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9 再生循環局\02 会計課確認済\"/>
    </mc:Choice>
  </mc:AlternateContent>
  <xr:revisionPtr revIDLastSave="0" documentId="13_ncr:1_{0315375D-5A70-46AA-A713-8A8F93A53262}" xr6:coauthVersionLast="47" xr6:coauthVersionMax="47" xr10:uidLastSave="{00000000-0000-0000-0000-000000000000}"/>
  <bookViews>
    <workbookView xWindow="22932" yWindow="-5280" windowWidth="23256" windowHeight="12576" xr2:uid="{00000000-000D-0000-FFFF-FFFF00000000}"/>
  </bookViews>
  <sheets>
    <sheet name="行政事業レビューシート" sheetId="11" r:id="rId1"/>
    <sheet name="入力規則等" sheetId="4" r:id="rId2"/>
  </sheets>
  <definedNames>
    <definedName name="_xlnm.Print_Area" localSheetId="0">行政事業レビューシート!$A$1:$AX$627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19" i="11" l="1"/>
  <c r="AU40" i="11" l="1"/>
  <c r="AY71" i="11" l="1"/>
  <c r="AY76" i="11" s="1"/>
  <c r="AY68" i="11"/>
  <c r="AY69" i="11" s="1"/>
  <c r="AY65" i="11"/>
  <c r="AY67" i="11" s="1"/>
  <c r="AY64" i="11"/>
  <c r="AY400" i="11"/>
  <c r="AY396" i="11"/>
  <c r="AY399" i="11" s="1"/>
  <c r="AY372" i="11"/>
  <c r="AY371" i="11"/>
  <c r="AY370" i="11"/>
  <c r="AY369" i="11"/>
  <c r="AY368" i="11"/>
  <c r="AY367" i="11"/>
  <c r="AY334" i="11"/>
  <c r="AY339" i="11" s="1"/>
  <c r="AY321" i="11"/>
  <c r="AY329" i="11" s="1"/>
  <c r="AY327" i="11" l="1"/>
  <c r="AY330" i="11"/>
  <c r="AY331" i="11"/>
  <c r="AY326" i="11"/>
  <c r="AY397" i="11"/>
  <c r="AY322" i="11"/>
  <c r="AY323" i="11"/>
  <c r="AY324" i="11"/>
  <c r="AY332" i="11"/>
  <c r="AY398" i="11"/>
  <c r="AY325" i="11"/>
  <c r="AY333" i="11"/>
  <c r="AY336" i="11"/>
  <c r="AY337" i="11"/>
  <c r="AY328" i="11"/>
  <c r="AY338" i="11"/>
  <c r="AY340" i="11"/>
  <c r="AY341" i="11"/>
  <c r="AY70" i="11"/>
  <c r="AY66" i="11"/>
  <c r="AY75" i="11"/>
  <c r="AY73" i="11"/>
  <c r="AY77" i="11"/>
  <c r="AY74" i="11"/>
  <c r="AY72" i="11"/>
  <c r="AY335" i="11"/>
  <c r="AY214" i="11"/>
  <c r="AY208" i="11"/>
  <c r="AY211" i="11" s="1"/>
  <c r="AY200" i="11"/>
  <c r="AY207" i="11" s="1"/>
  <c r="AY195" i="11"/>
  <c r="AY196" i="11" s="1"/>
  <c r="AY190" i="11"/>
  <c r="AY192" i="11" s="1"/>
  <c r="AY180" i="11"/>
  <c r="AY187" i="11" s="1"/>
  <c r="AY173" i="11"/>
  <c r="AY178" i="11" s="1"/>
  <c r="AY170" i="11"/>
  <c r="AY171" i="11" s="1"/>
  <c r="AY167" i="11"/>
  <c r="AY169" i="11" s="1"/>
  <c r="AY136" i="11"/>
  <c r="AY137" i="11" s="1"/>
  <c r="AY133" i="11"/>
  <c r="AY135" i="11" s="1"/>
  <c r="AY132" i="11"/>
  <c r="AY139" i="11"/>
  <c r="AY141" i="11" s="1"/>
  <c r="AY166" i="11"/>
  <c r="AY161" i="11"/>
  <c r="AY162" i="11" s="1"/>
  <c r="AY156" i="11"/>
  <c r="AY158" i="11" s="1"/>
  <c r="AY146" i="11"/>
  <c r="AY150" i="11" s="1"/>
  <c r="AY127" i="11"/>
  <c r="AY129" i="11" s="1"/>
  <c r="AY122" i="11"/>
  <c r="AY126" i="11" s="1"/>
  <c r="AY112" i="11"/>
  <c r="AY121" i="11" s="1"/>
  <c r="AY99" i="11"/>
  <c r="AY101" i="11" s="1"/>
  <c r="AY98" i="11"/>
  <c r="AY102" i="11"/>
  <c r="AY104" i="11" s="1"/>
  <c r="AY153" i="11" l="1"/>
  <c r="AY114" i="11"/>
  <c r="AY118" i="11"/>
  <c r="AY116" i="11"/>
  <c r="AY175" i="11"/>
  <c r="AY205" i="11"/>
  <c r="AY119" i="11"/>
  <c r="AY206" i="11"/>
  <c r="AY142" i="11"/>
  <c r="AY212" i="11"/>
  <c r="AY203" i="11"/>
  <c r="AY152" i="11"/>
  <c r="AY204" i="11"/>
  <c r="AY213" i="11"/>
  <c r="AY163" i="11"/>
  <c r="AY209" i="11"/>
  <c r="AY193" i="11"/>
  <c r="AY100" i="11"/>
  <c r="AY164" i="11"/>
  <c r="AY130" i="11"/>
  <c r="AY201" i="11"/>
  <c r="AY210" i="11"/>
  <c r="AY174" i="11"/>
  <c r="AY202" i="11"/>
  <c r="AY115" i="11"/>
  <c r="AY123" i="11"/>
  <c r="AY131" i="11"/>
  <c r="AY143" i="11"/>
  <c r="AY179" i="11"/>
  <c r="AY124" i="11"/>
  <c r="AY144" i="11"/>
  <c r="AY117" i="11"/>
  <c r="AY125" i="11"/>
  <c r="AY151" i="11"/>
  <c r="AY145" i="11"/>
  <c r="AY120" i="11"/>
  <c r="AY128" i="11"/>
  <c r="AY154" i="11"/>
  <c r="AY140" i="11"/>
  <c r="AY134" i="11"/>
  <c r="AY176" i="11"/>
  <c r="AY198" i="11"/>
  <c r="AY113" i="11"/>
  <c r="AY155" i="11"/>
  <c r="AY177"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95" i="11" l="1"/>
  <c r="AY97" i="11"/>
  <c r="AY96" i="11"/>
  <c r="AY81" i="11"/>
  <c r="AY83" i="11"/>
  <c r="AY79" i="11"/>
  <c r="AY82" i="11"/>
  <c r="AY84" i="11"/>
  <c r="AY85" i="11"/>
  <c r="AY49" i="11"/>
  <c r="AY87" i="11"/>
  <c r="AY55" i="11"/>
  <c r="AY80" i="11"/>
  <c r="AY91" i="11"/>
  <c r="AY92" i="11"/>
  <c r="AY89"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N4" i="4" s="1"/>
  <c r="N5" i="4" s="1"/>
  <c r="N6" i="4" s="1"/>
  <c r="N7" i="4" s="1"/>
  <c r="N8" i="4" s="1"/>
  <c r="N9" i="4" s="1"/>
  <c r="N10" i="4" s="1"/>
  <c r="N11" i="4" s="1"/>
  <c r="K13" i="4" s="1"/>
  <c r="AE8" i="11"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<sst xmlns="http://schemas.openxmlformats.org/spreadsheetml/2006/main" count="1332" uniqueCount="691">
  <si>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</si>
  <si>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</si>
  <si>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</si>
  <si>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</si>
  <si>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</si>
  <si>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</si>
  <si>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</si>
  <si>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</si>
  <si>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</si>
  <si>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</si>
  <si>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</si>
  <si>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</si>
  <si>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</si>
  <si>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</si>
  <si>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</si>
  <si>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</si>
  <si>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</si>
  <si>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</si>
  <si>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</si>
  <si>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</si>
  <si>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</si>
  <si>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</si>
  <si>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</si>
  <si>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</si>
  <si>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</si>
  <si>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</si>
  <si>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</si>
  <si>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</si>
  <si>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</si>
  <si>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</si>
  <si>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</si>
  <si>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</si>
  <si>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</si>
  <si>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</si>
  <si>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</si>
  <si>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</si>
  <si>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</si>
  <si>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</si>
  <si>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</si>
  <si>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</si>
  <si>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</si>
  <si>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</si>
  <si>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</si>
  <si>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</si>
  <si>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</si>
  <si>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</si>
  <si>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</si>
  <si>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</si>
  <si>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</si>
  <si>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</si>
  <si>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</si>
  <si>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</si>
  <si>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</si>
  <si>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</si>
  <si>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</si>
  <si>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</si>
  <si>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</si>
  <si>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</si>
  <si>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</si>
  <si>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</si>
  <si>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</si>
  <si>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</si>
  <si>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</si>
  <si>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</si>
  <si>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</si>
  <si>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</si>
  <si>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</si>
  <si>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</si>
  <si>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</si>
  <si>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</si>
  <si>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</si>
  <si>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</si>
  <si>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</si>
  <si>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</si>
  <si>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</si>
  <si>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</si>
  <si>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</si>
  <si>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</si>
  <si>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</si>
  <si>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</si>
  <si>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</si>
  <si>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</si>
  <si>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</si>
  <si>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</si>
  <si>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</si>
  <si>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</si>
  <si>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</si>
  <si>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</si>
  <si>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</si>
  <si>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</si>
  <si>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</si>
  <si>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</si>
  <si>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</si>
  <si>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</si>
  <si>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</si>
  <si>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</si>
  <si>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</si>
  <si>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</si>
  <si>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</si>
  <si>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</si>
  <si>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</si>
  <si>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</si>
  <si>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</si>
  <si>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</si>
  <si>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</si>
  <si>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</si>
  <si>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</si>
  <si>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</si>
  <si>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</si>
  <si>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</si>
  <si>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</si>
  <si>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</si>
  <si>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</si>
  <si>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</si>
  <si>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</si>
  <si>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</si>
  <si>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</si>
  <si>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</si>
  <si>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</si>
  <si>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</si>
  <si>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</si>
  <si>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</si>
  <si>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</si>
  <si>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</si>
  <si>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</si>
  <si>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</si>
  <si>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</si>
  <si>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</si>
  <si>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</si>
  <si>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</si>
  <si>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</si>
  <si>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</si>
  <si>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</si>
  <si>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</si>
  <si>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</si>
  <si>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</si>
  <si>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</si>
  <si>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</si>
  <si>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</si>
  <si>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</si>
  <si>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</si>
  <si>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</si>
  <si>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</si>
  <si>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</si>
  <si>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</si>
  <si>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</si>
  <si>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</si>
  <si>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</si>
  <si>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</si>
  <si>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</si>
  <si>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</si>
  <si>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</si>
  <si>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</si>
  <si>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</si>
  <si>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</si>
  <si>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</si>
  <si>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</si>
  <si>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</si>
  <si>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</si>
  <si>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</si>
  <si>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</si>
  <si>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</si>
  <si>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</si>
  <si>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</si>
  <si>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</si>
  <si>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</si>
  <si>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</si>
  <si>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</si>
  <si>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</si>
  <si>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</si>
  <si>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</si>
  <si>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</si>
  <si>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</si>
  <si>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</si>
  <si>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</si>
  <si>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</si>
  <si>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</si>
  <si>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</si>
  <si>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</si>
  <si>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</si>
  <si>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</si>
  <si>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</si>
  <si>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</si>
  <si>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</si>
  <si>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</si>
  <si>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</si>
  <si>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</si>
  <si>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</si>
  <si>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</si>
  <si>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</si>
  <si>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</si>
  <si>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</si>
  <si>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</si>
  <si>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</si>
  <si>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</si>
  <si>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</si>
  <si>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</si>
  <si>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</si>
  <si>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</si>
  <si>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</si>
  <si>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</si>
  <si>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</si>
  <si>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</si>
  <si>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</si>
  <si>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</si>
  <si>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</si>
  <si>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</si>
  <si>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</si>
  <si>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</si>
  <si>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</si>
  <si>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</si>
  <si>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</si>
  <si>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</si>
  <si>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</si>
  <si>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</si>
  <si>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</si>
  <si>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</si>
  <si>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</si>
  <si>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</si>
  <si>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</si>
  <si>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</si>
  <si>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</si>
  <si>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</si>
  <si>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</si>
  <si>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</si>
  <si>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</si>
  <si>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</si>
  <si>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</si>
  <si>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</si>
  <si>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</si>
  <si>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</si>
  <si>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</si>
  <si>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</si>
  <si>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</si>
  <si>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</si>
  <si>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</si>
  <si>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</si>
  <si>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</si>
  <si>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</si>
  <si>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</si>
  <si>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</si>
  <si>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</si>
  <si>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</si>
  <si>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</si>
  <si>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</si>
  <si>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</si>
  <si>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</si>
  <si>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</si>
  <si>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</si>
  <si>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</si>
  <si>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</si>
  <si>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</si>
  <si>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</si>
  <si>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</si>
  <si>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</si>
  <si>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</si>
  <si>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</si>
  <si>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</si>
  <si>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</si>
  <si>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</si>
  <si>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</si>
  <si>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</si>
  <si>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</si>
  <si>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</si>
  <si>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</si>
  <si>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</si>
  <si>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</si>
  <si>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</si>
  <si>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</si>
  <si>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</si>
  <si>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</si>
  <si>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</si>
  <si>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</si>
  <si>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</si>
  <si>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</si>
  <si>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</si>
  <si>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</si>
  <si>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</si>
  <si>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</si>
  <si>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</si>
  <si>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</si>
  <si>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</si>
  <si>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</si>
  <si>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</si>
  <si>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</si>
  <si>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</si>
  <si>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</si>
  <si>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</si>
  <si>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</si>
  <si>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</si>
  <si>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</si>
  <si>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</si>
  <si>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</si>
  <si>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</si>
  <si>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</si>
  <si>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</si>
  <si>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</si>
  <si>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</si>
  <si>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</si>
  <si>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</si>
  <si>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</si>
  <si>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</si>
  <si>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</si>
  <si>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</si>
  <si>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</si>
  <si>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</si>
  <si>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</si>
  <si>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</si>
  <si>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</si>
  <si>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</si>
  <si>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</si>
  <si>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</si>
  <si>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</si>
  <si>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</si>
  <si>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</si>
  <si>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</si>
  <si>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</si>
  <si>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</si>
  <si>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</si>
  <si>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</si>
  <si>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</si>
  <si>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</si>
  <si>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</si>
  <si>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</si>
  <si>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</si>
  <si>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</si>
  <si>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</si>
  <si>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</si>
  <si>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</si>
  <si>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</si>
  <si>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</si>
  <si>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</si>
  <si>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</si>
  <si>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</si>
  <si>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</si>
  <si>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</si>
  <si>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</si>
  <si>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</si>
  <si>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</si>
  <si>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</si>
  <si>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</si>
  <si>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</si>
  <si>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</si>
  <si>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</si>
  <si>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</si>
  <si>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</si>
  <si>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</si>
  <si>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</si>
  <si>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</si>
  <si>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</si>
  <si>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</si>
  <si>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</si>
  <si>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</si>
  <si>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</si>
  <si>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</si>
  <si>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</si>
  <si>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</si>
  <si>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</si>
  <si>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</si>
  <si>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</si>
  <si>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</si>
  <si>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</si>
  <si>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</si>
  <si>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</si>
  <si>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</si>
  <si>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</si>
  <si>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</si>
  <si>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</si>
  <si>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</si>
  <si>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</si>
  <si>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</si>
  <si>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</si>
  <si>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</si>
  <si>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</si>
  <si>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</si>
  <si>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</si>
  <si>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</si>
  <si>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</si>
  <si>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</si>
  <si>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</si>
  <si>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</si>
  <si>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</si>
  <si>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</si>
  <si>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</si>
  <si>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</si>
  <si>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</si>
  <si>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</si>
  <si>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</si>
  <si>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</si>
  <si>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</si>
  <si>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</si>
  <si>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</si>
  <si>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</si>
  <si>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</si>
  <si>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</si>
  <si>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</si>
  <si>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</si>
  <si>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</si>
  <si>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</si>
  <si>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</si>
  <si>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</si>
  <si>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</si>
  <si>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</si>
  <si>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</si>
  <si>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</si>
  <si>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</si>
  <si>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</si>
  <si>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</si>
  <si>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</si>
  <si>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</si>
  <si>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</si>
  <si>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</si>
  <si>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</si>
  <si>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</si>
  <si>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</si>
  <si>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</si>
  <si>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</si>
  <si>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</si>
  <si>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</si>
  <si>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</si>
  <si>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</si>
  <si>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</si>
  <si>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</si>
  <si>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</si>
  <si>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</si>
  <si>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</si>
  <si>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</si>
  <si>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</si>
  <si>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</si>
  <si>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</si>
  <si>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</si>
  <si>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</si>
  <si>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</si>
  <si>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</si>
  <si>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</si>
  <si>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</si>
  <si>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</si>
  <si>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</si>
  <si>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</si>
  <si>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</si>
  <si>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</si>
  <si>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</si>
  <si>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</si>
  <si>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</si>
  <si>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</si>
  <si>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</si>
  <si>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</si>
  <si>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</si>
  <si>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</si>
  <si>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</si>
  <si>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</si>
  <si>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</si>
  <si>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</si>
  <si>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</si>
  <si>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</si>
  <si>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</si>
  <si>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</si>
  <si>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</si>
  <si>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</si>
  <si>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</si>
  <si>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</si>
  <si>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</si>
  <si>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</si>
  <si>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</si>
  <si>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</si>
  <si>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</si>
  <si>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</si>
  <si>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</si>
  <si>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</si>
  <si>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</si>
  <si>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</si>
  <si>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</si>
  <si>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</si>
  <si>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</si>
  <si>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</si>
  <si>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</si>
  <si>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</si>
  <si>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</si>
  <si>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</si>
  <si>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</si>
  <si>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</si>
  <si>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</si>
  <si>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</si>
  <si>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</si>
  <si>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</si>
  <si>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</si>
  <si>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</si>
  <si>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</si>
  <si>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</si>
  <si>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</si>
  <si>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</si>
  <si>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</si>
  <si>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</si>
  <si>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</si>
  <si>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</si>
  <si>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</si>
  <si>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</si>
  <si>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</si>
  <si>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</si>
  <si>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</si>
  <si>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</si>
  <si>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</si>
  <si>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</si>
  <si>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</si>
  <si>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</si>
  <si>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</si>
  <si>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</si>
  <si>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</si>
  <si>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</si>
  <si>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</si>
  <si>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</si>
  <si>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</si>
  <si>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</si>
  <si>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</si>
  <si>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</si>
  <si>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</si>
  <si>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</si>
  <si>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</si>
  <si>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</si>
  <si>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</si>
  <si>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</si>
  <si>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</si>
  <si>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</si>
  <si>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</si>
  <si>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</si>
  <si>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</si>
  <si>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</si>
  <si>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</si>
  <si>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</si>
  <si>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</si>
  <si>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</si>
  <si>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</si>
  <si>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</si>
  <si>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</si>
  <si>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</si>
  <si>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</si>
  <si>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</si>
  <si>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</si>
  <si>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</si>
  <si>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</si>
  <si>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</si>
  <si>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</si>
  <si>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</si>
  <si>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</si>
  <si>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</si>
  <si>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</si>
  <si>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</si>
  <si>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</si>
  <si>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</si>
  <si>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</si>
  <si>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</si>
  <si>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</si>
  <si>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</si>
  <si>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</si>
  <si>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</si>
  <si>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</si>
  <si>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</si>
  <si>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</si>
  <si>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</si>
  <si>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</si>
  <si>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</si>
  <si>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</si>
  <si>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</si>
  <si>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</si>
  <si>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</si>
  <si>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</si>
  <si>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</si>
  <si>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</si>
  <si>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</si>
  <si>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</si>
  <si>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</si>
  <si>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</si>
  <si>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</si>
  <si>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</si>
  <si>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</si>
  <si>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</si>
  <si>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</si>
  <si>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</si>
  <si>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</si>
  <si>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</si>
  <si>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</si>
  <si>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</si>
  <si>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</si>
  <si>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</si>
  <si>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</si>
  <si>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</si>
  <si>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</si>
  <si>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</si>
  <si>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</si>
  <si>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</si>
  <si>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</si>
  <si>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</si>
  <si>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</si>
  <si>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</si>
  <si>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</si>
  <si>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</si>
  <si>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</si>
  <si>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</si>
  <si>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</si>
  <si>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</si>
  <si>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</si>
  <si>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</si>
  <si>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</si>
  <si>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</si>
  <si>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</si>
  <si>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PCB廃棄物対策推進費補助金</t>
  </si>
  <si>
    <t>環境再生・資源循環局</t>
  </si>
  <si>
    <t>平成13年度</t>
  </si>
  <si>
    <t>令和9年度</t>
  </si>
  <si>
    <t>環境再生施設整備担当参事官付ポリ塩化ビフェニル廃棄物処理推進室</t>
  </si>
  <si>
    <t>ポリ塩化ビフェニル廃棄物の適正な処理の推進に関する特別措置法（第５条第１項、第６条第１項）
独立行政法人環境再生保全機構法（第16条第３項、第10条第１項第５号）
中間貯蔵・環境安全事業株式会社法（第７条）</t>
  </si>
  <si>
    <t>-</t>
  </si>
  <si>
    <t>中間貯蔵・環境安全事業株式会社出資金</t>
  </si>
  <si>
    <t>令和7年度までにＰＣＢ廃棄物（大型変圧器等）を全量処理する。</t>
  </si>
  <si>
    <t>ＰＣＢ廃棄物（大型変圧器等）全体累積処理台数</t>
  </si>
  <si>
    <t>台</t>
  </si>
  <si>
    <t>ポリ塩化ビフェニル廃棄物処理基本計画（令和元年閣議決定）
ポリ塩化ビフェニル廃棄物処理基本計画（平成28年閣議決定）
中間貯蔵･環境保全事業株式会社でのPCB廃棄物処理実績</t>
  </si>
  <si>
    <t>●●</t>
    <phoneticPr fontId="5"/>
  </si>
  <si>
    <t>中小企業者等助成金額</t>
  </si>
  <si>
    <t>百万円</t>
  </si>
  <si>
    <t>X：助成実績額（千円）／Ｙ：助成件数（件）　　　　　　　　　　　　　　</t>
    <phoneticPr fontId="5"/>
  </si>
  <si>
    <t>千円</t>
  </si>
  <si>
    <t>　 　X/Y</t>
    <phoneticPr fontId="5"/>
  </si>
  <si>
    <t>1,938,777/3676</t>
  </si>
  <si>
    <t>／　</t>
    <phoneticPr fontId="5"/>
  </si>
  <si>
    <t>／　　　　　　　　　　　　　　</t>
    <phoneticPr fontId="5"/>
  </si>
  <si>
    <t>／　　　　　　　　　　　　　　</t>
    <phoneticPr fontId="5"/>
  </si>
  <si>
    <t>133</t>
  </si>
  <si>
    <t>141</t>
  </si>
  <si>
    <t>174</t>
  </si>
  <si>
    <t>172</t>
  </si>
  <si>
    <t>165</t>
  </si>
  <si>
    <t>178</t>
  </si>
  <si>
    <t>○</t>
  </si>
  <si>
    <t>6,650,248/8,576</t>
    <phoneticPr fontId="5"/>
  </si>
  <si>
    <t>3,772,345/5,365</t>
    <phoneticPr fontId="5"/>
  </si>
  <si>
    <t>A.中間貯蔵・環境安全事業株式会社</t>
    <rPh sb="2" eb="6">
      <t>チュウカンチョゾウ</t>
    </rPh>
    <rPh sb="7" eb="13">
      <t>カンキョウアンゼンジギョウ</t>
    </rPh>
    <rPh sb="13" eb="17">
      <t>カブシキガイシャ</t>
    </rPh>
    <phoneticPr fontId="5"/>
  </si>
  <si>
    <t>B.室蘭市</t>
    <rPh sb="2" eb="5">
      <t>ムロランシ</t>
    </rPh>
    <phoneticPr fontId="5"/>
  </si>
  <si>
    <t>C.北九州市</t>
    <rPh sb="2" eb="6">
      <t>キタキュウシュウシ</t>
    </rPh>
    <phoneticPr fontId="5"/>
  </si>
  <si>
    <t>D.独立行政府法人環境再生保全機構</t>
    <rPh sb="2" eb="7">
      <t>ドクリツギョウセイフ</t>
    </rPh>
    <rPh sb="7" eb="9">
      <t>ホウジン</t>
    </rPh>
    <rPh sb="9" eb="17">
      <t>カンキョウサイセイホゼンキコウ</t>
    </rPh>
    <phoneticPr fontId="5"/>
  </si>
  <si>
    <t>E.中間貯蔵・環境安全事業株式会社</t>
    <rPh sb="2" eb="6">
      <t>チュウカンチョゾウ</t>
    </rPh>
    <rPh sb="7" eb="11">
      <t>カンキョウアンゼン</t>
    </rPh>
    <rPh sb="11" eb="13">
      <t>ジギョウ</t>
    </rPh>
    <rPh sb="13" eb="17">
      <t>カブシキガイシャ</t>
    </rPh>
    <phoneticPr fontId="5"/>
  </si>
  <si>
    <t>その他</t>
    <rPh sb="2" eb="3">
      <t>タ</t>
    </rPh>
    <phoneticPr fontId="5"/>
  </si>
  <si>
    <t>ＰＣＢ廃棄物処理基金の造成及び中小企業者等のＰＣＢ廃棄物処理に係る費用負担軽減のための助成</t>
    <phoneticPr fontId="5"/>
  </si>
  <si>
    <t>補助金</t>
    <rPh sb="0" eb="3">
      <t>ホジョキン</t>
    </rPh>
    <phoneticPr fontId="5"/>
  </si>
  <si>
    <t>PCB廃棄物処理事業をはじめとする環境産業拠点及び冷凍冷蔵設備の老朽化施設の整備を実施</t>
    <phoneticPr fontId="5"/>
  </si>
  <si>
    <t>※令和３年度予算措置の実績なし</t>
    <rPh sb="1" eb="3">
      <t>レイワ</t>
    </rPh>
    <rPh sb="4" eb="6">
      <t>ネンド</t>
    </rPh>
    <rPh sb="6" eb="8">
      <t>ヨサン</t>
    </rPh>
    <rPh sb="8" eb="10">
      <t>ソチ</t>
    </rPh>
    <rPh sb="11" eb="13">
      <t>ジッセキ</t>
    </rPh>
    <phoneticPr fontId="5"/>
  </si>
  <si>
    <t>中小企業者等が保管するPCB廃棄物の処理を実施</t>
    <phoneticPr fontId="5"/>
  </si>
  <si>
    <t>中間貯蔵・環境安全事業株式会社</t>
    <rPh sb="0" eb="4">
      <t>チュウカンチョゾウ</t>
    </rPh>
    <rPh sb="5" eb="7">
      <t>カンキョウ</t>
    </rPh>
    <rPh sb="7" eb="9">
      <t>アンゼン</t>
    </rPh>
    <rPh sb="9" eb="11">
      <t>ジギョウ</t>
    </rPh>
    <rPh sb="11" eb="15">
      <t>カブシキガイシャ</t>
    </rPh>
    <phoneticPr fontId="5"/>
  </si>
  <si>
    <t>PCB処理設備のPCB除去及び原状回復のための費用</t>
    <rPh sb="3" eb="5">
      <t>ショリ</t>
    </rPh>
    <rPh sb="5" eb="7">
      <t>セツビ</t>
    </rPh>
    <rPh sb="11" eb="14">
      <t>ジョキョオヨ</t>
    </rPh>
    <rPh sb="15" eb="17">
      <t>ゲンジョウ</t>
    </rPh>
    <rPh sb="17" eb="19">
      <t>カイフク</t>
    </rPh>
    <rPh sb="23" eb="25">
      <t>ヒヨウ</t>
    </rPh>
    <phoneticPr fontId="5"/>
  </si>
  <si>
    <t>室蘭市</t>
    <rPh sb="0" eb="3">
      <t>ムロランシ</t>
    </rPh>
    <phoneticPr fontId="5"/>
  </si>
  <si>
    <t>補助金等交付</t>
  </si>
  <si>
    <t>北九州市</t>
    <rPh sb="0" eb="4">
      <t>キタキュウシュウシ</t>
    </rPh>
    <phoneticPr fontId="5"/>
  </si>
  <si>
    <t>PCB廃棄物を安全かつ早期の処理の推進を図るとともに、全国におけるPCB廃棄物処理を円滑に進める際の参考となうような必要な情報等を収集・整理を実施</t>
    <phoneticPr fontId="5"/>
  </si>
  <si>
    <t>中小企業者等が保管するＰＣＢ廃棄物の処理を実施</t>
    <phoneticPr fontId="5"/>
  </si>
  <si>
    <t>国の主導により中間貯蔵・環境安全事業（株）を活用して処理施設を整備し、処理を実施するとともに、処理施設の処理終了後の設備のＰＣＢ除去及び原状回復を確実かつ速やかに行う。また、（独）環境再生保全機構に設置したＰＣＢ廃棄物処理基金を造成し、費用負担が困難な中小企業者等の処理費用を負担軽減し、ＰＣＢ廃棄物の円滑な処理を促進するとともに、都道府県市の行政代執行を支援する。</t>
    <phoneticPr fontId="5"/>
  </si>
  <si>
    <t>（独）環境再生保全機構に設置したＰＣＢ廃棄物処理基金を造成し、費用負担が困難な中小企業者等の処理費用を負担軽減し、ＰＣＢ廃棄物の円滑な処理を促進するとともに、都道府県市の行政代執行を支援する。</t>
    <phoneticPr fontId="5"/>
  </si>
  <si>
    <t>-</t>
    <phoneticPr fontId="5"/>
  </si>
  <si>
    <t>ＰＣＢ特措法に基づき、ＰＣＢ廃棄物の早期処理完了のために国が行うべき事業である。</t>
    <phoneticPr fontId="5"/>
  </si>
  <si>
    <t>ＰＣＢ処理基本計画の第４章に実施すべきこととして位置づけられているため、必要な事業である。</t>
    <phoneticPr fontId="5"/>
  </si>
  <si>
    <t>無</t>
  </si>
  <si>
    <t>中間貯蔵・環境安全事業株式会社法及びPCB廃棄物処理基本計画に基づく補助等である。</t>
    <phoneticPr fontId="5"/>
  </si>
  <si>
    <t>‐</t>
  </si>
  <si>
    <t>限られた予算内で想定された成果が得られたことを確認しており、妥当と考える。</t>
    <phoneticPr fontId="5"/>
  </si>
  <si>
    <t>基金造成先において、適正に中小企業者が保管するＰＣＢ廃棄物の処理に係る助成業務がなされていることを確認しており、妥当と考える。</t>
    <phoneticPr fontId="5"/>
  </si>
  <si>
    <t>繰越額は各自治体が実施する環境整備事業に関するもの。</t>
    <phoneticPr fontId="5"/>
  </si>
  <si>
    <t>将来の処理が必要な台数を想定し、今後必要な助成が確実に行われるようにしている。</t>
    <phoneticPr fontId="5"/>
  </si>
  <si>
    <t>ＰＣＢ廃棄物の全量処理に向けて、着実に成果を得られている。</t>
    <phoneticPr fontId="5"/>
  </si>
  <si>
    <t>基金造成先において適正にかつ効率的に業務が実施され、当初想定された成果が得られた。</t>
    <phoneticPr fontId="5"/>
  </si>
  <si>
    <t>概ね見合っているものと考える。</t>
    <phoneticPr fontId="5"/>
  </si>
  <si>
    <t>事業における成果物をＰＣＢ廃棄物の確実な処理の推進に活用している。</t>
    <phoneticPr fontId="5"/>
  </si>
  <si>
    <t>交付要綱等に基づき限られた予算内で確実に基金が造成されているとともに、基金造成先において、適正に中小企業者等が保管するＰＣＢ廃棄物の処理に係る助成業務がなされ、想定された成果が得られていることを随時把握・確認している。</t>
    <phoneticPr fontId="5"/>
  </si>
  <si>
    <t>引き続き、中小企業者等が保管するＰＣＢ廃棄物の処理が促進されるよう着実な執行に努めるとともに、今後は行政代執行に係る地方公共団体の負担を軽減するのための支援費用の補助等も含め、更に早期の処理完了に向けて事業を実施していく。</t>
    <phoneticPr fontId="5"/>
  </si>
  <si>
    <t>-</t>
    <phoneticPr fontId="5"/>
  </si>
  <si>
    <t>-</t>
    <phoneticPr fontId="5"/>
  </si>
  <si>
    <t>PCB廃棄物を円滑に処理する。</t>
    <rPh sb="3" eb="6">
      <t>ハイキブツ</t>
    </rPh>
    <rPh sb="7" eb="9">
      <t>エンカツ</t>
    </rPh>
    <rPh sb="10" eb="12">
      <t>ショリ</t>
    </rPh>
    <phoneticPr fontId="5"/>
  </si>
  <si>
    <t>令和９年度末までにPCB廃棄物の処理を完了する必要があることから、本事業を実施する。</t>
    <rPh sb="0" eb="2">
      <t>レイワ</t>
    </rPh>
    <rPh sb="3" eb="4">
      <t>ネン</t>
    </rPh>
    <rPh sb="4" eb="5">
      <t>ド</t>
    </rPh>
    <rPh sb="5" eb="6">
      <t>マツ</t>
    </rPh>
    <rPh sb="12" eb="15">
      <t>ハイキブツ</t>
    </rPh>
    <rPh sb="16" eb="18">
      <t>ショリ</t>
    </rPh>
    <rPh sb="19" eb="21">
      <t>カンリョウ</t>
    </rPh>
    <rPh sb="23" eb="25">
      <t>ヒツヨウ</t>
    </rPh>
    <rPh sb="33" eb="34">
      <t>ホン</t>
    </rPh>
    <rPh sb="34" eb="36">
      <t>ジギョウ</t>
    </rPh>
    <rPh sb="37" eb="39">
      <t>ジッシ</t>
    </rPh>
    <phoneticPr fontId="5"/>
  </si>
  <si>
    <t>ＰＣＢ廃棄物処理基本計画</t>
    <phoneticPr fontId="5"/>
  </si>
  <si>
    <t>00</t>
    <phoneticPr fontId="5"/>
  </si>
  <si>
    <t>産業廃棄物適正処理
推進費補助金</t>
    <rPh sb="0" eb="2">
      <t>サンギョウ</t>
    </rPh>
    <rPh sb="2" eb="5">
      <t>ハイキブツ</t>
    </rPh>
    <rPh sb="5" eb="7">
      <t>テキセイ</t>
    </rPh>
    <rPh sb="7" eb="9">
      <t>ショリ</t>
    </rPh>
    <rPh sb="10" eb="13">
      <t>スイシンヒ</t>
    </rPh>
    <rPh sb="13" eb="16">
      <t>ホジョキン</t>
    </rPh>
    <phoneticPr fontId="5"/>
  </si>
  <si>
    <t>2,870,094/4,365</t>
    <phoneticPr fontId="5"/>
  </si>
  <si>
    <t>https://www.env.go.jp/guide/seisaku/index.html</t>
    <phoneticPr fontId="5"/>
  </si>
  <si>
    <t>目標4-4</t>
    <rPh sb="0" eb="2">
      <t>モクヒョウ</t>
    </rPh>
    <phoneticPr fontId="5"/>
  </si>
  <si>
    <t>ポリ塩化ビフェニル廃棄物処理推進室長 松田　尚之</t>
    <rPh sb="19" eb="21">
      <t>マツダ</t>
    </rPh>
    <rPh sb="22" eb="24">
      <t>タカユキ</t>
    </rPh>
    <phoneticPr fontId="5"/>
  </si>
  <si>
    <t>外部有識者点検対象外</t>
    <phoneticPr fontId="5"/>
  </si>
  <si>
    <t>引き続き、ＰＣＢ廃棄物の処理が促進されるよう着実な執行に努めるとともに、更に早期の処理完了に向けて効率的かつ効果的な事業を実施していくこと。</t>
    <phoneticPr fontId="5"/>
  </si>
  <si>
    <t>引き続き、ＰＣＢ廃棄物の処理が促進されるよう着実な執行に努めるとともに、今後は更に早期の処理完了に向けて事業を実施していく。</t>
    <phoneticPr fontId="5"/>
  </si>
  <si>
    <t>○ＰＣＢ廃棄物処理基金への造成を行い、同基金から処理事業者（中間貯蔵・環境安全事業株式会社）に対して費用負担軽減に必要な額を支出することにより、中小企業者等の処理費用負担や自治体の行政代執行に係る費用負担を軽減する。
○関係自治体における安全かつ確実な廃蛍光灯安定器の処理が確保されるための環境整備事業に対し補助する。（補助率：定額）
○ＰＣＢ廃棄物の処理完了後、速やかに処理設備のＰＣＢを除去し、原状回復を行う必要があることから、中間貯蔵・環境安全事業株式会社に対し、ＰＣＢ処理設備のＰＣＢ除去及び原状回復のための費用を支出する。</t>
    <rPh sb="160" eb="163">
      <t>ホジョリツ</t>
    </rPh>
    <rPh sb="164" eb="166">
      <t>テイガク</t>
    </rPh>
    <phoneticPr fontId="5"/>
  </si>
  <si>
    <t>PCB処理設備におけるPCB除去及び原状回復のための費用が増加</t>
    <rPh sb="3" eb="5">
      <t>ショリ</t>
    </rPh>
    <rPh sb="5" eb="7">
      <t>セツビ</t>
    </rPh>
    <rPh sb="14" eb="16">
      <t>ジョキョ</t>
    </rPh>
    <rPh sb="16" eb="17">
      <t>オヨ</t>
    </rPh>
    <rPh sb="18" eb="20">
      <t>ゲンジョウ</t>
    </rPh>
    <rPh sb="20" eb="22">
      <t>カイフク</t>
    </rPh>
    <rPh sb="26" eb="28">
      <t>ヒヨウ</t>
    </rPh>
    <rPh sb="29" eb="31">
      <t>ゾウカ</t>
    </rPh>
    <phoneticPr fontId="5"/>
  </si>
  <si>
    <t>４．資源循環政策の推進</t>
    <phoneticPr fontId="5"/>
  </si>
  <si>
    <t>-</t>
    <phoneticPr fontId="5"/>
  </si>
  <si>
    <t>独立行政法人環境再生保全機構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</si>
</sst>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154013</xdr:colOff>
      <xdr:row>271</xdr:row>
      <xdr:rowOff>243358</xdr:rowOff>
    </xdr:from>
    <xdr:to>
      <xdr:col>38</xdr:col>
      <xdr:colOff>99515</xdr:colOff>
      <xdr:row>273</xdr:row>
      <xdr:rowOff>346728</xdr:rowOff>
    </xdr:to>
    <xdr:sp macro="" textlink="">
      <xdr:nvSpPr>
        <xdr:cNvPr id="2" name="大かっこ 1">
          <a:extLst>
            <a:ext uri="{FF2B5EF4-FFF2-40B4-BE49-F238E27FC236}">
              <a16:creationId xmlns:a16="http://schemas.microsoft.com/office/drawing/2014/main" id="{5A1EC99A-36A9-45F2-B07A-14AA0C06ACC3}"/>
            </a:ext>
          </a:extLst>
        </xdr:cNvPr>
        <xdr:cNvSpPr/>
      </xdr:nvSpPr>
      <xdr:spPr>
        <a:xfrm>
          <a:off x="3329013" y="88754887"/>
          <a:ext cx="3867561" cy="813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rtl="0"/>
          <a:r>
            <a:rPr lang="ja-JP" altLang="ja-JP" sz="1100" b="0" i="0" baseline="0">
              <a:solidFill>
                <a:schemeClr val="tx1"/>
              </a:solidFill>
              <a:latin typeface="+mn-lt"/>
              <a:ea typeface="+mn-ea"/>
              <a:cs typeface="+mn-cs"/>
            </a:rPr>
            <a:t>・独立行政法人環境再生保全機構法</a:t>
          </a:r>
          <a:r>
            <a:rPr lang="ja-JP" altLang="en-US" sz="1100" b="0" i="0" baseline="0">
              <a:solidFill>
                <a:schemeClr val="tx1"/>
              </a:solidFill>
              <a:latin typeface="+mn-lt"/>
              <a:ea typeface="+mn-ea"/>
              <a:cs typeface="+mn-cs"/>
            </a:rPr>
            <a:t>、中間貯蔵・環境安全事業株式会社法</a:t>
          </a:r>
          <a:r>
            <a:rPr lang="ja-JP" altLang="ja-JP" sz="1100" b="0" i="0" baseline="0">
              <a:solidFill>
                <a:schemeClr val="tx1"/>
              </a:solidFill>
              <a:latin typeface="+mn-lt"/>
              <a:ea typeface="+mn-ea"/>
              <a:cs typeface="+mn-cs"/>
            </a:rPr>
            <a:t>及び</a:t>
          </a:r>
          <a:r>
            <a:rPr lang="en-US" altLang="ja-JP" sz="1100" b="0" i="0" baseline="0">
              <a:solidFill>
                <a:schemeClr val="tx1"/>
              </a:solidFill>
              <a:latin typeface="+mn-lt"/>
              <a:ea typeface="+mn-ea"/>
              <a:cs typeface="+mn-cs"/>
            </a:rPr>
            <a:t>PCB</a:t>
          </a:r>
          <a:r>
            <a:rPr lang="ja-JP" altLang="ja-JP" sz="1100" b="0" i="0" baseline="0">
              <a:solidFill>
                <a:schemeClr val="tx1"/>
              </a:solidFill>
              <a:latin typeface="+mn-lt"/>
              <a:ea typeface="+mn-ea"/>
              <a:cs typeface="+mn-cs"/>
            </a:rPr>
            <a:t>廃棄物処理基本計画に基づく補助</a:t>
          </a:r>
          <a:r>
            <a:rPr lang="ja-JP" altLang="en-US" sz="1100" b="0" i="0" baseline="0">
              <a:solidFill>
                <a:schemeClr val="tx1"/>
              </a:solidFill>
              <a:latin typeface="+mn-lt"/>
              <a:ea typeface="+mn-ea"/>
              <a:cs typeface="+mn-cs"/>
            </a:rPr>
            <a:t>等</a:t>
          </a:r>
          <a:endParaRPr lang="en-US" altLang="ja-JP" sz="1100" b="0" i="0" baseline="0">
            <a:solidFill>
              <a:schemeClr val="tx1"/>
            </a:solidFill>
            <a:latin typeface="+mn-lt"/>
            <a:ea typeface="+mn-ea"/>
            <a:cs typeface="+mn-cs"/>
          </a:endParaRPr>
        </a:p>
      </xdr:txBody>
    </xdr:sp>
    <xdr:clientData/>
  </xdr:twoCellAnchor>
  <xdr:twoCellAnchor>
    <xdr:from>
      <xdr:col>27</xdr:col>
      <xdr:colOff>93545</xdr:colOff>
      <xdr:row>273</xdr:row>
      <xdr:rowOff>244784</xdr:rowOff>
    </xdr:from>
    <xdr:to>
      <xdr:col>27</xdr:col>
      <xdr:colOff>149031</xdr:colOff>
      <xdr:row>288</xdr:row>
      <xdr:rowOff>104553</xdr:rowOff>
    </xdr:to>
    <xdr:cxnSp macro="">
      <xdr:nvCxnSpPr>
        <xdr:cNvPr id="3" name="直線矢印コネクタ 2">
          <a:extLst>
            <a:ext uri="{FF2B5EF4-FFF2-40B4-BE49-F238E27FC236}">
              <a16:creationId xmlns:a16="http://schemas.microsoft.com/office/drawing/2014/main" id="{F0544D58-50C6-484A-9D94-6E819B8FB868}"/>
            </a:ext>
          </a:extLst>
        </xdr:cNvPr>
        <xdr:cNvCxnSpPr/>
      </xdr:nvCxnSpPr>
      <xdr:spPr>
        <a:xfrm flipH="1">
          <a:off x="5136192" y="89466019"/>
          <a:ext cx="55486" cy="6142534"/>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24522</xdr:colOff>
      <xdr:row>279</xdr:row>
      <xdr:rowOff>29090</xdr:rowOff>
    </xdr:from>
    <xdr:to>
      <xdr:col>25</xdr:col>
      <xdr:colOff>20350</xdr:colOff>
      <xdr:row>282</xdr:row>
      <xdr:rowOff>202636</xdr:rowOff>
    </xdr:to>
    <xdr:sp macro="" textlink="">
      <xdr:nvSpPr>
        <xdr:cNvPr id="4" name="大かっこ 3">
          <a:extLst>
            <a:ext uri="{FF2B5EF4-FFF2-40B4-BE49-F238E27FC236}">
              <a16:creationId xmlns:a16="http://schemas.microsoft.com/office/drawing/2014/main" id="{DFB16258-2B78-48A3-B4A4-ECC3E3B8ED43}"/>
            </a:ext>
          </a:extLst>
        </xdr:cNvPr>
        <xdr:cNvSpPr/>
      </xdr:nvSpPr>
      <xdr:spPr>
        <a:xfrm>
          <a:off x="1331875" y="91394384"/>
          <a:ext cx="3357593" cy="12418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・補助金を</a:t>
          </a:r>
          <a:r>
            <a:rPr kumimoji="1" lang="en-US" altLang="ja-JP" sz="1100">
              <a:solidFill>
                <a:sysClr val="windowText" lastClr="000000"/>
              </a:solidFill>
            </a:rPr>
            <a:t>PCB</a:t>
          </a:r>
          <a:r>
            <a:rPr kumimoji="1" lang="ja-JP" altLang="en-US" sz="1100">
              <a:solidFill>
                <a:sysClr val="windowText" lastClr="000000"/>
              </a:solidFill>
            </a:rPr>
            <a:t>廃棄物処理基金として造成</a:t>
          </a:r>
          <a:endParaRPr kumimoji="1" lang="en-US" altLang="ja-JP" sz="1100">
            <a:solidFill>
              <a:sysClr val="windowText" lastClr="000000"/>
            </a:solidFill>
          </a:endParaRPr>
        </a:p>
        <a:p>
          <a:pPr algn="l"/>
          <a:r>
            <a:rPr kumimoji="1" lang="ja-JP" altLang="en-US" sz="1100">
              <a:solidFill>
                <a:sysClr val="windowText" lastClr="000000"/>
              </a:solidFill>
            </a:rPr>
            <a:t>・中小企業者等の</a:t>
          </a:r>
          <a:r>
            <a:rPr kumimoji="1" lang="en-US" altLang="ja-JP" sz="1100">
              <a:solidFill>
                <a:sysClr val="windowText" lastClr="000000"/>
              </a:solidFill>
            </a:rPr>
            <a:t>PCB</a:t>
          </a:r>
          <a:r>
            <a:rPr kumimoji="1" lang="ja-JP" altLang="en-US" sz="1100">
              <a:solidFill>
                <a:sysClr val="windowText" lastClr="000000"/>
              </a:solidFill>
            </a:rPr>
            <a:t>廃棄物処理に係る費用負担軽減のための助成</a:t>
          </a:r>
          <a:endParaRPr kumimoji="1" lang="en-US" altLang="ja-JP" sz="1100">
            <a:solidFill>
              <a:sysClr val="windowText" lastClr="000000"/>
            </a:solidFill>
          </a:endParaRPr>
        </a:p>
        <a:p>
          <a:pPr algn="l"/>
          <a:r>
            <a:rPr kumimoji="1" lang="ja-JP" altLang="en-US" sz="1100">
              <a:solidFill>
                <a:sysClr val="windowText" lastClr="000000"/>
              </a:solidFill>
            </a:rPr>
            <a:t>・行政代執行に係る自治体の負担軽減のための支援費用を積立</a:t>
          </a:r>
          <a:endParaRPr kumimoji="1" lang="en-US" altLang="ja-JP" sz="1100">
            <a:solidFill>
              <a:sysClr val="windowText" lastClr="000000"/>
            </a:solidFill>
          </a:endParaRPr>
        </a:p>
      </xdr:txBody>
    </xdr:sp>
    <xdr:clientData/>
  </xdr:twoCellAnchor>
  <xdr:twoCellAnchor>
    <xdr:from>
      <xdr:col>7</xdr:col>
      <xdr:colOff>89785</xdr:colOff>
      <xdr:row>286</xdr:row>
      <xdr:rowOff>517376</xdr:rowOff>
    </xdr:from>
    <xdr:to>
      <xdr:col>25</xdr:col>
      <xdr:colOff>76381</xdr:colOff>
      <xdr:row>287</xdr:row>
      <xdr:rowOff>579436</xdr:rowOff>
    </xdr:to>
    <xdr:sp macro="" textlink="">
      <xdr:nvSpPr>
        <xdr:cNvPr id="5" name="大かっこ 4">
          <a:extLst>
            <a:ext uri="{FF2B5EF4-FFF2-40B4-BE49-F238E27FC236}">
              <a16:creationId xmlns:a16="http://schemas.microsoft.com/office/drawing/2014/main" id="{F3F32D50-DEC9-4949-88A7-ECC22307C644}"/>
            </a:ext>
          </a:extLst>
        </xdr:cNvPr>
        <xdr:cNvSpPr/>
      </xdr:nvSpPr>
      <xdr:spPr>
        <a:xfrm>
          <a:off x="1397138" y="94691611"/>
          <a:ext cx="3348361" cy="7269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a:t>
          </a:r>
          <a:r>
            <a:rPr kumimoji="1" lang="ja-JP" altLang="ja-JP" sz="1100">
              <a:solidFill>
                <a:schemeClr val="tx1"/>
              </a:solidFill>
              <a:effectLst/>
              <a:latin typeface="+mn-lt"/>
              <a:ea typeface="+mn-ea"/>
              <a:cs typeface="+mn-cs"/>
            </a:rPr>
            <a:t>中小企業者等</a:t>
          </a:r>
          <a:r>
            <a:rPr kumimoji="1" lang="ja-JP" altLang="en-US" sz="1100">
              <a:solidFill>
                <a:schemeClr val="tx1"/>
              </a:solidFill>
              <a:effectLst/>
              <a:latin typeface="+mn-lt"/>
              <a:ea typeface="+mn-ea"/>
              <a:cs typeface="+mn-cs"/>
            </a:rPr>
            <a:t>が保管する</a:t>
          </a:r>
          <a:r>
            <a:rPr kumimoji="1" lang="en-US" altLang="ja-JP" sz="1100">
              <a:solidFill>
                <a:schemeClr val="tx1"/>
              </a:solidFill>
              <a:effectLst/>
              <a:latin typeface="+mn-lt"/>
              <a:ea typeface="+mn-ea"/>
              <a:cs typeface="+mn-cs"/>
            </a:rPr>
            <a:t>PCB</a:t>
          </a:r>
          <a:r>
            <a:rPr kumimoji="1" lang="ja-JP" altLang="ja-JP" sz="1100">
              <a:solidFill>
                <a:schemeClr val="tx1"/>
              </a:solidFill>
              <a:effectLst/>
              <a:latin typeface="+mn-lt"/>
              <a:ea typeface="+mn-ea"/>
              <a:cs typeface="+mn-cs"/>
            </a:rPr>
            <a:t>廃棄物</a:t>
          </a:r>
          <a:r>
            <a:rPr kumimoji="1" lang="ja-JP" altLang="en-US" sz="1100">
              <a:solidFill>
                <a:sysClr val="windowText" lastClr="000000"/>
              </a:solidFill>
            </a:rPr>
            <a:t>の処理を実施</a:t>
          </a:r>
        </a:p>
      </xdr:txBody>
    </xdr:sp>
    <xdr:clientData/>
  </xdr:twoCellAnchor>
  <xdr:twoCellAnchor>
    <xdr:from>
      <xdr:col>18</xdr:col>
      <xdr:colOff>180063</xdr:colOff>
      <xdr:row>270</xdr:row>
      <xdr:rowOff>0</xdr:rowOff>
    </xdr:from>
    <xdr:to>
      <xdr:col>37</xdr:col>
      <xdr:colOff>5069</xdr:colOff>
      <xdr:row>271</xdr:row>
      <xdr:rowOff>190344</xdr:rowOff>
    </xdr:to>
    <xdr:sp macro="" textlink="">
      <xdr:nvSpPr>
        <xdr:cNvPr id="6" name="テキスト ボックス 5">
          <a:extLst>
            <a:ext uri="{FF2B5EF4-FFF2-40B4-BE49-F238E27FC236}">
              <a16:creationId xmlns:a16="http://schemas.microsoft.com/office/drawing/2014/main" id="{839B83F7-9A99-4A88-84EA-4F17AAFCA325}"/>
            </a:ext>
          </a:extLst>
        </xdr:cNvPr>
        <xdr:cNvSpPr txBox="1"/>
      </xdr:nvSpPr>
      <xdr:spPr>
        <a:xfrm>
          <a:off x="3541828" y="88152941"/>
          <a:ext cx="3373535" cy="548932"/>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環境省</a:t>
          </a:r>
          <a:endParaRPr kumimoji="1" lang="en-US" altLang="ja-JP" sz="1100"/>
        </a:p>
        <a:p>
          <a:pPr algn="ctr"/>
          <a:r>
            <a:rPr kumimoji="1" lang="en-US" altLang="ja-JP" sz="1100"/>
            <a:t>5,115</a:t>
          </a:r>
          <a:r>
            <a:rPr kumimoji="1" lang="ja-JP" altLang="en-US" sz="1100"/>
            <a:t>百万円</a:t>
          </a:r>
          <a:endParaRPr kumimoji="1" lang="en-US" altLang="ja-JP" sz="1100"/>
        </a:p>
      </xdr:txBody>
    </xdr:sp>
    <xdr:clientData/>
  </xdr:twoCellAnchor>
  <xdr:twoCellAnchor>
    <xdr:from>
      <xdr:col>7</xdr:col>
      <xdr:colOff>112195</xdr:colOff>
      <xdr:row>275</xdr:row>
      <xdr:rowOff>307015</xdr:rowOff>
    </xdr:from>
    <xdr:to>
      <xdr:col>25</xdr:col>
      <xdr:colOff>79449</xdr:colOff>
      <xdr:row>278</xdr:row>
      <xdr:rowOff>255455</xdr:rowOff>
    </xdr:to>
    <xdr:sp macro="" textlink="">
      <xdr:nvSpPr>
        <xdr:cNvPr id="7" name="テキスト ボックス 6">
          <a:extLst>
            <a:ext uri="{FF2B5EF4-FFF2-40B4-BE49-F238E27FC236}">
              <a16:creationId xmlns:a16="http://schemas.microsoft.com/office/drawing/2014/main" id="{BD12A13E-5AF4-4DD5-A83E-9BAB58458DA5}"/>
            </a:ext>
          </a:extLst>
        </xdr:cNvPr>
        <xdr:cNvSpPr txBox="1"/>
      </xdr:nvSpPr>
      <xdr:spPr>
        <a:xfrm>
          <a:off x="1419548" y="90245427"/>
          <a:ext cx="3329019" cy="101673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ysClr val="windowText" lastClr="000000"/>
              </a:solidFill>
              <a:latin typeface="+mn-lt"/>
              <a:ea typeface="+mn-ea"/>
              <a:cs typeface="+mn-cs"/>
            </a:rPr>
            <a:t>D.</a:t>
          </a:r>
          <a:r>
            <a:rPr lang="ja-JP" altLang="ja-JP" sz="1100">
              <a:solidFill>
                <a:sysClr val="windowText" lastClr="000000"/>
              </a:solidFill>
              <a:latin typeface="+mn-lt"/>
              <a:ea typeface="+mn-ea"/>
              <a:cs typeface="+mn-cs"/>
            </a:rPr>
            <a:t>独立行政法人環境再生保全機構</a:t>
          </a:r>
          <a:endParaRPr lang="en-US" altLang="ja-JP" sz="1100">
            <a:solidFill>
              <a:sysClr val="windowText" lastClr="000000"/>
            </a:solidFill>
            <a:latin typeface="+mn-lt"/>
            <a:ea typeface="+mn-ea"/>
            <a:cs typeface="+mn-cs"/>
          </a:endParaRPr>
        </a:p>
        <a:p>
          <a:pPr algn="ctr"/>
          <a:r>
            <a:rPr lang="en-US" altLang="ja-JP" sz="1100">
              <a:solidFill>
                <a:sysClr val="windowText" lastClr="000000"/>
              </a:solidFill>
              <a:latin typeface="+mn-lt"/>
              <a:ea typeface="+mn-ea"/>
              <a:cs typeface="+mn-cs"/>
            </a:rPr>
            <a:t>※</a:t>
          </a:r>
          <a:r>
            <a:rPr lang="ja-JP" altLang="en-US" sz="1100">
              <a:solidFill>
                <a:sysClr val="windowText" lastClr="000000"/>
              </a:solidFill>
              <a:latin typeface="+mn-lt"/>
              <a:ea typeface="+mn-ea"/>
              <a:cs typeface="+mn-cs"/>
            </a:rPr>
            <a:t>基金運用のみ</a:t>
          </a:r>
          <a:endParaRPr lang="en-US" altLang="ja-JP" sz="1100">
            <a:solidFill>
              <a:sysClr val="windowText" lastClr="000000"/>
            </a:solidFill>
            <a:latin typeface="+mn-lt"/>
            <a:ea typeface="+mn-ea"/>
            <a:cs typeface="+mn-cs"/>
          </a:endParaRPr>
        </a:p>
        <a:p>
          <a:pPr algn="ctr"/>
          <a:r>
            <a:rPr lang="ja-JP" altLang="en-US" sz="1100">
              <a:solidFill>
                <a:sysClr val="windowText" lastClr="000000"/>
              </a:solidFill>
              <a:latin typeface="+mn-lt"/>
              <a:ea typeface="+mn-ea"/>
              <a:cs typeface="+mn-cs"/>
            </a:rPr>
            <a:t>基金残高　</a:t>
          </a:r>
          <a:r>
            <a:rPr lang="ja-JP" altLang="en-US" sz="1100" b="0">
              <a:solidFill>
                <a:sysClr val="windowText" lastClr="000000"/>
              </a:solidFill>
              <a:latin typeface="+mn-lt"/>
              <a:ea typeface="+mn-ea"/>
              <a:cs typeface="+mn-cs"/>
            </a:rPr>
            <a:t>　</a:t>
          </a:r>
          <a:r>
            <a:rPr lang="en-US" altLang="ja-JP" sz="1100" b="0">
              <a:solidFill>
                <a:sysClr val="windowText" lastClr="000000"/>
              </a:solidFill>
              <a:latin typeface="+mn-lt"/>
              <a:ea typeface="+mn-ea"/>
              <a:cs typeface="+mn-cs"/>
            </a:rPr>
            <a:t>26,201</a:t>
          </a:r>
          <a:r>
            <a:rPr lang="ja-JP" altLang="ja-JP" sz="1100" b="0">
              <a:solidFill>
                <a:sysClr val="windowText" lastClr="000000"/>
              </a:solidFill>
              <a:latin typeface="+mn-lt"/>
              <a:ea typeface="+mn-ea"/>
              <a:cs typeface="+mn-cs"/>
            </a:rPr>
            <a:t>百万円</a:t>
          </a:r>
          <a:r>
            <a:rPr lang="ja-JP" altLang="en-US" sz="1100">
              <a:solidFill>
                <a:sysClr val="windowText" lastClr="000000"/>
              </a:solidFill>
              <a:latin typeface="+mn-lt"/>
              <a:ea typeface="+mn-ea"/>
              <a:cs typeface="+mn-cs"/>
            </a:rPr>
            <a:t>　</a:t>
          </a:r>
          <a:endParaRPr lang="en-US" altLang="ja-JP" sz="1100">
            <a:solidFill>
              <a:sysClr val="windowText" lastClr="000000"/>
            </a:solidFill>
            <a:latin typeface="+mn-lt"/>
            <a:ea typeface="+mn-ea"/>
            <a:cs typeface="+mn-cs"/>
          </a:endParaRPr>
        </a:p>
        <a:p>
          <a:pPr algn="ctr"/>
          <a:r>
            <a:rPr lang="ja-JP" altLang="en-US" sz="1100">
              <a:solidFill>
                <a:sysClr val="windowText" lastClr="000000"/>
              </a:solidFill>
              <a:latin typeface="+mn-lt"/>
              <a:ea typeface="+mn-ea"/>
              <a:cs typeface="+mn-cs"/>
            </a:rPr>
            <a:t>（内　国庫補助金相当額</a:t>
          </a:r>
          <a:r>
            <a:rPr lang="ja-JP" altLang="en-US" sz="1100" b="1">
              <a:solidFill>
                <a:sysClr val="windowText" lastClr="000000"/>
              </a:solidFill>
              <a:latin typeface="+mn-lt"/>
              <a:ea typeface="+mn-ea"/>
              <a:cs typeface="+mn-cs"/>
            </a:rPr>
            <a:t>　</a:t>
          </a:r>
          <a:r>
            <a:rPr lang="en-US" altLang="ja-JP" sz="1100" b="0">
              <a:solidFill>
                <a:sysClr val="windowText" lastClr="000000"/>
              </a:solidFill>
              <a:latin typeface="+mn-lt"/>
              <a:ea typeface="+mn-ea"/>
              <a:cs typeface="+mn-cs"/>
            </a:rPr>
            <a:t>13,254</a:t>
          </a:r>
          <a:r>
            <a:rPr lang="ja-JP" altLang="en-US" sz="1100" b="0">
              <a:solidFill>
                <a:sysClr val="windowText" lastClr="000000"/>
              </a:solidFill>
              <a:latin typeface="+mn-lt"/>
              <a:ea typeface="+mn-ea"/>
              <a:cs typeface="+mn-cs"/>
            </a:rPr>
            <a:t>百万円</a:t>
          </a:r>
          <a:r>
            <a:rPr lang="ja-JP" altLang="en-US" sz="1100">
              <a:solidFill>
                <a:sysClr val="windowText" lastClr="000000"/>
              </a:solidFill>
              <a:latin typeface="+mn-lt"/>
              <a:ea typeface="+mn-ea"/>
              <a:cs typeface="+mn-cs"/>
            </a:rPr>
            <a:t>）</a:t>
          </a:r>
          <a:endParaRPr lang="en-US" altLang="ja-JP" sz="1100">
            <a:solidFill>
              <a:sysClr val="windowText" lastClr="000000"/>
            </a:solidFill>
            <a:latin typeface="+mn-lt"/>
            <a:ea typeface="+mn-ea"/>
            <a:cs typeface="+mn-cs"/>
          </a:endParaRPr>
        </a:p>
      </xdr:txBody>
    </xdr:sp>
    <xdr:clientData/>
  </xdr:twoCellAnchor>
  <xdr:twoCellAnchor>
    <xdr:from>
      <xdr:col>7</xdr:col>
      <xdr:colOff>51071</xdr:colOff>
      <xdr:row>285</xdr:row>
      <xdr:rowOff>334719</xdr:rowOff>
    </xdr:from>
    <xdr:to>
      <xdr:col>25</xdr:col>
      <xdr:colOff>14044</xdr:colOff>
      <xdr:row>286</xdr:row>
      <xdr:rowOff>432115</xdr:rowOff>
    </xdr:to>
    <xdr:sp macro="" textlink="">
      <xdr:nvSpPr>
        <xdr:cNvPr id="8" name="テキスト ボックス 7">
          <a:extLst>
            <a:ext uri="{FF2B5EF4-FFF2-40B4-BE49-F238E27FC236}">
              <a16:creationId xmlns:a16="http://schemas.microsoft.com/office/drawing/2014/main" id="{E725999A-1CB0-4722-8E7D-F8A92E193C57}"/>
            </a:ext>
          </a:extLst>
        </xdr:cNvPr>
        <xdr:cNvSpPr txBox="1"/>
      </xdr:nvSpPr>
      <xdr:spPr>
        <a:xfrm>
          <a:off x="1358424" y="93844072"/>
          <a:ext cx="3324738" cy="762278"/>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ysClr val="windowText" lastClr="000000"/>
              </a:solidFill>
              <a:latin typeface="+mn-lt"/>
              <a:ea typeface="+mn-ea"/>
              <a:cs typeface="+mn-cs"/>
            </a:rPr>
            <a:t>E.</a:t>
          </a:r>
          <a:r>
            <a:rPr lang="ja-JP" altLang="en-US" sz="1100">
              <a:solidFill>
                <a:sysClr val="windowText" lastClr="000000"/>
              </a:solidFill>
              <a:latin typeface="+mn-lt"/>
              <a:ea typeface="+mn-ea"/>
              <a:cs typeface="+mn-cs"/>
            </a:rPr>
            <a:t>中間貯蔵・環境安全事業株式会社</a:t>
          </a:r>
          <a:endParaRPr lang="en-US" altLang="ja-JP" sz="1100">
            <a:solidFill>
              <a:sysClr val="windowText" lastClr="000000"/>
            </a:solidFill>
            <a:latin typeface="+mn-lt"/>
            <a:ea typeface="+mn-ea"/>
            <a:cs typeface="+mn-cs"/>
          </a:endParaRPr>
        </a:p>
        <a:p>
          <a:pPr algn="ctr"/>
          <a:r>
            <a:rPr lang="en-US" altLang="ja-JP" sz="1100" b="0">
              <a:solidFill>
                <a:sysClr val="windowText" lastClr="000000"/>
              </a:solidFill>
              <a:latin typeface="+mn-lt"/>
              <a:ea typeface="+mn-ea"/>
              <a:cs typeface="+mn-cs"/>
            </a:rPr>
            <a:t>6,650</a:t>
          </a:r>
          <a:r>
            <a:rPr lang="ja-JP" altLang="ja-JP" sz="1100" b="0">
              <a:solidFill>
                <a:sysClr val="windowText" lastClr="000000"/>
              </a:solidFill>
              <a:latin typeface="+mn-lt"/>
              <a:ea typeface="+mn-ea"/>
              <a:cs typeface="+mn-cs"/>
            </a:rPr>
            <a:t>百万円</a:t>
          </a:r>
          <a:endParaRPr lang="en-US" altLang="ja-JP" sz="1100" b="0">
            <a:solidFill>
              <a:sysClr val="windowText" lastClr="000000"/>
            </a:solidFill>
            <a:latin typeface="+mn-lt"/>
            <a:ea typeface="+mn-ea"/>
            <a:cs typeface="+mn-cs"/>
          </a:endParaRPr>
        </a:p>
      </xdr:txBody>
    </xdr:sp>
    <xdr:clientData/>
  </xdr:twoCellAnchor>
  <xdr:twoCellAnchor>
    <xdr:from>
      <xdr:col>16</xdr:col>
      <xdr:colOff>14932</xdr:colOff>
      <xdr:row>282</xdr:row>
      <xdr:rowOff>272517</xdr:rowOff>
    </xdr:from>
    <xdr:to>
      <xdr:col>16</xdr:col>
      <xdr:colOff>14932</xdr:colOff>
      <xdr:row>285</xdr:row>
      <xdr:rowOff>186028</xdr:rowOff>
    </xdr:to>
    <xdr:cxnSp macro="">
      <xdr:nvCxnSpPr>
        <xdr:cNvPr id="10" name="直線矢印コネクタ 9">
          <a:extLst>
            <a:ext uri="{FF2B5EF4-FFF2-40B4-BE49-F238E27FC236}">
              <a16:creationId xmlns:a16="http://schemas.microsoft.com/office/drawing/2014/main" id="{05048C9B-7A8E-4187-AD8E-8A870FF26290}"/>
            </a:ext>
          </a:extLst>
        </xdr:cNvPr>
        <xdr:cNvCxnSpPr/>
      </xdr:nvCxnSpPr>
      <xdr:spPr>
        <a:xfrm flipH="1">
          <a:off x="3003167" y="92706105"/>
          <a:ext cx="0" cy="9892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119760</xdr:colOff>
      <xdr:row>279</xdr:row>
      <xdr:rowOff>171477</xdr:rowOff>
    </xdr:from>
    <xdr:to>
      <xdr:col>30</xdr:col>
      <xdr:colOff>25667</xdr:colOff>
      <xdr:row>279</xdr:row>
      <xdr:rowOff>171477</xdr:rowOff>
    </xdr:to>
    <xdr:cxnSp macro="">
      <xdr:nvCxnSpPr>
        <xdr:cNvPr id="11" name="直線矢印コネクタ 10">
          <a:extLst>
            <a:ext uri="{FF2B5EF4-FFF2-40B4-BE49-F238E27FC236}">
              <a16:creationId xmlns:a16="http://schemas.microsoft.com/office/drawing/2014/main" id="{6940A7C7-1BFE-49AB-B3BF-5D1D8F945CA2}"/>
            </a:ext>
          </a:extLst>
        </xdr:cNvPr>
        <xdr:cNvCxnSpPr/>
      </xdr:nvCxnSpPr>
      <xdr:spPr>
        <a:xfrm>
          <a:off x="5162407" y="91536771"/>
          <a:ext cx="46620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132625</xdr:colOff>
      <xdr:row>278</xdr:row>
      <xdr:rowOff>289637</xdr:rowOff>
    </xdr:from>
    <xdr:to>
      <xdr:col>49</xdr:col>
      <xdr:colOff>79119</xdr:colOff>
      <xdr:row>280</xdr:row>
      <xdr:rowOff>110226</xdr:rowOff>
    </xdr:to>
    <xdr:sp macro="" textlink="">
      <xdr:nvSpPr>
        <xdr:cNvPr id="12" name="テキスト ボックス 11">
          <a:extLst>
            <a:ext uri="{FF2B5EF4-FFF2-40B4-BE49-F238E27FC236}">
              <a16:creationId xmlns:a16="http://schemas.microsoft.com/office/drawing/2014/main" id="{AA662D90-FA9F-4605-806E-C64432D59288}"/>
            </a:ext>
          </a:extLst>
        </xdr:cNvPr>
        <xdr:cNvSpPr txBox="1"/>
      </xdr:nvSpPr>
      <xdr:spPr>
        <a:xfrm>
          <a:off x="5735566" y="91296343"/>
          <a:ext cx="3495024" cy="53776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A.</a:t>
          </a:r>
          <a:r>
            <a:rPr lang="ja-JP" altLang="en-US" sz="1100">
              <a:solidFill>
                <a:schemeClr val="dk1"/>
              </a:solidFill>
              <a:latin typeface="+mn-lt"/>
              <a:ea typeface="+mn-ea"/>
              <a:cs typeface="+mn-cs"/>
            </a:rPr>
            <a:t>中間貯蔵・環境安全事業株式会社</a:t>
          </a:r>
          <a:endParaRPr lang="en-US" altLang="ja-JP" sz="1100">
            <a:solidFill>
              <a:sysClr val="windowText" lastClr="000000"/>
            </a:solidFill>
            <a:latin typeface="+mn-lt"/>
            <a:ea typeface="+mn-ea"/>
            <a:cs typeface="+mn-cs"/>
          </a:endParaRPr>
        </a:p>
        <a:p>
          <a:pPr algn="ctr"/>
          <a:r>
            <a:rPr lang="en-US" altLang="ja-JP" sz="1100">
              <a:solidFill>
                <a:schemeClr val="dk1"/>
              </a:solidFill>
              <a:latin typeface="+mn-lt"/>
              <a:ea typeface="+mn-ea"/>
              <a:cs typeface="+mn-cs"/>
            </a:rPr>
            <a:t>4,315</a:t>
          </a:r>
          <a:r>
            <a:rPr lang="ja-JP" altLang="en-US" sz="1100">
              <a:solidFill>
                <a:schemeClr val="dk1"/>
              </a:solidFill>
              <a:latin typeface="+mn-lt"/>
              <a:ea typeface="+mn-ea"/>
              <a:cs typeface="+mn-cs"/>
            </a:rPr>
            <a:t>万円</a:t>
          </a:r>
          <a:endParaRPr lang="en-US" altLang="ja-JP" sz="1100">
            <a:solidFill>
              <a:schemeClr val="dk1"/>
            </a:solidFill>
            <a:latin typeface="+mn-lt"/>
            <a:ea typeface="+mn-ea"/>
            <a:cs typeface="+mn-cs"/>
          </a:endParaRPr>
        </a:p>
      </xdr:txBody>
    </xdr:sp>
    <xdr:clientData/>
  </xdr:twoCellAnchor>
  <xdr:twoCellAnchor>
    <xdr:from>
      <xdr:col>30</xdr:col>
      <xdr:colOff>67193</xdr:colOff>
      <xdr:row>280</xdr:row>
      <xdr:rowOff>156908</xdr:rowOff>
    </xdr:from>
    <xdr:to>
      <xdr:col>49</xdr:col>
      <xdr:colOff>254000</xdr:colOff>
      <xdr:row>281</xdr:row>
      <xdr:rowOff>270650</xdr:rowOff>
    </xdr:to>
    <xdr:sp macro="" textlink="">
      <xdr:nvSpPr>
        <xdr:cNvPr id="13" name="大かっこ 12">
          <a:extLst>
            <a:ext uri="{FF2B5EF4-FFF2-40B4-BE49-F238E27FC236}">
              <a16:creationId xmlns:a16="http://schemas.microsoft.com/office/drawing/2014/main" id="{73964394-FB63-41E2-A22A-C6DF65289F19}"/>
            </a:ext>
          </a:extLst>
        </xdr:cNvPr>
        <xdr:cNvSpPr/>
      </xdr:nvSpPr>
      <xdr:spPr>
        <a:xfrm>
          <a:off x="5670134" y="91880790"/>
          <a:ext cx="3735337" cy="4723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a:t>
          </a:r>
          <a:r>
            <a:rPr kumimoji="1" lang="en-US" altLang="ja-JP" sz="1100">
              <a:solidFill>
                <a:sysClr val="windowText" lastClr="000000"/>
              </a:solidFill>
            </a:rPr>
            <a:t>PCB</a:t>
          </a:r>
          <a:r>
            <a:rPr kumimoji="1" lang="ja-JP" altLang="en-US" sz="1100">
              <a:solidFill>
                <a:sysClr val="windowText" lastClr="000000"/>
              </a:solidFill>
            </a:rPr>
            <a:t>処理設備の</a:t>
          </a:r>
          <a:r>
            <a:rPr kumimoji="1" lang="en-US" altLang="ja-JP" sz="1100">
              <a:solidFill>
                <a:sysClr val="windowText" lastClr="000000"/>
              </a:solidFill>
            </a:rPr>
            <a:t>PCB</a:t>
          </a:r>
          <a:r>
            <a:rPr kumimoji="1" lang="ja-JP" altLang="en-US" sz="1100">
              <a:solidFill>
                <a:sysClr val="windowText" lastClr="000000"/>
              </a:solidFill>
            </a:rPr>
            <a:t>除去及び原状回復のための費用を出資</a:t>
          </a:r>
          <a:endParaRPr kumimoji="1" lang="en-US" altLang="ja-JP" sz="1100">
            <a:solidFill>
              <a:sysClr val="windowText" lastClr="000000"/>
            </a:solidFill>
          </a:endParaRPr>
        </a:p>
      </xdr:txBody>
    </xdr:sp>
    <xdr:clientData/>
  </xdr:twoCellAnchor>
  <xdr:twoCellAnchor>
    <xdr:from>
      <xdr:col>27</xdr:col>
      <xdr:colOff>119760</xdr:colOff>
      <xdr:row>284</xdr:row>
      <xdr:rowOff>285916</xdr:rowOff>
    </xdr:from>
    <xdr:to>
      <xdr:col>30</xdr:col>
      <xdr:colOff>25667</xdr:colOff>
      <xdr:row>284</xdr:row>
      <xdr:rowOff>285916</xdr:rowOff>
    </xdr:to>
    <xdr:cxnSp macro="">
      <xdr:nvCxnSpPr>
        <xdr:cNvPr id="14" name="直線矢印コネクタ 13">
          <a:extLst>
            <a:ext uri="{FF2B5EF4-FFF2-40B4-BE49-F238E27FC236}">
              <a16:creationId xmlns:a16="http://schemas.microsoft.com/office/drawing/2014/main" id="{A9058B28-D917-4916-8975-E07A55500468}"/>
            </a:ext>
          </a:extLst>
        </xdr:cNvPr>
        <xdr:cNvCxnSpPr/>
      </xdr:nvCxnSpPr>
      <xdr:spPr>
        <a:xfrm>
          <a:off x="5162407" y="93436681"/>
          <a:ext cx="46620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119760</xdr:colOff>
      <xdr:row>288</xdr:row>
      <xdr:rowOff>114845</xdr:rowOff>
    </xdr:from>
    <xdr:to>
      <xdr:col>30</xdr:col>
      <xdr:colOff>25667</xdr:colOff>
      <xdr:row>288</xdr:row>
      <xdr:rowOff>114845</xdr:rowOff>
    </xdr:to>
    <xdr:cxnSp macro="">
      <xdr:nvCxnSpPr>
        <xdr:cNvPr id="15" name="直線矢印コネクタ 14">
          <a:extLst>
            <a:ext uri="{FF2B5EF4-FFF2-40B4-BE49-F238E27FC236}">
              <a16:creationId xmlns:a16="http://schemas.microsoft.com/office/drawing/2014/main" id="{C561E953-F2F0-4154-94C9-7134FEDA764C}"/>
            </a:ext>
          </a:extLst>
        </xdr:cNvPr>
        <xdr:cNvCxnSpPr/>
      </xdr:nvCxnSpPr>
      <xdr:spPr>
        <a:xfrm>
          <a:off x="5162407" y="95618845"/>
          <a:ext cx="46620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132625</xdr:colOff>
      <xdr:row>284</xdr:row>
      <xdr:rowOff>37461</xdr:rowOff>
    </xdr:from>
    <xdr:to>
      <xdr:col>49</xdr:col>
      <xdr:colOff>79119</xdr:colOff>
      <xdr:row>285</xdr:row>
      <xdr:rowOff>288352</xdr:rowOff>
    </xdr:to>
    <xdr:sp macro="" textlink="">
      <xdr:nvSpPr>
        <xdr:cNvPr id="16" name="テキスト ボックス 15">
          <a:extLst>
            <a:ext uri="{FF2B5EF4-FFF2-40B4-BE49-F238E27FC236}">
              <a16:creationId xmlns:a16="http://schemas.microsoft.com/office/drawing/2014/main" id="{239B9624-9E23-406E-A39B-FF62EEDBA5C9}"/>
            </a:ext>
          </a:extLst>
        </xdr:cNvPr>
        <xdr:cNvSpPr txBox="1"/>
      </xdr:nvSpPr>
      <xdr:spPr>
        <a:xfrm>
          <a:off x="5735566" y="93188226"/>
          <a:ext cx="3495024" cy="60947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B.</a:t>
          </a:r>
          <a:r>
            <a:rPr lang="ja-JP" altLang="en-US" sz="1100">
              <a:solidFill>
                <a:schemeClr val="dk1"/>
              </a:solidFill>
              <a:latin typeface="+mn-lt"/>
              <a:ea typeface="+mn-ea"/>
              <a:cs typeface="+mn-cs"/>
            </a:rPr>
            <a:t>室蘭市</a:t>
          </a:r>
          <a:endParaRPr lang="en-US" altLang="ja-JP" sz="1100">
            <a:solidFill>
              <a:schemeClr val="dk1"/>
            </a:solidFill>
            <a:latin typeface="+mn-lt"/>
            <a:ea typeface="+mn-ea"/>
            <a:cs typeface="+mn-cs"/>
          </a:endParaRPr>
        </a:p>
        <a:p>
          <a:pPr algn="ctr"/>
          <a:r>
            <a:rPr lang="en-US" altLang="ja-JP" sz="1100">
              <a:solidFill>
                <a:schemeClr val="dk1"/>
              </a:solidFill>
              <a:latin typeface="+mn-lt"/>
              <a:ea typeface="+mn-ea"/>
              <a:cs typeface="+mn-cs"/>
            </a:rPr>
            <a:t>600</a:t>
          </a:r>
          <a:r>
            <a:rPr lang="ja-JP" altLang="en-US" sz="1100">
              <a:solidFill>
                <a:schemeClr val="dk1"/>
              </a:solidFill>
              <a:latin typeface="+mn-lt"/>
              <a:ea typeface="+mn-ea"/>
              <a:cs typeface="+mn-cs"/>
            </a:rPr>
            <a:t>百万円</a:t>
          </a:r>
          <a:endParaRPr lang="en-US" altLang="ja-JP" sz="1100">
            <a:solidFill>
              <a:schemeClr val="dk1"/>
            </a:solidFill>
            <a:latin typeface="+mn-lt"/>
            <a:ea typeface="+mn-ea"/>
            <a:cs typeface="+mn-cs"/>
          </a:endParaRPr>
        </a:p>
      </xdr:txBody>
    </xdr:sp>
    <xdr:clientData/>
  </xdr:twoCellAnchor>
  <xdr:twoCellAnchor>
    <xdr:from>
      <xdr:col>30</xdr:col>
      <xdr:colOff>124344</xdr:colOff>
      <xdr:row>285</xdr:row>
      <xdr:rowOff>387556</xdr:rowOff>
    </xdr:from>
    <xdr:to>
      <xdr:col>49</xdr:col>
      <xdr:colOff>98890</xdr:colOff>
      <xdr:row>286</xdr:row>
      <xdr:rowOff>532447</xdr:rowOff>
    </xdr:to>
    <xdr:sp macro="" textlink="">
      <xdr:nvSpPr>
        <xdr:cNvPr id="17" name="大かっこ 16">
          <a:extLst>
            <a:ext uri="{FF2B5EF4-FFF2-40B4-BE49-F238E27FC236}">
              <a16:creationId xmlns:a16="http://schemas.microsoft.com/office/drawing/2014/main" id="{686DE21D-1FAA-4DDA-A7CB-ACF0EC96FD5C}"/>
            </a:ext>
          </a:extLst>
        </xdr:cNvPr>
        <xdr:cNvSpPr/>
      </xdr:nvSpPr>
      <xdr:spPr>
        <a:xfrm>
          <a:off x="5727285" y="93896909"/>
          <a:ext cx="3523076" cy="8097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a:t>
          </a:r>
          <a:r>
            <a:rPr kumimoji="1" lang="en-US" altLang="ja-JP" sz="1100">
              <a:solidFill>
                <a:sysClr val="windowText" lastClr="000000"/>
              </a:solidFill>
            </a:rPr>
            <a:t>PCB</a:t>
          </a:r>
          <a:r>
            <a:rPr kumimoji="1" lang="ja-JP" altLang="en-US" sz="1100">
              <a:solidFill>
                <a:sysClr val="windowText" lastClr="000000"/>
              </a:solidFill>
            </a:rPr>
            <a:t>廃棄物処理事業をはじめとする環境産業拠点及び冷凍冷蔵設備の老朽化施設の整備を実施</a:t>
          </a:r>
          <a:endParaRPr kumimoji="1" lang="en-US" altLang="ja-JP" sz="1100">
            <a:solidFill>
              <a:sysClr val="windowText" lastClr="000000"/>
            </a:solidFill>
          </a:endParaRPr>
        </a:p>
      </xdr:txBody>
    </xdr:sp>
    <xdr:clientData/>
  </xdr:twoCellAnchor>
  <xdr:twoCellAnchor>
    <xdr:from>
      <xdr:col>30</xdr:col>
      <xdr:colOff>132625</xdr:colOff>
      <xdr:row>287</xdr:row>
      <xdr:rowOff>498339</xdr:rowOff>
    </xdr:from>
    <xdr:to>
      <xdr:col>49</xdr:col>
      <xdr:colOff>79119</xdr:colOff>
      <xdr:row>288</xdr:row>
      <xdr:rowOff>347677</xdr:rowOff>
    </xdr:to>
    <xdr:sp macro="" textlink="">
      <xdr:nvSpPr>
        <xdr:cNvPr id="18" name="テキスト ボックス 17">
          <a:extLst>
            <a:ext uri="{FF2B5EF4-FFF2-40B4-BE49-F238E27FC236}">
              <a16:creationId xmlns:a16="http://schemas.microsoft.com/office/drawing/2014/main" id="{0F531AF3-9AD7-4DF8-9B39-9119D5C45B47}"/>
            </a:ext>
          </a:extLst>
        </xdr:cNvPr>
        <xdr:cNvSpPr txBox="1"/>
      </xdr:nvSpPr>
      <xdr:spPr>
        <a:xfrm>
          <a:off x="5735566" y="95337457"/>
          <a:ext cx="3495024" cy="51422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C.</a:t>
          </a:r>
          <a:r>
            <a:rPr lang="ja-JP" altLang="en-US" sz="1100">
              <a:solidFill>
                <a:schemeClr val="dk1"/>
              </a:solidFill>
              <a:latin typeface="+mn-lt"/>
              <a:ea typeface="+mn-ea"/>
              <a:cs typeface="+mn-cs"/>
            </a:rPr>
            <a:t>北九州市</a:t>
          </a:r>
          <a:endParaRPr lang="en-US" altLang="ja-JP" sz="1100">
            <a:solidFill>
              <a:schemeClr val="dk1"/>
            </a:solidFill>
            <a:latin typeface="+mn-lt"/>
            <a:ea typeface="+mn-ea"/>
            <a:cs typeface="+mn-cs"/>
          </a:endParaRPr>
        </a:p>
        <a:p>
          <a:pPr algn="ctr"/>
          <a:r>
            <a:rPr lang="en-US" altLang="ja-JP" sz="1100">
              <a:solidFill>
                <a:schemeClr val="dk1"/>
              </a:solidFill>
              <a:latin typeface="+mn-lt"/>
              <a:ea typeface="+mn-ea"/>
              <a:cs typeface="+mn-cs"/>
            </a:rPr>
            <a:t>200</a:t>
          </a:r>
          <a:r>
            <a:rPr lang="ja-JP" altLang="en-US" sz="1100">
              <a:solidFill>
                <a:schemeClr val="dk1"/>
              </a:solidFill>
              <a:latin typeface="+mn-lt"/>
              <a:ea typeface="+mn-ea"/>
              <a:cs typeface="+mn-cs"/>
            </a:rPr>
            <a:t>百万円</a:t>
          </a:r>
          <a:endParaRPr lang="en-US" altLang="ja-JP" sz="1100">
            <a:solidFill>
              <a:schemeClr val="dk1"/>
            </a:solidFill>
            <a:latin typeface="+mn-lt"/>
            <a:ea typeface="+mn-ea"/>
            <a:cs typeface="+mn-cs"/>
          </a:endParaRPr>
        </a:p>
      </xdr:txBody>
    </xdr:sp>
    <xdr:clientData/>
  </xdr:twoCellAnchor>
  <xdr:twoCellAnchor>
    <xdr:from>
      <xdr:col>30</xdr:col>
      <xdr:colOff>124344</xdr:colOff>
      <xdr:row>289</xdr:row>
      <xdr:rowOff>80056</xdr:rowOff>
    </xdr:from>
    <xdr:to>
      <xdr:col>49</xdr:col>
      <xdr:colOff>98890</xdr:colOff>
      <xdr:row>291</xdr:row>
      <xdr:rowOff>206579</xdr:rowOff>
    </xdr:to>
    <xdr:sp macro="" textlink="">
      <xdr:nvSpPr>
        <xdr:cNvPr id="19" name="大かっこ 18">
          <a:extLst>
            <a:ext uri="{FF2B5EF4-FFF2-40B4-BE49-F238E27FC236}">
              <a16:creationId xmlns:a16="http://schemas.microsoft.com/office/drawing/2014/main" id="{F8101346-7DFE-4871-B7D9-5763D507CA6D}"/>
            </a:ext>
          </a:extLst>
        </xdr:cNvPr>
        <xdr:cNvSpPr/>
      </xdr:nvSpPr>
      <xdr:spPr>
        <a:xfrm>
          <a:off x="5727285" y="95950115"/>
          <a:ext cx="3523076" cy="8063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PCB</a:t>
          </a:r>
          <a:r>
            <a:rPr kumimoji="1" lang="ja-JP" altLang="ja-JP" sz="1100">
              <a:solidFill>
                <a:schemeClr val="tx1"/>
              </a:solidFill>
              <a:effectLst/>
              <a:latin typeface="+mn-lt"/>
              <a:ea typeface="+mn-ea"/>
              <a:cs typeface="+mn-cs"/>
            </a:rPr>
            <a:t>廃棄物を安全かつ早期の処理の推進を図るとともに、全国における</a:t>
          </a:r>
          <a:r>
            <a:rPr kumimoji="1" lang="en-US" altLang="ja-JP" sz="1100">
              <a:solidFill>
                <a:schemeClr val="tx1"/>
              </a:solidFill>
              <a:effectLst/>
              <a:latin typeface="+mn-lt"/>
              <a:ea typeface="+mn-ea"/>
              <a:cs typeface="+mn-cs"/>
            </a:rPr>
            <a:t>PCB</a:t>
          </a:r>
          <a:r>
            <a:rPr kumimoji="1" lang="ja-JP" altLang="ja-JP" sz="1100">
              <a:solidFill>
                <a:schemeClr val="tx1"/>
              </a:solidFill>
              <a:effectLst/>
              <a:latin typeface="+mn-lt"/>
              <a:ea typeface="+mn-ea"/>
              <a:cs typeface="+mn-cs"/>
            </a:rPr>
            <a:t>廃棄物処理を円滑に進める際の参考となうような必要な情報等を収集・整理を実施</a:t>
          </a:r>
          <a:endParaRPr lang="ja-JP" altLang="ja-JP">
            <a:effectLst/>
          </a:endParaRPr>
        </a:p>
        <a:p>
          <a:pPr algn="l">
            <a:lnSpc>
              <a:spcPts val="1100"/>
            </a:lnSpc>
          </a:pPr>
          <a:endParaRPr kumimoji="1" lang="en-US" altLang="ja-JP" sz="1100">
            <a:solidFill>
              <a:sysClr val="windowText" lastClr="000000"/>
            </a:solidFill>
          </a:endParaRPr>
        </a:p>
      </xdr:txBody>
    </xdr:sp>
    <xdr:clientData/>
  </xdr:twoCellAnchor>
  <xdr:twoCellAnchor>
    <xdr:from>
      <xdr:col>30</xdr:col>
      <xdr:colOff>46685</xdr:colOff>
      <xdr:row>277</xdr:row>
      <xdr:rowOff>254245</xdr:rowOff>
    </xdr:from>
    <xdr:to>
      <xdr:col>36</xdr:col>
      <xdr:colOff>7962</xdr:colOff>
      <xdr:row>278</xdr:row>
      <xdr:rowOff>240051</xdr:rowOff>
    </xdr:to>
    <xdr:sp macro="" textlink="">
      <xdr:nvSpPr>
        <xdr:cNvPr id="20" name="正方形/長方形 19">
          <a:extLst>
            <a:ext uri="{FF2B5EF4-FFF2-40B4-BE49-F238E27FC236}">
              <a16:creationId xmlns:a16="http://schemas.microsoft.com/office/drawing/2014/main" id="{D5ADAD85-D02E-4BAE-B305-8B74533B7761}"/>
            </a:ext>
          </a:extLst>
        </xdr:cNvPr>
        <xdr:cNvSpPr/>
      </xdr:nvSpPr>
      <xdr:spPr>
        <a:xfrm>
          <a:off x="5649626" y="90902363"/>
          <a:ext cx="1081865" cy="3443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46685</xdr:colOff>
      <xdr:row>283</xdr:row>
      <xdr:rowOff>112056</xdr:rowOff>
    </xdr:from>
    <xdr:to>
      <xdr:col>39</xdr:col>
      <xdr:colOff>142240</xdr:colOff>
      <xdr:row>284</xdr:row>
      <xdr:rowOff>97861</xdr:rowOff>
    </xdr:to>
    <xdr:sp macro="" textlink="">
      <xdr:nvSpPr>
        <xdr:cNvPr id="21" name="正方形/長方形 20">
          <a:extLst>
            <a:ext uri="{FF2B5EF4-FFF2-40B4-BE49-F238E27FC236}">
              <a16:creationId xmlns:a16="http://schemas.microsoft.com/office/drawing/2014/main" id="{7E6AAA0A-5345-4DAF-AC73-57181B91C8A7}"/>
            </a:ext>
          </a:extLst>
        </xdr:cNvPr>
        <xdr:cNvSpPr/>
      </xdr:nvSpPr>
      <xdr:spPr>
        <a:xfrm>
          <a:off x="5533085" y="40193256"/>
          <a:ext cx="1741475" cy="341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46685</xdr:colOff>
      <xdr:row>287</xdr:row>
      <xdr:rowOff>206683</xdr:rowOff>
    </xdr:from>
    <xdr:to>
      <xdr:col>38</xdr:col>
      <xdr:colOff>172720</xdr:colOff>
      <xdr:row>287</xdr:row>
      <xdr:rowOff>539373</xdr:rowOff>
    </xdr:to>
    <xdr:sp macro="" textlink="">
      <xdr:nvSpPr>
        <xdr:cNvPr id="22" name="正方形/長方形 21">
          <a:extLst>
            <a:ext uri="{FF2B5EF4-FFF2-40B4-BE49-F238E27FC236}">
              <a16:creationId xmlns:a16="http://schemas.microsoft.com/office/drawing/2014/main" id="{8FC95524-E105-4A0F-9FAD-8CADC0EBF8E6}"/>
            </a:ext>
          </a:extLst>
        </xdr:cNvPr>
        <xdr:cNvSpPr/>
      </xdr:nvSpPr>
      <xdr:spPr>
        <a:xfrm>
          <a:off x="5533085" y="42319883"/>
          <a:ext cx="1589075" cy="3326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69346</xdr:colOff>
      <xdr:row>285</xdr:row>
      <xdr:rowOff>41836</xdr:rowOff>
    </xdr:from>
    <xdr:to>
      <xdr:col>13</xdr:col>
      <xdr:colOff>21535</xdr:colOff>
      <xdr:row>285</xdr:row>
      <xdr:rowOff>374525</xdr:rowOff>
    </xdr:to>
    <xdr:sp macro="" textlink="">
      <xdr:nvSpPr>
        <xdr:cNvPr id="23" name="正方形/長方形 22">
          <a:extLst>
            <a:ext uri="{FF2B5EF4-FFF2-40B4-BE49-F238E27FC236}">
              <a16:creationId xmlns:a16="http://schemas.microsoft.com/office/drawing/2014/main" id="{DBEB39EE-CE11-46A6-92E7-6952BED3B103}"/>
            </a:ext>
          </a:extLst>
        </xdr:cNvPr>
        <xdr:cNvSpPr/>
      </xdr:nvSpPr>
      <xdr:spPr>
        <a:xfrm>
          <a:off x="1376699" y="93551189"/>
          <a:ext cx="1072777" cy="3326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助成</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22405</xdr:colOff>
      <xdr:row>275</xdr:row>
      <xdr:rowOff>28886</xdr:rowOff>
    </xdr:from>
    <xdr:to>
      <xdr:col>22</xdr:col>
      <xdr:colOff>61874</xdr:colOff>
      <xdr:row>276</xdr:row>
      <xdr:rowOff>13695</xdr:rowOff>
    </xdr:to>
    <xdr:sp macro="" textlink="">
      <xdr:nvSpPr>
        <xdr:cNvPr id="24" name="正方形/長方形 23">
          <a:extLst>
            <a:ext uri="{FF2B5EF4-FFF2-40B4-BE49-F238E27FC236}">
              <a16:creationId xmlns:a16="http://schemas.microsoft.com/office/drawing/2014/main" id="{EB2F4279-A81F-4EAF-B252-B71983803D0A}"/>
            </a:ext>
          </a:extLst>
        </xdr:cNvPr>
        <xdr:cNvSpPr/>
      </xdr:nvSpPr>
      <xdr:spPr>
        <a:xfrm>
          <a:off x="1329758" y="89967298"/>
          <a:ext cx="2840940" cy="3359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r>
            <a:rPr kumimoji="1" lang="ja-JP" altLang="en-US" sz="1100">
              <a:solidFill>
                <a:sysClr val="windowText" lastClr="000000"/>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C465" sqref="C465:I465"/>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280</v>
      </c>
      <c r="AJ2" s="172" t="s">
        <v>602</v>
      </c>
      <c r="AK2" s="172"/>
      <c r="AL2" s="172"/>
      <c r="AM2" s="172"/>
      <c r="AN2" s="75" t="s">
        <v>280</v>
      </c>
      <c r="AO2" s="172">
        <v>21</v>
      </c>
      <c r="AP2" s="172"/>
      <c r="AQ2" s="172"/>
      <c r="AR2" s="76" t="s">
        <v>280</v>
      </c>
      <c r="AS2" s="173">
        <v>167</v>
      </c>
      <c r="AT2" s="173"/>
      <c r="AU2" s="173"/>
      <c r="AV2" s="75" t="str">
        <f>IF(AW2="","","-")</f>
        <v/>
      </c>
      <c r="AW2" s="174"/>
      <c r="AX2" s="174"/>
    </row>
    <row r="3" spans="1:50" ht="21" customHeight="1" thickBot="1" x14ac:dyDescent="0.25">
      <c r="A3" s="175" t="s">
        <v>592</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604</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605</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606</v>
      </c>
      <c r="AF4" s="155"/>
      <c r="AG4" s="155"/>
      <c r="AH4" s="155"/>
      <c r="AI4" s="155"/>
      <c r="AJ4" s="155"/>
      <c r="AK4" s="155"/>
      <c r="AL4" s="155"/>
      <c r="AM4" s="155"/>
      <c r="AN4" s="155"/>
      <c r="AO4" s="155"/>
      <c r="AP4" s="156"/>
      <c r="AQ4" s="157" t="s">
        <v>2</v>
      </c>
      <c r="AR4" s="152"/>
      <c r="AS4" s="152"/>
      <c r="AT4" s="152"/>
      <c r="AU4" s="152"/>
      <c r="AV4" s="152"/>
      <c r="AW4" s="152"/>
      <c r="AX4" s="158"/>
    </row>
    <row r="5" spans="1:50" ht="41.4" customHeight="1" x14ac:dyDescent="0.2">
      <c r="A5" s="159" t="s">
        <v>62</v>
      </c>
      <c r="B5" s="160"/>
      <c r="C5" s="160"/>
      <c r="D5" s="160"/>
      <c r="E5" s="160"/>
      <c r="F5" s="161"/>
      <c r="G5" s="162" t="s">
        <v>607</v>
      </c>
      <c r="H5" s="163"/>
      <c r="I5" s="163"/>
      <c r="J5" s="163"/>
      <c r="K5" s="163"/>
      <c r="L5" s="163"/>
      <c r="M5" s="164" t="s">
        <v>61</v>
      </c>
      <c r="N5" s="165"/>
      <c r="O5" s="165"/>
      <c r="P5" s="165"/>
      <c r="Q5" s="165"/>
      <c r="R5" s="166"/>
      <c r="S5" s="167" t="s">
        <v>608</v>
      </c>
      <c r="T5" s="163"/>
      <c r="U5" s="163"/>
      <c r="V5" s="163"/>
      <c r="W5" s="163"/>
      <c r="X5" s="168"/>
      <c r="Y5" s="169" t="s">
        <v>3</v>
      </c>
      <c r="Z5" s="170"/>
      <c r="AA5" s="170"/>
      <c r="AB5" s="170"/>
      <c r="AC5" s="170"/>
      <c r="AD5" s="171"/>
      <c r="AE5" s="194" t="s">
        <v>609</v>
      </c>
      <c r="AF5" s="194"/>
      <c r="AG5" s="194"/>
      <c r="AH5" s="194"/>
      <c r="AI5" s="194"/>
      <c r="AJ5" s="194"/>
      <c r="AK5" s="194"/>
      <c r="AL5" s="194"/>
      <c r="AM5" s="194"/>
      <c r="AN5" s="194"/>
      <c r="AO5" s="194"/>
      <c r="AP5" s="195"/>
      <c r="AQ5" s="196" t="s">
        <v>682</v>
      </c>
      <c r="AR5" s="197"/>
      <c r="AS5" s="197"/>
      <c r="AT5" s="197"/>
      <c r="AU5" s="197"/>
      <c r="AV5" s="197"/>
      <c r="AW5" s="197"/>
      <c r="AX5" s="198"/>
    </row>
    <row r="6" spans="1:50" ht="39" customHeight="1" x14ac:dyDescent="0.2">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69.599999999999994" customHeight="1" x14ac:dyDescent="0.2">
      <c r="A7" s="178" t="s">
        <v>20</v>
      </c>
      <c r="B7" s="179"/>
      <c r="C7" s="179"/>
      <c r="D7" s="179"/>
      <c r="E7" s="179"/>
      <c r="F7" s="180"/>
      <c r="G7" s="204" t="s">
        <v>610</v>
      </c>
      <c r="H7" s="205"/>
      <c r="I7" s="205"/>
      <c r="J7" s="205"/>
      <c r="K7" s="205"/>
      <c r="L7" s="205"/>
      <c r="M7" s="205"/>
      <c r="N7" s="205"/>
      <c r="O7" s="205"/>
      <c r="P7" s="205"/>
      <c r="Q7" s="205"/>
      <c r="R7" s="205"/>
      <c r="S7" s="205"/>
      <c r="T7" s="205"/>
      <c r="U7" s="205"/>
      <c r="V7" s="205"/>
      <c r="W7" s="205"/>
      <c r="X7" s="206"/>
      <c r="Y7" s="207" t="s">
        <v>265</v>
      </c>
      <c r="Z7" s="208"/>
      <c r="AA7" s="208"/>
      <c r="AB7" s="208"/>
      <c r="AC7" s="208"/>
      <c r="AD7" s="209"/>
      <c r="AE7" s="210" t="s">
        <v>676</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654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2">
      <c r="A10" s="234" t="s">
        <v>27</v>
      </c>
      <c r="B10" s="235"/>
      <c r="C10" s="235"/>
      <c r="D10" s="235"/>
      <c r="E10" s="235"/>
      <c r="F10" s="235"/>
      <c r="G10" s="236" t="s">
        <v>686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2">
      <c r="A11" s="234" t="s">
        <v>5</v>
      </c>
      <c r="B11" s="235"/>
      <c r="C11" s="235"/>
      <c r="D11" s="235"/>
      <c r="E11" s="235"/>
      <c r="F11" s="239"/>
      <c r="G11" s="240" t="str">
        <f>入力規則等!P10</f>
        <v>補助、その他</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412</v>
      </c>
      <c r="Q12" s="223"/>
      <c r="R12" s="223"/>
      <c r="S12" s="223"/>
      <c r="T12" s="223"/>
      <c r="U12" s="223"/>
      <c r="V12" s="252"/>
      <c r="W12" s="222" t="s">
        <v>564</v>
      </c>
      <c r="X12" s="223"/>
      <c r="Y12" s="223"/>
      <c r="Z12" s="223"/>
      <c r="AA12" s="223"/>
      <c r="AB12" s="223"/>
      <c r="AC12" s="252"/>
      <c r="AD12" s="222" t="s">
        <v>566</v>
      </c>
      <c r="AE12" s="223"/>
      <c r="AF12" s="223"/>
      <c r="AG12" s="223"/>
      <c r="AH12" s="223"/>
      <c r="AI12" s="223"/>
      <c r="AJ12" s="252"/>
      <c r="AK12" s="222" t="s">
        <v>583</v>
      </c>
      <c r="AL12" s="223"/>
      <c r="AM12" s="223"/>
      <c r="AN12" s="223"/>
      <c r="AO12" s="223"/>
      <c r="AP12" s="223"/>
      <c r="AQ12" s="252"/>
      <c r="AR12" s="222" t="s">
        <v>584</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v>4300</v>
      </c>
      <c r="Q13" s="217"/>
      <c r="R13" s="217"/>
      <c r="S13" s="217"/>
      <c r="T13" s="217"/>
      <c r="U13" s="217"/>
      <c r="V13" s="218"/>
      <c r="W13" s="216">
        <v>3500</v>
      </c>
      <c r="X13" s="217"/>
      <c r="Y13" s="217"/>
      <c r="Z13" s="217"/>
      <c r="AA13" s="217"/>
      <c r="AB13" s="217"/>
      <c r="AC13" s="218"/>
      <c r="AD13" s="216">
        <v>2984</v>
      </c>
      <c r="AE13" s="217"/>
      <c r="AF13" s="217"/>
      <c r="AG13" s="217"/>
      <c r="AH13" s="217"/>
      <c r="AI13" s="217"/>
      <c r="AJ13" s="218"/>
      <c r="AK13" s="216">
        <v>2568</v>
      </c>
      <c r="AL13" s="217"/>
      <c r="AM13" s="217"/>
      <c r="AN13" s="217"/>
      <c r="AO13" s="217"/>
      <c r="AP13" s="217"/>
      <c r="AQ13" s="218"/>
      <c r="AR13" s="228">
        <v>5900</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t="s">
        <v>611</v>
      </c>
      <c r="Q14" s="217"/>
      <c r="R14" s="217"/>
      <c r="S14" s="217"/>
      <c r="T14" s="217"/>
      <c r="U14" s="217"/>
      <c r="V14" s="218"/>
      <c r="W14" s="216">
        <v>800</v>
      </c>
      <c r="X14" s="217"/>
      <c r="Y14" s="217"/>
      <c r="Z14" s="217"/>
      <c r="AA14" s="217"/>
      <c r="AB14" s="217"/>
      <c r="AC14" s="218"/>
      <c r="AD14" s="216">
        <v>1532</v>
      </c>
      <c r="AE14" s="217"/>
      <c r="AF14" s="217"/>
      <c r="AG14" s="217"/>
      <c r="AH14" s="217"/>
      <c r="AI14" s="217"/>
      <c r="AJ14" s="218"/>
      <c r="AK14" s="216" t="s">
        <v>611</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v>500</v>
      </c>
      <c r="Q15" s="217"/>
      <c r="R15" s="217"/>
      <c r="S15" s="217"/>
      <c r="T15" s="217"/>
      <c r="U15" s="217"/>
      <c r="V15" s="218"/>
      <c r="W15" s="216" t="s">
        <v>611</v>
      </c>
      <c r="X15" s="217"/>
      <c r="Y15" s="217"/>
      <c r="Z15" s="217"/>
      <c r="AA15" s="217"/>
      <c r="AB15" s="217"/>
      <c r="AC15" s="218"/>
      <c r="AD15" s="216">
        <v>800</v>
      </c>
      <c r="AE15" s="217"/>
      <c r="AF15" s="217"/>
      <c r="AG15" s="217"/>
      <c r="AH15" s="217"/>
      <c r="AI15" s="217"/>
      <c r="AJ15" s="218"/>
      <c r="AK15" s="216">
        <v>200</v>
      </c>
      <c r="AL15" s="217"/>
      <c r="AM15" s="217"/>
      <c r="AN15" s="217"/>
      <c r="AO15" s="217"/>
      <c r="AP15" s="217"/>
      <c r="AQ15" s="218"/>
      <c r="AR15" s="216" t="s">
        <v>280</v>
      </c>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t="s">
        <v>611</v>
      </c>
      <c r="Q16" s="217"/>
      <c r="R16" s="217"/>
      <c r="S16" s="217"/>
      <c r="T16" s="217"/>
      <c r="U16" s="217"/>
      <c r="V16" s="218"/>
      <c r="W16" s="216">
        <v>-800</v>
      </c>
      <c r="X16" s="217"/>
      <c r="Y16" s="217"/>
      <c r="Z16" s="217"/>
      <c r="AA16" s="217"/>
      <c r="AB16" s="217"/>
      <c r="AC16" s="218"/>
      <c r="AD16" s="216">
        <v>-200</v>
      </c>
      <c r="AE16" s="217"/>
      <c r="AF16" s="217"/>
      <c r="AG16" s="217"/>
      <c r="AH16" s="217"/>
      <c r="AI16" s="217"/>
      <c r="AJ16" s="218"/>
      <c r="AK16" s="216" t="s">
        <v>611</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t="s">
        <v>611</v>
      </c>
      <c r="Q17" s="217"/>
      <c r="R17" s="217"/>
      <c r="S17" s="217"/>
      <c r="T17" s="217"/>
      <c r="U17" s="217"/>
      <c r="V17" s="218"/>
      <c r="W17" s="216" t="s">
        <v>611</v>
      </c>
      <c r="X17" s="217"/>
      <c r="Y17" s="217"/>
      <c r="Z17" s="217"/>
      <c r="AA17" s="217"/>
      <c r="AB17" s="217"/>
      <c r="AC17" s="218"/>
      <c r="AD17" s="216" t="s">
        <v>611</v>
      </c>
      <c r="AE17" s="217"/>
      <c r="AF17" s="217"/>
      <c r="AG17" s="217"/>
      <c r="AH17" s="217"/>
      <c r="AI17" s="217"/>
      <c r="AJ17" s="218"/>
      <c r="AK17" s="216" t="s">
        <v>611</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4800</v>
      </c>
      <c r="Q18" s="261"/>
      <c r="R18" s="261"/>
      <c r="S18" s="261"/>
      <c r="T18" s="261"/>
      <c r="U18" s="261"/>
      <c r="V18" s="262"/>
      <c r="W18" s="260">
        <f>SUM(W13:AC17)</f>
        <v>3500</v>
      </c>
      <c r="X18" s="261"/>
      <c r="Y18" s="261"/>
      <c r="Z18" s="261"/>
      <c r="AA18" s="261"/>
      <c r="AB18" s="261"/>
      <c r="AC18" s="262"/>
      <c r="AD18" s="260">
        <f>SUM(AD13:AJ17)</f>
        <v>5116</v>
      </c>
      <c r="AE18" s="261"/>
      <c r="AF18" s="261"/>
      <c r="AG18" s="261"/>
      <c r="AH18" s="261"/>
      <c r="AI18" s="261"/>
      <c r="AJ18" s="262"/>
      <c r="AK18" s="260">
        <f>SUM(AK13:AQ17)</f>
        <v>2768</v>
      </c>
      <c r="AL18" s="261"/>
      <c r="AM18" s="261"/>
      <c r="AN18" s="261"/>
      <c r="AO18" s="261"/>
      <c r="AP18" s="261"/>
      <c r="AQ18" s="262"/>
      <c r="AR18" s="260">
        <f>SUM(AR13:AX17)</f>
        <v>5900</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v>4800</v>
      </c>
      <c r="Q19" s="217"/>
      <c r="R19" s="217"/>
      <c r="S19" s="217"/>
      <c r="T19" s="217"/>
      <c r="U19" s="217"/>
      <c r="V19" s="218"/>
      <c r="W19" s="216">
        <v>3500</v>
      </c>
      <c r="X19" s="217"/>
      <c r="Y19" s="217"/>
      <c r="Z19" s="217"/>
      <c r="AA19" s="217"/>
      <c r="AB19" s="217"/>
      <c r="AC19" s="218"/>
      <c r="AD19" s="216">
        <f>4315+600+200</f>
        <v>5115</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1</v>
      </c>
      <c r="X20" s="292"/>
      <c r="Y20" s="292"/>
      <c r="Z20" s="292"/>
      <c r="AA20" s="292"/>
      <c r="AB20" s="292"/>
      <c r="AC20" s="292"/>
      <c r="AD20" s="292">
        <f>IF(AD18=0, "-", SUM(AD19)/AD18)</f>
        <v>0.99980453479280684</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89"/>
      <c r="B21" s="190"/>
      <c r="C21" s="190"/>
      <c r="D21" s="190"/>
      <c r="E21" s="190"/>
      <c r="F21" s="249"/>
      <c r="G21" s="290" t="s">
        <v>236</v>
      </c>
      <c r="H21" s="291"/>
      <c r="I21" s="291"/>
      <c r="J21" s="291"/>
      <c r="K21" s="291"/>
      <c r="L21" s="291"/>
      <c r="M21" s="291"/>
      <c r="N21" s="291"/>
      <c r="O21" s="291"/>
      <c r="P21" s="292">
        <f>IF(P19=0, "-", SUM(P19)/SUM(P13,P14))</f>
        <v>1.1162790697674418</v>
      </c>
      <c r="Q21" s="292"/>
      <c r="R21" s="292"/>
      <c r="S21" s="292"/>
      <c r="T21" s="292"/>
      <c r="U21" s="292"/>
      <c r="V21" s="292"/>
      <c r="W21" s="292">
        <f>IF(W19=0, "-", SUM(W19)/SUM(W13,W14))</f>
        <v>0.81395348837209303</v>
      </c>
      <c r="X21" s="292"/>
      <c r="Y21" s="292"/>
      <c r="Z21" s="292"/>
      <c r="AA21" s="292"/>
      <c r="AB21" s="292"/>
      <c r="AC21" s="292"/>
      <c r="AD21" s="292">
        <f>IF(AD19=0, "-", SUM(AD19)/SUM(AD13,AD14))</f>
        <v>1.1326395039858281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587</v>
      </c>
      <c r="B22" s="301"/>
      <c r="C22" s="301"/>
      <c r="D22" s="301"/>
      <c r="E22" s="301"/>
      <c r="F22" s="302"/>
      <c r="G22" s="306" t="s">
        <v>226</v>
      </c>
      <c r="H22" s="275"/>
      <c r="I22" s="275"/>
      <c r="J22" s="275"/>
      <c r="K22" s="275"/>
      <c r="L22" s="275"/>
      <c r="M22" s="275"/>
      <c r="N22" s="275"/>
      <c r="O22" s="307"/>
      <c r="P22" s="274" t="s">
        <v>585</v>
      </c>
      <c r="Q22" s="275"/>
      <c r="R22" s="275"/>
      <c r="S22" s="275"/>
      <c r="T22" s="275"/>
      <c r="U22" s="275"/>
      <c r="V22" s="307"/>
      <c r="W22" s="274" t="s">
        <v>586</v>
      </c>
      <c r="X22" s="275"/>
      <c r="Y22" s="275"/>
      <c r="Z22" s="275"/>
      <c r="AA22" s="275"/>
      <c r="AB22" s="275"/>
      <c r="AC22" s="307"/>
      <c r="AD22" s="274" t="s">
        <v>225</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2">
      <c r="A23" s="303"/>
      <c r="B23" s="304"/>
      <c r="C23" s="304"/>
      <c r="D23" s="304"/>
      <c r="E23" s="304"/>
      <c r="F23" s="305"/>
      <c r="G23" s="277" t="s">
        <v>612</v>
      </c>
      <c r="H23" s="278"/>
      <c r="I23" s="278"/>
      <c r="J23" s="278"/>
      <c r="K23" s="278"/>
      <c r="L23" s="278"/>
      <c r="M23" s="278"/>
      <c r="N23" s="278"/>
      <c r="O23" s="279"/>
      <c r="P23" s="228">
        <v>2468</v>
      </c>
      <c r="Q23" s="229"/>
      <c r="R23" s="229"/>
      <c r="S23" s="229"/>
      <c r="T23" s="229"/>
      <c r="U23" s="229"/>
      <c r="V23" s="280"/>
      <c r="W23" s="228">
        <v>5600</v>
      </c>
      <c r="X23" s="229"/>
      <c r="Y23" s="229"/>
      <c r="Z23" s="229"/>
      <c r="AA23" s="229"/>
      <c r="AB23" s="229"/>
      <c r="AC23" s="280"/>
      <c r="AD23" s="281" t="s">
        <v>687</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2">
      <c r="A24" s="303"/>
      <c r="B24" s="304"/>
      <c r="C24" s="304"/>
      <c r="D24" s="304"/>
      <c r="E24" s="304"/>
      <c r="F24" s="305"/>
      <c r="G24" s="287" t="s">
        <v>678</v>
      </c>
      <c r="H24" s="288"/>
      <c r="I24" s="288"/>
      <c r="J24" s="288"/>
      <c r="K24" s="288"/>
      <c r="L24" s="288"/>
      <c r="M24" s="288"/>
      <c r="N24" s="288"/>
      <c r="O24" s="289"/>
      <c r="P24" s="297">
        <v>100</v>
      </c>
      <c r="Q24" s="298"/>
      <c r="R24" s="298"/>
      <c r="S24" s="298"/>
      <c r="T24" s="298"/>
      <c r="U24" s="298"/>
      <c r="V24" s="299"/>
      <c r="W24" s="216">
        <v>300</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2">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2">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2">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2">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3"/>
      <c r="B29" s="304"/>
      <c r="C29" s="304"/>
      <c r="D29" s="304"/>
      <c r="E29" s="304"/>
      <c r="F29" s="305"/>
      <c r="G29" s="126" t="s">
        <v>18</v>
      </c>
      <c r="H29" s="127"/>
      <c r="I29" s="127"/>
      <c r="J29" s="127"/>
      <c r="K29" s="127"/>
      <c r="L29" s="127"/>
      <c r="M29" s="127"/>
      <c r="N29" s="127"/>
      <c r="O29" s="128"/>
      <c r="P29" s="330">
        <f>AK13</f>
        <v>2568</v>
      </c>
      <c r="Q29" s="331"/>
      <c r="R29" s="331"/>
      <c r="S29" s="331"/>
      <c r="T29" s="331"/>
      <c r="U29" s="331"/>
      <c r="V29" s="332"/>
      <c r="W29" s="333">
        <f>AR13</f>
        <v>5900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2">
      <c r="A30" s="336" t="s">
        <v>575</v>
      </c>
      <c r="B30" s="337"/>
      <c r="C30" s="337"/>
      <c r="D30" s="337"/>
      <c r="E30" s="337"/>
      <c r="F30" s="338"/>
      <c r="G30" s="339" t="s">
        <v>655</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2">
      <c r="A31" s="348" t="s">
        <v>576</v>
      </c>
      <c r="B31" s="317"/>
      <c r="C31" s="317"/>
      <c r="D31" s="317"/>
      <c r="E31" s="317"/>
      <c r="F31" s="318"/>
      <c r="G31" s="350" t="s">
        <v>568</v>
      </c>
      <c r="H31" s="351"/>
      <c r="I31" s="351"/>
      <c r="J31" s="351"/>
      <c r="K31" s="351"/>
      <c r="L31" s="351"/>
      <c r="M31" s="351"/>
      <c r="N31" s="351"/>
      <c r="O31" s="351"/>
      <c r="P31" s="352" t="s">
        <v>567</v>
      </c>
      <c r="Q31" s="351"/>
      <c r="R31" s="351"/>
      <c r="S31" s="351"/>
      <c r="T31" s="351"/>
      <c r="U31" s="351"/>
      <c r="V31" s="351"/>
      <c r="W31" s="351"/>
      <c r="X31" s="353"/>
      <c r="Y31" s="354"/>
      <c r="Z31" s="355"/>
      <c r="AA31" s="356"/>
      <c r="AB31" s="401" t="s">
        <v>11</v>
      </c>
      <c r="AC31" s="401"/>
      <c r="AD31" s="401"/>
      <c r="AE31" s="402" t="s">
        <v>412</v>
      </c>
      <c r="AF31" s="403"/>
      <c r="AG31" s="403"/>
      <c r="AH31" s="404"/>
      <c r="AI31" s="402" t="s">
        <v>564</v>
      </c>
      <c r="AJ31" s="403"/>
      <c r="AK31" s="403"/>
      <c r="AL31" s="404"/>
      <c r="AM31" s="402" t="s">
        <v>380</v>
      </c>
      <c r="AN31" s="403"/>
      <c r="AO31" s="403"/>
      <c r="AP31" s="404"/>
      <c r="AQ31" s="411" t="s">
        <v>411</v>
      </c>
      <c r="AR31" s="412"/>
      <c r="AS31" s="412"/>
      <c r="AT31" s="413"/>
      <c r="AU31" s="411" t="s">
        <v>588</v>
      </c>
      <c r="AV31" s="412"/>
      <c r="AW31" s="412"/>
      <c r="AX31" s="414"/>
    </row>
    <row r="32" spans="1:50" ht="23.25" customHeight="1" x14ac:dyDescent="0.2">
      <c r="A32" s="348"/>
      <c r="B32" s="317"/>
      <c r="C32" s="317"/>
      <c r="D32" s="317"/>
      <c r="E32" s="317"/>
      <c r="F32" s="318"/>
      <c r="G32" s="357" t="s">
        <v>674</v>
      </c>
      <c r="H32" s="358"/>
      <c r="I32" s="358"/>
      <c r="J32" s="358"/>
      <c r="K32" s="358"/>
      <c r="L32" s="358"/>
      <c r="M32" s="358"/>
      <c r="N32" s="358"/>
      <c r="O32" s="358"/>
      <c r="P32" s="361" t="s">
        <v>618</v>
      </c>
      <c r="Q32" s="362"/>
      <c r="R32" s="362"/>
      <c r="S32" s="362"/>
      <c r="T32" s="362"/>
      <c r="U32" s="362"/>
      <c r="V32" s="362"/>
      <c r="W32" s="362"/>
      <c r="X32" s="363"/>
      <c r="Y32" s="367" t="s">
        <v>51</v>
      </c>
      <c r="Z32" s="368"/>
      <c r="AA32" s="369"/>
      <c r="AB32" s="370" t="s">
        <v>619</v>
      </c>
      <c r="AC32" s="370"/>
      <c r="AD32" s="370"/>
      <c r="AE32" s="371">
        <v>1939</v>
      </c>
      <c r="AF32" s="371"/>
      <c r="AG32" s="371"/>
      <c r="AH32" s="371"/>
      <c r="AI32" s="371">
        <v>2870</v>
      </c>
      <c r="AJ32" s="371"/>
      <c r="AK32" s="371"/>
      <c r="AL32" s="371"/>
      <c r="AM32" s="371">
        <v>6650</v>
      </c>
      <c r="AN32" s="371"/>
      <c r="AO32" s="371"/>
      <c r="AP32" s="371"/>
      <c r="AQ32" s="398" t="s">
        <v>656</v>
      </c>
      <c r="AR32" s="371"/>
      <c r="AS32" s="371"/>
      <c r="AT32" s="371"/>
      <c r="AU32" s="389" t="s">
        <v>656</v>
      </c>
      <c r="AV32" s="405"/>
      <c r="AW32" s="405"/>
      <c r="AX32" s="406"/>
    </row>
    <row r="33" spans="1:51" ht="23.25" customHeight="1" x14ac:dyDescent="0.2">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619</v>
      </c>
      <c r="AC33" s="370"/>
      <c r="AD33" s="370"/>
      <c r="AE33" s="371">
        <v>3000</v>
      </c>
      <c r="AF33" s="371"/>
      <c r="AG33" s="371"/>
      <c r="AH33" s="371"/>
      <c r="AI33" s="371">
        <v>3000</v>
      </c>
      <c r="AJ33" s="371"/>
      <c r="AK33" s="371"/>
      <c r="AL33" s="371"/>
      <c r="AM33" s="371">
        <v>3772</v>
      </c>
      <c r="AN33" s="371"/>
      <c r="AO33" s="371"/>
      <c r="AP33" s="371"/>
      <c r="AQ33" s="371">
        <v>3772</v>
      </c>
      <c r="AR33" s="371"/>
      <c r="AS33" s="371"/>
      <c r="AT33" s="371"/>
      <c r="AU33" s="410">
        <v>3772</v>
      </c>
      <c r="AV33" s="405"/>
      <c r="AW33" s="405"/>
      <c r="AX33" s="406"/>
    </row>
    <row r="34" spans="1:51" ht="23.25" customHeight="1" x14ac:dyDescent="0.2">
      <c r="A34" s="436" t="s">
        <v>577</v>
      </c>
      <c r="B34" s="437"/>
      <c r="C34" s="437"/>
      <c r="D34" s="437"/>
      <c r="E34" s="437"/>
      <c r="F34" s="438"/>
      <c r="G34" s="223" t="s">
        <v>578</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412</v>
      </c>
      <c r="AF34" s="223"/>
      <c r="AG34" s="223"/>
      <c r="AH34" s="252"/>
      <c r="AI34" s="222" t="s">
        <v>564</v>
      </c>
      <c r="AJ34" s="223"/>
      <c r="AK34" s="223"/>
      <c r="AL34" s="252"/>
      <c r="AM34" s="222" t="s">
        <v>380</v>
      </c>
      <c r="AN34" s="223"/>
      <c r="AO34" s="223"/>
      <c r="AP34" s="252"/>
      <c r="AQ34" s="416" t="s">
        <v>589</v>
      </c>
      <c r="AR34" s="417"/>
      <c r="AS34" s="417"/>
      <c r="AT34" s="417"/>
      <c r="AU34" s="417"/>
      <c r="AV34" s="417"/>
      <c r="AW34" s="417"/>
      <c r="AX34" s="418"/>
    </row>
    <row r="35" spans="1:51" ht="23.25" customHeight="1" x14ac:dyDescent="0.2">
      <c r="A35" s="439"/>
      <c r="B35" s="440"/>
      <c r="C35" s="440"/>
      <c r="D35" s="440"/>
      <c r="E35" s="440"/>
      <c r="F35" s="441"/>
      <c r="G35" s="394" t="s">
        <v>620</v>
      </c>
      <c r="H35" s="395"/>
      <c r="I35" s="395"/>
      <c r="J35" s="395"/>
      <c r="K35" s="395"/>
      <c r="L35" s="395"/>
      <c r="M35" s="395"/>
      <c r="N35" s="395"/>
      <c r="O35" s="395"/>
      <c r="P35" s="395"/>
      <c r="Q35" s="395"/>
      <c r="R35" s="395"/>
      <c r="S35" s="395"/>
      <c r="T35" s="395"/>
      <c r="U35" s="395"/>
      <c r="V35" s="395"/>
      <c r="W35" s="395"/>
      <c r="X35" s="395"/>
      <c r="Y35" s="419" t="s">
        <v>577</v>
      </c>
      <c r="Z35" s="420"/>
      <c r="AA35" s="421"/>
      <c r="AB35" s="422" t="s">
        <v>621</v>
      </c>
      <c r="AC35" s="423"/>
      <c r="AD35" s="424"/>
      <c r="AE35" s="398">
        <v>527</v>
      </c>
      <c r="AF35" s="398"/>
      <c r="AG35" s="398"/>
      <c r="AH35" s="398"/>
      <c r="AI35" s="398">
        <v>658</v>
      </c>
      <c r="AJ35" s="398"/>
      <c r="AK35" s="398"/>
      <c r="AL35" s="398"/>
      <c r="AM35" s="398">
        <v>775</v>
      </c>
      <c r="AN35" s="398"/>
      <c r="AO35" s="398"/>
      <c r="AP35" s="398"/>
      <c r="AQ35" s="389">
        <v>703</v>
      </c>
      <c r="AR35" s="372"/>
      <c r="AS35" s="372"/>
      <c r="AT35" s="372"/>
      <c r="AU35" s="372"/>
      <c r="AV35" s="372"/>
      <c r="AW35" s="372"/>
      <c r="AX35" s="373"/>
    </row>
    <row r="36" spans="1:51" ht="46.5" customHeight="1" x14ac:dyDescent="0.2">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579</v>
      </c>
      <c r="Z36" s="399"/>
      <c r="AA36" s="400"/>
      <c r="AB36" s="425" t="s">
        <v>622</v>
      </c>
      <c r="AC36" s="426"/>
      <c r="AD36" s="427"/>
      <c r="AE36" s="428" t="s">
        <v>623</v>
      </c>
      <c r="AF36" s="428"/>
      <c r="AG36" s="428"/>
      <c r="AH36" s="428"/>
      <c r="AI36" s="428" t="s">
        <v>679</v>
      </c>
      <c r="AJ36" s="428"/>
      <c r="AK36" s="428"/>
      <c r="AL36" s="428"/>
      <c r="AM36" s="428" t="s">
        <v>634</v>
      </c>
      <c r="AN36" s="428"/>
      <c r="AO36" s="428"/>
      <c r="AP36" s="428"/>
      <c r="AQ36" s="428" t="s">
        <v>635</v>
      </c>
      <c r="AR36" s="428"/>
      <c r="AS36" s="428"/>
      <c r="AT36" s="428"/>
      <c r="AU36" s="428"/>
      <c r="AV36" s="428"/>
      <c r="AW36" s="428"/>
      <c r="AX36" s="430"/>
    </row>
    <row r="37" spans="1:51" ht="18.75" customHeight="1" x14ac:dyDescent="0.2">
      <c r="A37" s="466" t="s">
        <v>233</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412</v>
      </c>
      <c r="AF37" s="484"/>
      <c r="AG37" s="484"/>
      <c r="AH37" s="485"/>
      <c r="AI37" s="488" t="s">
        <v>564</v>
      </c>
      <c r="AJ37" s="488"/>
      <c r="AK37" s="488"/>
      <c r="AL37" s="483"/>
      <c r="AM37" s="488" t="s">
        <v>380</v>
      </c>
      <c r="AN37" s="488"/>
      <c r="AO37" s="488"/>
      <c r="AP37" s="483"/>
      <c r="AQ37" s="457" t="s">
        <v>174</v>
      </c>
      <c r="AR37" s="458"/>
      <c r="AS37" s="458"/>
      <c r="AT37" s="459"/>
      <c r="AU37" s="322" t="s">
        <v>128</v>
      </c>
      <c r="AV37" s="322"/>
      <c r="AW37" s="322"/>
      <c r="AX37" s="327"/>
    </row>
    <row r="38" spans="1:51" ht="18.75" customHeight="1" x14ac:dyDescent="0.2">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611</v>
      </c>
      <c r="AR38" s="432"/>
      <c r="AS38" s="433" t="s">
        <v>175</v>
      </c>
      <c r="AT38" s="434"/>
      <c r="AU38" s="435">
        <v>7</v>
      </c>
      <c r="AV38" s="435"/>
      <c r="AW38" s="324" t="s">
        <v>166</v>
      </c>
      <c r="AX38" s="329"/>
    </row>
    <row r="39" spans="1:51" ht="23.25" customHeight="1" x14ac:dyDescent="0.2">
      <c r="A39" s="472"/>
      <c r="B39" s="470"/>
      <c r="C39" s="470"/>
      <c r="D39" s="470"/>
      <c r="E39" s="470"/>
      <c r="F39" s="471"/>
      <c r="G39" s="374" t="s">
        <v>613</v>
      </c>
      <c r="H39" s="375"/>
      <c r="I39" s="375"/>
      <c r="J39" s="375"/>
      <c r="K39" s="375"/>
      <c r="L39" s="375"/>
      <c r="M39" s="375"/>
      <c r="N39" s="375"/>
      <c r="O39" s="376"/>
      <c r="P39" s="139" t="s">
        <v>614</v>
      </c>
      <c r="Q39" s="139"/>
      <c r="R39" s="139"/>
      <c r="S39" s="139"/>
      <c r="T39" s="139"/>
      <c r="U39" s="139"/>
      <c r="V39" s="139"/>
      <c r="W39" s="139"/>
      <c r="X39" s="140"/>
      <c r="Y39" s="385" t="s">
        <v>12</v>
      </c>
      <c r="Z39" s="386"/>
      <c r="AA39" s="387"/>
      <c r="AB39" s="388" t="s">
        <v>615</v>
      </c>
      <c r="AC39" s="388"/>
      <c r="AD39" s="388"/>
      <c r="AE39" s="389">
        <v>356519</v>
      </c>
      <c r="AF39" s="372"/>
      <c r="AG39" s="372"/>
      <c r="AH39" s="372"/>
      <c r="AI39" s="389">
        <v>371534</v>
      </c>
      <c r="AJ39" s="372"/>
      <c r="AK39" s="372"/>
      <c r="AL39" s="372"/>
      <c r="AM39" s="389">
        <v>387108</v>
      </c>
      <c r="AN39" s="372"/>
      <c r="AO39" s="372"/>
      <c r="AP39" s="372"/>
      <c r="AQ39" s="391" t="s">
        <v>611</v>
      </c>
      <c r="AR39" s="392"/>
      <c r="AS39" s="392"/>
      <c r="AT39" s="393"/>
      <c r="AU39" s="372" t="s">
        <v>611</v>
      </c>
      <c r="AV39" s="372"/>
      <c r="AW39" s="372"/>
      <c r="AX39" s="373"/>
    </row>
    <row r="40" spans="1:51" ht="23.25" customHeight="1" x14ac:dyDescent="0.2">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615</v>
      </c>
      <c r="AC40" s="447"/>
      <c r="AD40" s="447"/>
      <c r="AE40" s="389">
        <v>378000</v>
      </c>
      <c r="AF40" s="372"/>
      <c r="AG40" s="372"/>
      <c r="AH40" s="372"/>
      <c r="AI40" s="389">
        <v>378000</v>
      </c>
      <c r="AJ40" s="372"/>
      <c r="AK40" s="372"/>
      <c r="AL40" s="372"/>
      <c r="AM40" s="389">
        <v>393000</v>
      </c>
      <c r="AN40" s="372"/>
      <c r="AO40" s="372"/>
      <c r="AP40" s="372"/>
      <c r="AQ40" s="391" t="s">
        <v>611</v>
      </c>
      <c r="AR40" s="392"/>
      <c r="AS40" s="392"/>
      <c r="AT40" s="393"/>
      <c r="AU40" s="372">
        <f>AM40</f>
        <v>393000</v>
      </c>
      <c r="AV40" s="372"/>
      <c r="AW40" s="372"/>
      <c r="AX40" s="373"/>
    </row>
    <row r="41" spans="1:51" ht="23.25" customHeight="1" x14ac:dyDescent="0.2">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94</v>
      </c>
      <c r="AF41" s="372"/>
      <c r="AG41" s="372"/>
      <c r="AH41" s="372"/>
      <c r="AI41" s="389">
        <v>98</v>
      </c>
      <c r="AJ41" s="372"/>
      <c r="AK41" s="372"/>
      <c r="AL41" s="372"/>
      <c r="AM41" s="389">
        <v>98</v>
      </c>
      <c r="AN41" s="372"/>
      <c r="AO41" s="372"/>
      <c r="AP41" s="372"/>
      <c r="AQ41" s="391" t="s">
        <v>611</v>
      </c>
      <c r="AR41" s="392"/>
      <c r="AS41" s="392"/>
      <c r="AT41" s="393"/>
      <c r="AU41" s="372" t="s">
        <v>611</v>
      </c>
      <c r="AV41" s="372"/>
      <c r="AW41" s="372"/>
      <c r="AX41" s="373"/>
    </row>
    <row r="42" spans="1:51" ht="23.25" customHeight="1" x14ac:dyDescent="0.2">
      <c r="A42" s="460" t="s">
        <v>257</v>
      </c>
      <c r="B42" s="455"/>
      <c r="C42" s="455"/>
      <c r="D42" s="455"/>
      <c r="E42" s="455"/>
      <c r="F42" s="456"/>
      <c r="G42" s="496" t="s">
        <v>616</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2">
      <c r="A44" s="888" t="s">
        <v>569</v>
      </c>
      <c r="B44" s="316" t="s">
        <v>570</v>
      </c>
      <c r="C44" s="317"/>
      <c r="D44" s="317"/>
      <c r="E44" s="317"/>
      <c r="F44" s="318"/>
      <c r="G44" s="322" t="s">
        <v>571</v>
      </c>
      <c r="H44" s="322"/>
      <c r="I44" s="322"/>
      <c r="J44" s="322"/>
      <c r="K44" s="322"/>
      <c r="L44" s="322"/>
      <c r="M44" s="322"/>
      <c r="N44" s="322"/>
      <c r="O44" s="322"/>
      <c r="P44" s="322"/>
      <c r="Q44" s="322"/>
      <c r="R44" s="322"/>
      <c r="S44" s="322"/>
      <c r="T44" s="322"/>
      <c r="U44" s="322"/>
      <c r="V44" s="322"/>
      <c r="W44" s="322"/>
      <c r="X44" s="322"/>
      <c r="Y44" s="322"/>
      <c r="Z44" s="322"/>
      <c r="AA44" s="323"/>
      <c r="AB44" s="326" t="s">
        <v>590</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2">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2">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2">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2">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2">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412</v>
      </c>
      <c r="AF49" s="415"/>
      <c r="AG49" s="415"/>
      <c r="AH49" s="415"/>
      <c r="AI49" s="415" t="s">
        <v>564</v>
      </c>
      <c r="AJ49" s="415"/>
      <c r="AK49" s="415"/>
      <c r="AL49" s="415"/>
      <c r="AM49" s="415" t="s">
        <v>380</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2">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2">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89" t="s">
        <v>57</v>
      </c>
      <c r="Z51" s="890"/>
      <c r="AA51" s="89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2">
      <c r="A52" s="314"/>
      <c r="B52" s="316"/>
      <c r="C52" s="317"/>
      <c r="D52" s="317"/>
      <c r="E52" s="317"/>
      <c r="F52" s="318"/>
      <c r="G52" s="892"/>
      <c r="H52" s="383"/>
      <c r="I52" s="383"/>
      <c r="J52" s="383"/>
      <c r="K52" s="383"/>
      <c r="L52" s="383"/>
      <c r="M52" s="383"/>
      <c r="N52" s="383"/>
      <c r="O52" s="384"/>
      <c r="P52" s="450"/>
      <c r="Q52" s="450"/>
      <c r="R52" s="450"/>
      <c r="S52" s="450"/>
      <c r="T52" s="450"/>
      <c r="U52" s="450"/>
      <c r="V52" s="450"/>
      <c r="W52" s="450"/>
      <c r="X52" s="451"/>
      <c r="Y52" s="893" t="s">
        <v>50</v>
      </c>
      <c r="Z52" s="785"/>
      <c r="AA52" s="786"/>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2">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3" t="s">
        <v>13</v>
      </c>
      <c r="Z53" s="785"/>
      <c r="AA53" s="786"/>
      <c r="AB53" s="894" t="s">
        <v>14</v>
      </c>
      <c r="AC53" s="894"/>
      <c r="AD53" s="894"/>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2">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412</v>
      </c>
      <c r="AF54" s="415"/>
      <c r="AG54" s="415"/>
      <c r="AH54" s="415"/>
      <c r="AI54" s="415" t="s">
        <v>564</v>
      </c>
      <c r="AJ54" s="415"/>
      <c r="AK54" s="415"/>
      <c r="AL54" s="415"/>
      <c r="AM54" s="415" t="s">
        <v>380</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2">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2">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2">
      <c r="A57" s="314"/>
      <c r="B57" s="316"/>
      <c r="C57" s="317"/>
      <c r="D57" s="317"/>
      <c r="E57" s="317"/>
      <c r="F57" s="318"/>
      <c r="G57" s="892"/>
      <c r="H57" s="383"/>
      <c r="I57" s="383"/>
      <c r="J57" s="383"/>
      <c r="K57" s="383"/>
      <c r="L57" s="383"/>
      <c r="M57" s="383"/>
      <c r="N57" s="383"/>
      <c r="O57" s="384"/>
      <c r="P57" s="450"/>
      <c r="Q57" s="450"/>
      <c r="R57" s="450"/>
      <c r="S57" s="450"/>
      <c r="T57" s="450"/>
      <c r="U57" s="450"/>
      <c r="V57" s="450"/>
      <c r="W57" s="450"/>
      <c r="X57" s="451"/>
      <c r="Y57" s="893" t="s">
        <v>50</v>
      </c>
      <c r="Z57" s="785"/>
      <c r="AA57" s="786"/>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2">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3" t="s">
        <v>13</v>
      </c>
      <c r="Z58" s="785"/>
      <c r="AA58" s="786"/>
      <c r="AB58" s="894" t="s">
        <v>14</v>
      </c>
      <c r="AC58" s="894"/>
      <c r="AD58" s="894"/>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2">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412</v>
      </c>
      <c r="AF59" s="415"/>
      <c r="AG59" s="415"/>
      <c r="AH59" s="415"/>
      <c r="AI59" s="415" t="s">
        <v>564</v>
      </c>
      <c r="AJ59" s="415"/>
      <c r="AK59" s="415"/>
      <c r="AL59" s="415"/>
      <c r="AM59" s="415" t="s">
        <v>380</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2">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2">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2">
      <c r="A62" s="314"/>
      <c r="B62" s="316"/>
      <c r="C62" s="317"/>
      <c r="D62" s="317"/>
      <c r="E62" s="317"/>
      <c r="F62" s="318"/>
      <c r="G62" s="892"/>
      <c r="H62" s="383"/>
      <c r="I62" s="383"/>
      <c r="J62" s="383"/>
      <c r="K62" s="383"/>
      <c r="L62" s="383"/>
      <c r="M62" s="383"/>
      <c r="N62" s="383"/>
      <c r="O62" s="384"/>
      <c r="P62" s="450"/>
      <c r="Q62" s="450"/>
      <c r="R62" s="450"/>
      <c r="S62" s="450"/>
      <c r="T62" s="450"/>
      <c r="U62" s="450"/>
      <c r="V62" s="450"/>
      <c r="W62" s="450"/>
      <c r="X62" s="451"/>
      <c r="Y62" s="893" t="s">
        <v>50</v>
      </c>
      <c r="Z62" s="785"/>
      <c r="AA62" s="786"/>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5">
      <c r="A63" s="315"/>
      <c r="B63" s="882"/>
      <c r="C63" s="883"/>
      <c r="D63" s="883"/>
      <c r="E63" s="883"/>
      <c r="F63" s="884"/>
      <c r="G63" s="141"/>
      <c r="H63" s="142"/>
      <c r="I63" s="142"/>
      <c r="J63" s="142"/>
      <c r="K63" s="142"/>
      <c r="L63" s="142"/>
      <c r="M63" s="142"/>
      <c r="N63" s="142"/>
      <c r="O63" s="143"/>
      <c r="P63" s="452"/>
      <c r="Q63" s="452"/>
      <c r="R63" s="452"/>
      <c r="S63" s="452"/>
      <c r="T63" s="452"/>
      <c r="U63" s="452"/>
      <c r="V63" s="452"/>
      <c r="W63" s="452"/>
      <c r="X63" s="453"/>
      <c r="Y63" s="893" t="s">
        <v>13</v>
      </c>
      <c r="Z63" s="785"/>
      <c r="AA63" s="786"/>
      <c r="AB63" s="894" t="s">
        <v>14</v>
      </c>
      <c r="AC63" s="894"/>
      <c r="AD63" s="894"/>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2">
      <c r="A64" s="336" t="s">
        <v>575</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2">
      <c r="A65" s="348" t="s">
        <v>576</v>
      </c>
      <c r="B65" s="317"/>
      <c r="C65" s="317"/>
      <c r="D65" s="317"/>
      <c r="E65" s="317"/>
      <c r="F65" s="318"/>
      <c r="G65" s="350" t="s">
        <v>568</v>
      </c>
      <c r="H65" s="351"/>
      <c r="I65" s="351"/>
      <c r="J65" s="351"/>
      <c r="K65" s="351"/>
      <c r="L65" s="351"/>
      <c r="M65" s="351"/>
      <c r="N65" s="351"/>
      <c r="O65" s="351"/>
      <c r="P65" s="352" t="s">
        <v>567</v>
      </c>
      <c r="Q65" s="351"/>
      <c r="R65" s="351"/>
      <c r="S65" s="351"/>
      <c r="T65" s="351"/>
      <c r="U65" s="351"/>
      <c r="V65" s="351"/>
      <c r="W65" s="351"/>
      <c r="X65" s="353"/>
      <c r="Y65" s="354"/>
      <c r="Z65" s="355"/>
      <c r="AA65" s="356"/>
      <c r="AB65" s="401" t="s">
        <v>11</v>
      </c>
      <c r="AC65" s="401"/>
      <c r="AD65" s="401"/>
      <c r="AE65" s="402" t="s">
        <v>412</v>
      </c>
      <c r="AF65" s="403"/>
      <c r="AG65" s="403"/>
      <c r="AH65" s="404"/>
      <c r="AI65" s="402" t="s">
        <v>564</v>
      </c>
      <c r="AJ65" s="403"/>
      <c r="AK65" s="403"/>
      <c r="AL65" s="404"/>
      <c r="AM65" s="402" t="s">
        <v>380</v>
      </c>
      <c r="AN65" s="403"/>
      <c r="AO65" s="403"/>
      <c r="AP65" s="404"/>
      <c r="AQ65" s="411" t="s">
        <v>411</v>
      </c>
      <c r="AR65" s="412"/>
      <c r="AS65" s="412"/>
      <c r="AT65" s="413"/>
      <c r="AU65" s="411" t="s">
        <v>588</v>
      </c>
      <c r="AV65" s="412"/>
      <c r="AW65" s="412"/>
      <c r="AX65" s="414"/>
      <c r="AY65">
        <f>COUNTA($G$66)</f>
        <v>0</v>
      </c>
    </row>
    <row r="66" spans="1:51" ht="23.25" hidden="1" customHeight="1" x14ac:dyDescent="0.2">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2">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2">
      <c r="A68" s="436" t="s">
        <v>577</v>
      </c>
      <c r="B68" s="437"/>
      <c r="C68" s="437"/>
      <c r="D68" s="437"/>
      <c r="E68" s="437"/>
      <c r="F68" s="438"/>
      <c r="G68" s="223" t="s">
        <v>578</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412</v>
      </c>
      <c r="AF68" s="415"/>
      <c r="AG68" s="415"/>
      <c r="AH68" s="415"/>
      <c r="AI68" s="415" t="s">
        <v>564</v>
      </c>
      <c r="AJ68" s="415"/>
      <c r="AK68" s="415"/>
      <c r="AL68" s="415"/>
      <c r="AM68" s="415" t="s">
        <v>380</v>
      </c>
      <c r="AN68" s="415"/>
      <c r="AO68" s="415"/>
      <c r="AP68" s="415"/>
      <c r="AQ68" s="416" t="s">
        <v>589</v>
      </c>
      <c r="AR68" s="417"/>
      <c r="AS68" s="417"/>
      <c r="AT68" s="417"/>
      <c r="AU68" s="417"/>
      <c r="AV68" s="417"/>
      <c r="AW68" s="417"/>
      <c r="AX68" s="418"/>
      <c r="AY68">
        <f>IF(SUBSTITUTE(SUBSTITUTE($G$69,"／",""),"　","")="",0,1)</f>
        <v>0</v>
      </c>
    </row>
    <row r="69" spans="1:51" ht="23.25" hidden="1" customHeight="1" x14ac:dyDescent="0.2">
      <c r="A69" s="439"/>
      <c r="B69" s="440"/>
      <c r="C69" s="440"/>
      <c r="D69" s="440"/>
      <c r="E69" s="440"/>
      <c r="F69" s="441"/>
      <c r="G69" s="394" t="s">
        <v>624</v>
      </c>
      <c r="H69" s="395"/>
      <c r="I69" s="395"/>
      <c r="J69" s="395"/>
      <c r="K69" s="395"/>
      <c r="L69" s="395"/>
      <c r="M69" s="395"/>
      <c r="N69" s="395"/>
      <c r="O69" s="395"/>
      <c r="P69" s="395"/>
      <c r="Q69" s="395"/>
      <c r="R69" s="395"/>
      <c r="S69" s="395"/>
      <c r="T69" s="395"/>
      <c r="U69" s="395"/>
      <c r="V69" s="395"/>
      <c r="W69" s="395"/>
      <c r="X69" s="395"/>
      <c r="Y69" s="419" t="s">
        <v>577</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2">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579</v>
      </c>
      <c r="Z70" s="399"/>
      <c r="AA70" s="400"/>
      <c r="AB70" s="425" t="s">
        <v>580</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2">
      <c r="A71" s="502" t="s">
        <v>233</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412</v>
      </c>
      <c r="AF71" s="415"/>
      <c r="AG71" s="415"/>
      <c r="AH71" s="415"/>
      <c r="AI71" s="415" t="s">
        <v>564</v>
      </c>
      <c r="AJ71" s="415"/>
      <c r="AK71" s="415"/>
      <c r="AL71" s="415"/>
      <c r="AM71" s="415" t="s">
        <v>380</v>
      </c>
      <c r="AN71" s="415"/>
      <c r="AO71" s="415"/>
      <c r="AP71" s="415"/>
      <c r="AQ71" s="457" t="s">
        <v>174</v>
      </c>
      <c r="AR71" s="458"/>
      <c r="AS71" s="458"/>
      <c r="AT71" s="459"/>
      <c r="AU71" s="322" t="s">
        <v>128</v>
      </c>
      <c r="AV71" s="322"/>
      <c r="AW71" s="322"/>
      <c r="AX71" s="327"/>
      <c r="AY71">
        <f>COUNTA($G$73)</f>
        <v>0</v>
      </c>
    </row>
    <row r="72" spans="1:51" ht="18.75" hidden="1" customHeight="1" x14ac:dyDescent="0.2">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2">
      <c r="A73" s="508"/>
      <c r="B73" s="506"/>
      <c r="C73" s="506"/>
      <c r="D73" s="506"/>
      <c r="E73" s="506"/>
      <c r="F73" s="507"/>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2">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c r="AC74" s="447"/>
      <c r="AD74" s="447"/>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2">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2">
      <c r="A76" s="460" t="s">
        <v>257</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2">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2">
      <c r="A78" s="314" t="s">
        <v>569</v>
      </c>
      <c r="B78" s="316" t="s">
        <v>570</v>
      </c>
      <c r="C78" s="317"/>
      <c r="D78" s="317"/>
      <c r="E78" s="317"/>
      <c r="F78" s="318"/>
      <c r="G78" s="322" t="s">
        <v>571</v>
      </c>
      <c r="H78" s="322"/>
      <c r="I78" s="322"/>
      <c r="J78" s="322"/>
      <c r="K78" s="322"/>
      <c r="L78" s="322"/>
      <c r="M78" s="322"/>
      <c r="N78" s="322"/>
      <c r="O78" s="322"/>
      <c r="P78" s="322"/>
      <c r="Q78" s="322"/>
      <c r="R78" s="322"/>
      <c r="S78" s="322"/>
      <c r="T78" s="322"/>
      <c r="U78" s="322"/>
      <c r="V78" s="322"/>
      <c r="W78" s="322"/>
      <c r="X78" s="322"/>
      <c r="Y78" s="322"/>
      <c r="Z78" s="322"/>
      <c r="AA78" s="323"/>
      <c r="AB78" s="326" t="s">
        <v>590</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2">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2">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2">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2">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2">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412</v>
      </c>
      <c r="AF83" s="415"/>
      <c r="AG83" s="415"/>
      <c r="AH83" s="415"/>
      <c r="AI83" s="415" t="s">
        <v>564</v>
      </c>
      <c r="AJ83" s="415"/>
      <c r="AK83" s="415"/>
      <c r="AL83" s="415"/>
      <c r="AM83" s="415" t="s">
        <v>380</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2">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2">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2">
      <c r="A86" s="314"/>
      <c r="B86" s="316"/>
      <c r="C86" s="317"/>
      <c r="D86" s="317"/>
      <c r="E86" s="317"/>
      <c r="F86" s="318"/>
      <c r="G86" s="892"/>
      <c r="H86" s="383"/>
      <c r="I86" s="383"/>
      <c r="J86" s="383"/>
      <c r="K86" s="383"/>
      <c r="L86" s="383"/>
      <c r="M86" s="383"/>
      <c r="N86" s="383"/>
      <c r="O86" s="384"/>
      <c r="P86" s="450"/>
      <c r="Q86" s="450"/>
      <c r="R86" s="450"/>
      <c r="S86" s="450"/>
      <c r="T86" s="450"/>
      <c r="U86" s="450"/>
      <c r="V86" s="450"/>
      <c r="W86" s="450"/>
      <c r="X86" s="451"/>
      <c r="Y86" s="893" t="s">
        <v>50</v>
      </c>
      <c r="Z86" s="785"/>
      <c r="AA86" s="786"/>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2">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3" t="s">
        <v>13</v>
      </c>
      <c r="Z87" s="785"/>
      <c r="AA87" s="786"/>
      <c r="AB87" s="894" t="s">
        <v>14</v>
      </c>
      <c r="AC87" s="894"/>
      <c r="AD87" s="894"/>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2">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412</v>
      </c>
      <c r="AF88" s="415"/>
      <c r="AG88" s="415"/>
      <c r="AH88" s="415"/>
      <c r="AI88" s="415" t="s">
        <v>564</v>
      </c>
      <c r="AJ88" s="415"/>
      <c r="AK88" s="415"/>
      <c r="AL88" s="415"/>
      <c r="AM88" s="415" t="s">
        <v>380</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2">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2">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2">
      <c r="A91" s="314"/>
      <c r="B91" s="316"/>
      <c r="C91" s="317"/>
      <c r="D91" s="317"/>
      <c r="E91" s="317"/>
      <c r="F91" s="318"/>
      <c r="G91" s="892"/>
      <c r="H91" s="383"/>
      <c r="I91" s="383"/>
      <c r="J91" s="383"/>
      <c r="K91" s="383"/>
      <c r="L91" s="383"/>
      <c r="M91" s="383"/>
      <c r="N91" s="383"/>
      <c r="O91" s="384"/>
      <c r="P91" s="450"/>
      <c r="Q91" s="450"/>
      <c r="R91" s="450"/>
      <c r="S91" s="450"/>
      <c r="T91" s="450"/>
      <c r="U91" s="450"/>
      <c r="V91" s="450"/>
      <c r="W91" s="450"/>
      <c r="X91" s="451"/>
      <c r="Y91" s="893" t="s">
        <v>50</v>
      </c>
      <c r="Z91" s="785"/>
      <c r="AA91" s="786"/>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2">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3" t="s">
        <v>13</v>
      </c>
      <c r="Z92" s="785"/>
      <c r="AA92" s="786"/>
      <c r="AB92" s="894" t="s">
        <v>14</v>
      </c>
      <c r="AC92" s="894"/>
      <c r="AD92" s="894"/>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2">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412</v>
      </c>
      <c r="AF93" s="415"/>
      <c r="AG93" s="415"/>
      <c r="AH93" s="415"/>
      <c r="AI93" s="415" t="s">
        <v>564</v>
      </c>
      <c r="AJ93" s="415"/>
      <c r="AK93" s="415"/>
      <c r="AL93" s="415"/>
      <c r="AM93" s="415" t="s">
        <v>380</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2">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2">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2">
      <c r="A96" s="314"/>
      <c r="B96" s="316"/>
      <c r="C96" s="317"/>
      <c r="D96" s="317"/>
      <c r="E96" s="317"/>
      <c r="F96" s="318"/>
      <c r="G96" s="892"/>
      <c r="H96" s="383"/>
      <c r="I96" s="383"/>
      <c r="J96" s="383"/>
      <c r="K96" s="383"/>
      <c r="L96" s="383"/>
      <c r="M96" s="383"/>
      <c r="N96" s="383"/>
      <c r="O96" s="384"/>
      <c r="P96" s="450"/>
      <c r="Q96" s="450"/>
      <c r="R96" s="450"/>
      <c r="S96" s="450"/>
      <c r="T96" s="450"/>
      <c r="U96" s="450"/>
      <c r="V96" s="450"/>
      <c r="W96" s="450"/>
      <c r="X96" s="451"/>
      <c r="Y96" s="893" t="s">
        <v>50</v>
      </c>
      <c r="Z96" s="785"/>
      <c r="AA96" s="786"/>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5">
      <c r="A97" s="315"/>
      <c r="B97" s="882"/>
      <c r="C97" s="883"/>
      <c r="D97" s="883"/>
      <c r="E97" s="883"/>
      <c r="F97" s="884"/>
      <c r="G97" s="141"/>
      <c r="H97" s="142"/>
      <c r="I97" s="142"/>
      <c r="J97" s="142"/>
      <c r="K97" s="142"/>
      <c r="L97" s="142"/>
      <c r="M97" s="142"/>
      <c r="N97" s="142"/>
      <c r="O97" s="143"/>
      <c r="P97" s="452"/>
      <c r="Q97" s="452"/>
      <c r="R97" s="452"/>
      <c r="S97" s="452"/>
      <c r="T97" s="452"/>
      <c r="U97" s="452"/>
      <c r="V97" s="452"/>
      <c r="W97" s="452"/>
      <c r="X97" s="453"/>
      <c r="Y97" s="893" t="s">
        <v>13</v>
      </c>
      <c r="Z97" s="785"/>
      <c r="AA97" s="786"/>
      <c r="AB97" s="894" t="s">
        <v>14</v>
      </c>
      <c r="AC97" s="894"/>
      <c r="AD97" s="894"/>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2">
      <c r="A98" s="308" t="s">
        <v>575</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2">
      <c r="A99" s="348" t="s">
        <v>576</v>
      </c>
      <c r="B99" s="317"/>
      <c r="C99" s="317"/>
      <c r="D99" s="317"/>
      <c r="E99" s="317"/>
      <c r="F99" s="318"/>
      <c r="G99" s="350" t="s">
        <v>568</v>
      </c>
      <c r="H99" s="351"/>
      <c r="I99" s="351"/>
      <c r="J99" s="351"/>
      <c r="K99" s="351"/>
      <c r="L99" s="351"/>
      <c r="M99" s="351"/>
      <c r="N99" s="351"/>
      <c r="O99" s="351"/>
      <c r="P99" s="352" t="s">
        <v>567</v>
      </c>
      <c r="Q99" s="351"/>
      <c r="R99" s="351"/>
      <c r="S99" s="351"/>
      <c r="T99" s="351"/>
      <c r="U99" s="351"/>
      <c r="V99" s="351"/>
      <c r="W99" s="351"/>
      <c r="X99" s="353"/>
      <c r="Y99" s="354"/>
      <c r="Z99" s="355"/>
      <c r="AA99" s="356"/>
      <c r="AB99" s="401" t="s">
        <v>11</v>
      </c>
      <c r="AC99" s="401"/>
      <c r="AD99" s="401"/>
      <c r="AE99" s="415" t="s">
        <v>412</v>
      </c>
      <c r="AF99" s="415"/>
      <c r="AG99" s="415"/>
      <c r="AH99" s="415"/>
      <c r="AI99" s="415" t="s">
        <v>564</v>
      </c>
      <c r="AJ99" s="415"/>
      <c r="AK99" s="415"/>
      <c r="AL99" s="415"/>
      <c r="AM99" s="415" t="s">
        <v>380</v>
      </c>
      <c r="AN99" s="415"/>
      <c r="AO99" s="415"/>
      <c r="AP99" s="415"/>
      <c r="AQ99" s="411" t="s">
        <v>411</v>
      </c>
      <c r="AR99" s="412"/>
      <c r="AS99" s="412"/>
      <c r="AT99" s="413"/>
      <c r="AU99" s="411" t="s">
        <v>588</v>
      </c>
      <c r="AV99" s="412"/>
      <c r="AW99" s="412"/>
      <c r="AX99" s="414"/>
      <c r="AY99">
        <f>COUNTA($G$100)</f>
        <v>0</v>
      </c>
    </row>
    <row r="100" spans="1:60" ht="23.25" hidden="1" customHeight="1" x14ac:dyDescent="0.2">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2">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2">
      <c r="A102" s="460" t="s">
        <v>577</v>
      </c>
      <c r="B102" s="341"/>
      <c r="C102" s="341"/>
      <c r="D102" s="341"/>
      <c r="E102" s="341"/>
      <c r="F102" s="461"/>
      <c r="G102" s="223" t="s">
        <v>578</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412</v>
      </c>
      <c r="AF102" s="415"/>
      <c r="AG102" s="415"/>
      <c r="AH102" s="415"/>
      <c r="AI102" s="415" t="s">
        <v>564</v>
      </c>
      <c r="AJ102" s="415"/>
      <c r="AK102" s="415"/>
      <c r="AL102" s="415"/>
      <c r="AM102" s="415" t="s">
        <v>380</v>
      </c>
      <c r="AN102" s="415"/>
      <c r="AO102" s="415"/>
      <c r="AP102" s="415"/>
      <c r="AQ102" s="416" t="s">
        <v>589</v>
      </c>
      <c r="AR102" s="417"/>
      <c r="AS102" s="417"/>
      <c r="AT102" s="417"/>
      <c r="AU102" s="417"/>
      <c r="AV102" s="417"/>
      <c r="AW102" s="417"/>
      <c r="AX102" s="418"/>
      <c r="AY102">
        <f>IF(SUBSTITUTE(SUBSTITUTE($G$103,"／",""),"　","")="",0,1)</f>
        <v>0</v>
      </c>
    </row>
    <row r="103" spans="1:60" ht="23.25" hidden="1" customHeight="1" x14ac:dyDescent="0.2">
      <c r="A103" s="462"/>
      <c r="B103" s="322"/>
      <c r="C103" s="322"/>
      <c r="D103" s="322"/>
      <c r="E103" s="322"/>
      <c r="F103" s="463"/>
      <c r="G103" s="394" t="s">
        <v>625</v>
      </c>
      <c r="H103" s="395"/>
      <c r="I103" s="395"/>
      <c r="J103" s="395"/>
      <c r="K103" s="395"/>
      <c r="L103" s="395"/>
      <c r="M103" s="395"/>
      <c r="N103" s="395"/>
      <c r="O103" s="395"/>
      <c r="P103" s="395"/>
      <c r="Q103" s="395"/>
      <c r="R103" s="395"/>
      <c r="S103" s="395"/>
      <c r="T103" s="395"/>
      <c r="U103" s="395"/>
      <c r="V103" s="395"/>
      <c r="W103" s="395"/>
      <c r="X103" s="395"/>
      <c r="Y103" s="419" t="s">
        <v>577</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2">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579</v>
      </c>
      <c r="Z104" s="399"/>
      <c r="AA104" s="400"/>
      <c r="AB104" s="425" t="s">
        <v>580</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2">
      <c r="A105" s="502" t="s">
        <v>233</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412</v>
      </c>
      <c r="AF105" s="415"/>
      <c r="AG105" s="415"/>
      <c r="AH105" s="415"/>
      <c r="AI105" s="415" t="s">
        <v>564</v>
      </c>
      <c r="AJ105" s="415"/>
      <c r="AK105" s="415"/>
      <c r="AL105" s="415"/>
      <c r="AM105" s="415" t="s">
        <v>380</v>
      </c>
      <c r="AN105" s="415"/>
      <c r="AO105" s="415"/>
      <c r="AP105" s="415"/>
      <c r="AQ105" s="457" t="s">
        <v>174</v>
      </c>
      <c r="AR105" s="458"/>
      <c r="AS105" s="458"/>
      <c r="AT105" s="459"/>
      <c r="AU105" s="322" t="s">
        <v>128</v>
      </c>
      <c r="AV105" s="322"/>
      <c r="AW105" s="322"/>
      <c r="AX105" s="327"/>
      <c r="AY105">
        <f>COUNTA($G$107)</f>
        <v>0</v>
      </c>
    </row>
    <row r="106" spans="1:60" ht="18.75" hidden="1" customHeight="1" x14ac:dyDescent="0.2">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2">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2">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2">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2">
      <c r="A110" s="460" t="s">
        <v>257</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2">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2">
      <c r="A112" s="314" t="s">
        <v>569</v>
      </c>
      <c r="B112" s="316" t="s">
        <v>570</v>
      </c>
      <c r="C112" s="317"/>
      <c r="D112" s="317"/>
      <c r="E112" s="317"/>
      <c r="F112" s="318"/>
      <c r="G112" s="322" t="s">
        <v>571</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590</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2">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2">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2">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2">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2">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412</v>
      </c>
      <c r="AF117" s="415"/>
      <c r="AG117" s="415"/>
      <c r="AH117" s="415"/>
      <c r="AI117" s="415" t="s">
        <v>564</v>
      </c>
      <c r="AJ117" s="415"/>
      <c r="AK117" s="415"/>
      <c r="AL117" s="415"/>
      <c r="AM117" s="415" t="s">
        <v>380</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2">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2">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2">
      <c r="A120" s="314"/>
      <c r="B120" s="316"/>
      <c r="C120" s="317"/>
      <c r="D120" s="317"/>
      <c r="E120" s="317"/>
      <c r="F120" s="318"/>
      <c r="G120" s="892"/>
      <c r="H120" s="383"/>
      <c r="I120" s="383"/>
      <c r="J120" s="383"/>
      <c r="K120" s="383"/>
      <c r="L120" s="383"/>
      <c r="M120" s="383"/>
      <c r="N120" s="383"/>
      <c r="O120" s="384"/>
      <c r="P120" s="450"/>
      <c r="Q120" s="450"/>
      <c r="R120" s="450"/>
      <c r="S120" s="450"/>
      <c r="T120" s="450"/>
      <c r="U120" s="450"/>
      <c r="V120" s="450"/>
      <c r="W120" s="450"/>
      <c r="X120" s="451"/>
      <c r="Y120" s="893" t="s">
        <v>50</v>
      </c>
      <c r="Z120" s="785"/>
      <c r="AA120" s="786"/>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2">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3" t="s">
        <v>13</v>
      </c>
      <c r="Z121" s="785"/>
      <c r="AA121" s="786"/>
      <c r="AB121" s="894" t="s">
        <v>14</v>
      </c>
      <c r="AC121" s="894"/>
      <c r="AD121" s="894"/>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2">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412</v>
      </c>
      <c r="AF122" s="415"/>
      <c r="AG122" s="415"/>
      <c r="AH122" s="415"/>
      <c r="AI122" s="415" t="s">
        <v>564</v>
      </c>
      <c r="AJ122" s="415"/>
      <c r="AK122" s="415"/>
      <c r="AL122" s="415"/>
      <c r="AM122" s="415" t="s">
        <v>380</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2">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2">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2">
      <c r="A125" s="314"/>
      <c r="B125" s="316"/>
      <c r="C125" s="317"/>
      <c r="D125" s="317"/>
      <c r="E125" s="317"/>
      <c r="F125" s="318"/>
      <c r="G125" s="892"/>
      <c r="H125" s="383"/>
      <c r="I125" s="383"/>
      <c r="J125" s="383"/>
      <c r="K125" s="383"/>
      <c r="L125" s="383"/>
      <c r="M125" s="383"/>
      <c r="N125" s="383"/>
      <c r="O125" s="384"/>
      <c r="P125" s="450"/>
      <c r="Q125" s="450"/>
      <c r="R125" s="450"/>
      <c r="S125" s="450"/>
      <c r="T125" s="450"/>
      <c r="U125" s="450"/>
      <c r="V125" s="450"/>
      <c r="W125" s="450"/>
      <c r="X125" s="451"/>
      <c r="Y125" s="893" t="s">
        <v>50</v>
      </c>
      <c r="Z125" s="785"/>
      <c r="AA125" s="786"/>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2">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3" t="s">
        <v>13</v>
      </c>
      <c r="Z126" s="785"/>
      <c r="AA126" s="786"/>
      <c r="AB126" s="894" t="s">
        <v>14</v>
      </c>
      <c r="AC126" s="894"/>
      <c r="AD126" s="894"/>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2">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412</v>
      </c>
      <c r="AF127" s="415"/>
      <c r="AG127" s="415"/>
      <c r="AH127" s="415"/>
      <c r="AI127" s="415" t="s">
        <v>564</v>
      </c>
      <c r="AJ127" s="415"/>
      <c r="AK127" s="415"/>
      <c r="AL127" s="415"/>
      <c r="AM127" s="415" t="s">
        <v>380</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2">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2">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2">
      <c r="A130" s="314"/>
      <c r="B130" s="316"/>
      <c r="C130" s="317"/>
      <c r="D130" s="317"/>
      <c r="E130" s="317"/>
      <c r="F130" s="318"/>
      <c r="G130" s="892"/>
      <c r="H130" s="383"/>
      <c r="I130" s="383"/>
      <c r="J130" s="383"/>
      <c r="K130" s="383"/>
      <c r="L130" s="383"/>
      <c r="M130" s="383"/>
      <c r="N130" s="383"/>
      <c r="O130" s="384"/>
      <c r="P130" s="450"/>
      <c r="Q130" s="450"/>
      <c r="R130" s="450"/>
      <c r="S130" s="450"/>
      <c r="T130" s="450"/>
      <c r="U130" s="450"/>
      <c r="V130" s="450"/>
      <c r="W130" s="450"/>
      <c r="X130" s="451"/>
      <c r="Y130" s="893" t="s">
        <v>50</v>
      </c>
      <c r="Z130" s="785"/>
      <c r="AA130" s="786"/>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5">
      <c r="A131" s="315"/>
      <c r="B131" s="882"/>
      <c r="C131" s="883"/>
      <c r="D131" s="883"/>
      <c r="E131" s="883"/>
      <c r="F131" s="884"/>
      <c r="G131" s="141"/>
      <c r="H131" s="142"/>
      <c r="I131" s="142"/>
      <c r="J131" s="142"/>
      <c r="K131" s="142"/>
      <c r="L131" s="142"/>
      <c r="M131" s="142"/>
      <c r="N131" s="142"/>
      <c r="O131" s="143"/>
      <c r="P131" s="452"/>
      <c r="Q131" s="452"/>
      <c r="R131" s="452"/>
      <c r="S131" s="452"/>
      <c r="T131" s="452"/>
      <c r="U131" s="452"/>
      <c r="V131" s="452"/>
      <c r="W131" s="452"/>
      <c r="X131" s="453"/>
      <c r="Y131" s="893" t="s">
        <v>13</v>
      </c>
      <c r="Z131" s="785"/>
      <c r="AA131" s="786"/>
      <c r="AB131" s="894" t="s">
        <v>14</v>
      </c>
      <c r="AC131" s="894"/>
      <c r="AD131" s="894"/>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2">
      <c r="A132" s="308" t="s">
        <v>575</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2">
      <c r="A133" s="348" t="s">
        <v>576</v>
      </c>
      <c r="B133" s="317"/>
      <c r="C133" s="317"/>
      <c r="D133" s="317"/>
      <c r="E133" s="317"/>
      <c r="F133" s="318"/>
      <c r="G133" s="350" t="s">
        <v>568</v>
      </c>
      <c r="H133" s="351"/>
      <c r="I133" s="351"/>
      <c r="J133" s="351"/>
      <c r="K133" s="351"/>
      <c r="L133" s="351"/>
      <c r="M133" s="351"/>
      <c r="N133" s="351"/>
      <c r="O133" s="351"/>
      <c r="P133" s="352" t="s">
        <v>567</v>
      </c>
      <c r="Q133" s="351"/>
      <c r="R133" s="351"/>
      <c r="S133" s="351"/>
      <c r="T133" s="351"/>
      <c r="U133" s="351"/>
      <c r="V133" s="351"/>
      <c r="W133" s="351"/>
      <c r="X133" s="353"/>
      <c r="Y133" s="354"/>
      <c r="Z133" s="355"/>
      <c r="AA133" s="356"/>
      <c r="AB133" s="401" t="s">
        <v>11</v>
      </c>
      <c r="AC133" s="401"/>
      <c r="AD133" s="401"/>
      <c r="AE133" s="415" t="s">
        <v>412</v>
      </c>
      <c r="AF133" s="415"/>
      <c r="AG133" s="415"/>
      <c r="AH133" s="415"/>
      <c r="AI133" s="415" t="s">
        <v>564</v>
      </c>
      <c r="AJ133" s="415"/>
      <c r="AK133" s="415"/>
      <c r="AL133" s="415"/>
      <c r="AM133" s="415" t="s">
        <v>380</v>
      </c>
      <c r="AN133" s="415"/>
      <c r="AO133" s="415"/>
      <c r="AP133" s="415"/>
      <c r="AQ133" s="411" t="s">
        <v>411</v>
      </c>
      <c r="AR133" s="412"/>
      <c r="AS133" s="412"/>
      <c r="AT133" s="413"/>
      <c r="AU133" s="411" t="s">
        <v>588</v>
      </c>
      <c r="AV133" s="412"/>
      <c r="AW133" s="412"/>
      <c r="AX133" s="414"/>
      <c r="AY133">
        <f>COUNTA($G$134)</f>
        <v>0</v>
      </c>
    </row>
    <row r="134" spans="1:60" ht="23.25" hidden="1" customHeight="1" x14ac:dyDescent="0.2">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2">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2">
      <c r="A136" s="460" t="s">
        <v>577</v>
      </c>
      <c r="B136" s="341"/>
      <c r="C136" s="341"/>
      <c r="D136" s="341"/>
      <c r="E136" s="341"/>
      <c r="F136" s="461"/>
      <c r="G136" s="223" t="s">
        <v>578</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412</v>
      </c>
      <c r="AF136" s="415"/>
      <c r="AG136" s="415"/>
      <c r="AH136" s="415"/>
      <c r="AI136" s="415" t="s">
        <v>564</v>
      </c>
      <c r="AJ136" s="415"/>
      <c r="AK136" s="415"/>
      <c r="AL136" s="415"/>
      <c r="AM136" s="415" t="s">
        <v>380</v>
      </c>
      <c r="AN136" s="415"/>
      <c r="AO136" s="415"/>
      <c r="AP136" s="415"/>
      <c r="AQ136" s="416" t="s">
        <v>589</v>
      </c>
      <c r="AR136" s="417"/>
      <c r="AS136" s="417"/>
      <c r="AT136" s="417"/>
      <c r="AU136" s="417"/>
      <c r="AV136" s="417"/>
      <c r="AW136" s="417"/>
      <c r="AX136" s="418"/>
      <c r="AY136">
        <f>IF(SUBSTITUTE(SUBSTITUTE($G$137,"／",""),"　","")="",0,1)</f>
        <v>0</v>
      </c>
    </row>
    <row r="137" spans="1:60" ht="23.25" hidden="1" customHeight="1" x14ac:dyDescent="0.2">
      <c r="A137" s="462"/>
      <c r="B137" s="322"/>
      <c r="C137" s="322"/>
      <c r="D137" s="322"/>
      <c r="E137" s="322"/>
      <c r="F137" s="463"/>
      <c r="G137" s="394" t="s">
        <v>626</v>
      </c>
      <c r="H137" s="395"/>
      <c r="I137" s="395"/>
      <c r="J137" s="395"/>
      <c r="K137" s="395"/>
      <c r="L137" s="395"/>
      <c r="M137" s="395"/>
      <c r="N137" s="395"/>
      <c r="O137" s="395"/>
      <c r="P137" s="395"/>
      <c r="Q137" s="395"/>
      <c r="R137" s="395"/>
      <c r="S137" s="395"/>
      <c r="T137" s="395"/>
      <c r="U137" s="395"/>
      <c r="V137" s="395"/>
      <c r="W137" s="395"/>
      <c r="X137" s="395"/>
      <c r="Y137" s="419" t="s">
        <v>577</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2">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579</v>
      </c>
      <c r="Z138" s="399"/>
      <c r="AA138" s="400"/>
      <c r="AB138" s="425" t="s">
        <v>580</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2">
      <c r="A139" s="502" t="s">
        <v>233</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412</v>
      </c>
      <c r="AF139" s="415"/>
      <c r="AG139" s="415"/>
      <c r="AH139" s="415"/>
      <c r="AI139" s="415" t="s">
        <v>564</v>
      </c>
      <c r="AJ139" s="415"/>
      <c r="AK139" s="415"/>
      <c r="AL139" s="415"/>
      <c r="AM139" s="415" t="s">
        <v>380</v>
      </c>
      <c r="AN139" s="415"/>
      <c r="AO139" s="415"/>
      <c r="AP139" s="415"/>
      <c r="AQ139" s="457" t="s">
        <v>174</v>
      </c>
      <c r="AR139" s="458"/>
      <c r="AS139" s="458"/>
      <c r="AT139" s="459"/>
      <c r="AU139" s="322" t="s">
        <v>128</v>
      </c>
      <c r="AV139" s="322"/>
      <c r="AW139" s="322"/>
      <c r="AX139" s="327"/>
      <c r="AY139">
        <f>COUNTA($G$141)</f>
        <v>0</v>
      </c>
    </row>
    <row r="140" spans="1:60" ht="18.75" hidden="1" customHeight="1" x14ac:dyDescent="0.2">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2">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2">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2">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2">
      <c r="A144" s="460" t="s">
        <v>257</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2">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2">
      <c r="A146" s="314" t="s">
        <v>569</v>
      </c>
      <c r="B146" s="316" t="s">
        <v>570</v>
      </c>
      <c r="C146" s="317"/>
      <c r="D146" s="317"/>
      <c r="E146" s="317"/>
      <c r="F146" s="318"/>
      <c r="G146" s="322" t="s">
        <v>571</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590</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2">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2">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2">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2">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2">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412</v>
      </c>
      <c r="AF151" s="415"/>
      <c r="AG151" s="415"/>
      <c r="AH151" s="415"/>
      <c r="AI151" s="415" t="s">
        <v>564</v>
      </c>
      <c r="AJ151" s="415"/>
      <c r="AK151" s="415"/>
      <c r="AL151" s="415"/>
      <c r="AM151" s="415" t="s">
        <v>380</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2">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2">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2">
      <c r="A154" s="314"/>
      <c r="B154" s="316"/>
      <c r="C154" s="317"/>
      <c r="D154" s="317"/>
      <c r="E154" s="317"/>
      <c r="F154" s="318"/>
      <c r="G154" s="892"/>
      <c r="H154" s="383"/>
      <c r="I154" s="383"/>
      <c r="J154" s="383"/>
      <c r="K154" s="383"/>
      <c r="L154" s="383"/>
      <c r="M154" s="383"/>
      <c r="N154" s="383"/>
      <c r="O154" s="384"/>
      <c r="P154" s="450"/>
      <c r="Q154" s="450"/>
      <c r="R154" s="450"/>
      <c r="S154" s="450"/>
      <c r="T154" s="450"/>
      <c r="U154" s="450"/>
      <c r="V154" s="450"/>
      <c r="W154" s="450"/>
      <c r="X154" s="451"/>
      <c r="Y154" s="893" t="s">
        <v>50</v>
      </c>
      <c r="Z154" s="785"/>
      <c r="AA154" s="786"/>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2">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3" t="s">
        <v>13</v>
      </c>
      <c r="Z155" s="785"/>
      <c r="AA155" s="786"/>
      <c r="AB155" s="894" t="s">
        <v>14</v>
      </c>
      <c r="AC155" s="894"/>
      <c r="AD155" s="894"/>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2">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412</v>
      </c>
      <c r="AF156" s="415"/>
      <c r="AG156" s="415"/>
      <c r="AH156" s="415"/>
      <c r="AI156" s="415" t="s">
        <v>564</v>
      </c>
      <c r="AJ156" s="415"/>
      <c r="AK156" s="415"/>
      <c r="AL156" s="415"/>
      <c r="AM156" s="415" t="s">
        <v>380</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2">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2">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2">
      <c r="A159" s="314"/>
      <c r="B159" s="316"/>
      <c r="C159" s="317"/>
      <c r="D159" s="317"/>
      <c r="E159" s="317"/>
      <c r="F159" s="318"/>
      <c r="G159" s="892"/>
      <c r="H159" s="383"/>
      <c r="I159" s="383"/>
      <c r="J159" s="383"/>
      <c r="K159" s="383"/>
      <c r="L159" s="383"/>
      <c r="M159" s="383"/>
      <c r="N159" s="383"/>
      <c r="O159" s="384"/>
      <c r="P159" s="450"/>
      <c r="Q159" s="450"/>
      <c r="R159" s="450"/>
      <c r="S159" s="450"/>
      <c r="T159" s="450"/>
      <c r="U159" s="450"/>
      <c r="V159" s="450"/>
      <c r="W159" s="450"/>
      <c r="X159" s="451"/>
      <c r="Y159" s="893" t="s">
        <v>50</v>
      </c>
      <c r="Z159" s="785"/>
      <c r="AA159" s="786"/>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2">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3" t="s">
        <v>13</v>
      </c>
      <c r="Z160" s="785"/>
      <c r="AA160" s="786"/>
      <c r="AB160" s="894" t="s">
        <v>14</v>
      </c>
      <c r="AC160" s="894"/>
      <c r="AD160" s="894"/>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2">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412</v>
      </c>
      <c r="AF161" s="415"/>
      <c r="AG161" s="415"/>
      <c r="AH161" s="415"/>
      <c r="AI161" s="415" t="s">
        <v>564</v>
      </c>
      <c r="AJ161" s="415"/>
      <c r="AK161" s="415"/>
      <c r="AL161" s="415"/>
      <c r="AM161" s="415" t="s">
        <v>380</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2">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2">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2">
      <c r="A164" s="314"/>
      <c r="B164" s="316"/>
      <c r="C164" s="317"/>
      <c r="D164" s="317"/>
      <c r="E164" s="317"/>
      <c r="F164" s="318"/>
      <c r="G164" s="892"/>
      <c r="H164" s="383"/>
      <c r="I164" s="383"/>
      <c r="J164" s="383"/>
      <c r="K164" s="383"/>
      <c r="L164" s="383"/>
      <c r="M164" s="383"/>
      <c r="N164" s="383"/>
      <c r="O164" s="384"/>
      <c r="P164" s="450"/>
      <c r="Q164" s="450"/>
      <c r="R164" s="450"/>
      <c r="S164" s="450"/>
      <c r="T164" s="450"/>
      <c r="U164" s="450"/>
      <c r="V164" s="450"/>
      <c r="W164" s="450"/>
      <c r="X164" s="451"/>
      <c r="Y164" s="893" t="s">
        <v>50</v>
      </c>
      <c r="Z164" s="785"/>
      <c r="AA164" s="786"/>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5">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2">
      <c r="A166" s="308" t="s">
        <v>575</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2">
      <c r="A167" s="348" t="s">
        <v>576</v>
      </c>
      <c r="B167" s="317"/>
      <c r="C167" s="317"/>
      <c r="D167" s="317"/>
      <c r="E167" s="317"/>
      <c r="F167" s="318"/>
      <c r="G167" s="350" t="s">
        <v>568</v>
      </c>
      <c r="H167" s="351"/>
      <c r="I167" s="351"/>
      <c r="J167" s="351"/>
      <c r="K167" s="351"/>
      <c r="L167" s="351"/>
      <c r="M167" s="351"/>
      <c r="N167" s="351"/>
      <c r="O167" s="351"/>
      <c r="P167" s="352" t="s">
        <v>567</v>
      </c>
      <c r="Q167" s="351"/>
      <c r="R167" s="351"/>
      <c r="S167" s="351"/>
      <c r="T167" s="351"/>
      <c r="U167" s="351"/>
      <c r="V167" s="351"/>
      <c r="W167" s="351"/>
      <c r="X167" s="353"/>
      <c r="Y167" s="354"/>
      <c r="Z167" s="355"/>
      <c r="AA167" s="356"/>
      <c r="AB167" s="401" t="s">
        <v>11</v>
      </c>
      <c r="AC167" s="401"/>
      <c r="AD167" s="401"/>
      <c r="AE167" s="415" t="s">
        <v>412</v>
      </c>
      <c r="AF167" s="415"/>
      <c r="AG167" s="415"/>
      <c r="AH167" s="415"/>
      <c r="AI167" s="415" t="s">
        <v>564</v>
      </c>
      <c r="AJ167" s="415"/>
      <c r="AK167" s="415"/>
      <c r="AL167" s="415"/>
      <c r="AM167" s="415" t="s">
        <v>380</v>
      </c>
      <c r="AN167" s="415"/>
      <c r="AO167" s="415"/>
      <c r="AP167" s="415"/>
      <c r="AQ167" s="411" t="s">
        <v>411</v>
      </c>
      <c r="AR167" s="412"/>
      <c r="AS167" s="412"/>
      <c r="AT167" s="413"/>
      <c r="AU167" s="411" t="s">
        <v>588</v>
      </c>
      <c r="AV167" s="412"/>
      <c r="AW167" s="412"/>
      <c r="AX167" s="414"/>
      <c r="AY167">
        <f>COUNTA($G$168)</f>
        <v>0</v>
      </c>
    </row>
    <row r="168" spans="1:60" ht="23.25" hidden="1" customHeight="1" x14ac:dyDescent="0.2">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2">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2">
      <c r="A170" s="460" t="s">
        <v>577</v>
      </c>
      <c r="B170" s="341"/>
      <c r="C170" s="341"/>
      <c r="D170" s="341"/>
      <c r="E170" s="341"/>
      <c r="F170" s="461"/>
      <c r="G170" s="223" t="s">
        <v>578</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412</v>
      </c>
      <c r="AF170" s="415"/>
      <c r="AG170" s="415"/>
      <c r="AH170" s="415"/>
      <c r="AI170" s="415" t="s">
        <v>564</v>
      </c>
      <c r="AJ170" s="415"/>
      <c r="AK170" s="415"/>
      <c r="AL170" s="415"/>
      <c r="AM170" s="415" t="s">
        <v>380</v>
      </c>
      <c r="AN170" s="415"/>
      <c r="AO170" s="415"/>
      <c r="AP170" s="415"/>
      <c r="AQ170" s="416" t="s">
        <v>589</v>
      </c>
      <c r="AR170" s="417"/>
      <c r="AS170" s="417"/>
      <c r="AT170" s="417"/>
      <c r="AU170" s="417"/>
      <c r="AV170" s="417"/>
      <c r="AW170" s="417"/>
      <c r="AX170" s="418"/>
      <c r="AY170">
        <f>IF(SUBSTITUTE(SUBSTITUTE($G$171,"／",""),"　","")="",0,1)</f>
        <v>0</v>
      </c>
    </row>
    <row r="171" spans="1:60" ht="23.25" hidden="1" customHeight="1" x14ac:dyDescent="0.2">
      <c r="A171" s="462"/>
      <c r="B171" s="322"/>
      <c r="C171" s="322"/>
      <c r="D171" s="322"/>
      <c r="E171" s="322"/>
      <c r="F171" s="463"/>
      <c r="G171" s="394" t="s">
        <v>625</v>
      </c>
      <c r="H171" s="395"/>
      <c r="I171" s="395"/>
      <c r="J171" s="395"/>
      <c r="K171" s="395"/>
      <c r="L171" s="395"/>
      <c r="M171" s="395"/>
      <c r="N171" s="395"/>
      <c r="O171" s="395"/>
      <c r="P171" s="395"/>
      <c r="Q171" s="395"/>
      <c r="R171" s="395"/>
      <c r="S171" s="395"/>
      <c r="T171" s="395"/>
      <c r="U171" s="395"/>
      <c r="V171" s="395"/>
      <c r="W171" s="395"/>
      <c r="X171" s="395"/>
      <c r="Y171" s="419" t="s">
        <v>577</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2">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579</v>
      </c>
      <c r="Z172" s="399"/>
      <c r="AA172" s="400"/>
      <c r="AB172" s="425" t="s">
        <v>580</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2">
      <c r="A173" s="502" t="s">
        <v>233</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412</v>
      </c>
      <c r="AF173" s="415"/>
      <c r="AG173" s="415"/>
      <c r="AH173" s="415"/>
      <c r="AI173" s="415" t="s">
        <v>564</v>
      </c>
      <c r="AJ173" s="415"/>
      <c r="AK173" s="415"/>
      <c r="AL173" s="415"/>
      <c r="AM173" s="415" t="s">
        <v>380</v>
      </c>
      <c r="AN173" s="415"/>
      <c r="AO173" s="415"/>
      <c r="AP173" s="415"/>
      <c r="AQ173" s="457" t="s">
        <v>174</v>
      </c>
      <c r="AR173" s="458"/>
      <c r="AS173" s="458"/>
      <c r="AT173" s="459"/>
      <c r="AU173" s="322" t="s">
        <v>128</v>
      </c>
      <c r="AV173" s="322"/>
      <c r="AW173" s="322"/>
      <c r="AX173" s="327"/>
      <c r="AY173">
        <f>COUNTA($G$175)</f>
        <v>0</v>
      </c>
    </row>
    <row r="174" spans="1:60" ht="18.75" hidden="1" customHeight="1" x14ac:dyDescent="0.2">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2">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2">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2">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2">
      <c r="A178" s="460" t="s">
        <v>257</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2">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2">
      <c r="A180" s="314" t="s">
        <v>569</v>
      </c>
      <c r="B180" s="316" t="s">
        <v>570</v>
      </c>
      <c r="C180" s="317"/>
      <c r="D180" s="317"/>
      <c r="E180" s="317"/>
      <c r="F180" s="318"/>
      <c r="G180" s="322" t="s">
        <v>571</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590</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2">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2">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2">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2">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2">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412</v>
      </c>
      <c r="AF185" s="415"/>
      <c r="AG185" s="415"/>
      <c r="AH185" s="415"/>
      <c r="AI185" s="415" t="s">
        <v>564</v>
      </c>
      <c r="AJ185" s="415"/>
      <c r="AK185" s="415"/>
      <c r="AL185" s="415"/>
      <c r="AM185" s="415" t="s">
        <v>380</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2">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2">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2">
      <c r="A188" s="314"/>
      <c r="B188" s="316"/>
      <c r="C188" s="317"/>
      <c r="D188" s="317"/>
      <c r="E188" s="317"/>
      <c r="F188" s="318"/>
      <c r="G188" s="892"/>
      <c r="H188" s="383"/>
      <c r="I188" s="383"/>
      <c r="J188" s="383"/>
      <c r="K188" s="383"/>
      <c r="L188" s="383"/>
      <c r="M188" s="383"/>
      <c r="N188" s="383"/>
      <c r="O188" s="384"/>
      <c r="P188" s="450"/>
      <c r="Q188" s="450"/>
      <c r="R188" s="450"/>
      <c r="S188" s="450"/>
      <c r="T188" s="450"/>
      <c r="U188" s="450"/>
      <c r="V188" s="450"/>
      <c r="W188" s="450"/>
      <c r="X188" s="451"/>
      <c r="Y188" s="893" t="s">
        <v>50</v>
      </c>
      <c r="Z188" s="785"/>
      <c r="AA188" s="786"/>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2">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3" t="s">
        <v>13</v>
      </c>
      <c r="Z189" s="785"/>
      <c r="AA189" s="786"/>
      <c r="AB189" s="894" t="s">
        <v>14</v>
      </c>
      <c r="AC189" s="894"/>
      <c r="AD189" s="894"/>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2">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412</v>
      </c>
      <c r="AF190" s="415"/>
      <c r="AG190" s="415"/>
      <c r="AH190" s="415"/>
      <c r="AI190" s="415" t="s">
        <v>564</v>
      </c>
      <c r="AJ190" s="415"/>
      <c r="AK190" s="415"/>
      <c r="AL190" s="415"/>
      <c r="AM190" s="415" t="s">
        <v>380</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2">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2">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2">
      <c r="A193" s="314"/>
      <c r="B193" s="316"/>
      <c r="C193" s="317"/>
      <c r="D193" s="317"/>
      <c r="E193" s="317"/>
      <c r="F193" s="318"/>
      <c r="G193" s="892"/>
      <c r="H193" s="383"/>
      <c r="I193" s="383"/>
      <c r="J193" s="383"/>
      <c r="K193" s="383"/>
      <c r="L193" s="383"/>
      <c r="M193" s="383"/>
      <c r="N193" s="383"/>
      <c r="O193" s="384"/>
      <c r="P193" s="450"/>
      <c r="Q193" s="450"/>
      <c r="R193" s="450"/>
      <c r="S193" s="450"/>
      <c r="T193" s="450"/>
      <c r="U193" s="450"/>
      <c r="V193" s="450"/>
      <c r="W193" s="450"/>
      <c r="X193" s="451"/>
      <c r="Y193" s="893" t="s">
        <v>50</v>
      </c>
      <c r="Z193" s="785"/>
      <c r="AA193" s="786"/>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2">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3" t="s">
        <v>13</v>
      </c>
      <c r="Z194" s="785"/>
      <c r="AA194" s="786"/>
      <c r="AB194" s="894" t="s">
        <v>14</v>
      </c>
      <c r="AC194" s="894"/>
      <c r="AD194" s="894"/>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2">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412</v>
      </c>
      <c r="AF195" s="415"/>
      <c r="AG195" s="415"/>
      <c r="AH195" s="415"/>
      <c r="AI195" s="415" t="s">
        <v>564</v>
      </c>
      <c r="AJ195" s="415"/>
      <c r="AK195" s="415"/>
      <c r="AL195" s="415"/>
      <c r="AM195" s="415" t="s">
        <v>380</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2">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2">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2">
      <c r="A198" s="314"/>
      <c r="B198" s="316"/>
      <c r="C198" s="317"/>
      <c r="D198" s="317"/>
      <c r="E198" s="317"/>
      <c r="F198" s="318"/>
      <c r="G198" s="892"/>
      <c r="H198" s="383"/>
      <c r="I198" s="383"/>
      <c r="J198" s="383"/>
      <c r="K198" s="383"/>
      <c r="L198" s="383"/>
      <c r="M198" s="383"/>
      <c r="N198" s="383"/>
      <c r="O198" s="384"/>
      <c r="P198" s="450"/>
      <c r="Q198" s="450"/>
      <c r="R198" s="450"/>
      <c r="S198" s="450"/>
      <c r="T198" s="450"/>
      <c r="U198" s="450"/>
      <c r="V198" s="450"/>
      <c r="W198" s="450"/>
      <c r="X198" s="451"/>
      <c r="Y198" s="893" t="s">
        <v>50</v>
      </c>
      <c r="Z198" s="785"/>
      <c r="AA198" s="786"/>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5">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2">
      <c r="A200" s="580" t="s">
        <v>234</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230</v>
      </c>
      <c r="X200" s="554"/>
      <c r="Y200" s="557"/>
      <c r="Z200" s="557"/>
      <c r="AA200" s="558"/>
      <c r="AB200" s="551" t="s">
        <v>11</v>
      </c>
      <c r="AC200" s="548"/>
      <c r="AD200" s="549"/>
      <c r="AE200" s="415" t="s">
        <v>412</v>
      </c>
      <c r="AF200" s="415"/>
      <c r="AG200" s="415"/>
      <c r="AH200" s="415"/>
      <c r="AI200" s="415" t="s">
        <v>564</v>
      </c>
      <c r="AJ200" s="415"/>
      <c r="AK200" s="415"/>
      <c r="AL200" s="415"/>
      <c r="AM200" s="415" t="s">
        <v>380</v>
      </c>
      <c r="AN200" s="415"/>
      <c r="AO200" s="415"/>
      <c r="AP200" s="415"/>
      <c r="AQ200" s="490" t="s">
        <v>174</v>
      </c>
      <c r="AR200" s="491"/>
      <c r="AS200" s="491"/>
      <c r="AT200" s="492"/>
      <c r="AU200" s="542" t="s">
        <v>128</v>
      </c>
      <c r="AV200" s="542"/>
      <c r="AW200" s="542"/>
      <c r="AX200" s="543"/>
      <c r="AY200">
        <f>COUNTA($H$202)</f>
        <v>0</v>
      </c>
    </row>
    <row r="201" spans="1:60" ht="18.75" hidden="1" customHeight="1" x14ac:dyDescent="0.2">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2">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247</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2">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247</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2">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248</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2">
      <c r="A205" s="565" t="s">
        <v>237</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246</v>
      </c>
      <c r="X205" s="575"/>
      <c r="Y205" s="539" t="s">
        <v>12</v>
      </c>
      <c r="Z205" s="539"/>
      <c r="AA205" s="540"/>
      <c r="AB205" s="541" t="s">
        <v>247</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2">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247</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2">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248</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2">
      <c r="A208" s="589" t="s">
        <v>234</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412</v>
      </c>
      <c r="AF208" s="136"/>
      <c r="AG208" s="136"/>
      <c r="AH208" s="136"/>
      <c r="AI208" s="415" t="s">
        <v>564</v>
      </c>
      <c r="AJ208" s="415"/>
      <c r="AK208" s="415"/>
      <c r="AL208" s="415"/>
      <c r="AM208" s="415" t="s">
        <v>380</v>
      </c>
      <c r="AN208" s="415"/>
      <c r="AO208" s="415"/>
      <c r="AP208" s="415"/>
      <c r="AQ208" s="490" t="s">
        <v>174</v>
      </c>
      <c r="AR208" s="491"/>
      <c r="AS208" s="491"/>
      <c r="AT208" s="492"/>
      <c r="AU208" s="585" t="s">
        <v>128</v>
      </c>
      <c r="AV208" s="586"/>
      <c r="AW208" s="586"/>
      <c r="AX208" s="587"/>
      <c r="AY208">
        <f>COUNTA($H$210)</f>
        <v>0</v>
      </c>
    </row>
    <row r="209" spans="1:51" ht="18.75" hidden="1" customHeight="1" x14ac:dyDescent="0.2">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2">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2">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2">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2">
      <c r="A213" s="644" t="s">
        <v>617</v>
      </c>
      <c r="B213" s="645"/>
      <c r="C213" s="645"/>
      <c r="D213" s="645"/>
      <c r="E213" s="569" t="s">
        <v>222</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customHeight="1" thickBot="1" x14ac:dyDescent="0.25">
      <c r="A214" s="502" t="s">
        <v>572</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229</v>
      </c>
      <c r="AP214" s="661"/>
      <c r="AQ214" s="661"/>
      <c r="AR214" s="81" t="s">
        <v>228</v>
      </c>
      <c r="AS214" s="660"/>
      <c r="AT214" s="661"/>
      <c r="AU214" s="661"/>
      <c r="AV214" s="661"/>
      <c r="AW214" s="661"/>
      <c r="AX214" s="662"/>
      <c r="AY214">
        <f>COUNTIF($AR$214,"☑")</f>
        <v>0</v>
      </c>
    </row>
    <row r="215" spans="1:51" ht="45" customHeight="1" x14ac:dyDescent="0.2">
      <c r="A215" s="650" t="s">
        <v>279</v>
      </c>
      <c r="B215" s="651"/>
      <c r="C215" s="653" t="s">
        <v>178</v>
      </c>
      <c r="D215" s="651"/>
      <c r="E215" s="654" t="s">
        <v>194</v>
      </c>
      <c r="F215" s="655"/>
      <c r="G215" s="656" t="s">
        <v>280</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2">
      <c r="A216" s="652"/>
      <c r="B216" s="640"/>
      <c r="C216" s="639"/>
      <c r="D216" s="640"/>
      <c r="E216" s="454" t="s">
        <v>193</v>
      </c>
      <c r="F216" s="456"/>
      <c r="G216" s="138" t="s">
        <v>688</v>
      </c>
      <c r="H216" s="139"/>
      <c r="I216" s="139"/>
      <c r="J216" s="139"/>
      <c r="K216" s="139"/>
      <c r="L216" s="139"/>
      <c r="M216" s="139"/>
      <c r="N216" s="139"/>
      <c r="O216" s="139"/>
      <c r="P216" s="139"/>
      <c r="Q216" s="139"/>
      <c r="R216" s="139"/>
      <c r="S216" s="139"/>
      <c r="T216" s="139"/>
      <c r="U216" s="139"/>
      <c r="V216" s="140"/>
      <c r="W216" s="628" t="s">
        <v>581</v>
      </c>
      <c r="X216" s="629"/>
      <c r="Y216" s="629"/>
      <c r="Z216" s="629"/>
      <c r="AA216" s="630"/>
      <c r="AB216" s="631" t="s">
        <v>680</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2">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582</v>
      </c>
      <c r="X217" s="635"/>
      <c r="Y217" s="635"/>
      <c r="Z217" s="635"/>
      <c r="AA217" s="636"/>
      <c r="AB217" s="631" t="s">
        <v>681</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2">
      <c r="A218" s="652"/>
      <c r="B218" s="640"/>
      <c r="C218" s="637" t="s">
        <v>594</v>
      </c>
      <c r="D218" s="638"/>
      <c r="E218" s="454" t="s">
        <v>275</v>
      </c>
      <c r="F218" s="456"/>
      <c r="G218" s="618" t="s">
        <v>181</v>
      </c>
      <c r="H218" s="619"/>
      <c r="I218" s="619"/>
      <c r="J218" s="641" t="s">
        <v>611</v>
      </c>
      <c r="K218" s="642"/>
      <c r="L218" s="642"/>
      <c r="M218" s="642"/>
      <c r="N218" s="642"/>
      <c r="O218" s="642"/>
      <c r="P218" s="642"/>
      <c r="Q218" s="642"/>
      <c r="R218" s="642"/>
      <c r="S218" s="642"/>
      <c r="T218" s="643"/>
      <c r="U218" s="616" t="s">
        <v>280</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2">
      <c r="A219" s="652"/>
      <c r="B219" s="640"/>
      <c r="C219" s="639"/>
      <c r="D219" s="640"/>
      <c r="E219" s="316"/>
      <c r="F219" s="318"/>
      <c r="G219" s="618" t="s">
        <v>595</v>
      </c>
      <c r="H219" s="619"/>
      <c r="I219" s="619"/>
      <c r="J219" s="619"/>
      <c r="K219" s="619"/>
      <c r="L219" s="619"/>
      <c r="M219" s="619"/>
      <c r="N219" s="619"/>
      <c r="O219" s="619"/>
      <c r="P219" s="619"/>
      <c r="Q219" s="619"/>
      <c r="R219" s="619"/>
      <c r="S219" s="619"/>
      <c r="T219" s="619"/>
      <c r="U219" s="615" t="s">
        <v>280</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5">
      <c r="A220" s="652"/>
      <c r="B220" s="640"/>
      <c r="C220" s="639"/>
      <c r="D220" s="640"/>
      <c r="E220" s="319"/>
      <c r="F220" s="321"/>
      <c r="G220" s="618" t="s">
        <v>582</v>
      </c>
      <c r="H220" s="619"/>
      <c r="I220" s="619"/>
      <c r="J220" s="619"/>
      <c r="K220" s="619"/>
      <c r="L220" s="619"/>
      <c r="M220" s="619"/>
      <c r="N220" s="619"/>
      <c r="O220" s="619"/>
      <c r="P220" s="619"/>
      <c r="Q220" s="619"/>
      <c r="R220" s="619"/>
      <c r="S220" s="619"/>
      <c r="T220" s="619"/>
      <c r="U220" s="144" t="s">
        <v>280</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2">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27" customHeight="1" x14ac:dyDescent="0.2">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633</v>
      </c>
      <c r="AE223" s="706"/>
      <c r="AF223" s="706"/>
      <c r="AG223" s="707" t="s">
        <v>675</v>
      </c>
      <c r="AH223" s="708"/>
      <c r="AI223" s="708"/>
      <c r="AJ223" s="708"/>
      <c r="AK223" s="708"/>
      <c r="AL223" s="708"/>
      <c r="AM223" s="708"/>
      <c r="AN223" s="708"/>
      <c r="AO223" s="708"/>
      <c r="AP223" s="708"/>
      <c r="AQ223" s="708"/>
      <c r="AR223" s="708"/>
      <c r="AS223" s="708"/>
      <c r="AT223" s="708"/>
      <c r="AU223" s="708"/>
      <c r="AV223" s="708"/>
      <c r="AW223" s="708"/>
      <c r="AX223" s="709"/>
    </row>
    <row r="224" spans="1:51" ht="27" customHeight="1" x14ac:dyDescent="0.2">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633</v>
      </c>
      <c r="AE224" s="687"/>
      <c r="AF224" s="687"/>
      <c r="AG224" s="713" t="s">
        <v>657</v>
      </c>
      <c r="AH224" s="714"/>
      <c r="AI224" s="714"/>
      <c r="AJ224" s="714"/>
      <c r="AK224" s="714"/>
      <c r="AL224" s="714"/>
      <c r="AM224" s="714"/>
      <c r="AN224" s="714"/>
      <c r="AO224" s="714"/>
      <c r="AP224" s="714"/>
      <c r="AQ224" s="714"/>
      <c r="AR224" s="714"/>
      <c r="AS224" s="714"/>
      <c r="AT224" s="714"/>
      <c r="AU224" s="714"/>
      <c r="AV224" s="714"/>
      <c r="AW224" s="714"/>
      <c r="AX224" s="715"/>
    </row>
    <row r="225" spans="1:50" ht="27" customHeight="1" x14ac:dyDescent="0.2">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633</v>
      </c>
      <c r="AE225" s="720"/>
      <c r="AF225" s="720"/>
      <c r="AG225" s="677" t="s">
        <v>658</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2">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633</v>
      </c>
      <c r="AE226" s="674"/>
      <c r="AF226" s="674"/>
      <c r="AG226" s="675" t="s">
        <v>660</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2">
      <c r="A227" s="664"/>
      <c r="B227" s="665"/>
      <c r="C227" s="679"/>
      <c r="D227" s="680"/>
      <c r="E227" s="683" t="s">
        <v>258</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659</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2">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659</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2">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661</v>
      </c>
      <c r="AE229" s="739"/>
      <c r="AF229" s="739"/>
      <c r="AG229" s="740" t="s">
        <v>280</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2">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633</v>
      </c>
      <c r="AE230" s="687"/>
      <c r="AF230" s="687"/>
      <c r="AG230" s="713" t="s">
        <v>662</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2">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661</v>
      </c>
      <c r="AE231" s="687"/>
      <c r="AF231" s="687"/>
      <c r="AG231" s="713" t="s">
        <v>280</v>
      </c>
      <c r="AH231" s="714"/>
      <c r="AI231" s="714"/>
      <c r="AJ231" s="714"/>
      <c r="AK231" s="714"/>
      <c r="AL231" s="714"/>
      <c r="AM231" s="714"/>
      <c r="AN231" s="714"/>
      <c r="AO231" s="714"/>
      <c r="AP231" s="714"/>
      <c r="AQ231" s="714"/>
      <c r="AR231" s="714"/>
      <c r="AS231" s="714"/>
      <c r="AT231" s="714"/>
      <c r="AU231" s="714"/>
      <c r="AV231" s="714"/>
      <c r="AW231" s="714"/>
      <c r="AX231" s="715"/>
    </row>
    <row r="232" spans="1:50" ht="39.9" customHeight="1" x14ac:dyDescent="0.2">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633</v>
      </c>
      <c r="AE232" s="687"/>
      <c r="AF232" s="687"/>
      <c r="AG232" s="713" t="s">
        <v>663</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2">
      <c r="A233" s="664"/>
      <c r="B233" s="666"/>
      <c r="C233" s="733" t="s">
        <v>231</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661</v>
      </c>
      <c r="AE233" s="720"/>
      <c r="AF233" s="720"/>
      <c r="AG233" s="735" t="s">
        <v>280</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2">
      <c r="A234" s="664"/>
      <c r="B234" s="666"/>
      <c r="C234" s="721" t="s">
        <v>232</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633</v>
      </c>
      <c r="AE234" s="687"/>
      <c r="AF234" s="688"/>
      <c r="AG234" s="713" t="s">
        <v>664</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2">
      <c r="A235" s="667"/>
      <c r="B235" s="668"/>
      <c r="C235" s="724" t="s">
        <v>219</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633</v>
      </c>
      <c r="AE235" s="728"/>
      <c r="AF235" s="729"/>
      <c r="AG235" s="730" t="s">
        <v>665</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2">
      <c r="A236" s="122" t="s">
        <v>37</v>
      </c>
      <c r="B236" s="745"/>
      <c r="C236" s="746" t="s">
        <v>220</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633</v>
      </c>
      <c r="AE236" s="739"/>
      <c r="AF236" s="749"/>
      <c r="AG236" s="740" t="s">
        <v>666</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2">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633</v>
      </c>
      <c r="AE237" s="754"/>
      <c r="AF237" s="754"/>
      <c r="AG237" s="713" t="s">
        <v>667</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2">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633</v>
      </c>
      <c r="AE238" s="687"/>
      <c r="AF238" s="687"/>
      <c r="AG238" s="713" t="s">
        <v>668</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2">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633</v>
      </c>
      <c r="AE239" s="687"/>
      <c r="AF239" s="687"/>
      <c r="AG239" s="743" t="s">
        <v>669</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2">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661</v>
      </c>
      <c r="AE240" s="674"/>
      <c r="AF240" s="766"/>
      <c r="AG240" s="675" t="s">
        <v>280</v>
      </c>
      <c r="AH240" s="139"/>
      <c r="AI240" s="139"/>
      <c r="AJ240" s="139"/>
      <c r="AK240" s="139"/>
      <c r="AL240" s="139"/>
      <c r="AM240" s="139"/>
      <c r="AN240" s="139"/>
      <c r="AO240" s="139"/>
      <c r="AP240" s="139"/>
      <c r="AQ240" s="139"/>
      <c r="AR240" s="139"/>
      <c r="AS240" s="139"/>
      <c r="AT240" s="139"/>
      <c r="AU240" s="139"/>
      <c r="AV240" s="139"/>
      <c r="AW240" s="139"/>
      <c r="AX240" s="676"/>
    </row>
    <row r="241" spans="1:50" ht="19.649999999999999" customHeight="1" x14ac:dyDescent="0.2">
      <c r="A241" s="760"/>
      <c r="B241" s="761"/>
      <c r="C241" s="104" t="s">
        <v>0</v>
      </c>
      <c r="D241" s="105"/>
      <c r="E241" s="105"/>
      <c r="F241" s="105"/>
      <c r="G241" s="105"/>
      <c r="H241" s="105"/>
      <c r="I241" s="105"/>
      <c r="J241" s="105"/>
      <c r="K241" s="105"/>
      <c r="L241" s="105"/>
      <c r="M241" s="105"/>
      <c r="N241" s="105"/>
      <c r="O241" s="101" t="s">
        <v>600</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2">
      <c r="A242" s="760"/>
      <c r="B242" s="761"/>
      <c r="C242" s="86"/>
      <c r="D242" s="87"/>
      <c r="E242" s="88"/>
      <c r="F242" s="88"/>
      <c r="G242" s="88"/>
      <c r="H242" s="89"/>
      <c r="I242" s="89"/>
      <c r="J242" s="90"/>
      <c r="K242" s="90"/>
      <c r="L242" s="90"/>
      <c r="M242" s="89"/>
      <c r="N242" s="91"/>
      <c r="O242" s="92" t="s">
        <v>611</v>
      </c>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2">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2">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2">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2">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2">
      <c r="A247" s="122" t="s">
        <v>45</v>
      </c>
      <c r="B247" s="123"/>
      <c r="C247" s="126" t="s">
        <v>49</v>
      </c>
      <c r="D247" s="127"/>
      <c r="E247" s="127"/>
      <c r="F247" s="128"/>
      <c r="G247" s="129" t="s">
        <v>670</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5">
      <c r="A248" s="124"/>
      <c r="B248" s="125"/>
      <c r="C248" s="131" t="s">
        <v>53</v>
      </c>
      <c r="D248" s="132"/>
      <c r="E248" s="132"/>
      <c r="F248" s="133"/>
      <c r="G248" s="134" t="s">
        <v>671</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50.1" customHeight="1" thickBot="1" x14ac:dyDescent="0.25">
      <c r="A250" s="112" t="s">
        <v>683</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50.1" customHeight="1" thickBot="1" x14ac:dyDescent="0.25">
      <c r="A252" s="118" t="s">
        <v>132</v>
      </c>
      <c r="B252" s="119"/>
      <c r="C252" s="119"/>
      <c r="D252" s="119"/>
      <c r="E252" s="120"/>
      <c r="F252" s="121" t="s">
        <v>684</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50.1" customHeight="1" thickBot="1" x14ac:dyDescent="0.25">
      <c r="A254" s="118" t="s">
        <v>132</v>
      </c>
      <c r="B254" s="119"/>
      <c r="C254" s="119"/>
      <c r="D254" s="119"/>
      <c r="E254" s="120"/>
      <c r="F254" s="774" t="s">
        <v>685</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2">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50.1" customHeight="1" thickBot="1" x14ac:dyDescent="0.25">
      <c r="A256" s="780" t="s">
        <v>689</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81" t="s">
        <v>235</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2">
      <c r="A258" s="784" t="s">
        <v>273</v>
      </c>
      <c r="B258" s="785"/>
      <c r="C258" s="785"/>
      <c r="D258" s="786"/>
      <c r="E258" s="770" t="s">
        <v>627</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2">
      <c r="A259" s="136" t="s">
        <v>272</v>
      </c>
      <c r="B259" s="136"/>
      <c r="C259" s="136"/>
      <c r="D259" s="136"/>
      <c r="E259" s="770" t="s">
        <v>628</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2">
      <c r="A260" s="136" t="s">
        <v>271</v>
      </c>
      <c r="B260" s="136"/>
      <c r="C260" s="136"/>
      <c r="D260" s="136"/>
      <c r="E260" s="770" t="s">
        <v>629</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2">
      <c r="A261" s="136" t="s">
        <v>270</v>
      </c>
      <c r="B261" s="136"/>
      <c r="C261" s="136"/>
      <c r="D261" s="136"/>
      <c r="E261" s="770" t="s">
        <v>630</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2">
      <c r="A262" s="136" t="s">
        <v>269</v>
      </c>
      <c r="B262" s="136"/>
      <c r="C262" s="136"/>
      <c r="D262" s="136"/>
      <c r="E262" s="770" t="s">
        <v>629</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2">
      <c r="A263" s="136" t="s">
        <v>268</v>
      </c>
      <c r="B263" s="136"/>
      <c r="C263" s="136"/>
      <c r="D263" s="136"/>
      <c r="E263" s="770" t="s">
        <v>631</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2">
      <c r="A264" s="136" t="s">
        <v>267</v>
      </c>
      <c r="B264" s="136"/>
      <c r="C264" s="136"/>
      <c r="D264" s="136"/>
      <c r="E264" s="770" t="s">
        <v>632</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2">
      <c r="A265" s="136" t="s">
        <v>266</v>
      </c>
      <c r="B265" s="136"/>
      <c r="C265" s="136"/>
      <c r="D265" s="136"/>
      <c r="E265" s="770" t="s">
        <v>632</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2">
      <c r="A266" s="136" t="s">
        <v>412</v>
      </c>
      <c r="B266" s="136"/>
      <c r="C266" s="136"/>
      <c r="D266" s="136"/>
      <c r="E266" s="789" t="s">
        <v>603</v>
      </c>
      <c r="F266" s="790"/>
      <c r="G266" s="790"/>
      <c r="H266" s="77" t="str">
        <f>IF(E266="","","-")</f>
        <v>-</v>
      </c>
      <c r="I266" s="790"/>
      <c r="J266" s="790"/>
      <c r="K266" s="77" t="str">
        <f>IF(I266="","","-")</f>
        <v/>
      </c>
      <c r="L266" s="106">
        <v>177</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2">
      <c r="A267" s="136" t="s">
        <v>591</v>
      </c>
      <c r="B267" s="136"/>
      <c r="C267" s="136"/>
      <c r="D267" s="136"/>
      <c r="E267" s="789" t="s">
        <v>603</v>
      </c>
      <c r="F267" s="790"/>
      <c r="G267" s="790"/>
      <c r="H267" s="77"/>
      <c r="I267" s="790"/>
      <c r="J267" s="790"/>
      <c r="K267" s="77"/>
      <c r="L267" s="106">
        <v>177</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2">
      <c r="A268" s="136" t="s">
        <v>380</v>
      </c>
      <c r="B268" s="136"/>
      <c r="C268" s="136"/>
      <c r="D268" s="136"/>
      <c r="E268" s="792">
        <v>2021</v>
      </c>
      <c r="F268" s="137"/>
      <c r="G268" s="790" t="s">
        <v>602</v>
      </c>
      <c r="H268" s="790"/>
      <c r="I268" s="790"/>
      <c r="J268" s="137">
        <v>20</v>
      </c>
      <c r="K268" s="137"/>
      <c r="L268" s="106">
        <v>181</v>
      </c>
      <c r="M268" s="106"/>
      <c r="N268" s="106"/>
      <c r="O268" s="137" t="s">
        <v>677</v>
      </c>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2">
      <c r="A269" s="246" t="s">
        <v>260</v>
      </c>
      <c r="B269" s="247"/>
      <c r="C269" s="247"/>
      <c r="D269" s="247"/>
      <c r="E269" s="247"/>
      <c r="F269" s="248"/>
      <c r="G269" s="64" t="s">
        <v>593</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00000000000001"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thickBot="1" x14ac:dyDescent="0.2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796" t="s">
        <v>262</v>
      </c>
      <c r="B308" s="797"/>
      <c r="C308" s="797"/>
      <c r="D308" s="797"/>
      <c r="E308" s="797"/>
      <c r="F308" s="798"/>
      <c r="G308" s="802" t="s">
        <v>636</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637</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2">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55.5" customHeight="1" x14ac:dyDescent="0.2">
      <c r="A310" s="799"/>
      <c r="B310" s="800"/>
      <c r="C310" s="800"/>
      <c r="D310" s="800"/>
      <c r="E310" s="800"/>
      <c r="F310" s="801"/>
      <c r="G310" s="823" t="s">
        <v>641</v>
      </c>
      <c r="H310" s="824"/>
      <c r="I310" s="824"/>
      <c r="J310" s="824"/>
      <c r="K310" s="825"/>
      <c r="L310" s="826" t="s">
        <v>642</v>
      </c>
      <c r="M310" s="827"/>
      <c r="N310" s="827"/>
      <c r="O310" s="827"/>
      <c r="P310" s="827"/>
      <c r="Q310" s="827"/>
      <c r="R310" s="827"/>
      <c r="S310" s="827"/>
      <c r="T310" s="827"/>
      <c r="U310" s="827"/>
      <c r="V310" s="827"/>
      <c r="W310" s="827"/>
      <c r="X310" s="828"/>
      <c r="Y310" s="829">
        <v>4315</v>
      </c>
      <c r="Z310" s="830"/>
      <c r="AA310" s="830"/>
      <c r="AB310" s="831"/>
      <c r="AC310" s="823" t="s">
        <v>643</v>
      </c>
      <c r="AD310" s="824"/>
      <c r="AE310" s="824"/>
      <c r="AF310" s="824"/>
      <c r="AG310" s="825"/>
      <c r="AH310" s="826" t="s">
        <v>644</v>
      </c>
      <c r="AI310" s="827"/>
      <c r="AJ310" s="827"/>
      <c r="AK310" s="827"/>
      <c r="AL310" s="827"/>
      <c r="AM310" s="827"/>
      <c r="AN310" s="827"/>
      <c r="AO310" s="827"/>
      <c r="AP310" s="827"/>
      <c r="AQ310" s="827"/>
      <c r="AR310" s="827"/>
      <c r="AS310" s="827"/>
      <c r="AT310" s="828"/>
      <c r="AU310" s="829">
        <v>600</v>
      </c>
      <c r="AV310" s="830"/>
      <c r="AW310" s="830"/>
      <c r="AX310" s="832"/>
    </row>
    <row r="311" spans="1:50" ht="24.75" hidden="1" customHeight="1" x14ac:dyDescent="0.2">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2">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2">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2">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2">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2">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2">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2">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2">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thickBot="1" x14ac:dyDescent="0.2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4315</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600</v>
      </c>
      <c r="AV320" s="839"/>
      <c r="AW320" s="839"/>
      <c r="AX320" s="841"/>
    </row>
    <row r="321" spans="1:51" ht="24.75" customHeight="1" x14ac:dyDescent="0.2">
      <c r="A321" s="799"/>
      <c r="B321" s="800"/>
      <c r="C321" s="800"/>
      <c r="D321" s="800"/>
      <c r="E321" s="800"/>
      <c r="F321" s="801"/>
      <c r="G321" s="802" t="s">
        <v>638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639</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2</v>
      </c>
    </row>
    <row r="322" spans="1:51" ht="24.75" customHeight="1" x14ac:dyDescent="0.2">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2</v>
      </c>
    </row>
    <row r="323" spans="1:51" ht="54.6" customHeight="1" x14ac:dyDescent="0.2">
      <c r="A323" s="799"/>
      <c r="B323" s="800"/>
      <c r="C323" s="800"/>
      <c r="D323" s="800"/>
      <c r="E323" s="800"/>
      <c r="F323" s="801"/>
      <c r="G323" s="823" t="s">
        <v>643</v>
      </c>
      <c r="H323" s="824"/>
      <c r="I323" s="824"/>
      <c r="J323" s="824"/>
      <c r="K323" s="825"/>
      <c r="L323" s="826" t="s">
        <v>652</v>
      </c>
      <c r="M323" s="827"/>
      <c r="N323" s="827"/>
      <c r="O323" s="827"/>
      <c r="P323" s="827"/>
      <c r="Q323" s="827"/>
      <c r="R323" s="827"/>
      <c r="S323" s="827"/>
      <c r="T323" s="827"/>
      <c r="U323" s="827"/>
      <c r="V323" s="827"/>
      <c r="W323" s="827"/>
      <c r="X323" s="828"/>
      <c r="Y323" s="829">
        <v>200</v>
      </c>
      <c r="Z323" s="830"/>
      <c r="AA323" s="830"/>
      <c r="AB323" s="831"/>
      <c r="AC323" s="823" t="s">
        <v>641</v>
      </c>
      <c r="AD323" s="824"/>
      <c r="AE323" s="824"/>
      <c r="AF323" s="824"/>
      <c r="AG323" s="825"/>
      <c r="AH323" s="826" t="s">
        <v>645</v>
      </c>
      <c r="AI323" s="827"/>
      <c r="AJ323" s="827"/>
      <c r="AK323" s="827"/>
      <c r="AL323" s="827"/>
      <c r="AM323" s="827"/>
      <c r="AN323" s="827"/>
      <c r="AO323" s="827"/>
      <c r="AP323" s="827"/>
      <c r="AQ323" s="827"/>
      <c r="AR323" s="827"/>
      <c r="AS323" s="827"/>
      <c r="AT323" s="828"/>
      <c r="AU323" s="829">
        <v>0</v>
      </c>
      <c r="AV323" s="830"/>
      <c r="AW323" s="830"/>
      <c r="AX323" s="832"/>
      <c r="AY323">
        <f t="shared" si="11"/>
        <v>2</v>
      </c>
    </row>
    <row r="324" spans="1:51" ht="24.75" hidden="1" customHeight="1" x14ac:dyDescent="0.2">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2</v>
      </c>
    </row>
    <row r="325" spans="1:51" ht="24.75" hidden="1" customHeight="1" x14ac:dyDescent="0.2">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2</v>
      </c>
    </row>
    <row r="326" spans="1:51" ht="24.75" hidden="1" customHeight="1" x14ac:dyDescent="0.2">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2</v>
      </c>
    </row>
    <row r="327" spans="1:51" ht="24.75" hidden="1" customHeight="1" x14ac:dyDescent="0.2">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2</v>
      </c>
    </row>
    <row r="328" spans="1:51" ht="24.75" hidden="1" customHeight="1" x14ac:dyDescent="0.2">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2</v>
      </c>
    </row>
    <row r="329" spans="1:51" ht="24.75" hidden="1" customHeight="1" x14ac:dyDescent="0.2">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2</v>
      </c>
    </row>
    <row r="330" spans="1:51" ht="24.75" hidden="1" customHeight="1" x14ac:dyDescent="0.2">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2</v>
      </c>
    </row>
    <row r="331" spans="1:51" ht="24.75" hidden="1" customHeight="1" x14ac:dyDescent="0.2">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2</v>
      </c>
    </row>
    <row r="332" spans="1:51" ht="24.75" hidden="1" customHeight="1" x14ac:dyDescent="0.2">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2</v>
      </c>
    </row>
    <row r="333" spans="1:51" ht="24.75" customHeight="1" thickBot="1" x14ac:dyDescent="0.25">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200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2</v>
      </c>
    </row>
    <row r="334" spans="1:51" ht="24.75" customHeight="1" x14ac:dyDescent="0.2">
      <c r="A334" s="799"/>
      <c r="B334" s="800"/>
      <c r="C334" s="800"/>
      <c r="D334" s="800"/>
      <c r="E334" s="800"/>
      <c r="F334" s="801"/>
      <c r="G334" s="802" t="s">
        <v>640</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217</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1</v>
      </c>
    </row>
    <row r="335" spans="1:51" ht="24.75" customHeight="1" x14ac:dyDescent="0.2">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1</v>
      </c>
    </row>
    <row r="336" spans="1:51" ht="24.75" customHeight="1" x14ac:dyDescent="0.2">
      <c r="A336" s="799"/>
      <c r="B336" s="800"/>
      <c r="C336" s="800"/>
      <c r="D336" s="800"/>
      <c r="E336" s="800"/>
      <c r="F336" s="801"/>
      <c r="G336" s="823" t="s">
        <v>641</v>
      </c>
      <c r="H336" s="824"/>
      <c r="I336" s="824"/>
      <c r="J336" s="824"/>
      <c r="K336" s="825"/>
      <c r="L336" s="826" t="s">
        <v>646</v>
      </c>
      <c r="M336" s="827"/>
      <c r="N336" s="827"/>
      <c r="O336" s="827"/>
      <c r="P336" s="827"/>
      <c r="Q336" s="827"/>
      <c r="R336" s="827"/>
      <c r="S336" s="827"/>
      <c r="T336" s="827"/>
      <c r="U336" s="827"/>
      <c r="V336" s="827"/>
      <c r="W336" s="827"/>
      <c r="X336" s="828"/>
      <c r="Y336" s="829">
        <v>6650</v>
      </c>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1</v>
      </c>
    </row>
    <row r="337" spans="1:51" ht="24.75" hidden="1" customHeight="1" x14ac:dyDescent="0.2">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1</v>
      </c>
    </row>
    <row r="338" spans="1:51" ht="24.75" hidden="1" customHeight="1" x14ac:dyDescent="0.2">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1</v>
      </c>
    </row>
    <row r="339" spans="1:51" ht="24.75" hidden="1" customHeight="1" x14ac:dyDescent="0.2">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1</v>
      </c>
    </row>
    <row r="340" spans="1:51" ht="24.75" hidden="1" customHeight="1" x14ac:dyDescent="0.2">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1</v>
      </c>
    </row>
    <row r="341" spans="1:51" ht="24.75" hidden="1" customHeight="1" x14ac:dyDescent="0.2">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1</v>
      </c>
    </row>
    <row r="342" spans="1:51" ht="24.75" hidden="1" customHeight="1" x14ac:dyDescent="0.2">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1</v>
      </c>
    </row>
    <row r="343" spans="1:51" ht="24.75" hidden="1" customHeight="1" x14ac:dyDescent="0.2">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1</v>
      </c>
    </row>
    <row r="344" spans="1:51" ht="24.75" hidden="1" customHeight="1" x14ac:dyDescent="0.2">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1</v>
      </c>
    </row>
    <row r="345" spans="1:51" ht="24.75" hidden="1" customHeight="1" x14ac:dyDescent="0.2">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1</v>
      </c>
    </row>
    <row r="346" spans="1:51" ht="24.75" customHeigh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6650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1</v>
      </c>
    </row>
    <row r="347" spans="1:51" ht="24.75" hidden="1" customHeight="1" x14ac:dyDescent="0.2">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2">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2">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2">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2">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2">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2">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2">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2">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2">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2">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2">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2">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customHeight="1" thickBot="1" x14ac:dyDescent="0.25">
      <c r="A360" s="842" t="s">
        <v>573</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229</v>
      </c>
      <c r="AM360" s="846"/>
      <c r="AN360" s="846"/>
      <c r="AO360" s="79" t="s">
        <v>228</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227</v>
      </c>
      <c r="AD365" s="848"/>
      <c r="AE365" s="848"/>
      <c r="AF365" s="848"/>
      <c r="AG365" s="848"/>
      <c r="AH365" s="849" t="s">
        <v>245</v>
      </c>
      <c r="AI365" s="847"/>
      <c r="AJ365" s="847"/>
      <c r="AK365" s="847"/>
      <c r="AL365" s="847" t="s">
        <v>19</v>
      </c>
      <c r="AM365" s="847"/>
      <c r="AN365" s="847"/>
      <c r="AO365" s="851"/>
      <c r="AP365" s="872" t="s">
        <v>198</v>
      </c>
      <c r="AQ365" s="872"/>
      <c r="AR365" s="872"/>
      <c r="AS365" s="872"/>
      <c r="AT365" s="872"/>
      <c r="AU365" s="872"/>
      <c r="AV365" s="872"/>
      <c r="AW365" s="872"/>
      <c r="AX365" s="872"/>
    </row>
    <row r="366" spans="1:51" ht="42.6" customHeight="1" x14ac:dyDescent="0.2">
      <c r="A366" s="858">
        <v>1</v>
      </c>
      <c r="B366" s="858">
        <v>1</v>
      </c>
      <c r="C366" s="859" t="s">
        <v>647</v>
      </c>
      <c r="D366" s="860"/>
      <c r="E366" s="860"/>
      <c r="F366" s="860"/>
      <c r="G366" s="860"/>
      <c r="H366" s="860"/>
      <c r="I366" s="860"/>
      <c r="J366" s="861">
        <v>2010401053420</v>
      </c>
      <c r="K366" s="862"/>
      <c r="L366" s="862"/>
      <c r="M366" s="862"/>
      <c r="N366" s="862"/>
      <c r="O366" s="862"/>
      <c r="P366" s="863" t="s">
        <v>648</v>
      </c>
      <c r="Q366" s="864"/>
      <c r="R366" s="864"/>
      <c r="S366" s="864"/>
      <c r="T366" s="864"/>
      <c r="U366" s="864"/>
      <c r="V366" s="864"/>
      <c r="W366" s="864"/>
      <c r="X366" s="864"/>
      <c r="Y366" s="865">
        <v>4315</v>
      </c>
      <c r="Z366" s="866"/>
      <c r="AA366" s="866"/>
      <c r="AB366" s="867"/>
      <c r="AC366" s="868" t="s">
        <v>75</v>
      </c>
      <c r="AD366" s="869"/>
      <c r="AE366" s="869"/>
      <c r="AF366" s="869"/>
      <c r="AG366" s="869"/>
      <c r="AH366" s="852" t="s">
        <v>672</v>
      </c>
      <c r="AI366" s="853"/>
      <c r="AJ366" s="853"/>
      <c r="AK366" s="853"/>
      <c r="AL366" s="852" t="s">
        <v>672</v>
      </c>
      <c r="AM366" s="853"/>
      <c r="AN366" s="853"/>
      <c r="AO366" s="853"/>
      <c r="AP366" s="857" t="s">
        <v>673</v>
      </c>
      <c r="AQ366" s="857"/>
      <c r="AR366" s="857"/>
      <c r="AS366" s="857"/>
      <c r="AT366" s="857"/>
      <c r="AU366" s="857"/>
      <c r="AV366" s="857"/>
      <c r="AW366" s="857"/>
      <c r="AX366" s="857"/>
    </row>
    <row r="367" spans="1:51" ht="30" hidden="1" customHeight="1" x14ac:dyDescent="0.2">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2">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2">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2">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2">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2">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2">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2">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2">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2">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2">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2">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2">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2">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2">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2">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2">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2">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2">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2">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2">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2">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2">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2">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2">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2">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2">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2">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2">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227</v>
      </c>
      <c r="AD398" s="848"/>
      <c r="AE398" s="848"/>
      <c r="AF398" s="848"/>
      <c r="AG398" s="848"/>
      <c r="AH398" s="849" t="s">
        <v>245</v>
      </c>
      <c r="AI398" s="847"/>
      <c r="AJ398" s="847"/>
      <c r="AK398" s="847"/>
      <c r="AL398" s="847" t="s">
        <v>19</v>
      </c>
      <c r="AM398" s="847"/>
      <c r="AN398" s="847"/>
      <c r="AO398" s="851"/>
      <c r="AP398" s="872" t="s">
        <v>198</v>
      </c>
      <c r="AQ398" s="872"/>
      <c r="AR398" s="872"/>
      <c r="AS398" s="872"/>
      <c r="AT398" s="872"/>
      <c r="AU398" s="872"/>
      <c r="AV398" s="872"/>
      <c r="AW398" s="872"/>
      <c r="AX398" s="872"/>
      <c r="AY398">
        <f>$AY$396</f>
        <v>1</v>
      </c>
    </row>
    <row r="399" spans="1:51" ht="54.9" customHeight="1" x14ac:dyDescent="0.2">
      <c r="A399" s="858">
        <v>1</v>
      </c>
      <c r="B399" s="858">
        <v>1</v>
      </c>
      <c r="C399" s="859" t="s">
        <v>649</v>
      </c>
      <c r="D399" s="860"/>
      <c r="E399" s="860"/>
      <c r="F399" s="860"/>
      <c r="G399" s="860"/>
      <c r="H399" s="860"/>
      <c r="I399" s="860"/>
      <c r="J399" s="861">
        <v>8000020012050</v>
      </c>
      <c r="K399" s="862"/>
      <c r="L399" s="862"/>
      <c r="M399" s="862"/>
      <c r="N399" s="862"/>
      <c r="O399" s="862"/>
      <c r="P399" s="863" t="s">
        <v>644</v>
      </c>
      <c r="Q399" s="864"/>
      <c r="R399" s="864"/>
      <c r="S399" s="864"/>
      <c r="T399" s="864"/>
      <c r="U399" s="864"/>
      <c r="V399" s="864"/>
      <c r="W399" s="864"/>
      <c r="X399" s="864"/>
      <c r="Y399" s="865">
        <v>600</v>
      </c>
      <c r="Z399" s="866"/>
      <c r="AA399" s="866"/>
      <c r="AB399" s="867"/>
      <c r="AC399" s="868" t="s">
        <v>650</v>
      </c>
      <c r="AD399" s="869"/>
      <c r="AE399" s="869"/>
      <c r="AF399" s="869"/>
      <c r="AG399" s="869"/>
      <c r="AH399" s="852" t="s">
        <v>672</v>
      </c>
      <c r="AI399" s="853"/>
      <c r="AJ399" s="853"/>
      <c r="AK399" s="853"/>
      <c r="AL399" s="852" t="s">
        <v>672</v>
      </c>
      <c r="AM399" s="853"/>
      <c r="AN399" s="853"/>
      <c r="AO399" s="853"/>
      <c r="AP399" s="857" t="s">
        <v>611</v>
      </c>
      <c r="AQ399" s="857"/>
      <c r="AR399" s="857"/>
      <c r="AS399" s="857"/>
      <c r="AT399" s="857"/>
      <c r="AU399" s="857"/>
      <c r="AV399" s="857"/>
      <c r="AW399" s="857"/>
      <c r="AX399" s="857"/>
      <c r="AY399">
        <f>$AY$396</f>
        <v>1</v>
      </c>
    </row>
    <row r="400" spans="1:51" ht="30" hidden="1" customHeight="1" x14ac:dyDescent="0.2">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2">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2">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2">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2">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2">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2">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2">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2">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2">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2">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2">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2">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2">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2">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2">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2">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2">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2">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2">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2">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2">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2">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2">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2">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2">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2">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2">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2">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227</v>
      </c>
      <c r="AD431" s="848"/>
      <c r="AE431" s="848"/>
      <c r="AF431" s="848"/>
      <c r="AG431" s="848"/>
      <c r="AH431" s="849" t="s">
        <v>245</v>
      </c>
      <c r="AI431" s="847"/>
      <c r="AJ431" s="847"/>
      <c r="AK431" s="847"/>
      <c r="AL431" s="847" t="s">
        <v>19</v>
      </c>
      <c r="AM431" s="847"/>
      <c r="AN431" s="847"/>
      <c r="AO431" s="851"/>
      <c r="AP431" s="872" t="s">
        <v>198</v>
      </c>
      <c r="AQ431" s="872"/>
      <c r="AR431" s="872"/>
      <c r="AS431" s="872"/>
      <c r="AT431" s="872"/>
      <c r="AU431" s="872"/>
      <c r="AV431" s="872"/>
      <c r="AW431" s="872"/>
      <c r="AX431" s="872"/>
      <c r="AY431">
        <f>$AY$429</f>
        <v>1</v>
      </c>
    </row>
    <row r="432" spans="1:51" ht="92.1" customHeight="1" x14ac:dyDescent="0.2">
      <c r="A432" s="858">
        <v>1</v>
      </c>
      <c r="B432" s="858">
        <v>1</v>
      </c>
      <c r="C432" s="859" t="s">
        <v>651</v>
      </c>
      <c r="D432" s="860"/>
      <c r="E432" s="860"/>
      <c r="F432" s="860"/>
      <c r="G432" s="860"/>
      <c r="H432" s="860"/>
      <c r="I432" s="860"/>
      <c r="J432" s="861">
        <v>8000020401005</v>
      </c>
      <c r="K432" s="862"/>
      <c r="L432" s="862"/>
      <c r="M432" s="862"/>
      <c r="N432" s="862"/>
      <c r="O432" s="862"/>
      <c r="P432" s="863" t="s">
        <v>652</v>
      </c>
      <c r="Q432" s="864"/>
      <c r="R432" s="864"/>
      <c r="S432" s="864"/>
      <c r="T432" s="864"/>
      <c r="U432" s="864"/>
      <c r="V432" s="864"/>
      <c r="W432" s="864"/>
      <c r="X432" s="864"/>
      <c r="Y432" s="865">
        <v>200</v>
      </c>
      <c r="Z432" s="866"/>
      <c r="AA432" s="866"/>
      <c r="AB432" s="867"/>
      <c r="AC432" s="868" t="s">
        <v>650</v>
      </c>
      <c r="AD432" s="869"/>
      <c r="AE432" s="869"/>
      <c r="AF432" s="869"/>
      <c r="AG432" s="869"/>
      <c r="AH432" s="852" t="s">
        <v>672</v>
      </c>
      <c r="AI432" s="853"/>
      <c r="AJ432" s="853"/>
      <c r="AK432" s="853"/>
      <c r="AL432" s="852" t="s">
        <v>672</v>
      </c>
      <c r="AM432" s="853"/>
      <c r="AN432" s="853"/>
      <c r="AO432" s="853"/>
      <c r="AP432" s="857" t="s">
        <v>611</v>
      </c>
      <c r="AQ432" s="857"/>
      <c r="AR432" s="857"/>
      <c r="AS432" s="857"/>
      <c r="AT432" s="857"/>
      <c r="AU432" s="857"/>
      <c r="AV432" s="857"/>
      <c r="AW432" s="857"/>
      <c r="AX432" s="857"/>
      <c r="AY432">
        <f>$AY$429</f>
        <v>1</v>
      </c>
    </row>
    <row r="433" spans="1:51" ht="30" hidden="1" customHeight="1" x14ac:dyDescent="0.2">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2">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2">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2">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2">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2">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2">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2">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2">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2">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2">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2">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2">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2">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2">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2">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2">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2">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2">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2">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2">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2">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2">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2">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2">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2">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2">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2">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2">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227</v>
      </c>
      <c r="AD464" s="848"/>
      <c r="AE464" s="848"/>
      <c r="AF464" s="848"/>
      <c r="AG464" s="848"/>
      <c r="AH464" s="849" t="s">
        <v>245</v>
      </c>
      <c r="AI464" s="847"/>
      <c r="AJ464" s="847"/>
      <c r="AK464" s="847"/>
      <c r="AL464" s="847" t="s">
        <v>19</v>
      </c>
      <c r="AM464" s="847"/>
      <c r="AN464" s="847"/>
      <c r="AO464" s="851"/>
      <c r="AP464" s="872" t="s">
        <v>198</v>
      </c>
      <c r="AQ464" s="872"/>
      <c r="AR464" s="872"/>
      <c r="AS464" s="872"/>
      <c r="AT464" s="872"/>
      <c r="AU464" s="872"/>
      <c r="AV464" s="872"/>
      <c r="AW464" s="872"/>
      <c r="AX464" s="872"/>
      <c r="AY464">
        <f>$AY$462</f>
        <v>1</v>
      </c>
    </row>
    <row r="465" spans="1:51" ht="60" customHeight="1" x14ac:dyDescent="0.2">
      <c r="A465" s="858">
        <v>1</v>
      </c>
      <c r="B465" s="858">
        <v>1</v>
      </c>
      <c r="C465" s="859" t="s">
        <v>690</v>
      </c>
      <c r="D465" s="860"/>
      <c r="E465" s="860"/>
      <c r="F465" s="860"/>
      <c r="G465" s="860"/>
      <c r="H465" s="860"/>
      <c r="I465" s="860"/>
      <c r="J465" s="861">
        <v>8020005008491</v>
      </c>
      <c r="K465" s="862"/>
      <c r="L465" s="862"/>
      <c r="M465" s="862"/>
      <c r="N465" s="862"/>
      <c r="O465" s="862"/>
      <c r="P465" s="863" t="s">
        <v>642</v>
      </c>
      <c r="Q465" s="864"/>
      <c r="R465" s="864"/>
      <c r="S465" s="864"/>
      <c r="T465" s="864"/>
      <c r="U465" s="864"/>
      <c r="V465" s="864"/>
      <c r="W465" s="864"/>
      <c r="X465" s="864"/>
      <c r="Y465" s="852" t="s">
        <v>672</v>
      </c>
      <c r="Z465" s="853"/>
      <c r="AA465" s="853"/>
      <c r="AB465" s="853"/>
      <c r="AC465" s="868" t="s">
        <v>650</v>
      </c>
      <c r="AD465" s="869"/>
      <c r="AE465" s="869"/>
      <c r="AF465" s="869"/>
      <c r="AG465" s="869"/>
      <c r="AH465" s="852" t="s">
        <v>672</v>
      </c>
      <c r="AI465" s="853"/>
      <c r="AJ465" s="853"/>
      <c r="AK465" s="853"/>
      <c r="AL465" s="852" t="s">
        <v>672</v>
      </c>
      <c r="AM465" s="853"/>
      <c r="AN465" s="853"/>
      <c r="AO465" s="853"/>
      <c r="AP465" s="857" t="s">
        <v>611</v>
      </c>
      <c r="AQ465" s="857"/>
      <c r="AR465" s="857"/>
      <c r="AS465" s="857"/>
      <c r="AT465" s="857"/>
      <c r="AU465" s="857"/>
      <c r="AV465" s="857"/>
      <c r="AW465" s="857"/>
      <c r="AX465" s="857"/>
      <c r="AY465">
        <f>$AY$462</f>
        <v>1</v>
      </c>
    </row>
    <row r="466" spans="1:51" ht="30" hidden="1" customHeight="1" x14ac:dyDescent="0.2">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2">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2">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2">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2">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2">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2">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2">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2">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2">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2">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2">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2">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2">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2">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2">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2">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2">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2">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2">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2">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2">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2">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2">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2">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2">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2">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2">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2">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2">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227</v>
      </c>
      <c r="AD497" s="848"/>
      <c r="AE497" s="848"/>
      <c r="AF497" s="848"/>
      <c r="AG497" s="848"/>
      <c r="AH497" s="849" t="s">
        <v>245</v>
      </c>
      <c r="AI497" s="847"/>
      <c r="AJ497" s="847"/>
      <c r="AK497" s="847"/>
      <c r="AL497" s="847" t="s">
        <v>19</v>
      </c>
      <c r="AM497" s="847"/>
      <c r="AN497" s="847"/>
      <c r="AO497" s="851"/>
      <c r="AP497" s="872" t="s">
        <v>198</v>
      </c>
      <c r="AQ497" s="872"/>
      <c r="AR497" s="872"/>
      <c r="AS497" s="872"/>
      <c r="AT497" s="872"/>
      <c r="AU497" s="872"/>
      <c r="AV497" s="872"/>
      <c r="AW497" s="872"/>
      <c r="AX497" s="872"/>
      <c r="AY497">
        <f>$AY$495</f>
        <v>1</v>
      </c>
    </row>
    <row r="498" spans="1:51" ht="30" customHeight="1" x14ac:dyDescent="0.2">
      <c r="A498" s="858">
        <v>1</v>
      </c>
      <c r="B498" s="858">
        <v>1</v>
      </c>
      <c r="C498" s="859" t="s">
        <v>647</v>
      </c>
      <c r="D498" s="860"/>
      <c r="E498" s="860"/>
      <c r="F498" s="860"/>
      <c r="G498" s="860"/>
      <c r="H498" s="860"/>
      <c r="I498" s="860"/>
      <c r="J498" s="861">
        <v>2010401053420</v>
      </c>
      <c r="K498" s="862"/>
      <c r="L498" s="862"/>
      <c r="M498" s="862"/>
      <c r="N498" s="862"/>
      <c r="O498" s="862"/>
      <c r="P498" s="863" t="s">
        <v>653</v>
      </c>
      <c r="Q498" s="864"/>
      <c r="R498" s="864"/>
      <c r="S498" s="864"/>
      <c r="T498" s="864"/>
      <c r="U498" s="864"/>
      <c r="V498" s="864"/>
      <c r="W498" s="864"/>
      <c r="X498" s="864"/>
      <c r="Y498" s="865">
        <v>6650</v>
      </c>
      <c r="Z498" s="866"/>
      <c r="AA498" s="866"/>
      <c r="AB498" s="867"/>
      <c r="AC498" s="868" t="s">
        <v>650</v>
      </c>
      <c r="AD498" s="869"/>
      <c r="AE498" s="869"/>
      <c r="AF498" s="869"/>
      <c r="AG498" s="869"/>
      <c r="AH498" s="852" t="s">
        <v>672</v>
      </c>
      <c r="AI498" s="853"/>
      <c r="AJ498" s="853"/>
      <c r="AK498" s="853"/>
      <c r="AL498" s="852" t="s">
        <v>672</v>
      </c>
      <c r="AM498" s="853"/>
      <c r="AN498" s="853"/>
      <c r="AO498" s="853"/>
      <c r="AP498" s="857" t="s">
        <v>611</v>
      </c>
      <c r="AQ498" s="857"/>
      <c r="AR498" s="857"/>
      <c r="AS498" s="857"/>
      <c r="AT498" s="857"/>
      <c r="AU498" s="857"/>
      <c r="AV498" s="857"/>
      <c r="AW498" s="857"/>
      <c r="AX498" s="857"/>
      <c r="AY498">
        <f>$AY$495</f>
        <v>1</v>
      </c>
    </row>
    <row r="499" spans="1:51" ht="30" hidden="1" customHeight="1" x14ac:dyDescent="0.2">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2">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2">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2">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2">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2">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2">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2">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2">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2">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2">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2">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2">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2">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2">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2">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2">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2">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2">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2">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2">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2">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2">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2">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2">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2">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2">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2">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2">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227</v>
      </c>
      <c r="AD530" s="848"/>
      <c r="AE530" s="848"/>
      <c r="AF530" s="848"/>
      <c r="AG530" s="848"/>
      <c r="AH530" s="849" t="s">
        <v>245</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2">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2">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2">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2">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2">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2">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2">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2">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2">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2">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2">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2">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2">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2">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2">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2">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2">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2">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2">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2">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2">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2">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2">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2">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2">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2">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2">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2">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2">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2">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227</v>
      </c>
      <c r="AD563" s="848"/>
      <c r="AE563" s="848"/>
      <c r="AF563" s="848"/>
      <c r="AG563" s="848"/>
      <c r="AH563" s="849" t="s">
        <v>245</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2">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2">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2">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2">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2">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2">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2">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2">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2">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2">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2">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2">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2">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2">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2">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2">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2">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2">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2">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2">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2">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2">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2">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2">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2">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2">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2">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2">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2">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2">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227</v>
      </c>
      <c r="AD596" s="848"/>
      <c r="AE596" s="848"/>
      <c r="AF596" s="848"/>
      <c r="AG596" s="848"/>
      <c r="AH596" s="849" t="s">
        <v>245</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2">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2">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2">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2">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2">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2">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2">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2">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2">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2">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2">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2">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2">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2">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2">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2">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2">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2">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2">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2">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2">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2">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2">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2">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2">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2">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2">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2">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2">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2">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customHeight="1" x14ac:dyDescent="0.2">
      <c r="A627" s="873" t="s">
        <v>574</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229</v>
      </c>
      <c r="AM627" s="877"/>
      <c r="AN627" s="877"/>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223</v>
      </c>
      <c r="AQ630" s="872"/>
      <c r="AR630" s="872"/>
      <c r="AS630" s="872"/>
      <c r="AT630" s="872"/>
      <c r="AU630" s="872"/>
      <c r="AV630" s="872"/>
      <c r="AW630" s="872"/>
      <c r="AX630" s="872"/>
    </row>
    <row r="631" spans="1:51" ht="30" hidden="1" customHeight="1" x14ac:dyDescent="0.2">
      <c r="A631" s="858">
        <v>1</v>
      </c>
      <c r="B631" s="858">
        <v>1</v>
      </c>
      <c r="C631" s="880"/>
      <c r="D631" s="880"/>
      <c r="E631" s="881"/>
      <c r="F631" s="881"/>
      <c r="G631" s="881"/>
      <c r="H631" s="881"/>
      <c r="I631" s="881"/>
      <c r="J631" s="861"/>
      <c r="K631" s="862"/>
      <c r="L631" s="862"/>
      <c r="M631" s="862"/>
      <c r="N631" s="862"/>
      <c r="O631" s="862"/>
      <c r="P631" s="864"/>
      <c r="Q631" s="864"/>
      <c r="R631" s="864"/>
      <c r="S631" s="864"/>
      <c r="T631" s="864"/>
      <c r="U631" s="864"/>
      <c r="V631" s="864"/>
      <c r="W631" s="864"/>
      <c r="X631" s="864"/>
      <c r="Y631" s="865"/>
      <c r="Z631" s="866"/>
      <c r="AA631" s="866"/>
      <c r="AB631" s="867"/>
      <c r="AC631" s="868"/>
      <c r="AD631" s="869"/>
      <c r="AE631" s="869"/>
      <c r="AF631" s="869"/>
      <c r="AG631" s="869"/>
      <c r="AH631" s="870"/>
      <c r="AI631" s="871"/>
      <c r="AJ631" s="871"/>
      <c r="AK631" s="871"/>
      <c r="AL631" s="854"/>
      <c r="AM631" s="855"/>
      <c r="AN631" s="855"/>
      <c r="AO631" s="856"/>
      <c r="AP631" s="857"/>
      <c r="AQ631" s="857"/>
      <c r="AR631" s="857"/>
      <c r="AS631" s="857"/>
      <c r="AT631" s="857"/>
      <c r="AU631" s="857"/>
      <c r="AV631" s="857"/>
      <c r="AW631" s="857"/>
      <c r="AX631" s="857"/>
    </row>
    <row r="632" spans="1:51" ht="30" hidden="1" customHeight="1" x14ac:dyDescent="0.2">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2">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2">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2">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2">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2">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2">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2">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2">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2">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2">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2">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2">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2">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2">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2">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2">
      <c r="A648" s="858">
        <v>18</v>
      </c>
      <c r="B648" s="858">
        <v>1</v>
      </c>
      <c r="C648" s="880"/>
      <c r="D648" s="880"/>
      <c r="E648" s="647"/>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2">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2">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2">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2">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2">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2">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2">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2">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2">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2">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2">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2">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807" priority="909">
      <formula>IF(RIGHT(TEXT(P14,"0.#"),1)=".",FALSE,TRUE)</formula>
    </cfRule>
    <cfRule type="expression" dxfId="806" priority="910">
      <formula>IF(RIGHT(TEXT(P14,"0.#"),1)=".",TRUE,FALSE)</formula>
    </cfRule>
  </conditionalFormatting>
  <conditionalFormatting sqref="P18:AX18">
    <cfRule type="expression" dxfId="805" priority="907">
      <formula>IF(RIGHT(TEXT(P18,"0.#"),1)=".",FALSE,TRUE)</formula>
    </cfRule>
    <cfRule type="expression" dxfId="804" priority="908">
      <formula>IF(RIGHT(TEXT(P18,"0.#"),1)=".",TRUE,FALSE)</formula>
    </cfRule>
  </conditionalFormatting>
  <conditionalFormatting sqref="Y311">
    <cfRule type="expression" dxfId="803" priority="905">
      <formula>IF(RIGHT(TEXT(Y311,"0.#"),1)=".",FALSE,TRUE)</formula>
    </cfRule>
    <cfRule type="expression" dxfId="802" priority="906">
      <formula>IF(RIGHT(TEXT(Y311,"0.#"),1)=".",TRUE,FALSE)</formula>
    </cfRule>
  </conditionalFormatting>
  <conditionalFormatting sqref="Y320">
    <cfRule type="expression" dxfId="801" priority="903">
      <formula>IF(RIGHT(TEXT(Y320,"0.#"),1)=".",FALSE,TRUE)</formula>
    </cfRule>
    <cfRule type="expression" dxfId="800" priority="904">
      <formula>IF(RIGHT(TEXT(Y320,"0.#"),1)=".",TRUE,FALSE)</formula>
    </cfRule>
  </conditionalFormatting>
  <conditionalFormatting sqref="Y351:Y358 Y349 Y338:Y345 Y336 Y325:Y332 Y323">
    <cfRule type="expression" dxfId="799" priority="883">
      <formula>IF(RIGHT(TEXT(Y323,"0.#"),1)=".",FALSE,TRUE)</formula>
    </cfRule>
    <cfRule type="expression" dxfId="798" priority="884">
      <formula>IF(RIGHT(TEXT(Y323,"0.#"),1)=".",TRUE,FALSE)</formula>
    </cfRule>
  </conditionalFormatting>
  <conditionalFormatting sqref="P16:AQ17 P15:AX15 P13:AX13">
    <cfRule type="expression" dxfId="797" priority="901">
      <formula>IF(RIGHT(TEXT(P13,"0.#"),1)=".",FALSE,TRUE)</formula>
    </cfRule>
    <cfRule type="expression" dxfId="796" priority="902">
      <formula>IF(RIGHT(TEXT(P13,"0.#"),1)=".",TRUE,FALSE)</formula>
    </cfRule>
  </conditionalFormatting>
  <conditionalFormatting sqref="P19:AJ19">
    <cfRule type="expression" dxfId="795" priority="899">
      <formula>IF(RIGHT(TEXT(P19,"0.#"),1)=".",FALSE,TRUE)</formula>
    </cfRule>
    <cfRule type="expression" dxfId="794" priority="900">
      <formula>IF(RIGHT(TEXT(P19,"0.#"),1)=".",TRUE,FALSE)</formula>
    </cfRule>
  </conditionalFormatting>
  <conditionalFormatting sqref="AE32 AQ32">
    <cfRule type="expression" dxfId="793" priority="897">
      <formula>IF(RIGHT(TEXT(AE32,"0.#"),1)=".",FALSE,TRUE)</formula>
    </cfRule>
    <cfRule type="expression" dxfId="792" priority="898">
      <formula>IF(RIGHT(TEXT(AE32,"0.#"),1)=".",TRUE,FALSE)</formula>
    </cfRule>
  </conditionalFormatting>
  <conditionalFormatting sqref="Y312:Y319 Y310">
    <cfRule type="expression" dxfId="791" priority="895">
      <formula>IF(RIGHT(TEXT(Y310,"0.#"),1)=".",FALSE,TRUE)</formula>
    </cfRule>
    <cfRule type="expression" dxfId="790" priority="896">
      <formula>IF(RIGHT(TEXT(Y310,"0.#"),1)=".",TRUE,FALSE)</formula>
    </cfRule>
  </conditionalFormatting>
  <conditionalFormatting sqref="AU311">
    <cfRule type="expression" dxfId="789" priority="893">
      <formula>IF(RIGHT(TEXT(AU311,"0.#"),1)=".",FALSE,TRUE)</formula>
    </cfRule>
    <cfRule type="expression" dxfId="788" priority="894">
      <formula>IF(RIGHT(TEXT(AU311,"0.#"),1)=".",TRUE,FALSE)</formula>
    </cfRule>
  </conditionalFormatting>
  <conditionalFormatting sqref="AU320">
    <cfRule type="expression" dxfId="787" priority="891">
      <formula>IF(RIGHT(TEXT(AU320,"0.#"),1)=".",FALSE,TRUE)</formula>
    </cfRule>
    <cfRule type="expression" dxfId="786" priority="892">
      <formula>IF(RIGHT(TEXT(AU320,"0.#"),1)=".",TRUE,FALSE)</formula>
    </cfRule>
  </conditionalFormatting>
  <conditionalFormatting sqref="AU312:AU319 AU310">
    <cfRule type="expression" dxfId="785" priority="889">
      <formula>IF(RIGHT(TEXT(AU310,"0.#"),1)=".",FALSE,TRUE)</formula>
    </cfRule>
    <cfRule type="expression" dxfId="784" priority="890">
      <formula>IF(RIGHT(TEXT(AU310,"0.#"),1)=".",TRUE,FALSE)</formula>
    </cfRule>
  </conditionalFormatting>
  <conditionalFormatting sqref="Y350 Y337 Y324">
    <cfRule type="expression" dxfId="783" priority="887">
      <formula>IF(RIGHT(TEXT(Y324,"0.#"),1)=".",FALSE,TRUE)</formula>
    </cfRule>
    <cfRule type="expression" dxfId="782" priority="888">
      <formula>IF(RIGHT(TEXT(Y324,"0.#"),1)=".",TRUE,FALSE)</formula>
    </cfRule>
  </conditionalFormatting>
  <conditionalFormatting sqref="Y359 Y346 Y333">
    <cfRule type="expression" dxfId="781" priority="885">
      <formula>IF(RIGHT(TEXT(Y333,"0.#"),1)=".",FALSE,TRUE)</formula>
    </cfRule>
    <cfRule type="expression" dxfId="780" priority="886">
      <formula>IF(RIGHT(TEXT(Y333,"0.#"),1)=".",TRUE,FALSE)</formula>
    </cfRule>
  </conditionalFormatting>
  <conditionalFormatting sqref="AU350 AU337 AU324">
    <cfRule type="expression" dxfId="779" priority="881">
      <formula>IF(RIGHT(TEXT(AU324,"0.#"),1)=".",FALSE,TRUE)</formula>
    </cfRule>
    <cfRule type="expression" dxfId="778" priority="882">
      <formula>IF(RIGHT(TEXT(AU324,"0.#"),1)=".",TRUE,FALSE)</formula>
    </cfRule>
  </conditionalFormatting>
  <conditionalFormatting sqref="AU359 AU346 AU333">
    <cfRule type="expression" dxfId="777" priority="879">
      <formula>IF(RIGHT(TEXT(AU333,"0.#"),1)=".",FALSE,TRUE)</formula>
    </cfRule>
    <cfRule type="expression" dxfId="776" priority="880">
      <formula>IF(RIGHT(TEXT(AU333,"0.#"),1)=".",TRUE,FALSE)</formula>
    </cfRule>
  </conditionalFormatting>
  <conditionalFormatting sqref="AU351:AU358 AU349 AU338:AU345 AU336 AU325:AU332 AU323">
    <cfRule type="expression" dxfId="775" priority="877">
      <formula>IF(RIGHT(TEXT(AU323,"0.#"),1)=".",FALSE,TRUE)</formula>
    </cfRule>
    <cfRule type="expression" dxfId="774" priority="878">
      <formula>IF(RIGHT(TEXT(AU323,"0.#"),1)=".",TRUE,FALSE)</formula>
    </cfRule>
  </conditionalFormatting>
  <conditionalFormatting sqref="AI32">
    <cfRule type="expression" dxfId="773" priority="875">
      <formula>IF(RIGHT(TEXT(AI32,"0.#"),1)=".",FALSE,TRUE)</formula>
    </cfRule>
    <cfRule type="expression" dxfId="772" priority="876">
      <formula>IF(RIGHT(TEXT(AI32,"0.#"),1)=".",TRUE,FALSE)</formula>
    </cfRule>
  </conditionalFormatting>
  <conditionalFormatting sqref="AM32">
    <cfRule type="expression" dxfId="771" priority="873">
      <formula>IF(RIGHT(TEXT(AM32,"0.#"),1)=".",FALSE,TRUE)</formula>
    </cfRule>
    <cfRule type="expression" dxfId="770" priority="874">
      <formula>IF(RIGHT(TEXT(AM32,"0.#"),1)=".",TRUE,FALSE)</formula>
    </cfRule>
  </conditionalFormatting>
  <conditionalFormatting sqref="AE33">
    <cfRule type="expression" dxfId="769" priority="871">
      <formula>IF(RIGHT(TEXT(AE33,"0.#"),1)=".",FALSE,TRUE)</formula>
    </cfRule>
    <cfRule type="expression" dxfId="768" priority="872">
      <formula>IF(RIGHT(TEXT(AE33,"0.#"),1)=".",TRUE,FALSE)</formula>
    </cfRule>
  </conditionalFormatting>
  <conditionalFormatting sqref="AI33">
    <cfRule type="expression" dxfId="767" priority="869">
      <formula>IF(RIGHT(TEXT(AI33,"0.#"),1)=".",FALSE,TRUE)</formula>
    </cfRule>
    <cfRule type="expression" dxfId="766" priority="870">
      <formula>IF(RIGHT(TEXT(AI33,"0.#"),1)=".",TRUE,FALSE)</formula>
    </cfRule>
  </conditionalFormatting>
  <conditionalFormatting sqref="AM33">
    <cfRule type="expression" dxfId="765" priority="867">
      <formula>IF(RIGHT(TEXT(AM33,"0.#"),1)=".",FALSE,TRUE)</formula>
    </cfRule>
    <cfRule type="expression" dxfId="764" priority="868">
      <formula>IF(RIGHT(TEXT(AM33,"0.#"),1)=".",TRUE,FALSE)</formula>
    </cfRule>
  </conditionalFormatting>
  <conditionalFormatting sqref="AQ33">
    <cfRule type="expression" dxfId="763" priority="865">
      <formula>IF(RIGHT(TEXT(AQ33,"0.#"),1)=".",FALSE,TRUE)</formula>
    </cfRule>
    <cfRule type="expression" dxfId="762" priority="866">
      <formula>IF(RIGHT(TEXT(AQ33,"0.#"),1)=".",TRUE,FALSE)</formula>
    </cfRule>
  </conditionalFormatting>
  <conditionalFormatting sqref="AE210">
    <cfRule type="expression" dxfId="761" priority="863">
      <formula>IF(RIGHT(TEXT(AE210,"0.#"),1)=".",FALSE,TRUE)</formula>
    </cfRule>
    <cfRule type="expression" dxfId="760" priority="864">
      <formula>IF(RIGHT(TEXT(AE210,"0.#"),1)=".",TRUE,FALSE)</formula>
    </cfRule>
  </conditionalFormatting>
  <conditionalFormatting sqref="AE211">
    <cfRule type="expression" dxfId="759" priority="861">
      <formula>IF(RIGHT(TEXT(AE211,"0.#"),1)=".",FALSE,TRUE)</formula>
    </cfRule>
    <cfRule type="expression" dxfId="758" priority="862">
      <formula>IF(RIGHT(TEXT(AE211,"0.#"),1)=".",TRUE,FALSE)</formula>
    </cfRule>
  </conditionalFormatting>
  <conditionalFormatting sqref="AE212">
    <cfRule type="expression" dxfId="757" priority="859">
      <formula>IF(RIGHT(TEXT(AE212,"0.#"),1)=".",FALSE,TRUE)</formula>
    </cfRule>
    <cfRule type="expression" dxfId="756" priority="860">
      <formula>IF(RIGHT(TEXT(AE212,"0.#"),1)=".",TRUE,FALSE)</formula>
    </cfRule>
  </conditionalFormatting>
  <conditionalFormatting sqref="AI212">
    <cfRule type="expression" dxfId="755" priority="857">
      <formula>IF(RIGHT(TEXT(AI212,"0.#"),1)=".",FALSE,TRUE)</formula>
    </cfRule>
    <cfRule type="expression" dxfId="754" priority="858">
      <formula>IF(RIGHT(TEXT(AI212,"0.#"),1)=".",TRUE,FALSE)</formula>
    </cfRule>
  </conditionalFormatting>
  <conditionalFormatting sqref="AI211">
    <cfRule type="expression" dxfId="753" priority="855">
      <formula>IF(RIGHT(TEXT(AI211,"0.#"),1)=".",FALSE,TRUE)</formula>
    </cfRule>
    <cfRule type="expression" dxfId="752" priority="856">
      <formula>IF(RIGHT(TEXT(AI211,"0.#"),1)=".",TRUE,FALSE)</formula>
    </cfRule>
  </conditionalFormatting>
  <conditionalFormatting sqref="AI210">
    <cfRule type="expression" dxfId="751" priority="853">
      <formula>IF(RIGHT(TEXT(AI210,"0.#"),1)=".",FALSE,TRUE)</formula>
    </cfRule>
    <cfRule type="expression" dxfId="750" priority="854">
      <formula>IF(RIGHT(TEXT(AI210,"0.#"),1)=".",TRUE,FALSE)</formula>
    </cfRule>
  </conditionalFormatting>
  <conditionalFormatting sqref="AM210">
    <cfRule type="expression" dxfId="749" priority="851">
      <formula>IF(RIGHT(TEXT(AM210,"0.#"),1)=".",FALSE,TRUE)</formula>
    </cfRule>
    <cfRule type="expression" dxfId="748" priority="852">
      <formula>IF(RIGHT(TEXT(AM210,"0.#"),1)=".",TRUE,FALSE)</formula>
    </cfRule>
  </conditionalFormatting>
  <conditionalFormatting sqref="AM211">
    <cfRule type="expression" dxfId="747" priority="849">
      <formula>IF(RIGHT(TEXT(AM211,"0.#"),1)=".",FALSE,TRUE)</formula>
    </cfRule>
    <cfRule type="expression" dxfId="746" priority="850">
      <formula>IF(RIGHT(TEXT(AM211,"0.#"),1)=".",TRUE,FALSE)</formula>
    </cfRule>
  </conditionalFormatting>
  <conditionalFormatting sqref="AM212">
    <cfRule type="expression" dxfId="745" priority="847">
      <formula>IF(RIGHT(TEXT(AM212,"0.#"),1)=".",FALSE,TRUE)</formula>
    </cfRule>
    <cfRule type="expression" dxfId="744" priority="848">
      <formula>IF(RIGHT(TEXT(AM212,"0.#"),1)=".",TRUE,FALSE)</formula>
    </cfRule>
  </conditionalFormatting>
  <conditionalFormatting sqref="AL368:AO395">
    <cfRule type="expression" dxfId="743" priority="843">
      <formula>IF(AND(AL368&gt;=0, RIGHT(TEXT(AL368,"0.#"),1)&lt;&gt;"."),TRUE,FALSE)</formula>
    </cfRule>
    <cfRule type="expression" dxfId="742" priority="844">
      <formula>IF(AND(AL368&gt;=0, RIGHT(TEXT(AL368,"0.#"),1)="."),TRUE,FALSE)</formula>
    </cfRule>
    <cfRule type="expression" dxfId="741" priority="845">
      <formula>IF(AND(AL368&lt;0, RIGHT(TEXT(AL368,"0.#"),1)&lt;&gt;"."),TRUE,FALSE)</formula>
    </cfRule>
    <cfRule type="expression" dxfId="740" priority="846">
      <formula>IF(AND(AL368&lt;0, RIGHT(TEXT(AL368,"0.#"),1)="."),TRUE,FALSE)</formula>
    </cfRule>
  </conditionalFormatting>
  <conditionalFormatting sqref="AQ210:AQ212">
    <cfRule type="expression" dxfId="739" priority="841">
      <formula>IF(RIGHT(TEXT(AQ210,"0.#"),1)=".",FALSE,TRUE)</formula>
    </cfRule>
    <cfRule type="expression" dxfId="738" priority="842">
      <formula>IF(RIGHT(TEXT(AQ210,"0.#"),1)=".",TRUE,FALSE)</formula>
    </cfRule>
  </conditionalFormatting>
  <conditionalFormatting sqref="AU210:AU212">
    <cfRule type="expression" dxfId="737" priority="839">
      <formula>IF(RIGHT(TEXT(AU210,"0.#"),1)=".",FALSE,TRUE)</formula>
    </cfRule>
    <cfRule type="expression" dxfId="736" priority="840">
      <formula>IF(RIGHT(TEXT(AU210,"0.#"),1)=".",TRUE,FALSE)</formula>
    </cfRule>
  </conditionalFormatting>
  <conditionalFormatting sqref="Y368:Y395">
    <cfRule type="expression" dxfId="735" priority="837">
      <formula>IF(RIGHT(TEXT(Y368,"0.#"),1)=".",FALSE,TRUE)</formula>
    </cfRule>
    <cfRule type="expression" dxfId="734" priority="838">
      <formula>IF(RIGHT(TEXT(Y368,"0.#"),1)=".",TRUE,FALSE)</formula>
    </cfRule>
  </conditionalFormatting>
  <conditionalFormatting sqref="AL631:AO660">
    <cfRule type="expression" dxfId="733" priority="833">
      <formula>IF(AND(AL631&gt;=0, RIGHT(TEXT(AL631,"0.#"),1)&lt;&gt;"."),TRUE,FALSE)</formula>
    </cfRule>
    <cfRule type="expression" dxfId="732" priority="834">
      <formula>IF(AND(AL631&gt;=0, RIGHT(TEXT(AL631,"0.#"),1)="."),TRUE,FALSE)</formula>
    </cfRule>
    <cfRule type="expression" dxfId="731" priority="835">
      <formula>IF(AND(AL631&lt;0, RIGHT(TEXT(AL631,"0.#"),1)&lt;&gt;"."),TRUE,FALSE)</formula>
    </cfRule>
    <cfRule type="expression" dxfId="730" priority="836">
      <formula>IF(AND(AL631&lt;0, RIGHT(TEXT(AL631,"0.#"),1)="."),TRUE,FALSE)</formula>
    </cfRule>
  </conditionalFormatting>
  <conditionalFormatting sqref="Y631:Y660">
    <cfRule type="expression" dxfId="729" priority="831">
      <formula>IF(RIGHT(TEXT(Y631,"0.#"),1)=".",FALSE,TRUE)</formula>
    </cfRule>
    <cfRule type="expression" dxfId="728" priority="832">
      <formula>IF(RIGHT(TEXT(Y631,"0.#"),1)=".",TRUE,FALSE)</formula>
    </cfRule>
  </conditionalFormatting>
  <conditionalFormatting sqref="AL367:AO367">
    <cfRule type="expression" dxfId="727" priority="827">
      <formula>IF(AND(AL367&gt;=0, RIGHT(TEXT(AL367,"0.#"),1)&lt;&gt;"."),TRUE,FALSE)</formula>
    </cfRule>
    <cfRule type="expression" dxfId="726" priority="828">
      <formula>IF(AND(AL367&gt;=0, RIGHT(TEXT(AL367,"0.#"),1)="."),TRUE,FALSE)</formula>
    </cfRule>
    <cfRule type="expression" dxfId="725" priority="829">
      <formula>IF(AND(AL367&lt;0, RIGHT(TEXT(AL367,"0.#"),1)&lt;&gt;"."),TRUE,FALSE)</formula>
    </cfRule>
    <cfRule type="expression" dxfId="724" priority="830">
      <formula>IF(AND(AL367&lt;0, RIGHT(TEXT(AL367,"0.#"),1)="."),TRUE,FALSE)</formula>
    </cfRule>
  </conditionalFormatting>
  <conditionalFormatting sqref="Y366:Y367">
    <cfRule type="expression" dxfId="723" priority="825">
      <formula>IF(RIGHT(TEXT(Y366,"0.#"),1)=".",FALSE,TRUE)</formula>
    </cfRule>
    <cfRule type="expression" dxfId="722" priority="826">
      <formula>IF(RIGHT(TEXT(Y366,"0.#"),1)=".",TRUE,FALSE)</formula>
    </cfRule>
  </conditionalFormatting>
  <conditionalFormatting sqref="Y401:Y428">
    <cfRule type="expression" dxfId="721" priority="763">
      <formula>IF(RIGHT(TEXT(Y401,"0.#"),1)=".",FALSE,TRUE)</formula>
    </cfRule>
    <cfRule type="expression" dxfId="720" priority="764">
      <formula>IF(RIGHT(TEXT(Y401,"0.#"),1)=".",TRUE,FALSE)</formula>
    </cfRule>
  </conditionalFormatting>
  <conditionalFormatting sqref="Y399:Y400">
    <cfRule type="expression" dxfId="719" priority="757">
      <formula>IF(RIGHT(TEXT(Y399,"0.#"),1)=".",FALSE,TRUE)</formula>
    </cfRule>
    <cfRule type="expression" dxfId="718" priority="758">
      <formula>IF(RIGHT(TEXT(Y399,"0.#"),1)=".",TRUE,FALSE)</formula>
    </cfRule>
  </conditionalFormatting>
  <conditionalFormatting sqref="Y434:Y461">
    <cfRule type="expression" dxfId="717" priority="751">
      <formula>IF(RIGHT(TEXT(Y434,"0.#"),1)=".",FALSE,TRUE)</formula>
    </cfRule>
    <cfRule type="expression" dxfId="716" priority="752">
      <formula>IF(RIGHT(TEXT(Y434,"0.#"),1)=".",TRUE,FALSE)</formula>
    </cfRule>
  </conditionalFormatting>
  <conditionalFormatting sqref="Y432:Y433">
    <cfRule type="expression" dxfId="715" priority="745">
      <formula>IF(RIGHT(TEXT(Y432,"0.#"),1)=".",FALSE,TRUE)</formula>
    </cfRule>
    <cfRule type="expression" dxfId="714" priority="746">
      <formula>IF(RIGHT(TEXT(Y432,"0.#"),1)=".",TRUE,FALSE)</formula>
    </cfRule>
  </conditionalFormatting>
  <conditionalFormatting sqref="Y467:Y494">
    <cfRule type="expression" dxfId="713" priority="739">
      <formula>IF(RIGHT(TEXT(Y467,"0.#"),1)=".",FALSE,TRUE)</formula>
    </cfRule>
    <cfRule type="expression" dxfId="712" priority="740">
      <formula>IF(RIGHT(TEXT(Y467,"0.#"),1)=".",TRUE,FALSE)</formula>
    </cfRule>
  </conditionalFormatting>
  <conditionalFormatting sqref="Y466">
    <cfRule type="expression" dxfId="711" priority="733">
      <formula>IF(RIGHT(TEXT(Y466,"0.#"),1)=".",FALSE,TRUE)</formula>
    </cfRule>
    <cfRule type="expression" dxfId="710" priority="734">
      <formula>IF(RIGHT(TEXT(Y466,"0.#"),1)=".",TRUE,FALSE)</formula>
    </cfRule>
  </conditionalFormatting>
  <conditionalFormatting sqref="Y500:Y527">
    <cfRule type="expression" dxfId="709" priority="727">
      <formula>IF(RIGHT(TEXT(Y500,"0.#"),1)=".",FALSE,TRUE)</formula>
    </cfRule>
    <cfRule type="expression" dxfId="708" priority="728">
      <formula>IF(RIGHT(TEXT(Y500,"0.#"),1)=".",TRUE,FALSE)</formula>
    </cfRule>
  </conditionalFormatting>
  <conditionalFormatting sqref="Y498:Y499">
    <cfRule type="expression" dxfId="707" priority="721">
      <formula>IF(RIGHT(TEXT(Y498,"0.#"),1)=".",FALSE,TRUE)</formula>
    </cfRule>
    <cfRule type="expression" dxfId="706" priority="722">
      <formula>IF(RIGHT(TEXT(Y498,"0.#"),1)=".",TRUE,FALSE)</formula>
    </cfRule>
  </conditionalFormatting>
  <conditionalFormatting sqref="Y533:Y560">
    <cfRule type="expression" dxfId="705" priority="715">
      <formula>IF(RIGHT(TEXT(Y533,"0.#"),1)=".",FALSE,TRUE)</formula>
    </cfRule>
    <cfRule type="expression" dxfId="704" priority="716">
      <formula>IF(RIGHT(TEXT(Y533,"0.#"),1)=".",TRUE,FALSE)</formula>
    </cfRule>
  </conditionalFormatting>
  <conditionalFormatting sqref="W23">
    <cfRule type="expression" dxfId="703" priority="823">
      <formula>IF(RIGHT(TEXT(W23,"0.#"),1)=".",FALSE,TRUE)</formula>
    </cfRule>
    <cfRule type="expression" dxfId="702" priority="824">
      <formula>IF(RIGHT(TEXT(W23,"0.#"),1)=".",TRUE,FALSE)</formula>
    </cfRule>
  </conditionalFormatting>
  <conditionalFormatting sqref="W24:W27">
    <cfRule type="expression" dxfId="701" priority="821">
      <formula>IF(RIGHT(TEXT(W24,"0.#"),1)=".",FALSE,TRUE)</formula>
    </cfRule>
    <cfRule type="expression" dxfId="700" priority="822">
      <formula>IF(RIGHT(TEXT(W24,"0.#"),1)=".",TRUE,FALSE)</formula>
    </cfRule>
  </conditionalFormatting>
  <conditionalFormatting sqref="W28">
    <cfRule type="expression" dxfId="699" priority="819">
      <formula>IF(RIGHT(TEXT(W28,"0.#"),1)=".",FALSE,TRUE)</formula>
    </cfRule>
    <cfRule type="expression" dxfId="698" priority="820">
      <formula>IF(RIGHT(TEXT(W28,"0.#"),1)=".",TRUE,FALSE)</formula>
    </cfRule>
  </conditionalFormatting>
  <conditionalFormatting sqref="P23">
    <cfRule type="expression" dxfId="697" priority="817">
      <formula>IF(RIGHT(TEXT(P23,"0.#"),1)=".",FALSE,TRUE)</formula>
    </cfRule>
    <cfRule type="expression" dxfId="696" priority="818">
      <formula>IF(RIGHT(TEXT(P23,"0.#"),1)=".",TRUE,FALSE)</formula>
    </cfRule>
  </conditionalFormatting>
  <conditionalFormatting sqref="P25:P27">
    <cfRule type="expression" dxfId="695" priority="815">
      <formula>IF(RIGHT(TEXT(P25,"0.#"),1)=".",FALSE,TRUE)</formula>
    </cfRule>
    <cfRule type="expression" dxfId="694" priority="816">
      <formula>IF(RIGHT(TEXT(P25,"0.#"),1)=".",TRUE,FALSE)</formula>
    </cfRule>
  </conditionalFormatting>
  <conditionalFormatting sqref="P28">
    <cfRule type="expression" dxfId="693" priority="813">
      <formula>IF(RIGHT(TEXT(P28,"0.#"),1)=".",FALSE,TRUE)</formula>
    </cfRule>
    <cfRule type="expression" dxfId="692" priority="814">
      <formula>IF(RIGHT(TEXT(P28,"0.#"),1)=".",TRUE,FALSE)</formula>
    </cfRule>
  </conditionalFormatting>
  <conditionalFormatting sqref="AE202">
    <cfRule type="expression" dxfId="691" priority="811">
      <formula>IF(RIGHT(TEXT(AE202,"0.#"),1)=".",FALSE,TRUE)</formula>
    </cfRule>
    <cfRule type="expression" dxfId="690" priority="812">
      <formula>IF(RIGHT(TEXT(AE202,"0.#"),1)=".",TRUE,FALSE)</formula>
    </cfRule>
  </conditionalFormatting>
  <conditionalFormatting sqref="AE203">
    <cfRule type="expression" dxfId="689" priority="809">
      <formula>IF(RIGHT(TEXT(AE203,"0.#"),1)=".",FALSE,TRUE)</formula>
    </cfRule>
    <cfRule type="expression" dxfId="688" priority="810">
      <formula>IF(RIGHT(TEXT(AE203,"0.#"),1)=".",TRUE,FALSE)</formula>
    </cfRule>
  </conditionalFormatting>
  <conditionalFormatting sqref="AE204">
    <cfRule type="expression" dxfId="687" priority="807">
      <formula>IF(RIGHT(TEXT(AE204,"0.#"),1)=".",FALSE,TRUE)</formula>
    </cfRule>
    <cfRule type="expression" dxfId="686" priority="808">
      <formula>IF(RIGHT(TEXT(AE204,"0.#"),1)=".",TRUE,FALSE)</formula>
    </cfRule>
  </conditionalFormatting>
  <conditionalFormatting sqref="AI204">
    <cfRule type="expression" dxfId="685" priority="805">
      <formula>IF(RIGHT(TEXT(AI204,"0.#"),1)=".",FALSE,TRUE)</formula>
    </cfRule>
    <cfRule type="expression" dxfId="684" priority="806">
      <formula>IF(RIGHT(TEXT(AI204,"0.#"),1)=".",TRUE,FALSE)</formula>
    </cfRule>
  </conditionalFormatting>
  <conditionalFormatting sqref="AI203">
    <cfRule type="expression" dxfId="683" priority="803">
      <formula>IF(RIGHT(TEXT(AI203,"0.#"),1)=".",FALSE,TRUE)</formula>
    </cfRule>
    <cfRule type="expression" dxfId="682" priority="804">
      <formula>IF(RIGHT(TEXT(AI203,"0.#"),1)=".",TRUE,FALSE)</formula>
    </cfRule>
  </conditionalFormatting>
  <conditionalFormatting sqref="AI202">
    <cfRule type="expression" dxfId="681" priority="801">
      <formula>IF(RIGHT(TEXT(AI202,"0.#"),1)=".",FALSE,TRUE)</formula>
    </cfRule>
    <cfRule type="expression" dxfId="680" priority="802">
      <formula>IF(RIGHT(TEXT(AI202,"0.#"),1)=".",TRUE,FALSE)</formula>
    </cfRule>
  </conditionalFormatting>
  <conditionalFormatting sqref="AM202">
    <cfRule type="expression" dxfId="679" priority="799">
      <formula>IF(RIGHT(TEXT(AM202,"0.#"),1)=".",FALSE,TRUE)</formula>
    </cfRule>
    <cfRule type="expression" dxfId="678" priority="800">
      <formula>IF(RIGHT(TEXT(AM202,"0.#"),1)=".",TRUE,FALSE)</formula>
    </cfRule>
  </conditionalFormatting>
  <conditionalFormatting sqref="AM203">
    <cfRule type="expression" dxfId="677" priority="797">
      <formula>IF(RIGHT(TEXT(AM203,"0.#"),1)=".",FALSE,TRUE)</formula>
    </cfRule>
    <cfRule type="expression" dxfId="676" priority="798">
      <formula>IF(RIGHT(TEXT(AM203,"0.#"),1)=".",TRUE,FALSE)</formula>
    </cfRule>
  </conditionalFormatting>
  <conditionalFormatting sqref="AM204">
    <cfRule type="expression" dxfId="675" priority="795">
      <formula>IF(RIGHT(TEXT(AM204,"0.#"),1)=".",FALSE,TRUE)</formula>
    </cfRule>
    <cfRule type="expression" dxfId="674" priority="796">
      <formula>IF(RIGHT(TEXT(AM204,"0.#"),1)=".",TRUE,FALSE)</formula>
    </cfRule>
  </conditionalFormatting>
  <conditionalFormatting sqref="AQ202:AQ204">
    <cfRule type="expression" dxfId="673" priority="793">
      <formula>IF(RIGHT(TEXT(AQ202,"0.#"),1)=".",FALSE,TRUE)</formula>
    </cfRule>
    <cfRule type="expression" dxfId="672" priority="794">
      <formula>IF(RIGHT(TEXT(AQ202,"0.#"),1)=".",TRUE,FALSE)</formula>
    </cfRule>
  </conditionalFormatting>
  <conditionalFormatting sqref="AU202:AU204">
    <cfRule type="expression" dxfId="671" priority="791">
      <formula>IF(RIGHT(TEXT(AU202,"0.#"),1)=".",FALSE,TRUE)</formula>
    </cfRule>
    <cfRule type="expression" dxfId="670" priority="792">
      <formula>IF(RIGHT(TEXT(AU202,"0.#"),1)=".",TRUE,FALSE)</formula>
    </cfRule>
  </conditionalFormatting>
  <conditionalFormatting sqref="AE205">
    <cfRule type="expression" dxfId="669" priority="789">
      <formula>IF(RIGHT(TEXT(AE205,"0.#"),1)=".",FALSE,TRUE)</formula>
    </cfRule>
    <cfRule type="expression" dxfId="668" priority="790">
      <formula>IF(RIGHT(TEXT(AE205,"0.#"),1)=".",TRUE,FALSE)</formula>
    </cfRule>
  </conditionalFormatting>
  <conditionalFormatting sqref="AE206">
    <cfRule type="expression" dxfId="667" priority="787">
      <formula>IF(RIGHT(TEXT(AE206,"0.#"),1)=".",FALSE,TRUE)</formula>
    </cfRule>
    <cfRule type="expression" dxfId="666" priority="788">
      <formula>IF(RIGHT(TEXT(AE206,"0.#"),1)=".",TRUE,FALSE)</formula>
    </cfRule>
  </conditionalFormatting>
  <conditionalFormatting sqref="AE207">
    <cfRule type="expression" dxfId="665" priority="785">
      <formula>IF(RIGHT(TEXT(AE207,"0.#"),1)=".",FALSE,TRUE)</formula>
    </cfRule>
    <cfRule type="expression" dxfId="664" priority="786">
      <formula>IF(RIGHT(TEXT(AE207,"0.#"),1)=".",TRUE,FALSE)</formula>
    </cfRule>
  </conditionalFormatting>
  <conditionalFormatting sqref="AI207">
    <cfRule type="expression" dxfId="663" priority="783">
      <formula>IF(RIGHT(TEXT(AI207,"0.#"),1)=".",FALSE,TRUE)</formula>
    </cfRule>
    <cfRule type="expression" dxfId="662" priority="784">
      <formula>IF(RIGHT(TEXT(AI207,"0.#"),1)=".",TRUE,FALSE)</formula>
    </cfRule>
  </conditionalFormatting>
  <conditionalFormatting sqref="AI206">
    <cfRule type="expression" dxfId="661" priority="781">
      <formula>IF(RIGHT(TEXT(AI206,"0.#"),1)=".",FALSE,TRUE)</formula>
    </cfRule>
    <cfRule type="expression" dxfId="660" priority="782">
      <formula>IF(RIGHT(TEXT(AI206,"0.#"),1)=".",TRUE,FALSE)</formula>
    </cfRule>
  </conditionalFormatting>
  <conditionalFormatting sqref="AI205">
    <cfRule type="expression" dxfId="659" priority="779">
      <formula>IF(RIGHT(TEXT(AI205,"0.#"),1)=".",FALSE,TRUE)</formula>
    </cfRule>
    <cfRule type="expression" dxfId="658" priority="780">
      <formula>IF(RIGHT(TEXT(AI205,"0.#"),1)=".",TRUE,FALSE)</formula>
    </cfRule>
  </conditionalFormatting>
  <conditionalFormatting sqref="AM205">
    <cfRule type="expression" dxfId="657" priority="777">
      <formula>IF(RIGHT(TEXT(AM205,"0.#"),1)=".",FALSE,TRUE)</formula>
    </cfRule>
    <cfRule type="expression" dxfId="656" priority="778">
      <formula>IF(RIGHT(TEXT(AM205,"0.#"),1)=".",TRUE,FALSE)</formula>
    </cfRule>
  </conditionalFormatting>
  <conditionalFormatting sqref="AM206">
    <cfRule type="expression" dxfId="655" priority="775">
      <formula>IF(RIGHT(TEXT(AM206,"0.#"),1)=".",FALSE,TRUE)</formula>
    </cfRule>
    <cfRule type="expression" dxfId="654" priority="776">
      <formula>IF(RIGHT(TEXT(AM206,"0.#"),1)=".",TRUE,FALSE)</formula>
    </cfRule>
  </conditionalFormatting>
  <conditionalFormatting sqref="AM207">
    <cfRule type="expression" dxfId="653" priority="773">
      <formula>IF(RIGHT(TEXT(AM207,"0.#"),1)=".",FALSE,TRUE)</formula>
    </cfRule>
    <cfRule type="expression" dxfId="652" priority="774">
      <formula>IF(RIGHT(TEXT(AM207,"0.#"),1)=".",TRUE,FALSE)</formula>
    </cfRule>
  </conditionalFormatting>
  <conditionalFormatting sqref="AQ205:AQ207">
    <cfRule type="expression" dxfId="651" priority="771">
      <formula>IF(RIGHT(TEXT(AQ205,"0.#"),1)=".",FALSE,TRUE)</formula>
    </cfRule>
    <cfRule type="expression" dxfId="650" priority="772">
      <formula>IF(RIGHT(TEXT(AQ205,"0.#"),1)=".",TRUE,FALSE)</formula>
    </cfRule>
  </conditionalFormatting>
  <conditionalFormatting sqref="AU205:AU207">
    <cfRule type="expression" dxfId="649" priority="769">
      <formula>IF(RIGHT(TEXT(AU205,"0.#"),1)=".",FALSE,TRUE)</formula>
    </cfRule>
    <cfRule type="expression" dxfId="648" priority="770">
      <formula>IF(RIGHT(TEXT(AU205,"0.#"),1)=".",TRUE,FALSE)</formula>
    </cfRule>
  </conditionalFormatting>
  <conditionalFormatting sqref="AL401:AO428">
    <cfRule type="expression" dxfId="647" priority="765">
      <formula>IF(AND(AL401&gt;=0, RIGHT(TEXT(AL401,"0.#"),1)&lt;&gt;"."),TRUE,FALSE)</formula>
    </cfRule>
    <cfRule type="expression" dxfId="646" priority="766">
      <formula>IF(AND(AL401&gt;=0, RIGHT(TEXT(AL401,"0.#"),1)="."),TRUE,FALSE)</formula>
    </cfRule>
    <cfRule type="expression" dxfId="645" priority="767">
      <formula>IF(AND(AL401&lt;0, RIGHT(TEXT(AL401,"0.#"),1)&lt;&gt;"."),TRUE,FALSE)</formula>
    </cfRule>
    <cfRule type="expression" dxfId="644" priority="768">
      <formula>IF(AND(AL401&lt;0, RIGHT(TEXT(AL401,"0.#"),1)="."),TRUE,FALSE)</formula>
    </cfRule>
  </conditionalFormatting>
  <conditionalFormatting sqref="AL400:AO400">
    <cfRule type="expression" dxfId="643" priority="759">
      <formula>IF(AND(AL400&gt;=0, RIGHT(TEXT(AL400,"0.#"),1)&lt;&gt;"."),TRUE,FALSE)</formula>
    </cfRule>
    <cfRule type="expression" dxfId="642" priority="760">
      <formula>IF(AND(AL400&gt;=0, RIGHT(TEXT(AL400,"0.#"),1)="."),TRUE,FALSE)</formula>
    </cfRule>
    <cfRule type="expression" dxfId="641" priority="761">
      <formula>IF(AND(AL400&lt;0, RIGHT(TEXT(AL400,"0.#"),1)&lt;&gt;"."),TRUE,FALSE)</formula>
    </cfRule>
    <cfRule type="expression" dxfId="640" priority="762">
      <formula>IF(AND(AL400&lt;0, RIGHT(TEXT(AL400,"0.#"),1)="."),TRUE,FALSE)</formula>
    </cfRule>
  </conditionalFormatting>
  <conditionalFormatting sqref="AL434:AO461">
    <cfRule type="expression" dxfId="639" priority="753">
      <formula>IF(AND(AL434&gt;=0, RIGHT(TEXT(AL434,"0.#"),1)&lt;&gt;"."),TRUE,FALSE)</formula>
    </cfRule>
    <cfRule type="expression" dxfId="638" priority="754">
      <formula>IF(AND(AL434&gt;=0, RIGHT(TEXT(AL434,"0.#"),1)="."),TRUE,FALSE)</formula>
    </cfRule>
    <cfRule type="expression" dxfId="637" priority="755">
      <formula>IF(AND(AL434&lt;0, RIGHT(TEXT(AL434,"0.#"),1)&lt;&gt;"."),TRUE,FALSE)</formula>
    </cfRule>
    <cfRule type="expression" dxfId="636" priority="756">
      <formula>IF(AND(AL434&lt;0, RIGHT(TEXT(AL434,"0.#"),1)="."),TRUE,FALSE)</formula>
    </cfRule>
  </conditionalFormatting>
  <conditionalFormatting sqref="AL433:AO433">
    <cfRule type="expression" dxfId="635" priority="747">
      <formula>IF(AND(AL433&gt;=0, RIGHT(TEXT(AL433,"0.#"),1)&lt;&gt;"."),TRUE,FALSE)</formula>
    </cfRule>
    <cfRule type="expression" dxfId="634" priority="748">
      <formula>IF(AND(AL433&gt;=0, RIGHT(TEXT(AL433,"0.#"),1)="."),TRUE,FALSE)</formula>
    </cfRule>
    <cfRule type="expression" dxfId="633" priority="749">
      <formula>IF(AND(AL433&lt;0, RIGHT(TEXT(AL433,"0.#"),1)&lt;&gt;"."),TRUE,FALSE)</formula>
    </cfRule>
    <cfRule type="expression" dxfId="632" priority="750">
      <formula>IF(AND(AL433&lt;0, RIGHT(TEXT(AL433,"0.#"),1)="."),TRUE,FALSE)</formula>
    </cfRule>
  </conditionalFormatting>
  <conditionalFormatting sqref="AL467:AO494">
    <cfRule type="expression" dxfId="631" priority="741">
      <formula>IF(AND(AL467&gt;=0, RIGHT(TEXT(AL467,"0.#"),1)&lt;&gt;"."),TRUE,FALSE)</formula>
    </cfRule>
    <cfRule type="expression" dxfId="630" priority="742">
      <formula>IF(AND(AL467&gt;=0, RIGHT(TEXT(AL467,"0.#"),1)="."),TRUE,FALSE)</formula>
    </cfRule>
    <cfRule type="expression" dxfId="629" priority="743">
      <formula>IF(AND(AL467&lt;0, RIGHT(TEXT(AL467,"0.#"),1)&lt;&gt;"."),TRUE,FALSE)</formula>
    </cfRule>
    <cfRule type="expression" dxfId="628" priority="744">
      <formula>IF(AND(AL467&lt;0, RIGHT(TEXT(AL467,"0.#"),1)="."),TRUE,FALSE)</formula>
    </cfRule>
  </conditionalFormatting>
  <conditionalFormatting sqref="AL466:AO466">
    <cfRule type="expression" dxfId="627" priority="735">
      <formula>IF(AND(AL466&gt;=0, RIGHT(TEXT(AL466,"0.#"),1)&lt;&gt;"."),TRUE,FALSE)</formula>
    </cfRule>
    <cfRule type="expression" dxfId="626" priority="736">
      <formula>IF(AND(AL466&gt;=0, RIGHT(TEXT(AL466,"0.#"),1)="."),TRUE,FALSE)</formula>
    </cfRule>
    <cfRule type="expression" dxfId="625" priority="737">
      <formula>IF(AND(AL466&lt;0, RIGHT(TEXT(AL466,"0.#"),1)&lt;&gt;"."),TRUE,FALSE)</formula>
    </cfRule>
    <cfRule type="expression" dxfId="624" priority="738">
      <formula>IF(AND(AL466&lt;0, RIGHT(TEXT(AL466,"0.#"),1)="."),TRUE,FALSE)</formula>
    </cfRule>
  </conditionalFormatting>
  <conditionalFormatting sqref="AL500:AO527">
    <cfRule type="expression" dxfId="623" priority="729">
      <formula>IF(AND(AL500&gt;=0, RIGHT(TEXT(AL500,"0.#"),1)&lt;&gt;"."),TRUE,FALSE)</formula>
    </cfRule>
    <cfRule type="expression" dxfId="622" priority="730">
      <formula>IF(AND(AL500&gt;=0, RIGHT(TEXT(AL500,"0.#"),1)="."),TRUE,FALSE)</formula>
    </cfRule>
    <cfRule type="expression" dxfId="621" priority="731">
      <formula>IF(AND(AL500&lt;0, RIGHT(TEXT(AL500,"0.#"),1)&lt;&gt;"."),TRUE,FALSE)</formula>
    </cfRule>
    <cfRule type="expression" dxfId="620" priority="732">
      <formula>IF(AND(AL500&lt;0, RIGHT(TEXT(AL500,"0.#"),1)="."),TRUE,FALSE)</formula>
    </cfRule>
  </conditionalFormatting>
  <conditionalFormatting sqref="AL499:AO499">
    <cfRule type="expression" dxfId="619" priority="723">
      <formula>IF(AND(AL499&gt;=0, RIGHT(TEXT(AL499,"0.#"),1)&lt;&gt;"."),TRUE,FALSE)</formula>
    </cfRule>
    <cfRule type="expression" dxfId="618" priority="724">
      <formula>IF(AND(AL499&gt;=0, RIGHT(TEXT(AL499,"0.#"),1)="."),TRUE,FALSE)</formula>
    </cfRule>
    <cfRule type="expression" dxfId="617" priority="725">
      <formula>IF(AND(AL499&lt;0, RIGHT(TEXT(AL499,"0.#"),1)&lt;&gt;"."),TRUE,FALSE)</formula>
    </cfRule>
    <cfRule type="expression" dxfId="616" priority="726">
      <formula>IF(AND(AL499&lt;0, RIGHT(TEXT(AL499,"0.#"),1)="."),TRUE,FALSE)</formula>
    </cfRule>
  </conditionalFormatting>
  <conditionalFormatting sqref="AL533:AO560">
    <cfRule type="expression" dxfId="615" priority="717">
      <formula>IF(AND(AL533&gt;=0, RIGHT(TEXT(AL533,"0.#"),1)&lt;&gt;"."),TRUE,FALSE)</formula>
    </cfRule>
    <cfRule type="expression" dxfId="614" priority="718">
      <formula>IF(AND(AL533&gt;=0, RIGHT(TEXT(AL533,"0.#"),1)="."),TRUE,FALSE)</formula>
    </cfRule>
    <cfRule type="expression" dxfId="613" priority="719">
      <formula>IF(AND(AL533&lt;0, RIGHT(TEXT(AL533,"0.#"),1)&lt;&gt;"."),TRUE,FALSE)</formula>
    </cfRule>
    <cfRule type="expression" dxfId="612" priority="720">
      <formula>IF(AND(AL533&lt;0, RIGHT(TEXT(AL533,"0.#"),1)="."),TRUE,FALSE)</formula>
    </cfRule>
  </conditionalFormatting>
  <conditionalFormatting sqref="AL531:AO532">
    <cfRule type="expression" dxfId="611" priority="711">
      <formula>IF(AND(AL531&gt;=0, RIGHT(TEXT(AL531,"0.#"),1)&lt;&gt;"."),TRUE,FALSE)</formula>
    </cfRule>
    <cfRule type="expression" dxfId="610" priority="712">
      <formula>IF(AND(AL531&gt;=0, RIGHT(TEXT(AL531,"0.#"),1)="."),TRUE,FALSE)</formula>
    </cfRule>
    <cfRule type="expression" dxfId="609" priority="713">
      <formula>IF(AND(AL531&lt;0, RIGHT(TEXT(AL531,"0.#"),1)&lt;&gt;"."),TRUE,FALSE)</formula>
    </cfRule>
    <cfRule type="expression" dxfId="608" priority="714">
      <formula>IF(AND(AL531&lt;0, RIGHT(TEXT(AL531,"0.#"),1)="."),TRUE,FALSE)</formula>
    </cfRule>
  </conditionalFormatting>
  <conditionalFormatting sqref="Y531:Y532">
    <cfRule type="expression" dxfId="607" priority="709">
      <formula>IF(RIGHT(TEXT(Y531,"0.#"),1)=".",FALSE,TRUE)</formula>
    </cfRule>
    <cfRule type="expression" dxfId="606" priority="710">
      <formula>IF(RIGHT(TEXT(Y531,"0.#"),1)=".",TRUE,FALSE)</formula>
    </cfRule>
  </conditionalFormatting>
  <conditionalFormatting sqref="AL566:AO593">
    <cfRule type="expression" dxfId="605" priority="705">
      <formula>IF(AND(AL566&gt;=0, RIGHT(TEXT(AL566,"0.#"),1)&lt;&gt;"."),TRUE,FALSE)</formula>
    </cfRule>
    <cfRule type="expression" dxfId="604" priority="706">
      <formula>IF(AND(AL566&gt;=0, RIGHT(TEXT(AL566,"0.#"),1)="."),TRUE,FALSE)</formula>
    </cfRule>
    <cfRule type="expression" dxfId="603" priority="707">
      <formula>IF(AND(AL566&lt;0, RIGHT(TEXT(AL566,"0.#"),1)&lt;&gt;"."),TRUE,FALSE)</formula>
    </cfRule>
    <cfRule type="expression" dxfId="602" priority="708">
      <formula>IF(AND(AL566&lt;0, RIGHT(TEXT(AL566,"0.#"),1)="."),TRUE,FALSE)</formula>
    </cfRule>
  </conditionalFormatting>
  <conditionalFormatting sqref="Y566:Y593">
    <cfRule type="expression" dxfId="601" priority="703">
      <formula>IF(RIGHT(TEXT(Y566,"0.#"),1)=".",FALSE,TRUE)</formula>
    </cfRule>
    <cfRule type="expression" dxfId="600" priority="704">
      <formula>IF(RIGHT(TEXT(Y566,"0.#"),1)=".",TRUE,FALSE)</formula>
    </cfRule>
  </conditionalFormatting>
  <conditionalFormatting sqref="AL564:AO565">
    <cfRule type="expression" dxfId="599" priority="699">
      <formula>IF(AND(AL564&gt;=0, RIGHT(TEXT(AL564,"0.#"),1)&lt;&gt;"."),TRUE,FALSE)</formula>
    </cfRule>
    <cfRule type="expression" dxfId="598" priority="700">
      <formula>IF(AND(AL564&gt;=0, RIGHT(TEXT(AL564,"0.#"),1)="."),TRUE,FALSE)</formula>
    </cfRule>
    <cfRule type="expression" dxfId="597" priority="701">
      <formula>IF(AND(AL564&lt;0, RIGHT(TEXT(AL564,"0.#"),1)&lt;&gt;"."),TRUE,FALSE)</formula>
    </cfRule>
    <cfRule type="expression" dxfId="596" priority="702">
      <formula>IF(AND(AL564&lt;0, RIGHT(TEXT(AL564,"0.#"),1)="."),TRUE,FALSE)</formula>
    </cfRule>
  </conditionalFormatting>
  <conditionalFormatting sqref="Y564:Y565">
    <cfRule type="expression" dxfId="595" priority="697">
      <formula>IF(RIGHT(TEXT(Y564,"0.#"),1)=".",FALSE,TRUE)</formula>
    </cfRule>
    <cfRule type="expression" dxfId="594" priority="698">
      <formula>IF(RIGHT(TEXT(Y564,"0.#"),1)=".",TRUE,FALSE)</formula>
    </cfRule>
  </conditionalFormatting>
  <conditionalFormatting sqref="AL599:AO626">
    <cfRule type="expression" dxfId="593" priority="693">
      <formula>IF(AND(AL599&gt;=0, RIGHT(TEXT(AL599,"0.#"),1)&lt;&gt;"."),TRUE,FALSE)</formula>
    </cfRule>
    <cfRule type="expression" dxfId="592" priority="694">
      <formula>IF(AND(AL599&gt;=0, RIGHT(TEXT(AL599,"0.#"),1)="."),TRUE,FALSE)</formula>
    </cfRule>
    <cfRule type="expression" dxfId="591" priority="695">
      <formula>IF(AND(AL599&lt;0, RIGHT(TEXT(AL599,"0.#"),1)&lt;&gt;"."),TRUE,FALSE)</formula>
    </cfRule>
    <cfRule type="expression" dxfId="590" priority="696">
      <formula>IF(AND(AL599&lt;0, RIGHT(TEXT(AL599,"0.#"),1)="."),TRUE,FALSE)</formula>
    </cfRule>
  </conditionalFormatting>
  <conditionalFormatting sqref="Y599:Y626">
    <cfRule type="expression" dxfId="589" priority="691">
      <formula>IF(RIGHT(TEXT(Y599,"0.#"),1)=".",FALSE,TRUE)</formula>
    </cfRule>
    <cfRule type="expression" dxfId="588" priority="692">
      <formula>IF(RIGHT(TEXT(Y599,"0.#"),1)=".",TRUE,FALSE)</formula>
    </cfRule>
  </conditionalFormatting>
  <conditionalFormatting sqref="AL597:AO598">
    <cfRule type="expression" dxfId="587" priority="687">
      <formula>IF(AND(AL597&gt;=0, RIGHT(TEXT(AL597,"0.#"),1)&lt;&gt;"."),TRUE,FALSE)</formula>
    </cfRule>
    <cfRule type="expression" dxfId="586" priority="688">
      <formula>IF(AND(AL597&gt;=0, RIGHT(TEXT(AL597,"0.#"),1)="."),TRUE,FALSE)</formula>
    </cfRule>
    <cfRule type="expression" dxfId="585" priority="689">
      <formula>IF(AND(AL597&lt;0, RIGHT(TEXT(AL597,"0.#"),1)&lt;&gt;"."),TRUE,FALSE)</formula>
    </cfRule>
    <cfRule type="expression" dxfId="584" priority="690">
      <formula>IF(AND(AL597&lt;0, RIGHT(TEXT(AL597,"0.#"),1)="."),TRUE,FALSE)</formula>
    </cfRule>
  </conditionalFormatting>
  <conditionalFormatting sqref="Y597:Y598">
    <cfRule type="expression" dxfId="583" priority="685">
      <formula>IF(RIGHT(TEXT(Y597,"0.#"),1)=".",FALSE,TRUE)</formula>
    </cfRule>
    <cfRule type="expression" dxfId="582" priority="686">
      <formula>IF(RIGHT(TEXT(Y597,"0.#"),1)=".",TRUE,FALSE)</formula>
    </cfRule>
  </conditionalFormatting>
  <conditionalFormatting sqref="AU33">
    <cfRule type="expression" dxfId="581" priority="681">
      <formula>IF(RIGHT(TEXT(AU33,"0.#"),1)=".",FALSE,TRUE)</formula>
    </cfRule>
    <cfRule type="expression" dxfId="580" priority="682">
      <formula>IF(RIGHT(TEXT(AU33,"0.#"),1)=".",TRUE,FALSE)</formula>
    </cfRule>
  </conditionalFormatting>
  <conditionalFormatting sqref="AU32">
    <cfRule type="expression" dxfId="579" priority="683">
      <formula>IF(RIGHT(TEXT(AU32,"0.#"),1)=".",FALSE,TRUE)</formula>
    </cfRule>
    <cfRule type="expression" dxfId="578" priority="684">
      <formula>IF(RIGHT(TEXT(AU32,"0.#"),1)=".",TRUE,FALSE)</formula>
    </cfRule>
  </conditionalFormatting>
  <conditionalFormatting sqref="P29:AC29">
    <cfRule type="expression" dxfId="577" priority="679">
      <formula>IF(RIGHT(TEXT(P29,"0.#"),1)=".",FALSE,TRUE)</formula>
    </cfRule>
    <cfRule type="expression" dxfId="576" priority="680">
      <formula>IF(RIGHT(TEXT(P29,"0.#"),1)=".",TRUE,FALSE)</formula>
    </cfRule>
  </conditionalFormatting>
  <conditionalFormatting sqref="AM41">
    <cfRule type="expression" dxfId="575" priority="661">
      <formula>IF(RIGHT(TEXT(AM41,"0.#"),1)=".",FALSE,TRUE)</formula>
    </cfRule>
    <cfRule type="expression" dxfId="574" priority="662">
      <formula>IF(RIGHT(TEXT(AM41,"0.#"),1)=".",TRUE,FALSE)</formula>
    </cfRule>
  </conditionalFormatting>
  <conditionalFormatting sqref="AM40">
    <cfRule type="expression" dxfId="573" priority="663">
      <formula>IF(RIGHT(TEXT(AM40,"0.#"),1)=".",FALSE,TRUE)</formula>
    </cfRule>
    <cfRule type="expression" dxfId="572" priority="664">
      <formula>IF(RIGHT(TEXT(AM40,"0.#"),1)=".",TRUE,FALSE)</formula>
    </cfRule>
  </conditionalFormatting>
  <conditionalFormatting sqref="AE39">
    <cfRule type="expression" dxfId="571" priority="677">
      <formula>IF(RIGHT(TEXT(AE39,"0.#"),1)=".",FALSE,TRUE)</formula>
    </cfRule>
    <cfRule type="expression" dxfId="570" priority="678">
      <formula>IF(RIGHT(TEXT(AE39,"0.#"),1)=".",TRUE,FALSE)</formula>
    </cfRule>
  </conditionalFormatting>
  <conditionalFormatting sqref="AQ39:AQ41">
    <cfRule type="expression" dxfId="569" priority="659">
      <formula>IF(RIGHT(TEXT(AQ39,"0.#"),1)=".",FALSE,TRUE)</formula>
    </cfRule>
    <cfRule type="expression" dxfId="568" priority="660">
      <formula>IF(RIGHT(TEXT(AQ39,"0.#"),1)=".",TRUE,FALSE)</formula>
    </cfRule>
  </conditionalFormatting>
  <conditionalFormatting sqref="AU39:AU41">
    <cfRule type="expression" dxfId="567" priority="657">
      <formula>IF(RIGHT(TEXT(AU39,"0.#"),1)=".",FALSE,TRUE)</formula>
    </cfRule>
    <cfRule type="expression" dxfId="566" priority="658">
      <formula>IF(RIGHT(TEXT(AU39,"0.#"),1)=".",TRUE,FALSE)</formula>
    </cfRule>
  </conditionalFormatting>
  <conditionalFormatting sqref="AI41">
    <cfRule type="expression" dxfId="565" priority="671">
      <formula>IF(RIGHT(TEXT(AI41,"0.#"),1)=".",FALSE,TRUE)</formula>
    </cfRule>
    <cfRule type="expression" dxfId="564" priority="672">
      <formula>IF(RIGHT(TEXT(AI41,"0.#"),1)=".",TRUE,FALSE)</formula>
    </cfRule>
  </conditionalFormatting>
  <conditionalFormatting sqref="AE40">
    <cfRule type="expression" dxfId="563" priority="675">
      <formula>IF(RIGHT(TEXT(AE40,"0.#"),1)=".",FALSE,TRUE)</formula>
    </cfRule>
    <cfRule type="expression" dxfId="562" priority="676">
      <formula>IF(RIGHT(TEXT(AE40,"0.#"),1)=".",TRUE,FALSE)</formula>
    </cfRule>
  </conditionalFormatting>
  <conditionalFormatting sqref="AE41">
    <cfRule type="expression" dxfId="561" priority="673">
      <formula>IF(RIGHT(TEXT(AE41,"0.#"),1)=".",FALSE,TRUE)</formula>
    </cfRule>
    <cfRule type="expression" dxfId="560" priority="674">
      <formula>IF(RIGHT(TEXT(AE41,"0.#"),1)=".",TRUE,FALSE)</formula>
    </cfRule>
  </conditionalFormatting>
  <conditionalFormatting sqref="AM39">
    <cfRule type="expression" dxfId="559" priority="665">
      <formula>IF(RIGHT(TEXT(AM39,"0.#"),1)=".",FALSE,TRUE)</formula>
    </cfRule>
    <cfRule type="expression" dxfId="558" priority="666">
      <formula>IF(RIGHT(TEXT(AM39,"0.#"),1)=".",TRUE,FALSE)</formula>
    </cfRule>
  </conditionalFormatting>
  <conditionalFormatting sqref="AI39">
    <cfRule type="expression" dxfId="557" priority="667">
      <formula>IF(RIGHT(TEXT(AI39,"0.#"),1)=".",FALSE,TRUE)</formula>
    </cfRule>
    <cfRule type="expression" dxfId="556" priority="668">
      <formula>IF(RIGHT(TEXT(AI39,"0.#"),1)=".",TRUE,FALSE)</formula>
    </cfRule>
  </conditionalFormatting>
  <conditionalFormatting sqref="AI40">
    <cfRule type="expression" dxfId="555" priority="669">
      <formula>IF(RIGHT(TEXT(AI40,"0.#"),1)=".",FALSE,TRUE)</formula>
    </cfRule>
    <cfRule type="expression" dxfId="554" priority="670">
      <formula>IF(RIGHT(TEXT(AI40,"0.#"),1)=".",TRUE,FALSE)</formula>
    </cfRule>
  </conditionalFormatting>
  <conditionalFormatting sqref="AM69">
    <cfRule type="expression" dxfId="553" priority="629">
      <formula>IF(RIGHT(TEXT(AM69,"0.#"),1)=".",FALSE,TRUE)</formula>
    </cfRule>
    <cfRule type="expression" dxfId="552" priority="630">
      <formula>IF(RIGHT(TEXT(AM69,"0.#"),1)=".",TRUE,FALSE)</formula>
    </cfRule>
  </conditionalFormatting>
  <conditionalFormatting sqref="AE70 AM70">
    <cfRule type="expression" dxfId="551" priority="627">
      <formula>IF(RIGHT(TEXT(AE70,"0.#"),1)=".",FALSE,TRUE)</formula>
    </cfRule>
    <cfRule type="expression" dxfId="550" priority="628">
      <formula>IF(RIGHT(TEXT(AE70,"0.#"),1)=".",TRUE,FALSE)</formula>
    </cfRule>
  </conditionalFormatting>
  <conditionalFormatting sqref="AI70">
    <cfRule type="expression" dxfId="549" priority="625">
      <formula>IF(RIGHT(TEXT(AI70,"0.#"),1)=".",FALSE,TRUE)</formula>
    </cfRule>
    <cfRule type="expression" dxfId="548" priority="626">
      <formula>IF(RIGHT(TEXT(AI70,"0.#"),1)=".",TRUE,FALSE)</formula>
    </cfRule>
  </conditionalFormatting>
  <conditionalFormatting sqref="AQ70">
    <cfRule type="expression" dxfId="547" priority="623">
      <formula>IF(RIGHT(TEXT(AQ70,"0.#"),1)=".",FALSE,TRUE)</formula>
    </cfRule>
    <cfRule type="expression" dxfId="546" priority="624">
      <formula>IF(RIGHT(TEXT(AQ70,"0.#"),1)=".",TRUE,FALSE)</formula>
    </cfRule>
  </conditionalFormatting>
  <conditionalFormatting sqref="AE69 AQ69">
    <cfRule type="expression" dxfId="545" priority="633">
      <formula>IF(RIGHT(TEXT(AE69,"0.#"),1)=".",FALSE,TRUE)</formula>
    </cfRule>
    <cfRule type="expression" dxfId="544" priority="634">
      <formula>IF(RIGHT(TEXT(AE69,"0.#"),1)=".",TRUE,FALSE)</formula>
    </cfRule>
  </conditionalFormatting>
  <conditionalFormatting sqref="AI69">
    <cfRule type="expression" dxfId="543" priority="631">
      <formula>IF(RIGHT(TEXT(AI69,"0.#"),1)=".",FALSE,TRUE)</formula>
    </cfRule>
    <cfRule type="expression" dxfId="542" priority="632">
      <formula>IF(RIGHT(TEXT(AI69,"0.#"),1)=".",TRUE,FALSE)</formula>
    </cfRule>
  </conditionalFormatting>
  <conditionalFormatting sqref="AE66 AQ66">
    <cfRule type="expression" dxfId="541" priority="621">
      <formula>IF(RIGHT(TEXT(AE66,"0.#"),1)=".",FALSE,TRUE)</formula>
    </cfRule>
    <cfRule type="expression" dxfId="540" priority="622">
      <formula>IF(RIGHT(TEXT(AE66,"0.#"),1)=".",TRUE,FALSE)</formula>
    </cfRule>
  </conditionalFormatting>
  <conditionalFormatting sqref="AI66">
    <cfRule type="expression" dxfId="539" priority="619">
      <formula>IF(RIGHT(TEXT(AI66,"0.#"),1)=".",FALSE,TRUE)</formula>
    </cfRule>
    <cfRule type="expression" dxfId="538" priority="620">
      <formula>IF(RIGHT(TEXT(AI66,"0.#"),1)=".",TRUE,FALSE)</formula>
    </cfRule>
  </conditionalFormatting>
  <conditionalFormatting sqref="AM66">
    <cfRule type="expression" dxfId="537" priority="617">
      <formula>IF(RIGHT(TEXT(AM66,"0.#"),1)=".",FALSE,TRUE)</formula>
    </cfRule>
    <cfRule type="expression" dxfId="536" priority="618">
      <formula>IF(RIGHT(TEXT(AM66,"0.#"),1)=".",TRUE,FALSE)</formula>
    </cfRule>
  </conditionalFormatting>
  <conditionalFormatting sqref="AE67">
    <cfRule type="expression" dxfId="535" priority="615">
      <formula>IF(RIGHT(TEXT(AE67,"0.#"),1)=".",FALSE,TRUE)</formula>
    </cfRule>
    <cfRule type="expression" dxfId="534" priority="616">
      <formula>IF(RIGHT(TEXT(AE67,"0.#"),1)=".",TRUE,FALSE)</formula>
    </cfRule>
  </conditionalFormatting>
  <conditionalFormatting sqref="AI67">
    <cfRule type="expression" dxfId="533" priority="613">
      <formula>IF(RIGHT(TEXT(AI67,"0.#"),1)=".",FALSE,TRUE)</formula>
    </cfRule>
    <cfRule type="expression" dxfId="532" priority="614">
      <formula>IF(RIGHT(TEXT(AI67,"0.#"),1)=".",TRUE,FALSE)</formula>
    </cfRule>
  </conditionalFormatting>
  <conditionalFormatting sqref="AM67">
    <cfRule type="expression" dxfId="531" priority="611">
      <formula>IF(RIGHT(TEXT(AM67,"0.#"),1)=".",FALSE,TRUE)</formula>
    </cfRule>
    <cfRule type="expression" dxfId="530" priority="612">
      <formula>IF(RIGHT(TEXT(AM67,"0.#"),1)=".",TRUE,FALSE)</formula>
    </cfRule>
  </conditionalFormatting>
  <conditionalFormatting sqref="AQ67">
    <cfRule type="expression" dxfId="529" priority="609">
      <formula>IF(RIGHT(TEXT(AQ67,"0.#"),1)=".",FALSE,TRUE)</formula>
    </cfRule>
    <cfRule type="expression" dxfId="528" priority="610">
      <formula>IF(RIGHT(TEXT(AQ67,"0.#"),1)=".",TRUE,FALSE)</formula>
    </cfRule>
  </conditionalFormatting>
  <conditionalFormatting sqref="AU66">
    <cfRule type="expression" dxfId="527" priority="607">
      <formula>IF(RIGHT(TEXT(AU66,"0.#"),1)=".",FALSE,TRUE)</formula>
    </cfRule>
    <cfRule type="expression" dxfId="526" priority="608">
      <formula>IF(RIGHT(TEXT(AU66,"0.#"),1)=".",TRUE,FALSE)</formula>
    </cfRule>
  </conditionalFormatting>
  <conditionalFormatting sqref="AU67">
    <cfRule type="expression" dxfId="525" priority="605">
      <formula>IF(RIGHT(TEXT(AU67,"0.#"),1)=".",FALSE,TRUE)</formula>
    </cfRule>
    <cfRule type="expression" dxfId="524" priority="606">
      <formula>IF(RIGHT(TEXT(AU67,"0.#"),1)=".",TRUE,FALSE)</formula>
    </cfRule>
  </conditionalFormatting>
  <conditionalFormatting sqref="AE100 AQ100">
    <cfRule type="expression" dxfId="523" priority="567">
      <formula>IF(RIGHT(TEXT(AE100,"0.#"),1)=".",FALSE,TRUE)</formula>
    </cfRule>
    <cfRule type="expression" dxfId="522" priority="568">
      <formula>IF(RIGHT(TEXT(AE100,"0.#"),1)=".",TRUE,FALSE)</formula>
    </cfRule>
  </conditionalFormatting>
  <conditionalFormatting sqref="AI100">
    <cfRule type="expression" dxfId="521" priority="565">
      <formula>IF(RIGHT(TEXT(AI100,"0.#"),1)=".",FALSE,TRUE)</formula>
    </cfRule>
    <cfRule type="expression" dxfId="520" priority="566">
      <formula>IF(RIGHT(TEXT(AI100,"0.#"),1)=".",TRUE,FALSE)</formula>
    </cfRule>
  </conditionalFormatting>
  <conditionalFormatting sqref="AM100">
    <cfRule type="expression" dxfId="519" priority="563">
      <formula>IF(RIGHT(TEXT(AM100,"0.#"),1)=".",FALSE,TRUE)</formula>
    </cfRule>
    <cfRule type="expression" dxfId="518" priority="564">
      <formula>IF(RIGHT(TEXT(AM100,"0.#"),1)=".",TRUE,FALSE)</formula>
    </cfRule>
  </conditionalFormatting>
  <conditionalFormatting sqref="AE101">
    <cfRule type="expression" dxfId="517" priority="561">
      <formula>IF(RIGHT(TEXT(AE101,"0.#"),1)=".",FALSE,TRUE)</formula>
    </cfRule>
    <cfRule type="expression" dxfId="516" priority="562">
      <formula>IF(RIGHT(TEXT(AE101,"0.#"),1)=".",TRUE,FALSE)</formula>
    </cfRule>
  </conditionalFormatting>
  <conditionalFormatting sqref="AI101">
    <cfRule type="expression" dxfId="515" priority="559">
      <formula>IF(RIGHT(TEXT(AI101,"0.#"),1)=".",FALSE,TRUE)</formula>
    </cfRule>
    <cfRule type="expression" dxfId="514" priority="560">
      <formula>IF(RIGHT(TEXT(AI101,"0.#"),1)=".",TRUE,FALSE)</formula>
    </cfRule>
  </conditionalFormatting>
  <conditionalFormatting sqref="AM101">
    <cfRule type="expression" dxfId="513" priority="557">
      <formula>IF(RIGHT(TEXT(AM101,"0.#"),1)=".",FALSE,TRUE)</formula>
    </cfRule>
    <cfRule type="expression" dxfId="512" priority="558">
      <formula>IF(RIGHT(TEXT(AM101,"0.#"),1)=".",TRUE,FALSE)</formula>
    </cfRule>
  </conditionalFormatting>
  <conditionalFormatting sqref="AQ101">
    <cfRule type="expression" dxfId="511" priority="555">
      <formula>IF(RIGHT(TEXT(AQ101,"0.#"),1)=".",FALSE,TRUE)</formula>
    </cfRule>
    <cfRule type="expression" dxfId="510" priority="556">
      <formula>IF(RIGHT(TEXT(AQ101,"0.#"),1)=".",TRUE,FALSE)</formula>
    </cfRule>
  </conditionalFormatting>
  <conditionalFormatting sqref="AU100">
    <cfRule type="expression" dxfId="509" priority="553">
      <formula>IF(RIGHT(TEXT(AU100,"0.#"),1)=".",FALSE,TRUE)</formula>
    </cfRule>
    <cfRule type="expression" dxfId="508" priority="554">
      <formula>IF(RIGHT(TEXT(AU100,"0.#"),1)=".",TRUE,FALSE)</formula>
    </cfRule>
  </conditionalFormatting>
  <conditionalFormatting sqref="AU101">
    <cfRule type="expression" dxfId="507" priority="551">
      <formula>IF(RIGHT(TEXT(AU101,"0.#"),1)=".",FALSE,TRUE)</formula>
    </cfRule>
    <cfRule type="expression" dxfId="506" priority="552">
      <formula>IF(RIGHT(TEXT(AU101,"0.#"),1)=".",TRUE,FALSE)</formula>
    </cfRule>
  </conditionalFormatting>
  <conditionalFormatting sqref="AM35">
    <cfRule type="expression" dxfId="505" priority="545">
      <formula>IF(RIGHT(TEXT(AM35,"0.#"),1)=".",FALSE,TRUE)</formula>
    </cfRule>
    <cfRule type="expression" dxfId="504" priority="546">
      <formula>IF(RIGHT(TEXT(AM35,"0.#"),1)=".",TRUE,FALSE)</formula>
    </cfRule>
  </conditionalFormatting>
  <conditionalFormatting sqref="AE36 AM36">
    <cfRule type="expression" dxfId="503" priority="543">
      <formula>IF(RIGHT(TEXT(AE36,"0.#"),1)=".",FALSE,TRUE)</formula>
    </cfRule>
    <cfRule type="expression" dxfId="502" priority="544">
      <formula>IF(RIGHT(TEXT(AE36,"0.#"),1)=".",TRUE,FALSE)</formula>
    </cfRule>
  </conditionalFormatting>
  <conditionalFormatting sqref="AI36">
    <cfRule type="expression" dxfId="501" priority="541">
      <formula>IF(RIGHT(TEXT(AI36,"0.#"),1)=".",FALSE,TRUE)</formula>
    </cfRule>
    <cfRule type="expression" dxfId="500" priority="542">
      <formula>IF(RIGHT(TEXT(AI36,"0.#"),1)=".",TRUE,FALSE)</formula>
    </cfRule>
  </conditionalFormatting>
  <conditionalFormatting sqref="AQ36">
    <cfRule type="expression" dxfId="499" priority="539">
      <formula>IF(RIGHT(TEXT(AQ36,"0.#"),1)=".",FALSE,TRUE)</formula>
    </cfRule>
    <cfRule type="expression" dxfId="498" priority="540">
      <formula>IF(RIGHT(TEXT(AQ36,"0.#"),1)=".",TRUE,FALSE)</formula>
    </cfRule>
  </conditionalFormatting>
  <conditionalFormatting sqref="AE35 AQ35">
    <cfRule type="expression" dxfId="497" priority="549">
      <formula>IF(RIGHT(TEXT(AE35,"0.#"),1)=".",FALSE,TRUE)</formula>
    </cfRule>
    <cfRule type="expression" dxfId="496" priority="550">
      <formula>IF(RIGHT(TEXT(AE35,"0.#"),1)=".",TRUE,FALSE)</formula>
    </cfRule>
  </conditionalFormatting>
  <conditionalFormatting sqref="AI35">
    <cfRule type="expression" dxfId="495" priority="547">
      <formula>IF(RIGHT(TEXT(AI35,"0.#"),1)=".",FALSE,TRUE)</formula>
    </cfRule>
    <cfRule type="expression" dxfId="494" priority="548">
      <formula>IF(RIGHT(TEXT(AI35,"0.#"),1)=".",TRUE,FALSE)</formula>
    </cfRule>
  </conditionalFormatting>
  <conditionalFormatting sqref="AM103">
    <cfRule type="expression" dxfId="493" priority="533">
      <formula>IF(RIGHT(TEXT(AM103,"0.#"),1)=".",FALSE,TRUE)</formula>
    </cfRule>
    <cfRule type="expression" dxfId="492" priority="534">
      <formula>IF(RIGHT(TEXT(AM103,"0.#"),1)=".",TRUE,FALSE)</formula>
    </cfRule>
  </conditionalFormatting>
  <conditionalFormatting sqref="AE104 AM104">
    <cfRule type="expression" dxfId="491" priority="531">
      <formula>IF(RIGHT(TEXT(AE104,"0.#"),1)=".",FALSE,TRUE)</formula>
    </cfRule>
    <cfRule type="expression" dxfId="490" priority="532">
      <formula>IF(RIGHT(TEXT(AE104,"0.#"),1)=".",TRUE,FALSE)</formula>
    </cfRule>
  </conditionalFormatting>
  <conditionalFormatting sqref="AI104">
    <cfRule type="expression" dxfId="489" priority="529">
      <formula>IF(RIGHT(TEXT(AI104,"0.#"),1)=".",FALSE,TRUE)</formula>
    </cfRule>
    <cfRule type="expression" dxfId="488" priority="530">
      <formula>IF(RIGHT(TEXT(AI104,"0.#"),1)=".",TRUE,FALSE)</formula>
    </cfRule>
  </conditionalFormatting>
  <conditionalFormatting sqref="AQ104">
    <cfRule type="expression" dxfId="487" priority="527">
      <formula>IF(RIGHT(TEXT(AQ104,"0.#"),1)=".",FALSE,TRUE)</formula>
    </cfRule>
    <cfRule type="expression" dxfId="486" priority="528">
      <formula>IF(RIGHT(TEXT(AQ104,"0.#"),1)=".",TRUE,FALSE)</formula>
    </cfRule>
  </conditionalFormatting>
  <conditionalFormatting sqref="AE103 AQ103">
    <cfRule type="expression" dxfId="485" priority="537">
      <formula>IF(RIGHT(TEXT(AE103,"0.#"),1)=".",FALSE,TRUE)</formula>
    </cfRule>
    <cfRule type="expression" dxfId="484" priority="538">
      <formula>IF(RIGHT(TEXT(AE103,"0.#"),1)=".",TRUE,FALSE)</formula>
    </cfRule>
  </conditionalFormatting>
  <conditionalFormatting sqref="AI103">
    <cfRule type="expression" dxfId="483" priority="535">
      <formula>IF(RIGHT(TEXT(AI103,"0.#"),1)=".",FALSE,TRUE)</formula>
    </cfRule>
    <cfRule type="expression" dxfId="482" priority="536">
      <formula>IF(RIGHT(TEXT(AI103,"0.#"),1)=".",TRUE,FALSE)</formula>
    </cfRule>
  </conditionalFormatting>
  <conditionalFormatting sqref="AM137">
    <cfRule type="expression" dxfId="481" priority="521">
      <formula>IF(RIGHT(TEXT(AM137,"0.#"),1)=".",FALSE,TRUE)</formula>
    </cfRule>
    <cfRule type="expression" dxfId="480" priority="522">
      <formula>IF(RIGHT(TEXT(AM137,"0.#"),1)=".",TRUE,FALSE)</formula>
    </cfRule>
  </conditionalFormatting>
  <conditionalFormatting sqref="AE138 AM138">
    <cfRule type="expression" dxfId="479" priority="519">
      <formula>IF(RIGHT(TEXT(AE138,"0.#"),1)=".",FALSE,TRUE)</formula>
    </cfRule>
    <cfRule type="expression" dxfId="478" priority="520">
      <formula>IF(RIGHT(TEXT(AE138,"0.#"),1)=".",TRUE,FALSE)</formula>
    </cfRule>
  </conditionalFormatting>
  <conditionalFormatting sqref="AI138">
    <cfRule type="expression" dxfId="477" priority="517">
      <formula>IF(RIGHT(TEXT(AI138,"0.#"),1)=".",FALSE,TRUE)</formula>
    </cfRule>
    <cfRule type="expression" dxfId="476" priority="518">
      <formula>IF(RIGHT(TEXT(AI138,"0.#"),1)=".",TRUE,FALSE)</formula>
    </cfRule>
  </conditionalFormatting>
  <conditionalFormatting sqref="AQ138">
    <cfRule type="expression" dxfId="475" priority="515">
      <formula>IF(RIGHT(TEXT(AQ138,"0.#"),1)=".",FALSE,TRUE)</formula>
    </cfRule>
    <cfRule type="expression" dxfId="474" priority="516">
      <formula>IF(RIGHT(TEXT(AQ138,"0.#"),1)=".",TRUE,FALSE)</formula>
    </cfRule>
  </conditionalFormatting>
  <conditionalFormatting sqref="AE137 AQ137">
    <cfRule type="expression" dxfId="473" priority="525">
      <formula>IF(RIGHT(TEXT(AE137,"0.#"),1)=".",FALSE,TRUE)</formula>
    </cfRule>
    <cfRule type="expression" dxfId="472" priority="526">
      <formula>IF(RIGHT(TEXT(AE137,"0.#"),1)=".",TRUE,FALSE)</formula>
    </cfRule>
  </conditionalFormatting>
  <conditionalFormatting sqref="AI137">
    <cfRule type="expression" dxfId="471" priority="523">
      <formula>IF(RIGHT(TEXT(AI137,"0.#"),1)=".",FALSE,TRUE)</formula>
    </cfRule>
    <cfRule type="expression" dxfId="470" priority="524">
      <formula>IF(RIGHT(TEXT(AI137,"0.#"),1)=".",TRUE,FALSE)</formula>
    </cfRule>
  </conditionalFormatting>
  <conditionalFormatting sqref="AM171">
    <cfRule type="expression" dxfId="469" priority="509">
      <formula>IF(RIGHT(TEXT(AM171,"0.#"),1)=".",FALSE,TRUE)</formula>
    </cfRule>
    <cfRule type="expression" dxfId="468" priority="510">
      <formula>IF(RIGHT(TEXT(AM171,"0.#"),1)=".",TRUE,FALSE)</formula>
    </cfRule>
  </conditionalFormatting>
  <conditionalFormatting sqref="AE172 AM172">
    <cfRule type="expression" dxfId="467" priority="507">
      <formula>IF(RIGHT(TEXT(AE172,"0.#"),1)=".",FALSE,TRUE)</formula>
    </cfRule>
    <cfRule type="expression" dxfId="466" priority="508">
      <formula>IF(RIGHT(TEXT(AE172,"0.#"),1)=".",TRUE,FALSE)</formula>
    </cfRule>
  </conditionalFormatting>
  <conditionalFormatting sqref="AI172">
    <cfRule type="expression" dxfId="465" priority="505">
      <formula>IF(RIGHT(TEXT(AI172,"0.#"),1)=".",FALSE,TRUE)</formula>
    </cfRule>
    <cfRule type="expression" dxfId="464" priority="506">
      <formula>IF(RIGHT(TEXT(AI172,"0.#"),1)=".",TRUE,FALSE)</formula>
    </cfRule>
  </conditionalFormatting>
  <conditionalFormatting sqref="AQ172">
    <cfRule type="expression" dxfId="463" priority="503">
      <formula>IF(RIGHT(TEXT(AQ172,"0.#"),1)=".",FALSE,TRUE)</formula>
    </cfRule>
    <cfRule type="expression" dxfId="462" priority="504">
      <formula>IF(RIGHT(TEXT(AQ172,"0.#"),1)=".",TRUE,FALSE)</formula>
    </cfRule>
  </conditionalFormatting>
  <conditionalFormatting sqref="AE171 AQ171">
    <cfRule type="expression" dxfId="461" priority="513">
      <formula>IF(RIGHT(TEXT(AE171,"0.#"),1)=".",FALSE,TRUE)</formula>
    </cfRule>
    <cfRule type="expression" dxfId="460" priority="514">
      <formula>IF(RIGHT(TEXT(AE171,"0.#"),1)=".",TRUE,FALSE)</formula>
    </cfRule>
  </conditionalFormatting>
  <conditionalFormatting sqref="AI171">
    <cfRule type="expression" dxfId="459" priority="511">
      <formula>IF(RIGHT(TEXT(AI171,"0.#"),1)=".",FALSE,TRUE)</formula>
    </cfRule>
    <cfRule type="expression" dxfId="458" priority="512">
      <formula>IF(RIGHT(TEXT(AI171,"0.#"),1)=".",TRUE,FALSE)</formula>
    </cfRule>
  </conditionalFormatting>
  <conditionalFormatting sqref="AE73">
    <cfRule type="expression" dxfId="457" priority="501">
      <formula>IF(RIGHT(TEXT(AE73,"0.#"),1)=".",FALSE,TRUE)</formula>
    </cfRule>
    <cfRule type="expression" dxfId="456" priority="502">
      <formula>IF(RIGHT(TEXT(AE73,"0.#"),1)=".",TRUE,FALSE)</formula>
    </cfRule>
  </conditionalFormatting>
  <conditionalFormatting sqref="AM75">
    <cfRule type="expression" dxfId="455" priority="485">
      <formula>IF(RIGHT(TEXT(AM75,"0.#"),1)=".",FALSE,TRUE)</formula>
    </cfRule>
    <cfRule type="expression" dxfId="454" priority="486">
      <formula>IF(RIGHT(TEXT(AM75,"0.#"),1)=".",TRUE,FALSE)</formula>
    </cfRule>
  </conditionalFormatting>
  <conditionalFormatting sqref="AE74">
    <cfRule type="expression" dxfId="453" priority="499">
      <formula>IF(RIGHT(TEXT(AE74,"0.#"),1)=".",FALSE,TRUE)</formula>
    </cfRule>
    <cfRule type="expression" dxfId="452" priority="500">
      <formula>IF(RIGHT(TEXT(AE74,"0.#"),1)=".",TRUE,FALSE)</formula>
    </cfRule>
  </conditionalFormatting>
  <conditionalFormatting sqref="AE75">
    <cfRule type="expression" dxfId="451" priority="497">
      <formula>IF(RIGHT(TEXT(AE75,"0.#"),1)=".",FALSE,TRUE)</formula>
    </cfRule>
    <cfRule type="expression" dxfId="450" priority="498">
      <formula>IF(RIGHT(TEXT(AE75,"0.#"),1)=".",TRUE,FALSE)</formula>
    </cfRule>
  </conditionalFormatting>
  <conditionalFormatting sqref="AI75">
    <cfRule type="expression" dxfId="449" priority="495">
      <formula>IF(RIGHT(TEXT(AI75,"0.#"),1)=".",FALSE,TRUE)</formula>
    </cfRule>
    <cfRule type="expression" dxfId="448" priority="496">
      <formula>IF(RIGHT(TEXT(AI75,"0.#"),1)=".",TRUE,FALSE)</formula>
    </cfRule>
  </conditionalFormatting>
  <conditionalFormatting sqref="AI74">
    <cfRule type="expression" dxfId="447" priority="493">
      <formula>IF(RIGHT(TEXT(AI74,"0.#"),1)=".",FALSE,TRUE)</formula>
    </cfRule>
    <cfRule type="expression" dxfId="446" priority="494">
      <formula>IF(RIGHT(TEXT(AI74,"0.#"),1)=".",TRUE,FALSE)</formula>
    </cfRule>
  </conditionalFormatting>
  <conditionalFormatting sqref="AI73">
    <cfRule type="expression" dxfId="445" priority="491">
      <formula>IF(RIGHT(TEXT(AI73,"0.#"),1)=".",FALSE,TRUE)</formula>
    </cfRule>
    <cfRule type="expression" dxfId="444" priority="492">
      <formula>IF(RIGHT(TEXT(AI73,"0.#"),1)=".",TRUE,FALSE)</formula>
    </cfRule>
  </conditionalFormatting>
  <conditionalFormatting sqref="AM73">
    <cfRule type="expression" dxfId="443" priority="489">
      <formula>IF(RIGHT(TEXT(AM73,"0.#"),1)=".",FALSE,TRUE)</formula>
    </cfRule>
    <cfRule type="expression" dxfId="442" priority="490">
      <formula>IF(RIGHT(TEXT(AM73,"0.#"),1)=".",TRUE,FALSE)</formula>
    </cfRule>
  </conditionalFormatting>
  <conditionalFormatting sqref="AM74">
    <cfRule type="expression" dxfId="441" priority="487">
      <formula>IF(RIGHT(TEXT(AM74,"0.#"),1)=".",FALSE,TRUE)</formula>
    </cfRule>
    <cfRule type="expression" dxfId="440" priority="488">
      <formula>IF(RIGHT(TEXT(AM74,"0.#"),1)=".",TRUE,FALSE)</formula>
    </cfRule>
  </conditionalFormatting>
  <conditionalFormatting sqref="AQ73:AQ75">
    <cfRule type="expression" dxfId="439" priority="483">
      <formula>IF(RIGHT(TEXT(AQ73,"0.#"),1)=".",FALSE,TRUE)</formula>
    </cfRule>
    <cfRule type="expression" dxfId="438" priority="484">
      <formula>IF(RIGHT(TEXT(AQ73,"0.#"),1)=".",TRUE,FALSE)</formula>
    </cfRule>
  </conditionalFormatting>
  <conditionalFormatting sqref="AU73:AU75">
    <cfRule type="expression" dxfId="437" priority="481">
      <formula>IF(RIGHT(TEXT(AU73,"0.#"),1)=".",FALSE,TRUE)</formula>
    </cfRule>
    <cfRule type="expression" dxfId="436" priority="482">
      <formula>IF(RIGHT(TEXT(AU73,"0.#"),1)=".",TRUE,FALSE)</formula>
    </cfRule>
  </conditionalFormatting>
  <conditionalFormatting sqref="AE107">
    <cfRule type="expression" dxfId="435" priority="479">
      <formula>IF(RIGHT(TEXT(AE107,"0.#"),1)=".",FALSE,TRUE)</formula>
    </cfRule>
    <cfRule type="expression" dxfId="434" priority="480">
      <formula>IF(RIGHT(TEXT(AE107,"0.#"),1)=".",TRUE,FALSE)</formula>
    </cfRule>
  </conditionalFormatting>
  <conditionalFormatting sqref="AM109">
    <cfRule type="expression" dxfId="433" priority="463">
      <formula>IF(RIGHT(TEXT(AM109,"0.#"),1)=".",FALSE,TRUE)</formula>
    </cfRule>
    <cfRule type="expression" dxfId="432" priority="464">
      <formula>IF(RIGHT(TEXT(AM109,"0.#"),1)=".",TRUE,FALSE)</formula>
    </cfRule>
  </conditionalFormatting>
  <conditionalFormatting sqref="AE108">
    <cfRule type="expression" dxfId="431" priority="477">
      <formula>IF(RIGHT(TEXT(AE108,"0.#"),1)=".",FALSE,TRUE)</formula>
    </cfRule>
    <cfRule type="expression" dxfId="430" priority="478">
      <formula>IF(RIGHT(TEXT(AE108,"0.#"),1)=".",TRUE,FALSE)</formula>
    </cfRule>
  </conditionalFormatting>
  <conditionalFormatting sqref="AE109">
    <cfRule type="expression" dxfId="429" priority="475">
      <formula>IF(RIGHT(TEXT(AE109,"0.#"),1)=".",FALSE,TRUE)</formula>
    </cfRule>
    <cfRule type="expression" dxfId="428" priority="476">
      <formula>IF(RIGHT(TEXT(AE109,"0.#"),1)=".",TRUE,FALSE)</formula>
    </cfRule>
  </conditionalFormatting>
  <conditionalFormatting sqref="AI109">
    <cfRule type="expression" dxfId="427" priority="473">
      <formula>IF(RIGHT(TEXT(AI109,"0.#"),1)=".",FALSE,TRUE)</formula>
    </cfRule>
    <cfRule type="expression" dxfId="426" priority="474">
      <formula>IF(RIGHT(TEXT(AI109,"0.#"),1)=".",TRUE,FALSE)</formula>
    </cfRule>
  </conditionalFormatting>
  <conditionalFormatting sqref="AI108">
    <cfRule type="expression" dxfId="425" priority="471">
      <formula>IF(RIGHT(TEXT(AI108,"0.#"),1)=".",FALSE,TRUE)</formula>
    </cfRule>
    <cfRule type="expression" dxfId="424" priority="472">
      <formula>IF(RIGHT(TEXT(AI108,"0.#"),1)=".",TRUE,FALSE)</formula>
    </cfRule>
  </conditionalFormatting>
  <conditionalFormatting sqref="AI107">
    <cfRule type="expression" dxfId="423" priority="469">
      <formula>IF(RIGHT(TEXT(AI107,"0.#"),1)=".",FALSE,TRUE)</formula>
    </cfRule>
    <cfRule type="expression" dxfId="422" priority="470">
      <formula>IF(RIGHT(TEXT(AI107,"0.#"),1)=".",TRUE,FALSE)</formula>
    </cfRule>
  </conditionalFormatting>
  <conditionalFormatting sqref="AM107">
    <cfRule type="expression" dxfId="421" priority="467">
      <formula>IF(RIGHT(TEXT(AM107,"0.#"),1)=".",FALSE,TRUE)</formula>
    </cfRule>
    <cfRule type="expression" dxfId="420" priority="468">
      <formula>IF(RIGHT(TEXT(AM107,"0.#"),1)=".",TRUE,FALSE)</formula>
    </cfRule>
  </conditionalFormatting>
  <conditionalFormatting sqref="AM108">
    <cfRule type="expression" dxfId="419" priority="465">
      <formula>IF(RIGHT(TEXT(AM108,"0.#"),1)=".",FALSE,TRUE)</formula>
    </cfRule>
    <cfRule type="expression" dxfId="418" priority="466">
      <formula>IF(RIGHT(TEXT(AM108,"0.#"),1)=".",TRUE,FALSE)</formula>
    </cfRule>
  </conditionalFormatting>
  <conditionalFormatting sqref="AQ107:AQ109">
    <cfRule type="expression" dxfId="417" priority="461">
      <formula>IF(RIGHT(TEXT(AQ107,"0.#"),1)=".",FALSE,TRUE)</formula>
    </cfRule>
    <cfRule type="expression" dxfId="416" priority="462">
      <formula>IF(RIGHT(TEXT(AQ107,"0.#"),1)=".",TRUE,FALSE)</formula>
    </cfRule>
  </conditionalFormatting>
  <conditionalFormatting sqref="AU107:AU109">
    <cfRule type="expression" dxfId="415" priority="459">
      <formula>IF(RIGHT(TEXT(AU107,"0.#"),1)=".",FALSE,TRUE)</formula>
    </cfRule>
    <cfRule type="expression" dxfId="414" priority="460">
      <formula>IF(RIGHT(TEXT(AU107,"0.#"),1)=".",TRUE,FALSE)</formula>
    </cfRule>
  </conditionalFormatting>
  <conditionalFormatting sqref="AE141">
    <cfRule type="expression" dxfId="413" priority="457">
      <formula>IF(RIGHT(TEXT(AE141,"0.#"),1)=".",FALSE,TRUE)</formula>
    </cfRule>
    <cfRule type="expression" dxfId="412" priority="458">
      <formula>IF(RIGHT(TEXT(AE141,"0.#"),1)=".",TRUE,FALSE)</formula>
    </cfRule>
  </conditionalFormatting>
  <conditionalFormatting sqref="AM143">
    <cfRule type="expression" dxfId="411" priority="441">
      <formula>IF(RIGHT(TEXT(AM143,"0.#"),1)=".",FALSE,TRUE)</formula>
    </cfRule>
    <cfRule type="expression" dxfId="410" priority="442">
      <formula>IF(RIGHT(TEXT(AM143,"0.#"),1)=".",TRUE,FALSE)</formula>
    </cfRule>
  </conditionalFormatting>
  <conditionalFormatting sqref="AE142">
    <cfRule type="expression" dxfId="409" priority="455">
      <formula>IF(RIGHT(TEXT(AE142,"0.#"),1)=".",FALSE,TRUE)</formula>
    </cfRule>
    <cfRule type="expression" dxfId="408" priority="456">
      <formula>IF(RIGHT(TEXT(AE142,"0.#"),1)=".",TRUE,FALSE)</formula>
    </cfRule>
  </conditionalFormatting>
  <conditionalFormatting sqref="AE143">
    <cfRule type="expression" dxfId="407" priority="453">
      <formula>IF(RIGHT(TEXT(AE143,"0.#"),1)=".",FALSE,TRUE)</formula>
    </cfRule>
    <cfRule type="expression" dxfId="406" priority="454">
      <formula>IF(RIGHT(TEXT(AE143,"0.#"),1)=".",TRUE,FALSE)</formula>
    </cfRule>
  </conditionalFormatting>
  <conditionalFormatting sqref="AI143">
    <cfRule type="expression" dxfId="405" priority="451">
      <formula>IF(RIGHT(TEXT(AI143,"0.#"),1)=".",FALSE,TRUE)</formula>
    </cfRule>
    <cfRule type="expression" dxfId="404" priority="452">
      <formula>IF(RIGHT(TEXT(AI143,"0.#"),1)=".",TRUE,FALSE)</formula>
    </cfRule>
  </conditionalFormatting>
  <conditionalFormatting sqref="AI142">
    <cfRule type="expression" dxfId="403" priority="449">
      <formula>IF(RIGHT(TEXT(AI142,"0.#"),1)=".",FALSE,TRUE)</formula>
    </cfRule>
    <cfRule type="expression" dxfId="402" priority="450">
      <formula>IF(RIGHT(TEXT(AI142,"0.#"),1)=".",TRUE,FALSE)</formula>
    </cfRule>
  </conditionalFormatting>
  <conditionalFormatting sqref="AI141">
    <cfRule type="expression" dxfId="401" priority="447">
      <formula>IF(RIGHT(TEXT(AI141,"0.#"),1)=".",FALSE,TRUE)</formula>
    </cfRule>
    <cfRule type="expression" dxfId="400" priority="448">
      <formula>IF(RIGHT(TEXT(AI141,"0.#"),1)=".",TRUE,FALSE)</formula>
    </cfRule>
  </conditionalFormatting>
  <conditionalFormatting sqref="AM141">
    <cfRule type="expression" dxfId="399" priority="445">
      <formula>IF(RIGHT(TEXT(AM141,"0.#"),1)=".",FALSE,TRUE)</formula>
    </cfRule>
    <cfRule type="expression" dxfId="398" priority="446">
      <formula>IF(RIGHT(TEXT(AM141,"0.#"),1)=".",TRUE,FALSE)</formula>
    </cfRule>
  </conditionalFormatting>
  <conditionalFormatting sqref="AM142">
    <cfRule type="expression" dxfId="397" priority="443">
      <formula>IF(RIGHT(TEXT(AM142,"0.#"),1)=".",FALSE,TRUE)</formula>
    </cfRule>
    <cfRule type="expression" dxfId="396" priority="444">
      <formula>IF(RIGHT(TEXT(AM142,"0.#"),1)=".",TRUE,FALSE)</formula>
    </cfRule>
  </conditionalFormatting>
  <conditionalFormatting sqref="AQ141:AQ143">
    <cfRule type="expression" dxfId="395" priority="439">
      <formula>IF(RIGHT(TEXT(AQ141,"0.#"),1)=".",FALSE,TRUE)</formula>
    </cfRule>
    <cfRule type="expression" dxfId="394" priority="440">
      <formula>IF(RIGHT(TEXT(AQ141,"0.#"),1)=".",TRUE,FALSE)</formula>
    </cfRule>
  </conditionalFormatting>
  <conditionalFormatting sqref="AU141:AU143">
    <cfRule type="expression" dxfId="393" priority="437">
      <formula>IF(RIGHT(TEXT(AU141,"0.#"),1)=".",FALSE,TRUE)</formula>
    </cfRule>
    <cfRule type="expression" dxfId="392" priority="438">
      <formula>IF(RIGHT(TEXT(AU141,"0.#"),1)=".",TRUE,FALSE)</formula>
    </cfRule>
  </conditionalFormatting>
  <conditionalFormatting sqref="AE175">
    <cfRule type="expression" dxfId="391" priority="435">
      <formula>IF(RIGHT(TEXT(AE175,"0.#"),1)=".",FALSE,TRUE)</formula>
    </cfRule>
    <cfRule type="expression" dxfId="390" priority="436">
      <formula>IF(RIGHT(TEXT(AE175,"0.#"),1)=".",TRUE,FALSE)</formula>
    </cfRule>
  </conditionalFormatting>
  <conditionalFormatting sqref="AM177">
    <cfRule type="expression" dxfId="389" priority="419">
      <formula>IF(RIGHT(TEXT(AM177,"0.#"),1)=".",FALSE,TRUE)</formula>
    </cfRule>
    <cfRule type="expression" dxfId="388" priority="420">
      <formula>IF(RIGHT(TEXT(AM177,"0.#"),1)=".",TRUE,FALSE)</formula>
    </cfRule>
  </conditionalFormatting>
  <conditionalFormatting sqref="AE176">
    <cfRule type="expression" dxfId="387" priority="433">
      <formula>IF(RIGHT(TEXT(AE176,"0.#"),1)=".",FALSE,TRUE)</formula>
    </cfRule>
    <cfRule type="expression" dxfId="386" priority="434">
      <formula>IF(RIGHT(TEXT(AE176,"0.#"),1)=".",TRUE,FALSE)</formula>
    </cfRule>
  </conditionalFormatting>
  <conditionalFormatting sqref="AE177">
    <cfRule type="expression" dxfId="385" priority="431">
      <formula>IF(RIGHT(TEXT(AE177,"0.#"),1)=".",FALSE,TRUE)</formula>
    </cfRule>
    <cfRule type="expression" dxfId="384" priority="432">
      <formula>IF(RIGHT(TEXT(AE177,"0.#"),1)=".",TRUE,FALSE)</formula>
    </cfRule>
  </conditionalFormatting>
  <conditionalFormatting sqref="AI177">
    <cfRule type="expression" dxfId="383" priority="429">
      <formula>IF(RIGHT(TEXT(AI177,"0.#"),1)=".",FALSE,TRUE)</formula>
    </cfRule>
    <cfRule type="expression" dxfId="382" priority="430">
      <formula>IF(RIGHT(TEXT(AI177,"0.#"),1)=".",TRUE,FALSE)</formula>
    </cfRule>
  </conditionalFormatting>
  <conditionalFormatting sqref="AI176">
    <cfRule type="expression" dxfId="381" priority="427">
      <formula>IF(RIGHT(TEXT(AI176,"0.#"),1)=".",FALSE,TRUE)</formula>
    </cfRule>
    <cfRule type="expression" dxfId="380" priority="428">
      <formula>IF(RIGHT(TEXT(AI176,"0.#"),1)=".",TRUE,FALSE)</formula>
    </cfRule>
  </conditionalFormatting>
  <conditionalFormatting sqref="AI175">
    <cfRule type="expression" dxfId="379" priority="425">
      <formula>IF(RIGHT(TEXT(AI175,"0.#"),1)=".",FALSE,TRUE)</formula>
    </cfRule>
    <cfRule type="expression" dxfId="378" priority="426">
      <formula>IF(RIGHT(TEXT(AI175,"0.#"),1)=".",TRUE,FALSE)</formula>
    </cfRule>
  </conditionalFormatting>
  <conditionalFormatting sqref="AM175">
    <cfRule type="expression" dxfId="377" priority="423">
      <formula>IF(RIGHT(TEXT(AM175,"0.#"),1)=".",FALSE,TRUE)</formula>
    </cfRule>
    <cfRule type="expression" dxfId="376" priority="424">
      <formula>IF(RIGHT(TEXT(AM175,"0.#"),1)=".",TRUE,FALSE)</formula>
    </cfRule>
  </conditionalFormatting>
  <conditionalFormatting sqref="AM176">
    <cfRule type="expression" dxfId="375" priority="421">
      <formula>IF(RIGHT(TEXT(AM176,"0.#"),1)=".",FALSE,TRUE)</formula>
    </cfRule>
    <cfRule type="expression" dxfId="374" priority="422">
      <formula>IF(RIGHT(TEXT(AM176,"0.#"),1)=".",TRUE,FALSE)</formula>
    </cfRule>
  </conditionalFormatting>
  <conditionalFormatting sqref="AQ175:AQ177">
    <cfRule type="expression" dxfId="373" priority="417">
      <formula>IF(RIGHT(TEXT(AQ175,"0.#"),1)=".",FALSE,TRUE)</formula>
    </cfRule>
    <cfRule type="expression" dxfId="372" priority="418">
      <formula>IF(RIGHT(TEXT(AQ175,"0.#"),1)=".",TRUE,FALSE)</formula>
    </cfRule>
  </conditionalFormatting>
  <conditionalFormatting sqref="AU175:AU177">
    <cfRule type="expression" dxfId="371" priority="415">
      <formula>IF(RIGHT(TEXT(AU175,"0.#"),1)=".",FALSE,TRUE)</formula>
    </cfRule>
    <cfRule type="expression" dxfId="370" priority="416">
      <formula>IF(RIGHT(TEXT(AU175,"0.#"),1)=".",TRUE,FALSE)</formula>
    </cfRule>
  </conditionalFormatting>
  <conditionalFormatting sqref="AE61">
    <cfRule type="expression" dxfId="369" priority="369">
      <formula>IF(RIGHT(TEXT(AE61,"0.#"),1)=".",FALSE,TRUE)</formula>
    </cfRule>
    <cfRule type="expression" dxfId="368" priority="370">
      <formula>IF(RIGHT(TEXT(AE61,"0.#"),1)=".",TRUE,FALSE)</formula>
    </cfRule>
  </conditionalFormatting>
  <conditionalFormatting sqref="AE62">
    <cfRule type="expression" dxfId="367" priority="367">
      <formula>IF(RIGHT(TEXT(AE62,"0.#"),1)=".",FALSE,TRUE)</formula>
    </cfRule>
    <cfRule type="expression" dxfId="366" priority="368">
      <formula>IF(RIGHT(TEXT(AE62,"0.#"),1)=".",TRUE,FALSE)</formula>
    </cfRule>
  </conditionalFormatting>
  <conditionalFormatting sqref="AM61">
    <cfRule type="expression" dxfId="365" priority="357">
      <formula>IF(RIGHT(TEXT(AM61,"0.#"),1)=".",FALSE,TRUE)</formula>
    </cfRule>
    <cfRule type="expression" dxfId="364" priority="358">
      <formula>IF(RIGHT(TEXT(AM61,"0.#"),1)=".",TRUE,FALSE)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I63">
    <cfRule type="expression" dxfId="361" priority="363">
      <formula>IF(RIGHT(TEXT(AI63,"0.#"),1)=".",FALSE,TRUE)</formula>
    </cfRule>
    <cfRule type="expression" dxfId="360" priority="364">
      <formula>IF(RIGHT(TEXT(AI63,"0.#"),1)=".",TRUE,FALSE)</formula>
    </cfRule>
  </conditionalFormatting>
  <conditionalFormatting sqref="AI62">
    <cfRule type="expression" dxfId="359" priority="361">
      <formula>IF(RIGHT(TEXT(AI62,"0.#"),1)=".",FALSE,TRUE)</formula>
    </cfRule>
    <cfRule type="expression" dxfId="358" priority="362">
      <formula>IF(RIGHT(TEXT(AI62,"0.#"),1)=".",TRUE,FALSE)</formula>
    </cfRule>
  </conditionalFormatting>
  <conditionalFormatting sqref="AI61">
    <cfRule type="expression" dxfId="357" priority="359">
      <formula>IF(RIGHT(TEXT(AI61,"0.#"),1)=".",FALSE,TRUE)</formula>
    </cfRule>
    <cfRule type="expression" dxfId="356" priority="360">
      <formula>IF(RIGHT(TEXT(AI61,"0.#"),1)=".",TRUE,FALSE)</formula>
    </cfRule>
  </conditionalFormatting>
  <conditionalFormatting sqref="AM62">
    <cfRule type="expression" dxfId="355" priority="355">
      <formula>IF(RIGHT(TEXT(AM62,"0.#"),1)=".",FALSE,TRUE)</formula>
    </cfRule>
    <cfRule type="expression" dxfId="354" priority="356">
      <formula>IF(RIGHT(TEXT(AM62,"0.#"),1)=".",TRUE,FALSE)</formula>
    </cfRule>
  </conditionalFormatting>
  <conditionalFormatting sqref="AM63">
    <cfRule type="expression" dxfId="353" priority="353">
      <formula>IF(RIGHT(TEXT(AM63,"0.#"),1)=".",FALSE,TRUE)</formula>
    </cfRule>
    <cfRule type="expression" dxfId="352" priority="354">
      <formula>IF(RIGHT(TEXT(AM63,"0.#"),1)=".",TRUE,FALSE)</formula>
    </cfRule>
  </conditionalFormatting>
  <conditionalFormatting sqref="AQ61:AQ63">
    <cfRule type="expression" dxfId="351" priority="351">
      <formula>IF(RIGHT(TEXT(AQ61,"0.#"),1)=".",FALSE,TRUE)</formula>
    </cfRule>
    <cfRule type="expression" dxfId="350" priority="352">
      <formula>IF(RIGHT(TEXT(AQ61,"0.#"),1)=".",TRUE,FALSE)</formula>
    </cfRule>
  </conditionalFormatting>
  <conditionalFormatting sqref="AU61:AU63">
    <cfRule type="expression" dxfId="349" priority="349">
      <formula>IF(RIGHT(TEXT(AU61,"0.#"),1)=".",FALSE,TRUE)</formula>
    </cfRule>
    <cfRule type="expression" dxfId="348" priority="350">
      <formula>IF(RIGHT(TEXT(AU61,"0.#"),1)=".",TRUE,FALSE)</formula>
    </cfRule>
  </conditionalFormatting>
  <conditionalFormatting sqref="AE95">
    <cfRule type="expression" dxfId="347" priority="347">
      <formula>IF(RIGHT(TEXT(AE95,"0.#"),1)=".",FALSE,TRUE)</formula>
    </cfRule>
    <cfRule type="expression" dxfId="346" priority="348">
      <formula>IF(RIGHT(TEXT(AE95,"0.#"),1)=".",TRUE,FALSE)</formula>
    </cfRule>
  </conditionalFormatting>
  <conditionalFormatting sqref="AE96">
    <cfRule type="expression" dxfId="345" priority="345">
      <formula>IF(RIGHT(TEXT(AE96,"0.#"),1)=".",FALSE,TRUE)</formula>
    </cfRule>
    <cfRule type="expression" dxfId="344" priority="346">
      <formula>IF(RIGHT(TEXT(AE96,"0.#"),1)=".",TRUE,FALSE)</formula>
    </cfRule>
  </conditionalFormatting>
  <conditionalFormatting sqref="AM95">
    <cfRule type="expression" dxfId="343" priority="335">
      <formula>IF(RIGHT(TEXT(AM95,"0.#"),1)=".",FALSE,TRUE)</formula>
    </cfRule>
    <cfRule type="expression" dxfId="342" priority="336">
      <formula>IF(RIGHT(TEXT(AM95,"0.#"),1)=".",TRUE,FALSE)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I97">
    <cfRule type="expression" dxfId="339" priority="341">
      <formula>IF(RIGHT(TEXT(AI97,"0.#"),1)=".",FALSE,TRUE)</formula>
    </cfRule>
    <cfRule type="expression" dxfId="338" priority="342">
      <formula>IF(RIGHT(TEXT(AI97,"0.#"),1)=".",TRUE,FALSE)</formula>
    </cfRule>
  </conditionalFormatting>
  <conditionalFormatting sqref="AI96">
    <cfRule type="expression" dxfId="337" priority="339">
      <formula>IF(RIGHT(TEXT(AI96,"0.#"),1)=".",FALSE,TRUE)</formula>
    </cfRule>
    <cfRule type="expression" dxfId="336" priority="340">
      <formula>IF(RIGHT(TEXT(AI96,"0.#"),1)=".",TRUE,FALSE)</formula>
    </cfRule>
  </conditionalFormatting>
  <conditionalFormatting sqref="AI95">
    <cfRule type="expression" dxfId="335" priority="337">
      <formula>IF(RIGHT(TEXT(AI95,"0.#"),1)=".",FALSE,TRUE)</formula>
    </cfRule>
    <cfRule type="expression" dxfId="334" priority="338">
      <formula>IF(RIGHT(TEXT(AI95,"0.#"),1)=".",TRUE,FALSE)</formula>
    </cfRule>
  </conditionalFormatting>
  <conditionalFormatting sqref="AM96">
    <cfRule type="expression" dxfId="333" priority="333">
      <formula>IF(RIGHT(TEXT(AM96,"0.#"),1)=".",FALSE,TRUE)</formula>
    </cfRule>
    <cfRule type="expression" dxfId="332" priority="334">
      <formula>IF(RIGHT(TEXT(AM96,"0.#"),1)=".",TRUE,FALSE)</formula>
    </cfRule>
  </conditionalFormatting>
  <conditionalFormatting sqref="AM97">
    <cfRule type="expression" dxfId="331" priority="331">
      <formula>IF(RIGHT(TEXT(AM97,"0.#"),1)=".",FALSE,TRUE)</formula>
    </cfRule>
    <cfRule type="expression" dxfId="330" priority="332">
      <formula>IF(RIGHT(TEXT(AM97,"0.#"),1)=".",TRUE,FALSE)</formula>
    </cfRule>
  </conditionalFormatting>
  <conditionalFormatting sqref="AQ95:AQ97">
    <cfRule type="expression" dxfId="329" priority="329">
      <formula>IF(RIGHT(TEXT(AQ95,"0.#"),1)=".",FALSE,TRUE)</formula>
    </cfRule>
    <cfRule type="expression" dxfId="328" priority="330">
      <formula>IF(RIGHT(TEXT(AQ95,"0.#"),1)=".",TRUE,FALSE)</formula>
    </cfRule>
  </conditionalFormatting>
  <conditionalFormatting sqref="AU95:AU97">
    <cfRule type="expression" dxfId="327" priority="327">
      <formula>IF(RIGHT(TEXT(AU95,"0.#"),1)=".",FALSE,TRUE)</formula>
    </cfRule>
    <cfRule type="expression" dxfId="326" priority="328">
      <formula>IF(RIGHT(TEXT(AU95,"0.#"),1)=".",TRUE,FALSE)</formula>
    </cfRule>
  </conditionalFormatting>
  <conditionalFormatting sqref="AE129">
    <cfRule type="expression" dxfId="325" priority="325">
      <formula>IF(RIGHT(TEXT(AE129,"0.#"),1)=".",FALSE,TRUE)</formula>
    </cfRule>
    <cfRule type="expression" dxfId="324" priority="326">
      <formula>IF(RIGHT(TEXT(AE129,"0.#"),1)=".",TRUE,FALSE)</formula>
    </cfRule>
  </conditionalFormatting>
  <conditionalFormatting sqref="AE130">
    <cfRule type="expression" dxfId="323" priority="323">
      <formula>IF(RIGHT(TEXT(AE130,"0.#"),1)=".",FALSE,TRUE)</formula>
    </cfRule>
    <cfRule type="expression" dxfId="322" priority="324">
      <formula>IF(RIGHT(TEXT(AE130,"0.#"),1)=".",TRUE,FALSE)</formula>
    </cfRule>
  </conditionalFormatting>
  <conditionalFormatting sqref="AM129">
    <cfRule type="expression" dxfId="321" priority="313">
      <formula>IF(RIGHT(TEXT(AM129,"0.#"),1)=".",FALSE,TRUE)</formula>
    </cfRule>
    <cfRule type="expression" dxfId="320" priority="314">
      <formula>IF(RIGHT(TEXT(AM129,"0.#"),1)=".",TRUE,FALSE)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I131">
    <cfRule type="expression" dxfId="317" priority="319">
      <formula>IF(RIGHT(TEXT(AI131,"0.#"),1)=".",FALSE,TRUE)</formula>
    </cfRule>
    <cfRule type="expression" dxfId="316" priority="320">
      <formula>IF(RIGHT(TEXT(AI131,"0.#"),1)=".",TRUE,FALSE)</formula>
    </cfRule>
  </conditionalFormatting>
  <conditionalFormatting sqref="AI130">
    <cfRule type="expression" dxfId="315" priority="317">
      <formula>IF(RIGHT(TEXT(AI130,"0.#"),1)=".",FALSE,TRUE)</formula>
    </cfRule>
    <cfRule type="expression" dxfId="314" priority="318">
      <formula>IF(RIGHT(TEXT(AI130,"0.#"),1)=".",TRUE,FALSE)</formula>
    </cfRule>
  </conditionalFormatting>
  <conditionalFormatting sqref="AI129">
    <cfRule type="expression" dxfId="313" priority="315">
      <formula>IF(RIGHT(TEXT(AI129,"0.#"),1)=".",FALSE,TRUE)</formula>
    </cfRule>
    <cfRule type="expression" dxfId="312" priority="316">
      <formula>IF(RIGHT(TEXT(AI129,"0.#"),1)=".",TRUE,FALSE)</formula>
    </cfRule>
  </conditionalFormatting>
  <conditionalFormatting sqref="AM130">
    <cfRule type="expression" dxfId="311" priority="311">
      <formula>IF(RIGHT(TEXT(AM130,"0.#"),1)=".",FALSE,TRUE)</formula>
    </cfRule>
    <cfRule type="expression" dxfId="310" priority="312">
      <formula>IF(RIGHT(TEXT(AM130,"0.#"),1)=".",TRUE,FALSE)</formula>
    </cfRule>
  </conditionalFormatting>
  <conditionalFormatting sqref="AM131">
    <cfRule type="expression" dxfId="309" priority="309">
      <formula>IF(RIGHT(TEXT(AM131,"0.#"),1)=".",FALSE,TRUE)</formula>
    </cfRule>
    <cfRule type="expression" dxfId="308" priority="310">
      <formula>IF(RIGHT(TEXT(AM131,"0.#"),1)=".",TRUE,FALSE)</formula>
    </cfRule>
  </conditionalFormatting>
  <conditionalFormatting sqref="AQ129:AQ131">
    <cfRule type="expression" dxfId="307" priority="307">
      <formula>IF(RIGHT(TEXT(AQ129,"0.#"),1)=".",FALSE,TRUE)</formula>
    </cfRule>
    <cfRule type="expression" dxfId="306" priority="308">
      <formula>IF(RIGHT(TEXT(AQ129,"0.#"),1)=".",TRUE,FALSE)</formula>
    </cfRule>
  </conditionalFormatting>
  <conditionalFormatting sqref="AU129:AU131">
    <cfRule type="expression" dxfId="305" priority="305">
      <formula>IF(RIGHT(TEXT(AU129,"0.#"),1)=".",FALSE,TRUE)</formula>
    </cfRule>
    <cfRule type="expression" dxfId="304" priority="306">
      <formula>IF(RIGHT(TEXT(AU129,"0.#"),1)=".",TRUE,FALSE)</formula>
    </cfRule>
  </conditionalFormatting>
  <conditionalFormatting sqref="AE163">
    <cfRule type="expression" dxfId="303" priority="303">
      <formula>IF(RIGHT(TEXT(AE163,"0.#"),1)=".",FALSE,TRUE)</formula>
    </cfRule>
    <cfRule type="expression" dxfId="302" priority="304">
      <formula>IF(RIGHT(TEXT(AE163,"0.#"),1)=".",TRUE,FALSE)</formula>
    </cfRule>
  </conditionalFormatting>
  <conditionalFormatting sqref="AE164">
    <cfRule type="expression" dxfId="301" priority="301">
      <formula>IF(RIGHT(TEXT(AE164,"0.#"),1)=".",FALSE,TRUE)</formula>
    </cfRule>
    <cfRule type="expression" dxfId="300" priority="302">
      <formula>IF(RIGHT(TEXT(AE164,"0.#"),1)=".",TRUE,FALSE)</formula>
    </cfRule>
  </conditionalFormatting>
  <conditionalFormatting sqref="AM163">
    <cfRule type="expression" dxfId="299" priority="291">
      <formula>IF(RIGHT(TEXT(AM163,"0.#"),1)=".",FALSE,TRUE)</formula>
    </cfRule>
    <cfRule type="expression" dxfId="298" priority="292">
      <formula>IF(RIGHT(TEXT(AM163,"0.#"),1)=".",TRUE,FALSE)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I165">
    <cfRule type="expression" dxfId="295" priority="297">
      <formula>IF(RIGHT(TEXT(AI165,"0.#"),1)=".",FALSE,TRUE)</formula>
    </cfRule>
    <cfRule type="expression" dxfId="294" priority="298">
      <formula>IF(RIGHT(TEXT(AI165,"0.#"),1)=".",TRUE,FALSE)</formula>
    </cfRule>
  </conditionalFormatting>
  <conditionalFormatting sqref="AI164">
    <cfRule type="expression" dxfId="293" priority="295">
      <formula>IF(RIGHT(TEXT(AI164,"0.#"),1)=".",FALSE,TRUE)</formula>
    </cfRule>
    <cfRule type="expression" dxfId="292" priority="296">
      <formula>IF(RIGHT(TEXT(AI164,"0.#"),1)=".",TRUE,FALSE)</formula>
    </cfRule>
  </conditionalFormatting>
  <conditionalFormatting sqref="AI163">
    <cfRule type="expression" dxfId="291" priority="293">
      <formula>IF(RIGHT(TEXT(AI163,"0.#"),1)=".",FALSE,TRUE)</formula>
    </cfRule>
    <cfRule type="expression" dxfId="290" priority="294">
      <formula>IF(RIGHT(TEXT(AI163,"0.#"),1)=".",TRUE,FALSE)</formula>
    </cfRule>
  </conditionalFormatting>
  <conditionalFormatting sqref="AM164">
    <cfRule type="expression" dxfId="289" priority="289">
      <formula>IF(RIGHT(TEXT(AM164,"0.#"),1)=".",FALSE,TRUE)</formula>
    </cfRule>
    <cfRule type="expression" dxfId="288" priority="290">
      <formula>IF(RIGHT(TEXT(AM164,"0.#"),1)=".",TRUE,FALSE)</formula>
    </cfRule>
  </conditionalFormatting>
  <conditionalFormatting sqref="AM165">
    <cfRule type="expression" dxfId="287" priority="287">
      <formula>IF(RIGHT(TEXT(AM165,"0.#"),1)=".",FALSE,TRUE)</formula>
    </cfRule>
    <cfRule type="expression" dxfId="286" priority="288">
      <formula>IF(RIGHT(TEXT(AM165,"0.#"),1)=".",TRUE,FALSE)</formula>
    </cfRule>
  </conditionalFormatting>
  <conditionalFormatting sqref="AQ163:AQ165">
    <cfRule type="expression" dxfId="285" priority="285">
      <formula>IF(RIGHT(TEXT(AQ163,"0.#"),1)=".",FALSE,TRUE)</formula>
    </cfRule>
    <cfRule type="expression" dxfId="284" priority="286">
      <formula>IF(RIGHT(TEXT(AQ163,"0.#"),1)=".",TRUE,FALSE)</formula>
    </cfRule>
  </conditionalFormatting>
  <conditionalFormatting sqref="AU163:AU165">
    <cfRule type="expression" dxfId="283" priority="283">
      <formula>IF(RIGHT(TEXT(AU163,"0.#"),1)=".",FALSE,TRUE)</formula>
    </cfRule>
    <cfRule type="expression" dxfId="282" priority="284">
      <formula>IF(RIGHT(TEXT(AU163,"0.#"),1)=".",TRUE,FALSE)</formula>
    </cfRule>
  </conditionalFormatting>
  <conditionalFormatting sqref="AE197">
    <cfRule type="expression" dxfId="281" priority="281">
      <formula>IF(RIGHT(TEXT(AE197,"0.#"),1)=".",FALSE,TRUE)</formula>
    </cfRule>
    <cfRule type="expression" dxfId="280" priority="282">
      <formula>IF(RIGHT(TEXT(AE197,"0.#"),1)=".",TRUE,FALSE)</formula>
    </cfRule>
  </conditionalFormatting>
  <conditionalFormatting sqref="AE198">
    <cfRule type="expression" dxfId="279" priority="279">
      <formula>IF(RIGHT(TEXT(AE198,"0.#"),1)=".",FALSE,TRUE)</formula>
    </cfRule>
    <cfRule type="expression" dxfId="278" priority="280">
      <formula>IF(RIGHT(TEXT(AE198,"0.#"),1)=".",TRUE,FALSE)</formula>
    </cfRule>
  </conditionalFormatting>
  <conditionalFormatting sqref="AM197">
    <cfRule type="expression" dxfId="277" priority="269">
      <formula>IF(RIGHT(TEXT(AM197,"0.#"),1)=".",FALSE,TRUE)</formula>
    </cfRule>
    <cfRule type="expression" dxfId="276" priority="270">
      <formula>IF(RIGHT(TEXT(AM197,"0.#"),1)=".",TRUE,FALSE)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I199">
    <cfRule type="expression" dxfId="273" priority="275">
      <formula>IF(RIGHT(TEXT(AI199,"0.#"),1)=".",FALSE,TRUE)</formula>
    </cfRule>
    <cfRule type="expression" dxfId="272" priority="276">
      <formula>IF(RIGHT(TEXT(AI199,"0.#"),1)=".",TRUE,FALSE)</formula>
    </cfRule>
  </conditionalFormatting>
  <conditionalFormatting sqref="AI198">
    <cfRule type="expression" dxfId="271" priority="273">
      <formula>IF(RIGHT(TEXT(AI198,"0.#"),1)=".",FALSE,TRUE)</formula>
    </cfRule>
    <cfRule type="expression" dxfId="270" priority="274">
      <formula>IF(RIGHT(TEXT(AI198,"0.#"),1)=".",TRUE,FALSE)</formula>
    </cfRule>
  </conditionalFormatting>
  <conditionalFormatting sqref="AI197">
    <cfRule type="expression" dxfId="269" priority="271">
      <formula>IF(RIGHT(TEXT(AI197,"0.#"),1)=".",FALSE,TRUE)</formula>
    </cfRule>
    <cfRule type="expression" dxfId="268" priority="272">
      <formula>IF(RIGHT(TEXT(AI197,"0.#"),1)=".",TRUE,FALSE)</formula>
    </cfRule>
  </conditionalFormatting>
  <conditionalFormatting sqref="AM198">
    <cfRule type="expression" dxfId="267" priority="267">
      <formula>IF(RIGHT(TEXT(AM198,"0.#"),1)=".",FALSE,TRUE)</formula>
    </cfRule>
    <cfRule type="expression" dxfId="266" priority="268">
      <formula>IF(RIGHT(TEXT(AM198,"0.#"),1)=".",TRUE,FALSE)</formula>
    </cfRule>
  </conditionalFormatting>
  <conditionalFormatting sqref="AM199">
    <cfRule type="expression" dxfId="265" priority="265">
      <formula>IF(RIGHT(TEXT(AM199,"0.#"),1)=".",FALSE,TRUE)</formula>
    </cfRule>
    <cfRule type="expression" dxfId="264" priority="266">
      <formula>IF(RIGHT(TEXT(AM199,"0.#"),1)=".",TRUE,FALSE)</formula>
    </cfRule>
  </conditionalFormatting>
  <conditionalFormatting sqref="AQ197:AQ199">
    <cfRule type="expression" dxfId="263" priority="263">
      <formula>IF(RIGHT(TEXT(AQ197,"0.#"),1)=".",FALSE,TRUE)</formula>
    </cfRule>
    <cfRule type="expression" dxfId="262" priority="264">
      <formula>IF(RIGHT(TEXT(AQ197,"0.#"),1)=".",TRUE,FALSE)</formula>
    </cfRule>
  </conditionalFormatting>
  <conditionalFormatting sqref="AU197:AU199">
    <cfRule type="expression" dxfId="261" priority="261">
      <formula>IF(RIGHT(TEXT(AU197,"0.#"),1)=".",FALSE,TRUE)</formula>
    </cfRule>
    <cfRule type="expression" dxfId="260" priority="262">
      <formula>IF(RIGHT(TEXT(AU197,"0.#"),1)=".",TRUE,FALSE)</formula>
    </cfRule>
  </conditionalFormatting>
  <conditionalFormatting sqref="AE134 AQ134">
    <cfRule type="expression" dxfId="259" priority="259">
      <formula>IF(RIGHT(TEXT(AE134,"0.#"),1)=".",FALSE,TRUE)</formula>
    </cfRule>
    <cfRule type="expression" dxfId="258" priority="260">
      <formula>IF(RIGHT(TEXT(AE134,"0.#"),1)=".",TRUE,FALSE)</formula>
    </cfRule>
  </conditionalFormatting>
  <conditionalFormatting sqref="AI134">
    <cfRule type="expression" dxfId="257" priority="257">
      <formula>IF(RIGHT(TEXT(AI134,"0.#"),1)=".",FALSE,TRUE)</formula>
    </cfRule>
    <cfRule type="expression" dxfId="256" priority="258">
      <formula>IF(RIGHT(TEXT(AI134,"0.#"),1)=".",TRUE,FALSE)</formula>
    </cfRule>
  </conditionalFormatting>
  <conditionalFormatting sqref="AM134">
    <cfRule type="expression" dxfId="255" priority="255">
      <formula>IF(RIGHT(TEXT(AM134,"0.#"),1)=".",FALSE,TRUE)</formula>
    </cfRule>
    <cfRule type="expression" dxfId="254" priority="256">
      <formula>IF(RIGHT(TEXT(AM134,"0.#"),1)=".",TRUE,FALSE)</formula>
    </cfRule>
  </conditionalFormatting>
  <conditionalFormatting sqref="AE135">
    <cfRule type="expression" dxfId="253" priority="253">
      <formula>IF(RIGHT(TEXT(AE135,"0.#"),1)=".",FALSE,TRUE)</formula>
    </cfRule>
    <cfRule type="expression" dxfId="252" priority="254">
      <formula>IF(RIGHT(TEXT(AE135,"0.#"),1)=".",TRUE,FALSE)</formula>
    </cfRule>
  </conditionalFormatting>
  <conditionalFormatting sqref="AI135">
    <cfRule type="expression" dxfId="251" priority="251">
      <formula>IF(RIGHT(TEXT(AI135,"0.#"),1)=".",FALSE,TRUE)</formula>
    </cfRule>
    <cfRule type="expression" dxfId="250" priority="252">
      <formula>IF(RIGHT(TEXT(AI135,"0.#"),1)=".",TRUE,FALSE)</formula>
    </cfRule>
  </conditionalFormatting>
  <conditionalFormatting sqref="AM135">
    <cfRule type="expression" dxfId="249" priority="249">
      <formula>IF(RIGHT(TEXT(AM135,"0.#"),1)=".",FALSE,TRUE)</formula>
    </cfRule>
    <cfRule type="expression" dxfId="248" priority="250">
      <formula>IF(RIGHT(TEXT(AM135,"0.#"),1)=".",TRUE,FALSE)</formula>
    </cfRule>
  </conditionalFormatting>
  <conditionalFormatting sqref="AQ135">
    <cfRule type="expression" dxfId="247" priority="247">
      <formula>IF(RIGHT(TEXT(AQ135,"0.#"),1)=".",FALSE,TRUE)</formula>
    </cfRule>
    <cfRule type="expression" dxfId="246" priority="248">
      <formula>IF(RIGHT(TEXT(AQ135,"0.#"),1)=".",TRUE,FALSE)</formula>
    </cfRule>
  </conditionalFormatting>
  <conditionalFormatting sqref="AU134">
    <cfRule type="expression" dxfId="245" priority="245">
      <formula>IF(RIGHT(TEXT(AU134,"0.#"),1)=".",FALSE,TRUE)</formula>
    </cfRule>
    <cfRule type="expression" dxfId="244" priority="246">
      <formula>IF(RIGHT(TEXT(AU134,"0.#"),1)=".",TRUE,FALSE)</formula>
    </cfRule>
  </conditionalFormatting>
  <conditionalFormatting sqref="AU135">
    <cfRule type="expression" dxfId="243" priority="243">
      <formula>IF(RIGHT(TEXT(AU135,"0.#"),1)=".",FALSE,TRUE)</formula>
    </cfRule>
    <cfRule type="expression" dxfId="242" priority="244">
      <formula>IF(RIGHT(TEXT(AU135,"0.#"),1)=".",TRUE,FALSE)</formula>
    </cfRule>
  </conditionalFormatting>
  <conditionalFormatting sqref="AE168 AQ168">
    <cfRule type="expression" dxfId="241" priority="241">
      <formula>IF(RIGHT(TEXT(AE168,"0.#"),1)=".",FALSE,TRUE)</formula>
    </cfRule>
    <cfRule type="expression" dxfId="240" priority="242">
      <formula>IF(RIGHT(TEXT(AE168,"0.#"),1)=".",TRUE,FALSE)</formula>
    </cfRule>
  </conditionalFormatting>
  <conditionalFormatting sqref="AI168">
    <cfRule type="expression" dxfId="239" priority="239">
      <formula>IF(RIGHT(TEXT(AI168,"0.#"),1)=".",FALSE,TRUE)</formula>
    </cfRule>
    <cfRule type="expression" dxfId="238" priority="240">
      <formula>IF(RIGHT(TEXT(AI168,"0.#"),1)=".",TRUE,FALSE)</formula>
    </cfRule>
  </conditionalFormatting>
  <conditionalFormatting sqref="AM168">
    <cfRule type="expression" dxfId="237" priority="237">
      <formula>IF(RIGHT(TEXT(AM168,"0.#"),1)=".",FALSE,TRUE)</formula>
    </cfRule>
    <cfRule type="expression" dxfId="236" priority="238">
      <formula>IF(RIGHT(TEXT(AM168,"0.#"),1)=".",TRUE,FALSE)</formula>
    </cfRule>
  </conditionalFormatting>
  <conditionalFormatting sqref="AE169">
    <cfRule type="expression" dxfId="235" priority="235">
      <formula>IF(RIGHT(TEXT(AE169,"0.#"),1)=".",FALSE,TRUE)</formula>
    </cfRule>
    <cfRule type="expression" dxfId="234" priority="236">
      <formula>IF(RIGHT(TEXT(AE169,"0.#"),1)=".",TRUE,FALSE)</formula>
    </cfRule>
  </conditionalFormatting>
  <conditionalFormatting sqref="AI169">
    <cfRule type="expression" dxfId="233" priority="233">
      <formula>IF(RIGHT(TEXT(AI169,"0.#"),1)=".",FALSE,TRUE)</formula>
    </cfRule>
    <cfRule type="expression" dxfId="232" priority="234">
      <formula>IF(RIGHT(TEXT(AI169,"0.#"),1)=".",TRUE,FALSE)</formula>
    </cfRule>
  </conditionalFormatting>
  <conditionalFormatting sqref="AM169">
    <cfRule type="expression" dxfId="231" priority="231">
      <formula>IF(RIGHT(TEXT(AM169,"0.#"),1)=".",FALSE,TRUE)</formula>
    </cfRule>
    <cfRule type="expression" dxfId="230" priority="232">
      <formula>IF(RIGHT(TEXT(AM169,"0.#"),1)=".",TRUE,FALSE)</formula>
    </cfRule>
  </conditionalFormatting>
  <conditionalFormatting sqref="AQ169">
    <cfRule type="expression" dxfId="229" priority="229">
      <formula>IF(RIGHT(TEXT(AQ169,"0.#"),1)=".",FALSE,TRUE)</formula>
    </cfRule>
    <cfRule type="expression" dxfId="228" priority="230">
      <formula>IF(RIGHT(TEXT(AQ169,"0.#"),1)=".",TRUE,FALSE)</formula>
    </cfRule>
  </conditionalFormatting>
  <conditionalFormatting sqref="AU168">
    <cfRule type="expression" dxfId="227" priority="227">
      <formula>IF(RIGHT(TEXT(AU168,"0.#"),1)=".",FALSE,TRUE)</formula>
    </cfRule>
    <cfRule type="expression" dxfId="226" priority="228">
      <formula>IF(RIGHT(TEXT(AU168,"0.#"),1)=".",TRUE,FALSE)</formula>
    </cfRule>
  </conditionalFormatting>
  <conditionalFormatting sqref="AU169">
    <cfRule type="expression" dxfId="225" priority="225">
      <formula>IF(RIGHT(TEXT(AU169,"0.#"),1)=".",FALSE,TRUE)</formula>
    </cfRule>
    <cfRule type="expression" dxfId="224" priority="226">
      <formula>IF(RIGHT(TEXT(AU169,"0.#"),1)=".",TRUE,FALSE)</formula>
    </cfRule>
  </conditionalFormatting>
  <conditionalFormatting sqref="AE90">
    <cfRule type="expression" dxfId="223" priority="223">
      <formula>IF(RIGHT(TEXT(AE90,"0.#"),1)=".",FALSE,TRUE)</formula>
    </cfRule>
    <cfRule type="expression" dxfId="222" priority="224">
      <formula>IF(RIGHT(TEXT(AE90,"0.#"),1)=".",TRUE,FALSE)</formula>
    </cfRule>
  </conditionalFormatting>
  <conditionalFormatting sqref="AE91">
    <cfRule type="expression" dxfId="221" priority="221">
      <formula>IF(RIGHT(TEXT(AE91,"0.#"),1)=".",FALSE,TRUE)</formula>
    </cfRule>
    <cfRule type="expression" dxfId="220" priority="222">
      <formula>IF(RIGHT(TEXT(AE91,"0.#"),1)=".",TRUE,FALSE)</formula>
    </cfRule>
  </conditionalFormatting>
  <conditionalFormatting sqref="AM90">
    <cfRule type="expression" dxfId="219" priority="211">
      <formula>IF(RIGHT(TEXT(AM90,"0.#"),1)=".",FALSE,TRUE)</formula>
    </cfRule>
    <cfRule type="expression" dxfId="218" priority="212">
      <formula>IF(RIGHT(TEXT(AM90,"0.#"),1)=".",TRUE,FALSE)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I92">
    <cfRule type="expression" dxfId="215" priority="217">
      <formula>IF(RIGHT(TEXT(AI92,"0.#"),1)=".",FALSE,TRUE)</formula>
    </cfRule>
    <cfRule type="expression" dxfId="214" priority="218">
      <formula>IF(RIGHT(TEXT(AI92,"0.#"),1)=".",TRUE,FALSE)</formula>
    </cfRule>
  </conditionalFormatting>
  <conditionalFormatting sqref="AI91">
    <cfRule type="expression" dxfId="213" priority="215">
      <formula>IF(RIGHT(TEXT(AI91,"0.#"),1)=".",FALSE,TRUE)</formula>
    </cfRule>
    <cfRule type="expression" dxfId="212" priority="216">
      <formula>IF(RIGHT(TEXT(AI91,"0.#"),1)=".",TRUE,FALSE)</formula>
    </cfRule>
  </conditionalFormatting>
  <conditionalFormatting sqref="AI90">
    <cfRule type="expression" dxfId="211" priority="213">
      <formula>IF(RIGHT(TEXT(AI90,"0.#"),1)=".",FALSE,TRUE)</formula>
    </cfRule>
    <cfRule type="expression" dxfId="210" priority="214">
      <formula>IF(RIGHT(TEXT(AI90,"0.#"),1)=".",TRUE,FALSE)</formula>
    </cfRule>
  </conditionalFormatting>
  <conditionalFormatting sqref="AM91">
    <cfRule type="expression" dxfId="209" priority="209">
      <formula>IF(RIGHT(TEXT(AM91,"0.#"),1)=".",FALSE,TRUE)</formula>
    </cfRule>
    <cfRule type="expression" dxfId="208" priority="210">
      <formula>IF(RIGHT(TEXT(AM91,"0.#"),1)=".",TRUE,FALSE)</formula>
    </cfRule>
  </conditionalFormatting>
  <conditionalFormatting sqref="AM92">
    <cfRule type="expression" dxfId="207" priority="207">
      <formula>IF(RIGHT(TEXT(AM92,"0.#"),1)=".",FALSE,TRUE)</formula>
    </cfRule>
    <cfRule type="expression" dxfId="206" priority="208">
      <formula>IF(RIGHT(TEXT(AM92,"0.#"),1)=".",TRUE,FALSE)</formula>
    </cfRule>
  </conditionalFormatting>
  <conditionalFormatting sqref="AQ90:AQ92">
    <cfRule type="expression" dxfId="205" priority="205">
      <formula>IF(RIGHT(TEXT(AQ90,"0.#"),1)=".",FALSE,TRUE)</formula>
    </cfRule>
    <cfRule type="expression" dxfId="204" priority="206">
      <formula>IF(RIGHT(TEXT(AQ90,"0.#"),1)=".",TRUE,FALSE)</formula>
    </cfRule>
  </conditionalFormatting>
  <conditionalFormatting sqref="AU90:AU92">
    <cfRule type="expression" dxfId="203" priority="203">
      <formula>IF(RIGHT(TEXT(AU90,"0.#"),1)=".",FALSE,TRUE)</formula>
    </cfRule>
    <cfRule type="expression" dxfId="202" priority="204">
      <formula>IF(RIGHT(TEXT(AU90,"0.#"),1)=".",TRUE,FALSE)</formula>
    </cfRule>
  </conditionalFormatting>
  <conditionalFormatting sqref="AE85">
    <cfRule type="expression" dxfId="201" priority="201">
      <formula>IF(RIGHT(TEXT(AE85,"0.#"),1)=".",FALSE,TRUE)</formula>
    </cfRule>
    <cfRule type="expression" dxfId="200" priority="202">
      <formula>IF(RIGHT(TEXT(AE85,"0.#"),1)=".",TRUE,FALSE)</formula>
    </cfRule>
  </conditionalFormatting>
  <conditionalFormatting sqref="AE86">
    <cfRule type="expression" dxfId="199" priority="199">
      <formula>IF(RIGHT(TEXT(AE86,"0.#"),1)=".",FALSE,TRUE)</formula>
    </cfRule>
    <cfRule type="expression" dxfId="198" priority="200">
      <formula>IF(RIGHT(TEXT(AE86,"0.#"),1)=".",TRUE,FALSE)</formula>
    </cfRule>
  </conditionalFormatting>
  <conditionalFormatting sqref="AM85">
    <cfRule type="expression" dxfId="197" priority="189">
      <formula>IF(RIGHT(TEXT(AM85,"0.#"),1)=".",FALSE,TRUE)</formula>
    </cfRule>
    <cfRule type="expression" dxfId="196" priority="190">
      <formula>IF(RIGHT(TEXT(AM85,"0.#"),1)=".",TRUE,FALSE)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I87">
    <cfRule type="expression" dxfId="193" priority="195">
      <formula>IF(RIGHT(TEXT(AI87,"0.#"),1)=".",FALSE,TRUE)</formula>
    </cfRule>
    <cfRule type="expression" dxfId="192" priority="196">
      <formula>IF(RIGHT(TEXT(AI87,"0.#"),1)=".",TRUE,FALSE)</formula>
    </cfRule>
  </conditionalFormatting>
  <conditionalFormatting sqref="AI86">
    <cfRule type="expression" dxfId="191" priority="193">
      <formula>IF(RIGHT(TEXT(AI86,"0.#"),1)=".",FALSE,TRUE)</formula>
    </cfRule>
    <cfRule type="expression" dxfId="190" priority="194">
      <formula>IF(RIGHT(TEXT(AI86,"0.#"),1)=".",TRUE,FALSE)</formula>
    </cfRule>
  </conditionalFormatting>
  <conditionalFormatting sqref="AI85">
    <cfRule type="expression" dxfId="189" priority="191">
      <formula>IF(RIGHT(TEXT(AI85,"0.#"),1)=".",FALSE,TRUE)</formula>
    </cfRule>
    <cfRule type="expression" dxfId="188" priority="192">
      <formula>IF(RIGHT(TEXT(AI85,"0.#"),1)=".",TRUE,FALSE)</formula>
    </cfRule>
  </conditionalFormatting>
  <conditionalFormatting sqref="AM86">
    <cfRule type="expression" dxfId="187" priority="187">
      <formula>IF(RIGHT(TEXT(AM86,"0.#"),1)=".",FALSE,TRUE)</formula>
    </cfRule>
    <cfRule type="expression" dxfId="186" priority="188">
      <formula>IF(RIGHT(TEXT(AM86,"0.#"),1)=".",TRUE,FALSE)</formula>
    </cfRule>
  </conditionalFormatting>
  <conditionalFormatting sqref="AM87">
    <cfRule type="expression" dxfId="185" priority="185">
      <formula>IF(RIGHT(TEXT(AM87,"0.#"),1)=".",FALSE,TRUE)</formula>
    </cfRule>
    <cfRule type="expression" dxfId="184" priority="186">
      <formula>IF(RIGHT(TEXT(AM87,"0.#"),1)=".",TRUE,FALSE)</formula>
    </cfRule>
  </conditionalFormatting>
  <conditionalFormatting sqref="AQ85:AQ87">
    <cfRule type="expression" dxfId="183" priority="183">
      <formula>IF(RIGHT(TEXT(AQ85,"0.#"),1)=".",FALSE,TRUE)</formula>
    </cfRule>
    <cfRule type="expression" dxfId="182" priority="184">
      <formula>IF(RIGHT(TEXT(AQ85,"0.#"),1)=".",TRUE,FALSE)</formula>
    </cfRule>
  </conditionalFormatting>
  <conditionalFormatting sqref="AU85:AU87">
    <cfRule type="expression" dxfId="181" priority="181">
      <formula>IF(RIGHT(TEXT(AU85,"0.#"),1)=".",FALSE,TRUE)</formula>
    </cfRule>
    <cfRule type="expression" dxfId="180" priority="182">
      <formula>IF(RIGHT(TEXT(AU85,"0.#"),1)=".",TRUE,FALSE)</formula>
    </cfRule>
  </conditionalFormatting>
  <conditionalFormatting sqref="AE124">
    <cfRule type="expression" dxfId="179" priority="179">
      <formula>IF(RIGHT(TEXT(AE124,"0.#"),1)=".",FALSE,TRUE)</formula>
    </cfRule>
    <cfRule type="expression" dxfId="178" priority="180">
      <formula>IF(RIGHT(TEXT(AE124,"0.#"),1)=".",TRUE,FALSE)</formula>
    </cfRule>
  </conditionalFormatting>
  <conditionalFormatting sqref="AE125">
    <cfRule type="expression" dxfId="177" priority="177">
      <formula>IF(RIGHT(TEXT(AE125,"0.#"),1)=".",FALSE,TRUE)</formula>
    </cfRule>
    <cfRule type="expression" dxfId="176" priority="178">
      <formula>IF(RIGHT(TEXT(AE125,"0.#"),1)=".",TRUE,FALSE)</formula>
    </cfRule>
  </conditionalFormatting>
  <conditionalFormatting sqref="AM124">
    <cfRule type="expression" dxfId="175" priority="167">
      <formula>IF(RIGHT(TEXT(AM124,"0.#"),1)=".",FALSE,TRUE)</formula>
    </cfRule>
    <cfRule type="expression" dxfId="174" priority="168">
      <formula>IF(RIGHT(TEXT(AM124,"0.#"),1)=".",TRUE,FALSE)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I126">
    <cfRule type="expression" dxfId="171" priority="173">
      <formula>IF(RIGHT(TEXT(AI126,"0.#"),1)=".",FALSE,TRUE)</formula>
    </cfRule>
    <cfRule type="expression" dxfId="170" priority="174">
      <formula>IF(RIGHT(TEXT(AI126,"0.#"),1)=".",TRUE,FALSE)</formula>
    </cfRule>
  </conditionalFormatting>
  <conditionalFormatting sqref="AI125">
    <cfRule type="expression" dxfId="169" priority="171">
      <formula>IF(RIGHT(TEXT(AI125,"0.#"),1)=".",FALSE,TRUE)</formula>
    </cfRule>
    <cfRule type="expression" dxfId="168" priority="172">
      <formula>IF(RIGHT(TEXT(AI125,"0.#"),1)=".",TRUE,FALSE)</formula>
    </cfRule>
  </conditionalFormatting>
  <conditionalFormatting sqref="AI124">
    <cfRule type="expression" dxfId="167" priority="169">
      <formula>IF(RIGHT(TEXT(AI124,"0.#"),1)=".",FALSE,TRUE)</formula>
    </cfRule>
    <cfRule type="expression" dxfId="166" priority="170">
      <formula>IF(RIGHT(TEXT(AI124,"0.#"),1)=".",TRUE,FALSE)</formula>
    </cfRule>
  </conditionalFormatting>
  <conditionalFormatting sqref="AM125">
    <cfRule type="expression" dxfId="165" priority="165">
      <formula>IF(RIGHT(TEXT(AM125,"0.#"),1)=".",FALSE,TRUE)</formula>
    </cfRule>
    <cfRule type="expression" dxfId="164" priority="166">
      <formula>IF(RIGHT(TEXT(AM125,"0.#"),1)=".",TRUE,FALSE)</formula>
    </cfRule>
  </conditionalFormatting>
  <conditionalFormatting sqref="AM126">
    <cfRule type="expression" dxfId="163" priority="163">
      <formula>IF(RIGHT(TEXT(AM126,"0.#"),1)=".",FALSE,TRUE)</formula>
    </cfRule>
    <cfRule type="expression" dxfId="162" priority="164">
      <formula>IF(RIGHT(TEXT(AM126,"0.#"),1)=".",TRUE,FALSE)</formula>
    </cfRule>
  </conditionalFormatting>
  <conditionalFormatting sqref="AQ124:AQ126">
    <cfRule type="expression" dxfId="161" priority="161">
      <formula>IF(RIGHT(TEXT(AQ124,"0.#"),1)=".",FALSE,TRUE)</formula>
    </cfRule>
    <cfRule type="expression" dxfId="160" priority="162">
      <formula>IF(RIGHT(TEXT(AQ124,"0.#"),1)=".",TRUE,FALSE)</formula>
    </cfRule>
  </conditionalFormatting>
  <conditionalFormatting sqref="AU124:AU126">
    <cfRule type="expression" dxfId="159" priority="159">
      <formula>IF(RIGHT(TEXT(AU124,"0.#"),1)=".",FALSE,TRUE)</formula>
    </cfRule>
    <cfRule type="expression" dxfId="158" priority="160">
      <formula>IF(RIGHT(TEXT(AU124,"0.#"),1)=".",TRUE,FALSE)</formula>
    </cfRule>
  </conditionalFormatting>
  <conditionalFormatting sqref="AE119">
    <cfRule type="expression" dxfId="157" priority="157">
      <formula>IF(RIGHT(TEXT(AE119,"0.#"),1)=".",FALSE,TRUE)</formula>
    </cfRule>
    <cfRule type="expression" dxfId="156" priority="158">
      <formula>IF(RIGHT(TEXT(AE119,"0.#"),1)=".",TRUE,FALSE)</formula>
    </cfRule>
  </conditionalFormatting>
  <conditionalFormatting sqref="AE120">
    <cfRule type="expression" dxfId="155" priority="155">
      <formula>IF(RIGHT(TEXT(AE120,"0.#"),1)=".",FALSE,TRUE)</formula>
    </cfRule>
    <cfRule type="expression" dxfId="154" priority="156">
      <formula>IF(RIGHT(TEXT(AE120,"0.#"),1)=".",TRUE,FALSE)</formula>
    </cfRule>
  </conditionalFormatting>
  <conditionalFormatting sqref="AM119">
    <cfRule type="expression" dxfId="153" priority="145">
      <formula>IF(RIGHT(TEXT(AM119,"0.#"),1)=".",FALSE,TRUE)</formula>
    </cfRule>
    <cfRule type="expression" dxfId="152" priority="146">
      <formula>IF(RIGHT(TEXT(AM119,"0.#"),1)=".",TRUE,FALSE)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I121">
    <cfRule type="expression" dxfId="149" priority="151">
      <formula>IF(RIGHT(TEXT(AI121,"0.#"),1)=".",FALSE,TRUE)</formula>
    </cfRule>
    <cfRule type="expression" dxfId="148" priority="152">
      <formula>IF(RIGHT(TEXT(AI121,"0.#"),1)=".",TRUE,FALSE)</formula>
    </cfRule>
  </conditionalFormatting>
  <conditionalFormatting sqref="AI120">
    <cfRule type="expression" dxfId="147" priority="149">
      <formula>IF(RIGHT(TEXT(AI120,"0.#"),1)=".",FALSE,TRUE)</formula>
    </cfRule>
    <cfRule type="expression" dxfId="146" priority="150">
      <formula>IF(RIGHT(TEXT(AI120,"0.#"),1)=".",TRUE,FALSE)</formula>
    </cfRule>
  </conditionalFormatting>
  <conditionalFormatting sqref="AI119">
    <cfRule type="expression" dxfId="145" priority="147">
      <formula>IF(RIGHT(TEXT(AI119,"0.#"),1)=".",FALSE,TRUE)</formula>
    </cfRule>
    <cfRule type="expression" dxfId="144" priority="148">
      <formula>IF(RIGHT(TEXT(AI119,"0.#"),1)=".",TRUE,FALSE)</formula>
    </cfRule>
  </conditionalFormatting>
  <conditionalFormatting sqref="AM120">
    <cfRule type="expression" dxfId="143" priority="143">
      <formula>IF(RIGHT(TEXT(AM120,"0.#"),1)=".",FALSE,TRUE)</formula>
    </cfRule>
    <cfRule type="expression" dxfId="142" priority="144">
      <formula>IF(RIGHT(TEXT(AM120,"0.#"),1)=".",TRUE,FALSE)</formula>
    </cfRule>
  </conditionalFormatting>
  <conditionalFormatting sqref="AM121">
    <cfRule type="expression" dxfId="141" priority="141">
      <formula>IF(RIGHT(TEXT(AM121,"0.#"),1)=".",FALSE,TRUE)</formula>
    </cfRule>
    <cfRule type="expression" dxfId="140" priority="142">
      <formula>IF(RIGHT(TEXT(AM121,"0.#"),1)=".",TRUE,FALSE)</formula>
    </cfRule>
  </conditionalFormatting>
  <conditionalFormatting sqref="AQ119:AQ121">
    <cfRule type="expression" dxfId="139" priority="139">
      <formula>IF(RIGHT(TEXT(AQ119,"0.#"),1)=".",FALSE,TRUE)</formula>
    </cfRule>
    <cfRule type="expression" dxfId="138" priority="140">
      <formula>IF(RIGHT(TEXT(AQ119,"0.#"),1)=".",TRUE,FALSE)</formula>
    </cfRule>
  </conditionalFormatting>
  <conditionalFormatting sqref="AU119:AU121">
    <cfRule type="expression" dxfId="137" priority="137">
      <formula>IF(RIGHT(TEXT(AU119,"0.#"),1)=".",FALSE,TRUE)</formula>
    </cfRule>
    <cfRule type="expression" dxfId="136" priority="138">
      <formula>IF(RIGHT(TEXT(AU119,"0.#"),1)=".",TRUE,FALSE)</formula>
    </cfRule>
  </conditionalFormatting>
  <conditionalFormatting sqref="AE158">
    <cfRule type="expression" dxfId="135" priority="135">
      <formula>IF(RIGHT(TEXT(AE158,"0.#"),1)=".",FALSE,TRUE)</formula>
    </cfRule>
    <cfRule type="expression" dxfId="134" priority="136">
      <formula>IF(RIGHT(TEXT(AE158,"0.#"),1)=".",TRUE,FALSE)</formula>
    </cfRule>
  </conditionalFormatting>
  <conditionalFormatting sqref="AE159">
    <cfRule type="expression" dxfId="133" priority="133">
      <formula>IF(RIGHT(TEXT(AE159,"0.#"),1)=".",FALSE,TRUE)</formula>
    </cfRule>
    <cfRule type="expression" dxfId="132" priority="134">
      <formula>IF(RIGHT(TEXT(AE159,"0.#"),1)=".",TRUE,FALSE)</formula>
    </cfRule>
  </conditionalFormatting>
  <conditionalFormatting sqref="AM158">
    <cfRule type="expression" dxfId="131" priority="123">
      <formula>IF(RIGHT(TEXT(AM158,"0.#"),1)=".",FALSE,TRUE)</formula>
    </cfRule>
    <cfRule type="expression" dxfId="130" priority="124">
      <formula>IF(RIGHT(TEXT(AM158,"0.#"),1)=".",TRUE,FALSE)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I160">
    <cfRule type="expression" dxfId="127" priority="129">
      <formula>IF(RIGHT(TEXT(AI160,"0.#"),1)=".",FALSE,TRUE)</formula>
    </cfRule>
    <cfRule type="expression" dxfId="126" priority="130">
      <formula>IF(RIGHT(TEXT(AI160,"0.#"),1)=".",TRUE,FALSE)</formula>
    </cfRule>
  </conditionalFormatting>
  <conditionalFormatting sqref="AI159">
    <cfRule type="expression" dxfId="125" priority="127">
      <formula>IF(RIGHT(TEXT(AI159,"0.#"),1)=".",FALSE,TRUE)</formula>
    </cfRule>
    <cfRule type="expression" dxfId="124" priority="128">
      <formula>IF(RIGHT(TEXT(AI159,"0.#"),1)=".",TRUE,FALSE)</formula>
    </cfRule>
  </conditionalFormatting>
  <conditionalFormatting sqref="AI158">
    <cfRule type="expression" dxfId="123" priority="125">
      <formula>IF(RIGHT(TEXT(AI158,"0.#"),1)=".",FALSE,TRUE)</formula>
    </cfRule>
    <cfRule type="expression" dxfId="122" priority="126">
      <formula>IF(RIGHT(TEXT(AI158,"0.#"),1)=".",TRUE,FALSE)</formula>
    </cfRule>
  </conditionalFormatting>
  <conditionalFormatting sqref="AM159">
    <cfRule type="expression" dxfId="121" priority="121">
      <formula>IF(RIGHT(TEXT(AM159,"0.#"),1)=".",FALSE,TRUE)</formula>
    </cfRule>
    <cfRule type="expression" dxfId="120" priority="122">
      <formula>IF(RIGHT(TEXT(AM159,"0.#"),1)=".",TRUE,FALSE)</formula>
    </cfRule>
  </conditionalFormatting>
  <conditionalFormatting sqref="AM160">
    <cfRule type="expression" dxfId="119" priority="119">
      <formula>IF(RIGHT(TEXT(AM160,"0.#"),1)=".",FALSE,TRUE)</formula>
    </cfRule>
    <cfRule type="expression" dxfId="118" priority="120">
      <formula>IF(RIGHT(TEXT(AM160,"0.#"),1)=".",TRUE,FALSE)</formula>
    </cfRule>
  </conditionalFormatting>
  <conditionalFormatting sqref="AQ158:AQ160">
    <cfRule type="expression" dxfId="117" priority="117">
      <formula>IF(RIGHT(TEXT(AQ158,"0.#"),1)=".",FALSE,TRUE)</formula>
    </cfRule>
    <cfRule type="expression" dxfId="116" priority="118">
      <formula>IF(RIGHT(TEXT(AQ158,"0.#"),1)=".",TRUE,FALSE)</formula>
    </cfRule>
  </conditionalFormatting>
  <conditionalFormatting sqref="AU158:AU160">
    <cfRule type="expression" dxfId="115" priority="115">
      <formula>IF(RIGHT(TEXT(AU158,"0.#"),1)=".",FALSE,TRUE)</formula>
    </cfRule>
    <cfRule type="expression" dxfId="114" priority="116">
      <formula>IF(RIGHT(TEXT(AU158,"0.#"),1)=".",TRUE,FALSE)</formula>
    </cfRule>
  </conditionalFormatting>
  <conditionalFormatting sqref="AE153">
    <cfRule type="expression" dxfId="113" priority="113">
      <formula>IF(RIGHT(TEXT(AE153,"0.#"),1)=".",FALSE,TRUE)</formula>
    </cfRule>
    <cfRule type="expression" dxfId="112" priority="114">
      <formula>IF(RIGHT(TEXT(AE153,"0.#"),1)=".",TRUE,FALSE)</formula>
    </cfRule>
  </conditionalFormatting>
  <conditionalFormatting sqref="AE154">
    <cfRule type="expression" dxfId="111" priority="111">
      <formula>IF(RIGHT(TEXT(AE154,"0.#"),1)=".",FALSE,TRUE)</formula>
    </cfRule>
    <cfRule type="expression" dxfId="110" priority="112">
      <formula>IF(RIGHT(TEXT(AE154,"0.#"),1)=".",TRUE,FALSE)</formula>
    </cfRule>
  </conditionalFormatting>
  <conditionalFormatting sqref="AM153">
    <cfRule type="expression" dxfId="109" priority="101">
      <formula>IF(RIGHT(TEXT(AM153,"0.#"),1)=".",FALSE,TRUE)</formula>
    </cfRule>
    <cfRule type="expression" dxfId="108" priority="102">
      <formula>IF(RIGHT(TEXT(AM153,"0.#"),1)=".",TRUE,FALSE)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I155">
    <cfRule type="expression" dxfId="105" priority="107">
      <formula>IF(RIGHT(TEXT(AI155,"0.#"),1)=".",FALSE,TRUE)</formula>
    </cfRule>
    <cfRule type="expression" dxfId="104" priority="108">
      <formula>IF(RIGHT(TEXT(AI155,"0.#"),1)=".",TRUE,FALSE)</formula>
    </cfRule>
  </conditionalFormatting>
  <conditionalFormatting sqref="AI154">
    <cfRule type="expression" dxfId="103" priority="105">
      <formula>IF(RIGHT(TEXT(AI154,"0.#"),1)=".",FALSE,TRUE)</formula>
    </cfRule>
    <cfRule type="expression" dxfId="102" priority="106">
      <formula>IF(RIGHT(TEXT(AI154,"0.#"),1)=".",TRUE,FALSE)</formula>
    </cfRule>
  </conditionalFormatting>
  <conditionalFormatting sqref="AI153">
    <cfRule type="expression" dxfId="101" priority="103">
      <formula>IF(RIGHT(TEXT(AI153,"0.#"),1)=".",FALSE,TRUE)</formula>
    </cfRule>
    <cfRule type="expression" dxfId="100" priority="104">
      <formula>IF(RIGHT(TEXT(AI153,"0.#"),1)=".",TRUE,FALSE)</formula>
    </cfRule>
  </conditionalFormatting>
  <conditionalFormatting sqref="AM154">
    <cfRule type="expression" dxfId="99" priority="99">
      <formula>IF(RIGHT(TEXT(AM154,"0.#"),1)=".",FALSE,TRUE)</formula>
    </cfRule>
    <cfRule type="expression" dxfId="98" priority="100">
      <formula>IF(RIGHT(TEXT(AM154,"0.#"),1)=".",TRUE,FALSE)</formula>
    </cfRule>
  </conditionalFormatting>
  <conditionalFormatting sqref="AM155">
    <cfRule type="expression" dxfId="97" priority="97">
      <formula>IF(RIGHT(TEXT(AM155,"0.#"),1)=".",FALSE,TRUE)</formula>
    </cfRule>
    <cfRule type="expression" dxfId="96" priority="98">
      <formula>IF(RIGHT(TEXT(AM155,"0.#"),1)=".",TRUE,FALSE)</formula>
    </cfRule>
  </conditionalFormatting>
  <conditionalFormatting sqref="AQ153:AQ155">
    <cfRule type="expression" dxfId="95" priority="95">
      <formula>IF(RIGHT(TEXT(AQ153,"0.#"),1)=".",FALSE,TRUE)</formula>
    </cfRule>
    <cfRule type="expression" dxfId="94" priority="96">
      <formula>IF(RIGHT(TEXT(AQ153,"0.#"),1)=".",TRUE,FALSE)</formula>
    </cfRule>
  </conditionalFormatting>
  <conditionalFormatting sqref="AU153:AU155">
    <cfRule type="expression" dxfId="93" priority="93">
      <formula>IF(RIGHT(TEXT(AU153,"0.#"),1)=".",FALSE,TRUE)</formula>
    </cfRule>
    <cfRule type="expression" dxfId="92" priority="94">
      <formula>IF(RIGHT(TEXT(AU153,"0.#"),1)=".",TRUE,FALSE)</formula>
    </cfRule>
  </conditionalFormatting>
  <conditionalFormatting sqref="AE192">
    <cfRule type="expression" dxfId="91" priority="91">
      <formula>IF(RIGHT(TEXT(AE192,"0.#"),1)=".",FALSE,TRUE)</formula>
    </cfRule>
    <cfRule type="expression" dxfId="90" priority="92">
      <formula>IF(RIGHT(TEXT(AE192,"0.#"),1)=".",TRUE,FALSE)</formula>
    </cfRule>
  </conditionalFormatting>
  <conditionalFormatting sqref="AE193">
    <cfRule type="expression" dxfId="89" priority="89">
      <formula>IF(RIGHT(TEXT(AE193,"0.#"),1)=".",FALSE,TRUE)</formula>
    </cfRule>
    <cfRule type="expression" dxfId="88" priority="90">
      <formula>IF(RIGHT(TEXT(AE193,"0.#"),1)=".",TRUE,FALSE)</formula>
    </cfRule>
  </conditionalFormatting>
  <conditionalFormatting sqref="AM192">
    <cfRule type="expression" dxfId="87" priority="79">
      <formula>IF(RIGHT(TEXT(AM192,"0.#"),1)=".",FALSE,TRUE)</formula>
    </cfRule>
    <cfRule type="expression" dxfId="86" priority="80">
      <formula>IF(RIGHT(TEXT(AM192,"0.#"),1)=".",TRUE,FALSE)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I194">
    <cfRule type="expression" dxfId="83" priority="85">
      <formula>IF(RIGHT(TEXT(AI194,"0.#"),1)=".",FALSE,TRUE)</formula>
    </cfRule>
    <cfRule type="expression" dxfId="82" priority="86">
      <formula>IF(RIGHT(TEXT(AI194,"0.#"),1)=".",TRUE,FALSE)</formula>
    </cfRule>
  </conditionalFormatting>
  <conditionalFormatting sqref="AI193">
    <cfRule type="expression" dxfId="81" priority="83">
      <formula>IF(RIGHT(TEXT(AI193,"0.#"),1)=".",FALSE,TRUE)</formula>
    </cfRule>
    <cfRule type="expression" dxfId="80" priority="84">
      <formula>IF(RIGHT(TEXT(AI193,"0.#"),1)=".",TRUE,FALSE)</formula>
    </cfRule>
  </conditionalFormatting>
  <conditionalFormatting sqref="AI192">
    <cfRule type="expression" dxfId="79" priority="81">
      <formula>IF(RIGHT(TEXT(AI192,"0.#"),1)=".",FALSE,TRUE)</formula>
    </cfRule>
    <cfRule type="expression" dxfId="78" priority="82">
      <formula>IF(RIGHT(TEXT(AI192,"0.#"),1)=".",TRUE,FALSE)</formula>
    </cfRule>
  </conditionalFormatting>
  <conditionalFormatting sqref="AM193">
    <cfRule type="expression" dxfId="77" priority="77">
      <formula>IF(RIGHT(TEXT(AM193,"0.#"),1)=".",FALSE,TRUE)</formula>
    </cfRule>
    <cfRule type="expression" dxfId="76" priority="78">
      <formula>IF(RIGHT(TEXT(AM193,"0.#"),1)=".",TRUE,FALSE)</formula>
    </cfRule>
  </conditionalFormatting>
  <conditionalFormatting sqref="AM194">
    <cfRule type="expression" dxfId="75" priority="75">
      <formula>IF(RIGHT(TEXT(AM194,"0.#"),1)=".",FALSE,TRUE)</formula>
    </cfRule>
    <cfRule type="expression" dxfId="74" priority="76">
      <formula>IF(RIGHT(TEXT(AM194,"0.#"),1)=".",TRUE,FALSE)</formula>
    </cfRule>
  </conditionalFormatting>
  <conditionalFormatting sqref="AQ192:AQ194">
    <cfRule type="expression" dxfId="73" priority="73">
      <formula>IF(RIGHT(TEXT(AQ192,"0.#"),1)=".",FALSE,TRUE)</formula>
    </cfRule>
    <cfRule type="expression" dxfId="72" priority="74">
      <formula>IF(RIGHT(TEXT(AQ192,"0.#"),1)=".",TRUE,FALSE)</formula>
    </cfRule>
  </conditionalFormatting>
  <conditionalFormatting sqref="AU192:AU194">
    <cfRule type="expression" dxfId="71" priority="71">
      <formula>IF(RIGHT(TEXT(AU192,"0.#"),1)=".",FALSE,TRUE)</formula>
    </cfRule>
    <cfRule type="expression" dxfId="70" priority="72">
      <formula>IF(RIGHT(TEXT(AU192,"0.#"),1)=".",TRUE,FALSE)</formula>
    </cfRule>
  </conditionalFormatting>
  <conditionalFormatting sqref="AE187">
    <cfRule type="expression" dxfId="69" priority="69">
      <formula>IF(RIGHT(TEXT(AE187,"0.#"),1)=".",FALSE,TRUE)</formula>
    </cfRule>
    <cfRule type="expression" dxfId="68" priority="70">
      <formula>IF(RIGHT(TEXT(AE187,"0.#"),1)=".",TRUE,FALSE)</formula>
    </cfRule>
  </conditionalFormatting>
  <conditionalFormatting sqref="AE188">
    <cfRule type="expression" dxfId="67" priority="67">
      <formula>IF(RIGHT(TEXT(AE188,"0.#"),1)=".",FALSE,TRUE)</formula>
    </cfRule>
    <cfRule type="expression" dxfId="66" priority="68">
      <formula>IF(RIGHT(TEXT(AE188,"0.#"),1)=".",TRUE,FALSE)</formula>
    </cfRule>
  </conditionalFormatting>
  <conditionalFormatting sqref="AM187">
    <cfRule type="expression" dxfId="65" priority="57">
      <formula>IF(RIGHT(TEXT(AM187,"0.#"),1)=".",FALSE,TRUE)</formula>
    </cfRule>
    <cfRule type="expression" dxfId="64" priority="58">
      <formula>IF(RIGHT(TEXT(AM187,"0.#"),1)=".",TRUE,FALSE)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I189">
    <cfRule type="expression" dxfId="61" priority="63">
      <formula>IF(RIGHT(TEXT(AI189,"0.#"),1)=".",FALSE,TRUE)</formula>
    </cfRule>
    <cfRule type="expression" dxfId="60" priority="64">
      <formula>IF(RIGHT(TEXT(AI189,"0.#"),1)=".",TRUE,FALSE)</formula>
    </cfRule>
  </conditionalFormatting>
  <conditionalFormatting sqref="AI188">
    <cfRule type="expression" dxfId="59" priority="61">
      <formula>IF(RIGHT(TEXT(AI188,"0.#"),1)=".",FALSE,TRUE)</formula>
    </cfRule>
    <cfRule type="expression" dxfId="58" priority="62">
      <formula>IF(RIGHT(TEXT(AI188,"0.#"),1)=".",TRUE,FALSE)</formula>
    </cfRule>
  </conditionalFormatting>
  <conditionalFormatting sqref="AI187">
    <cfRule type="expression" dxfId="57" priority="59">
      <formula>IF(RIGHT(TEXT(AI187,"0.#"),1)=".",FALSE,TRUE)</formula>
    </cfRule>
    <cfRule type="expression" dxfId="56" priority="60">
      <formula>IF(RIGHT(TEXT(AI187,"0.#"),1)=".",TRUE,FALSE)</formula>
    </cfRule>
  </conditionalFormatting>
  <conditionalFormatting sqref="AM188">
    <cfRule type="expression" dxfId="55" priority="55">
      <formula>IF(RIGHT(TEXT(AM188,"0.#"),1)=".",FALSE,TRUE)</formula>
    </cfRule>
    <cfRule type="expression" dxfId="54" priority="56">
      <formula>IF(RIGHT(TEXT(AM188,"0.#"),1)=".",TRUE,FALSE)</formula>
    </cfRule>
  </conditionalFormatting>
  <conditionalFormatting sqref="AM189">
    <cfRule type="expression" dxfId="53" priority="53">
      <formula>IF(RIGHT(TEXT(AM189,"0.#"),1)=".",FALSE,TRUE)</formula>
    </cfRule>
    <cfRule type="expression" dxfId="52" priority="54">
      <formula>IF(RIGHT(TEXT(AM189,"0.#"),1)=".",TRUE,FALSE)</formula>
    </cfRule>
  </conditionalFormatting>
  <conditionalFormatting sqref="AQ187:AQ189">
    <cfRule type="expression" dxfId="51" priority="51">
      <formula>IF(RIGHT(TEXT(AQ187,"0.#"),1)=".",FALSE,TRUE)</formula>
    </cfRule>
    <cfRule type="expression" dxfId="50" priority="52">
      <formula>IF(RIGHT(TEXT(AQ187,"0.#"),1)=".",TRUE,FALSE)</formula>
    </cfRule>
  </conditionalFormatting>
  <conditionalFormatting sqref="AU187:AU189">
    <cfRule type="expression" dxfId="49" priority="49">
      <formula>IF(RIGHT(TEXT(AU187,"0.#"),1)=".",FALSE,TRUE)</formula>
    </cfRule>
    <cfRule type="expression" dxfId="48" priority="50">
      <formula>IF(RIGHT(TEXT(AU187,"0.#"),1)=".",TRUE,FALSE)</formula>
    </cfRule>
  </conditionalFormatting>
  <conditionalFormatting sqref="AE56">
    <cfRule type="expression" dxfId="47" priority="47">
      <formula>IF(RIGHT(TEXT(AE56,"0.#"),1)=".",FALSE,TRUE)</formula>
    </cfRule>
    <cfRule type="expression" dxfId="46" priority="48">
      <formula>IF(RIGHT(TEXT(AE56,"0.#"),1)=".",TRUE,FALSE)</formula>
    </cfRule>
  </conditionalFormatting>
  <conditionalFormatting sqref="AE57">
    <cfRule type="expression" dxfId="45" priority="45">
      <formula>IF(RIGHT(TEXT(AE57,"0.#"),1)=".",FALSE,TRUE)</formula>
    </cfRule>
    <cfRule type="expression" dxfId="44" priority="46">
      <formula>IF(RIGHT(TEXT(AE57,"0.#"),1)=".",TRUE,FALSE)</formula>
    </cfRule>
  </conditionalFormatting>
  <conditionalFormatting sqref="AM56">
    <cfRule type="expression" dxfId="43" priority="35">
      <formula>IF(RIGHT(TEXT(AM56,"0.#"),1)=".",FALSE,TRUE)</formula>
    </cfRule>
    <cfRule type="expression" dxfId="42" priority="36">
      <formula>IF(RIGHT(TEXT(AM56,"0.#"),1)=".",TRUE,FALSE)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I58">
    <cfRule type="expression" dxfId="39" priority="41">
      <formula>IF(RIGHT(TEXT(AI58,"0.#"),1)=".",FALSE,TRUE)</formula>
    </cfRule>
    <cfRule type="expression" dxfId="38" priority="42">
      <formula>IF(RIGHT(TEXT(AI58,"0.#"),1)=".",TRUE,FALSE)</formula>
    </cfRule>
  </conditionalFormatting>
  <conditionalFormatting sqref="AI57">
    <cfRule type="expression" dxfId="37" priority="39">
      <formula>IF(RIGHT(TEXT(AI57,"0.#"),1)=".",FALSE,TRUE)</formula>
    </cfRule>
    <cfRule type="expression" dxfId="36" priority="40">
      <formula>IF(RIGHT(TEXT(AI57,"0.#"),1)=".",TRUE,FALSE)</formula>
    </cfRule>
  </conditionalFormatting>
  <conditionalFormatting sqref="AI56">
    <cfRule type="expression" dxfId="35" priority="37">
      <formula>IF(RIGHT(TEXT(AI56,"0.#"),1)=".",FALSE,TRUE)</formula>
    </cfRule>
    <cfRule type="expression" dxfId="34" priority="38">
      <formula>IF(RIGHT(TEXT(AI56,"0.#"),1)=".",TRUE,FALSE)</formula>
    </cfRule>
  </conditionalFormatting>
  <conditionalFormatting sqref="AM57">
    <cfRule type="expression" dxfId="33" priority="33">
      <formula>IF(RIGHT(TEXT(AM57,"0.#"),1)=".",FALSE,TRUE)</formula>
    </cfRule>
    <cfRule type="expression" dxfId="32" priority="34">
      <formula>IF(RIGHT(TEXT(AM57,"0.#"),1)=".",TRUE,FALSE)</formula>
    </cfRule>
  </conditionalFormatting>
  <conditionalFormatting sqref="AM58">
    <cfRule type="expression" dxfId="31" priority="31">
      <formula>IF(RIGHT(TEXT(AM58,"0.#"),1)=".",FALSE,TRUE)</formula>
    </cfRule>
    <cfRule type="expression" dxfId="30" priority="32">
      <formula>IF(RIGHT(TEXT(AM58,"0.#"),1)=".",TRUE,FALSE)</formula>
    </cfRule>
  </conditionalFormatting>
  <conditionalFormatting sqref="AQ56:AQ58">
    <cfRule type="expression" dxfId="29" priority="29">
      <formula>IF(RIGHT(TEXT(AQ56,"0.#"),1)=".",FALSE,TRUE)</formula>
    </cfRule>
    <cfRule type="expression" dxfId="28" priority="30">
      <formula>IF(RIGHT(TEXT(AQ56,"0.#"),1)=".",TRUE,FALSE)</formula>
    </cfRule>
  </conditionalFormatting>
  <conditionalFormatting sqref="AU56:AU58">
    <cfRule type="expression" dxfId="27" priority="27">
      <formula>IF(RIGHT(TEXT(AU56,"0.#"),1)=".",FALSE,TRUE)</formula>
    </cfRule>
    <cfRule type="expression" dxfId="26" priority="28">
      <formula>IF(RIGHT(TEXT(AU56,"0.#"),1)=".",TRUE,FALSE)</formula>
    </cfRule>
  </conditionalFormatting>
  <conditionalFormatting sqref="AE51">
    <cfRule type="expression" dxfId="25" priority="25">
      <formula>IF(RIGHT(TEXT(AE51,"0.#"),1)=".",FALSE,TRUE)</formula>
    </cfRule>
    <cfRule type="expression" dxfId="24" priority="26">
      <formula>IF(RIGHT(TEXT(AE51,"0.#"),1)=".",TRUE,FALSE)</formula>
    </cfRule>
  </conditionalFormatting>
  <conditionalFormatting sqref="AE52">
    <cfRule type="expression" dxfId="23" priority="23">
      <formula>IF(RIGHT(TEXT(AE52,"0.#"),1)=".",FALSE,TRUE)</formula>
    </cfRule>
    <cfRule type="expression" dxfId="22" priority="24">
      <formula>IF(RIGHT(TEXT(AE52,"0.#"),1)=".",TRUE,FALSE)</formula>
    </cfRule>
  </conditionalFormatting>
  <conditionalFormatting sqref="AM51">
    <cfRule type="expression" dxfId="21" priority="13">
      <formula>IF(RIGHT(TEXT(AM51,"0.#"),1)=".",FALSE,TRUE)</formula>
    </cfRule>
    <cfRule type="expression" dxfId="20" priority="14">
      <formula>IF(RIGHT(TEXT(AM51,"0.#"),1)=".",TRUE,FALSE)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U51:AU53">
    <cfRule type="expression" dxfId="5" priority="5">
      <formula>IF(RIGHT(TEXT(AU51,"0.#"),1)=".",FALSE,TRUE)</formula>
    </cfRule>
    <cfRule type="expression" dxfId="4" priority="6">
      <formula>IF(RIGHT(TEXT(AU51,"0.#"),1)=".",TRUE,FALSE)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P24">
    <cfRule type="expression" dxfId="1" priority="1">
      <formula>IF(RIGHT(TEXT(P24,"0.#"),1)=".",FALSE,TRUE)</formula>
    </cfRule>
    <cfRule type="expression" dxfId="0" priority="2">
      <formula>IF(RIGHT(TEXT(P24,"0.#"),1)=".",TRUE,FALSE)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14" max="49" man="1"/>
    <brk id="254" max="49" man="1"/>
    <brk id="307" max="49" man="1"/>
    <brk id="495"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180</v>
      </c>
      <c r="AI1" s="42" t="s">
        <v>183</v>
      </c>
      <c r="AK1" s="42" t="s">
        <v>188</v>
      </c>
      <c r="AM1" s="63"/>
      <c r="AN1" s="63"/>
      <c r="AP1" s="28" t="s">
        <v>238</v>
      </c>
    </row>
    <row r="2" spans="1:42" ht="13.5" customHeight="1" x14ac:dyDescent="0.2">
      <c r="A2" s="14" t="s">
        <v>80</v>
      </c>
      <c r="B2" s="15"/>
      <c r="C2" s="13" t="str">
        <f>IF(B2="","",A2)</f>
        <v/>
      </c>
      <c r="D2" s="13" t="str">
        <f>IF(C2="","",IF(D1&lt;&gt;"",CONCATENATE(D1,"、",C2),C2))</f>
        <v/>
      </c>
      <c r="F2" s="12" t="s">
        <v>67</v>
      </c>
      <c r="G2" s="17" t="s">
        <v>633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283</v>
      </c>
      <c r="AB2" s="71" t="s">
        <v>508</v>
      </c>
      <c r="AC2" s="72" t="s">
        <v>129</v>
      </c>
      <c r="AD2" s="28"/>
      <c r="AE2" s="34" t="s">
        <v>161</v>
      </c>
      <c r="AF2" s="30"/>
      <c r="AG2" s="44" t="s">
        <v>249</v>
      </c>
      <c r="AI2" s="42" t="s">
        <v>280</v>
      </c>
      <c r="AK2" s="42" t="s">
        <v>189</v>
      </c>
      <c r="AM2" s="63"/>
      <c r="AN2" s="63"/>
      <c r="AP2" s="44" t="s">
        <v>249</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539</v>
      </c>
      <c r="W3" s="32" t="s">
        <v>140</v>
      </c>
      <c r="Y3" s="32" t="s">
        <v>64</v>
      </c>
      <c r="Z3" s="32" t="s">
        <v>415</v>
      </c>
      <c r="AA3" s="71" t="s">
        <v>381</v>
      </c>
      <c r="AB3" s="71" t="s">
        <v>509</v>
      </c>
      <c r="AC3" s="72" t="s">
        <v>130</v>
      </c>
      <c r="AD3" s="28"/>
      <c r="AE3" s="34" t="s">
        <v>162</v>
      </c>
      <c r="AF3" s="30"/>
      <c r="AG3" s="44" t="s">
        <v>250</v>
      </c>
      <c r="AI3" s="42" t="s">
        <v>182</v>
      </c>
      <c r="AK3" s="42" t="str">
        <f>CHAR(CODE(AK2)+1)</f>
        <v>B</v>
      </c>
      <c r="AM3" s="63"/>
      <c r="AN3" s="63"/>
      <c r="AP3" s="44" t="s">
        <v>250</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633</v>
      </c>
      <c r="R4" s="13" t="str">
        <f t="shared" si="3"/>
        <v>補助</v>
      </c>
      <c r="S4" s="13" t="str">
        <f t="shared" si="4"/>
        <v>補助</v>
      </c>
      <c r="T4" s="13"/>
      <c r="U4" s="32" t="s">
        <v>599</v>
      </c>
      <c r="W4" s="32" t="s">
        <v>141</v>
      </c>
      <c r="Y4" s="32" t="s">
        <v>288</v>
      </c>
      <c r="Z4" s="32" t="s">
        <v>416</v>
      </c>
      <c r="AA4" s="71" t="s">
        <v>382</v>
      </c>
      <c r="AB4" s="71" t="s">
        <v>510</v>
      </c>
      <c r="AC4" s="71" t="s">
        <v>131</v>
      </c>
      <c r="AD4" s="28"/>
      <c r="AE4" s="34" t="s">
        <v>163</v>
      </c>
      <c r="AF4" s="30"/>
      <c r="AG4" s="44" t="s">
        <v>251</v>
      </c>
      <c r="AI4" s="42" t="s">
        <v>184</v>
      </c>
      <c r="AK4" s="42" t="str">
        <f t="shared" ref="AK4:AK49" si="7">CHAR(CODE(AK3)+1)</f>
        <v>C</v>
      </c>
      <c r="AM4" s="63"/>
      <c r="AN4" s="63"/>
      <c r="AP4" s="44" t="s">
        <v>251</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563</v>
      </c>
      <c r="Y5" s="32" t="s">
        <v>289</v>
      </c>
      <c r="Z5" s="32" t="s">
        <v>417</v>
      </c>
      <c r="AA5" s="71" t="s">
        <v>383</v>
      </c>
      <c r="AB5" s="71" t="s">
        <v>511</v>
      </c>
      <c r="AC5" s="71" t="s">
        <v>164</v>
      </c>
      <c r="AD5" s="31"/>
      <c r="AE5" s="34" t="s">
        <v>261</v>
      </c>
      <c r="AF5" s="30"/>
      <c r="AG5" s="44" t="s">
        <v>252</v>
      </c>
      <c r="AI5" s="42" t="s">
        <v>286</v>
      </c>
      <c r="AK5" s="42" t="str">
        <f t="shared" si="7"/>
        <v>D</v>
      </c>
      <c r="AP5" s="44" t="s">
        <v>252</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263</v>
      </c>
      <c r="W6" s="32" t="s">
        <v>565</v>
      </c>
      <c r="Y6" s="32" t="s">
        <v>290</v>
      </c>
      <c r="Z6" s="32" t="s">
        <v>418</v>
      </c>
      <c r="AA6" s="71" t="s">
        <v>384</v>
      </c>
      <c r="AB6" s="71" t="s">
        <v>512</v>
      </c>
      <c r="AC6" s="71" t="s">
        <v>132</v>
      </c>
      <c r="AD6" s="31"/>
      <c r="AE6" s="34" t="s">
        <v>259</v>
      </c>
      <c r="AF6" s="30"/>
      <c r="AG6" s="44" t="s">
        <v>253</v>
      </c>
      <c r="AI6" s="42" t="s">
        <v>287</v>
      </c>
      <c r="AK6" s="42" t="str">
        <f>CHAR(CODE(AK5)+1)</f>
        <v>E</v>
      </c>
      <c r="AP6" s="44" t="s">
        <v>253</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291</v>
      </c>
      <c r="Z7" s="32" t="s">
        <v>419</v>
      </c>
      <c r="AA7" s="71" t="s">
        <v>385</v>
      </c>
      <c r="AB7" s="71" t="s">
        <v>513</v>
      </c>
      <c r="AC7" s="31"/>
      <c r="AD7" s="31"/>
      <c r="AE7" s="32" t="s">
        <v>132</v>
      </c>
      <c r="AF7" s="30"/>
      <c r="AG7" s="44" t="s">
        <v>254</v>
      </c>
      <c r="AH7" s="66"/>
      <c r="AI7" s="44" t="s">
        <v>276</v>
      </c>
      <c r="AK7" s="42" t="str">
        <f>CHAR(CODE(AK6)+1)</f>
        <v>F</v>
      </c>
      <c r="AP7" s="44" t="s">
        <v>254</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t="s">
        <v>633</v>
      </c>
      <c r="R8" s="13" t="str">
        <f t="shared" si="3"/>
        <v>その他</v>
      </c>
      <c r="S8" s="13" t="str">
        <f t="shared" si="4"/>
        <v>補助、その他</v>
      </c>
      <c r="T8" s="13"/>
      <c r="U8" s="32" t="s">
        <v>284</v>
      </c>
      <c r="W8" s="32" t="s">
        <v>143</v>
      </c>
      <c r="Y8" s="32" t="s">
        <v>292</v>
      </c>
      <c r="Z8" s="32" t="s">
        <v>420</v>
      </c>
      <c r="AA8" s="71" t="s">
        <v>386</v>
      </c>
      <c r="AB8" s="71" t="s">
        <v>514</v>
      </c>
      <c r="AC8" s="31"/>
      <c r="AD8" s="31"/>
      <c r="AE8" s="31"/>
      <c r="AF8" s="30"/>
      <c r="AG8" s="44" t="s">
        <v>255</v>
      </c>
      <c r="AI8" s="42" t="s">
        <v>277</v>
      </c>
      <c r="AK8" s="42" t="str">
        <f t="shared" si="7"/>
        <v>G</v>
      </c>
      <c r="AP8" s="44" t="s">
        <v>255</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285</v>
      </c>
      <c r="W9" s="32" t="s">
        <v>144</v>
      </c>
      <c r="Y9" s="32" t="s">
        <v>293</v>
      </c>
      <c r="Z9" s="32" t="s">
        <v>421</v>
      </c>
      <c r="AA9" s="71" t="s">
        <v>387</v>
      </c>
      <c r="AB9" s="71" t="s">
        <v>515</v>
      </c>
      <c r="AC9" s="31"/>
      <c r="AD9" s="31"/>
      <c r="AE9" s="31"/>
      <c r="AF9" s="30"/>
      <c r="AG9" s="44" t="s">
        <v>256</v>
      </c>
      <c r="AI9" s="62"/>
      <c r="AK9" s="42" t="str">
        <f t="shared" si="7"/>
        <v>H</v>
      </c>
      <c r="AP9" s="44" t="s">
        <v>256</v>
      </c>
    </row>
    <row r="10" spans="1:42" ht="13.5" customHeight="1" x14ac:dyDescent="0.2">
      <c r="A10" s="14" t="s">
        <v>221</v>
      </c>
      <c r="B10" s="15"/>
      <c r="C10" s="13" t="str">
        <f t="shared" si="0"/>
        <v/>
      </c>
      <c r="D10" s="13" t="str">
        <f t="shared" si="8"/>
        <v/>
      </c>
      <c r="F10" s="18" t="s">
        <v>111</v>
      </c>
      <c r="G10" s="17"/>
      <c r="H10" s="13" t="str">
        <f t="shared" si="1"/>
        <v/>
      </c>
      <c r="I10" s="13" t="str">
        <f t="shared" si="5"/>
        <v>一般会計</v>
      </c>
      <c r="K10" s="14" t="s">
        <v>224</v>
      </c>
      <c r="L10" s="15"/>
      <c r="M10" s="13" t="str">
        <f t="shared" si="2"/>
        <v/>
      </c>
      <c r="N10" s="13" t="str">
        <f t="shared" si="6"/>
        <v/>
      </c>
      <c r="O10" s="13"/>
      <c r="P10" s="13" t="str">
        <f>S8</f>
        <v>補助、その他</v>
      </c>
      <c r="Q10" s="19"/>
      <c r="T10" s="13"/>
      <c r="W10" s="32" t="s">
        <v>145</v>
      </c>
      <c r="Y10" s="32" t="s">
        <v>294</v>
      </c>
      <c r="Z10" s="32" t="s">
        <v>422</v>
      </c>
      <c r="AA10" s="71" t="s">
        <v>388</v>
      </c>
      <c r="AB10" s="71" t="s">
        <v>516</v>
      </c>
      <c r="AC10" s="31"/>
      <c r="AD10" s="31"/>
      <c r="AE10" s="31"/>
      <c r="AF10" s="30"/>
      <c r="AG10" s="44" t="s">
        <v>241</v>
      </c>
      <c r="AK10" s="42" t="str">
        <f t="shared" si="7"/>
        <v>I</v>
      </c>
      <c r="AP10" s="42" t="s">
        <v>239</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633</v>
      </c>
      <c r="M11" s="13" t="str">
        <f t="shared" si="2"/>
        <v>その他の事項経費</v>
      </c>
      <c r="N11" s="13" t="str">
        <f t="shared" si="6"/>
        <v>その他の事項経費</v>
      </c>
      <c r="O11" s="13"/>
      <c r="P11" s="13"/>
      <c r="Q11" s="19"/>
      <c r="T11" s="13"/>
      <c r="W11" s="32" t="s">
        <v>596</v>
      </c>
      <c r="Y11" s="32" t="s">
        <v>295</v>
      </c>
      <c r="Z11" s="32" t="s">
        <v>423</v>
      </c>
      <c r="AA11" s="71" t="s">
        <v>389</v>
      </c>
      <c r="AB11" s="71" t="s">
        <v>517</v>
      </c>
      <c r="AC11" s="31"/>
      <c r="AD11" s="31"/>
      <c r="AE11" s="31"/>
      <c r="AF11" s="30"/>
      <c r="AG11" s="42" t="s">
        <v>244</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540</v>
      </c>
      <c r="W12" s="32" t="s">
        <v>146</v>
      </c>
      <c r="Y12" s="32" t="s">
        <v>296</v>
      </c>
      <c r="Z12" s="32" t="s">
        <v>424</v>
      </c>
      <c r="AA12" s="71" t="s">
        <v>390</v>
      </c>
      <c r="AB12" s="71" t="s">
        <v>518</v>
      </c>
      <c r="AC12" s="31"/>
      <c r="AD12" s="31"/>
      <c r="AE12" s="31"/>
      <c r="AF12" s="30"/>
      <c r="AG12" s="42" t="s">
        <v>242</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297</v>
      </c>
      <c r="Z13" s="32" t="s">
        <v>425</v>
      </c>
      <c r="AA13" s="71" t="s">
        <v>391</v>
      </c>
      <c r="AB13" s="71" t="s">
        <v>519</v>
      </c>
      <c r="AC13" s="31"/>
      <c r="AD13" s="31"/>
      <c r="AE13" s="31"/>
      <c r="AF13" s="30"/>
      <c r="AG13" s="42" t="s">
        <v>243</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598</v>
      </c>
      <c r="W22" s="32" t="s">
        <v>156</v>
      </c>
      <c r="Y22" s="32" t="s">
        <v>306</v>
      </c>
      <c r="Z22" s="32" t="s">
        <v>434</v>
      </c>
      <c r="AA22" s="71" t="s">
        <v>400</v>
      </c>
      <c r="AB22" s="71" t="s">
        <v>528</v>
      </c>
      <c r="AC22" s="31"/>
      <c r="AD22" s="31"/>
      <c r="AE22" s="31"/>
      <c r="AF22" s="30"/>
      <c r="AK22" s="42" t="str">
        <f t="shared" si="7"/>
        <v>U</v>
      </c>
    </row>
    <row r="23" spans="1:37" ht="13.5" customHeight="1" x14ac:dyDescent="0.2">
      <c r="A23" s="69" t="s">
        <v>278</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x14ac:dyDescent="0.2">
      <c r="A24" s="83"/>
      <c r="B24" s="67"/>
      <c r="F24" s="18" t="s">
        <v>281</v>
      </c>
      <c r="G24" s="17"/>
      <c r="H24" s="13" t="str">
        <f t="shared" si="1"/>
        <v/>
      </c>
      <c r="I24" s="13" t="str">
        <f t="shared" si="5"/>
        <v>一般会計</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2">
      <c r="A38" s="13"/>
      <c r="B38" s="13"/>
      <c r="F38" s="13"/>
      <c r="G38" s="19"/>
      <c r="K38" s="13"/>
      <c r="L38" s="13"/>
      <c r="O38" s="13"/>
      <c r="P38" s="13"/>
      <c r="Q38" s="19"/>
      <c r="T38" s="13"/>
      <c r="Y38" s="32" t="s">
        <v>322</v>
      </c>
      <c r="Z38" s="32" t="s">
        <v>450</v>
      </c>
      <c r="AF38" s="30"/>
      <c r="AK38" s="42" t="str">
        <f t="shared" si="7"/>
        <v>k</v>
      </c>
    </row>
    <row r="39" spans="1:37" x14ac:dyDescent="0.2">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2">
      <c r="A40" s="13"/>
      <c r="B40" s="13"/>
      <c r="F40" s="13"/>
      <c r="G40" s="19"/>
      <c r="K40" s="13"/>
      <c r="L40" s="13"/>
      <c r="O40" s="13"/>
      <c r="P40" s="13"/>
      <c r="Q40" s="19"/>
      <c r="T40" s="13"/>
      <c r="U40" s="32"/>
      <c r="Y40" s="32" t="s">
        <v>324</v>
      </c>
      <c r="Z40" s="32" t="s">
        <v>452</v>
      </c>
      <c r="AF40" s="30"/>
      <c r="AK40" s="42" t="str">
        <f t="shared" si="7"/>
        <v>m</v>
      </c>
    </row>
    <row r="41" spans="1:37" x14ac:dyDescent="0.2">
      <c r="A41" s="13"/>
      <c r="B41" s="13"/>
      <c r="F41" s="13"/>
      <c r="G41" s="19"/>
      <c r="K41" s="13"/>
      <c r="L41" s="13"/>
      <c r="O41" s="13"/>
      <c r="P41" s="13"/>
      <c r="Q41" s="19"/>
      <c r="T41" s="13"/>
      <c r="U41" s="32" t="s">
        <v>264</v>
      </c>
      <c r="Y41" s="32" t="s">
        <v>325</v>
      </c>
      <c r="Z41" s="32" t="s">
        <v>453</v>
      </c>
      <c r="AF41" s="30"/>
      <c r="AK41" s="42" t="str">
        <f t="shared" si="7"/>
        <v>n</v>
      </c>
    </row>
    <row r="42" spans="1:37" x14ac:dyDescent="0.2">
      <c r="A42" s="13"/>
      <c r="B42" s="13"/>
      <c r="F42" s="13"/>
      <c r="G42" s="19"/>
      <c r="K42" s="13"/>
      <c r="L42" s="13"/>
      <c r="O42" s="13"/>
      <c r="P42" s="13"/>
      <c r="Q42" s="19"/>
      <c r="T42" s="13"/>
      <c r="U42" s="32" t="s">
        <v>274</v>
      </c>
      <c r="Y42" s="32" t="s">
        <v>326</v>
      </c>
      <c r="Z42" s="32" t="s">
        <v>454</v>
      </c>
      <c r="AF42" s="30"/>
      <c r="AK42" s="42" t="str">
        <f t="shared" si="7"/>
        <v>o</v>
      </c>
    </row>
    <row r="43" spans="1:37" x14ac:dyDescent="0.2">
      <c r="A43" s="13"/>
      <c r="B43" s="13"/>
      <c r="F43" s="13"/>
      <c r="G43" s="19"/>
      <c r="K43" s="13"/>
      <c r="L43" s="13"/>
      <c r="O43" s="13"/>
      <c r="P43" s="13"/>
      <c r="Q43" s="19"/>
      <c r="T43" s="13"/>
      <c r="Y43" s="32" t="s">
        <v>327</v>
      </c>
      <c r="Z43" s="32" t="s">
        <v>455</v>
      </c>
      <c r="AF43" s="30"/>
      <c r="AK43" s="42" t="str">
        <f t="shared" si="7"/>
        <v>p</v>
      </c>
    </row>
    <row r="44" spans="1:37" x14ac:dyDescent="0.2">
      <c r="A44" s="13"/>
      <c r="B44" s="13"/>
      <c r="F44" s="13"/>
      <c r="G44" s="19"/>
      <c r="K44" s="13"/>
      <c r="L44" s="13"/>
      <c r="O44" s="13"/>
      <c r="P44" s="13"/>
      <c r="Q44" s="19"/>
      <c r="T44" s="13"/>
      <c r="Y44" s="32" t="s">
        <v>328</v>
      </c>
      <c r="Z44" s="32" t="s">
        <v>456</v>
      </c>
      <c r="AF44" s="30"/>
      <c r="AK44" s="42" t="str">
        <f t="shared" si="7"/>
        <v>q</v>
      </c>
    </row>
    <row r="45" spans="1:37" x14ac:dyDescent="0.2">
      <c r="A45" s="13"/>
      <c r="B45" s="13"/>
      <c r="F45" s="13"/>
      <c r="G45" s="19"/>
      <c r="K45" s="13"/>
      <c r="L45" s="13"/>
      <c r="O45" s="13"/>
      <c r="P45" s="13"/>
      <c r="Q45" s="19"/>
      <c r="T45" s="13"/>
      <c r="U45" s="29" t="s">
        <v>160</v>
      </c>
      <c r="Y45" s="32" t="s">
        <v>329</v>
      </c>
      <c r="Z45" s="32" t="s">
        <v>457</v>
      </c>
      <c r="AF45" s="30"/>
      <c r="AK45" s="42" t="str">
        <f t="shared" si="7"/>
        <v>r</v>
      </c>
    </row>
    <row r="46" spans="1:37" x14ac:dyDescent="0.2">
      <c r="A46" s="13"/>
      <c r="B46" s="13"/>
      <c r="F46" s="13"/>
      <c r="G46" s="19"/>
      <c r="K46" s="13"/>
      <c r="L46" s="13"/>
      <c r="O46" s="13"/>
      <c r="P46" s="13"/>
      <c r="Q46" s="19"/>
      <c r="T46" s="13"/>
      <c r="U46" s="78" t="s">
        <v>597</v>
      </c>
      <c r="Y46" s="32" t="s">
        <v>330</v>
      </c>
      <c r="Z46" s="32" t="s">
        <v>458</v>
      </c>
      <c r="AF46" s="30"/>
      <c r="AK46" s="42" t="str">
        <f t="shared" si="7"/>
        <v>s</v>
      </c>
    </row>
    <row r="47" spans="1:37" x14ac:dyDescent="0.2">
      <c r="A47" s="13"/>
      <c r="B47" s="13"/>
      <c r="F47" s="13"/>
      <c r="G47" s="19"/>
      <c r="K47" s="13"/>
      <c r="L47" s="13"/>
      <c r="O47" s="13"/>
      <c r="P47" s="13"/>
      <c r="Q47" s="19"/>
      <c r="T47" s="13"/>
      <c r="Y47" s="32" t="s">
        <v>331</v>
      </c>
      <c r="Z47" s="32" t="s">
        <v>459</v>
      </c>
      <c r="AF47" s="30"/>
      <c r="AK47" s="42" t="str">
        <f t="shared" si="7"/>
        <v>t</v>
      </c>
    </row>
    <row r="48" spans="1:37" x14ac:dyDescent="0.2">
      <c r="A48" s="13"/>
      <c r="B48" s="13"/>
      <c r="F48" s="13"/>
      <c r="G48" s="19"/>
      <c r="K48" s="13"/>
      <c r="L48" s="13"/>
      <c r="O48" s="13"/>
      <c r="P48" s="13"/>
      <c r="Q48" s="19"/>
      <c r="T48" s="13"/>
      <c r="U48" s="78">
        <v>2021</v>
      </c>
      <c r="Y48" s="32" t="s">
        <v>332</v>
      </c>
      <c r="Z48" s="32" t="s">
        <v>460</v>
      </c>
      <c r="AF48" s="30"/>
      <c r="AK48" s="42" t="str">
        <f t="shared" si="7"/>
        <v>u</v>
      </c>
    </row>
    <row r="49" spans="1:37" x14ac:dyDescent="0.2">
      <c r="A49" s="13"/>
      <c r="B49" s="13"/>
      <c r="F49" s="13"/>
      <c r="G49" s="19"/>
      <c r="K49" s="13"/>
      <c r="L49" s="13"/>
      <c r="O49" s="13"/>
      <c r="P49" s="13"/>
      <c r="Q49" s="19"/>
      <c r="T49" s="13"/>
      <c r="U49" s="78">
        <v>2022</v>
      </c>
      <c r="Y49" s="32" t="s">
        <v>333</v>
      </c>
      <c r="Z49" s="32" t="s">
        <v>461</v>
      </c>
      <c r="AF49" s="30"/>
      <c r="AK49" s="42" t="str">
        <f t="shared" si="7"/>
        <v>v</v>
      </c>
    </row>
    <row r="50" spans="1:37" x14ac:dyDescent="0.2">
      <c r="A50" s="13"/>
      <c r="B50" s="13"/>
      <c r="F50" s="13"/>
      <c r="G50" s="19"/>
      <c r="K50" s="13"/>
      <c r="L50" s="13"/>
      <c r="O50" s="13"/>
      <c r="P50" s="13"/>
      <c r="Q50" s="19"/>
      <c r="T50" s="13"/>
      <c r="U50" s="78">
        <v>2023</v>
      </c>
      <c r="Y50" s="32" t="s">
        <v>334</v>
      </c>
      <c r="Z50" s="32" t="s">
        <v>462</v>
      </c>
      <c r="AF50" s="30"/>
    </row>
    <row r="51" spans="1:37" x14ac:dyDescent="0.2">
      <c r="A51" s="13"/>
      <c r="B51" s="13"/>
      <c r="F51" s="13"/>
      <c r="G51" s="19"/>
      <c r="K51" s="13"/>
      <c r="L51" s="13"/>
      <c r="O51" s="13"/>
      <c r="P51" s="13"/>
      <c r="Q51" s="19"/>
      <c r="T51" s="13"/>
      <c r="U51" s="78">
        <v>2024</v>
      </c>
      <c r="Y51" s="32" t="s">
        <v>335</v>
      </c>
      <c r="Z51" s="32" t="s">
        <v>463</v>
      </c>
      <c r="AF51" s="30"/>
    </row>
    <row r="52" spans="1:37" x14ac:dyDescent="0.2">
      <c r="A52" s="13"/>
      <c r="B52" s="13"/>
      <c r="F52" s="13"/>
      <c r="G52" s="19"/>
      <c r="K52" s="13"/>
      <c r="L52" s="13"/>
      <c r="O52" s="13"/>
      <c r="P52" s="13"/>
      <c r="Q52" s="19"/>
      <c r="T52" s="13"/>
      <c r="U52" s="78">
        <v>2025</v>
      </c>
      <c r="Y52" s="32" t="s">
        <v>336</v>
      </c>
      <c r="Z52" s="32" t="s">
        <v>464</v>
      </c>
      <c r="AF52" s="30"/>
    </row>
    <row r="53" spans="1:37" x14ac:dyDescent="0.2">
      <c r="A53" s="13"/>
      <c r="B53" s="13"/>
      <c r="F53" s="13"/>
      <c r="G53" s="19"/>
      <c r="K53" s="13"/>
      <c r="L53" s="13"/>
      <c r="O53" s="13"/>
      <c r="P53" s="13"/>
      <c r="Q53" s="19"/>
      <c r="T53" s="13"/>
      <c r="U53" s="78">
        <v>2026</v>
      </c>
      <c r="Y53" s="32" t="s">
        <v>337</v>
      </c>
      <c r="Z53" s="32" t="s">
        <v>465</v>
      </c>
      <c r="AF53" s="30"/>
    </row>
    <row r="54" spans="1:37" x14ac:dyDescent="0.2">
      <c r="A54" s="13"/>
      <c r="B54" s="13"/>
      <c r="F54" s="13"/>
      <c r="G54" s="19"/>
      <c r="K54" s="13"/>
      <c r="L54" s="13"/>
      <c r="O54" s="13"/>
      <c r="P54" s="20"/>
      <c r="Q54" s="19"/>
      <c r="T54" s="13"/>
      <c r="Y54" s="32" t="s">
        <v>338</v>
      </c>
      <c r="Z54" s="32" t="s">
        <v>466</v>
      </c>
      <c r="AF54" s="30"/>
    </row>
    <row r="55" spans="1:37" x14ac:dyDescent="0.2">
      <c r="A55" s="13"/>
      <c r="B55" s="13"/>
      <c r="F55" s="13"/>
      <c r="G55" s="19"/>
      <c r="K55" s="13"/>
      <c r="L55" s="13"/>
      <c r="O55" s="13"/>
      <c r="P55" s="13"/>
      <c r="Q55" s="19"/>
      <c r="T55" s="13"/>
      <c r="Y55" s="32" t="s">
        <v>339</v>
      </c>
      <c r="Z55" s="32" t="s">
        <v>467</v>
      </c>
      <c r="AF55" s="30"/>
    </row>
    <row r="56" spans="1:37" x14ac:dyDescent="0.2">
      <c r="A56" s="13"/>
      <c r="B56" s="13"/>
      <c r="F56" s="13"/>
      <c r="G56" s="19"/>
      <c r="K56" s="13"/>
      <c r="L56" s="13"/>
      <c r="O56" s="13"/>
      <c r="P56" s="13"/>
      <c r="Q56" s="19"/>
      <c r="T56" s="13"/>
      <c r="U56" s="78">
        <v>20</v>
      </c>
      <c r="Y56" s="32" t="s">
        <v>340</v>
      </c>
      <c r="Z56" s="32" t="s">
        <v>468</v>
      </c>
      <c r="AF56" s="30"/>
    </row>
    <row r="57" spans="1:37" x14ac:dyDescent="0.2">
      <c r="A57" s="13"/>
      <c r="B57" s="13"/>
      <c r="F57" s="13"/>
      <c r="G57" s="19"/>
      <c r="K57" s="13"/>
      <c r="L57" s="13"/>
      <c r="O57" s="13"/>
      <c r="P57" s="13"/>
      <c r="Q57" s="19"/>
      <c r="T57" s="13"/>
      <c r="U57" s="32" t="s">
        <v>538</v>
      </c>
      <c r="Y57" s="32" t="s">
        <v>341</v>
      </c>
      <c r="Z57" s="32" t="s">
        <v>469</v>
      </c>
      <c r="AF57" s="30"/>
    </row>
    <row r="58" spans="1:37" x14ac:dyDescent="0.2">
      <c r="A58" s="13"/>
      <c r="B58" s="13"/>
      <c r="F58" s="13"/>
      <c r="G58" s="19"/>
      <c r="K58" s="13"/>
      <c r="L58" s="13"/>
      <c r="O58" s="13"/>
      <c r="P58" s="13"/>
      <c r="Q58" s="19"/>
      <c r="T58" s="13"/>
      <c r="U58" s="32" t="s">
        <v>539</v>
      </c>
      <c r="Y58" s="32" t="s">
        <v>342</v>
      </c>
      <c r="Z58" s="32" t="s">
        <v>470</v>
      </c>
      <c r="AF58" s="30"/>
    </row>
    <row r="59" spans="1:37" x14ac:dyDescent="0.2">
      <c r="A59" s="13"/>
      <c r="B59" s="13"/>
      <c r="F59" s="13"/>
      <c r="G59" s="19"/>
      <c r="K59" s="13"/>
      <c r="L59" s="13"/>
      <c r="O59" s="13"/>
      <c r="P59" s="13"/>
      <c r="Q59" s="19"/>
      <c r="T59" s="13"/>
      <c r="Y59" s="32" t="s">
        <v>343</v>
      </c>
      <c r="Z59" s="32" t="s">
        <v>471</v>
      </c>
      <c r="AF59" s="30"/>
    </row>
    <row r="60" spans="1:37" x14ac:dyDescent="0.2">
      <c r="A60" s="13"/>
      <c r="B60" s="13"/>
      <c r="F60" s="13"/>
      <c r="G60" s="19"/>
      <c r="K60" s="13"/>
      <c r="L60" s="13"/>
      <c r="O60" s="13"/>
      <c r="P60" s="13"/>
      <c r="Q60" s="19"/>
      <c r="T60" s="13"/>
      <c r="Y60" s="32" t="s">
        <v>344</v>
      </c>
      <c r="Z60" s="32" t="s">
        <v>472</v>
      </c>
      <c r="AF60" s="30"/>
    </row>
    <row r="61" spans="1:37" x14ac:dyDescent="0.2">
      <c r="A61" s="13"/>
      <c r="B61" s="13"/>
      <c r="F61" s="13"/>
      <c r="G61" s="19"/>
      <c r="K61" s="13"/>
      <c r="L61" s="13"/>
      <c r="O61" s="13"/>
      <c r="P61" s="13"/>
      <c r="Q61" s="19"/>
      <c r="T61" s="13"/>
      <c r="Y61" s="32" t="s">
        <v>345</v>
      </c>
      <c r="Z61" s="32" t="s">
        <v>473</v>
      </c>
      <c r="AF61" s="30"/>
    </row>
    <row r="62" spans="1:37" x14ac:dyDescent="0.2">
      <c r="A62" s="13"/>
      <c r="B62" s="13"/>
      <c r="F62" s="13"/>
      <c r="G62" s="19"/>
      <c r="K62" s="13"/>
      <c r="L62" s="13"/>
      <c r="O62" s="13"/>
      <c r="P62" s="13"/>
      <c r="Q62" s="19"/>
      <c r="T62" s="13"/>
      <c r="Y62" s="32" t="s">
        <v>346</v>
      </c>
      <c r="Z62" s="32" t="s">
        <v>474</v>
      </c>
      <c r="AF62" s="30"/>
    </row>
    <row r="63" spans="1:37" x14ac:dyDescent="0.2">
      <c r="A63" s="13"/>
      <c r="B63" s="13"/>
      <c r="F63" s="13"/>
      <c r="G63" s="19"/>
      <c r="K63" s="13"/>
      <c r="L63" s="13"/>
      <c r="O63" s="13"/>
      <c r="P63" s="13"/>
      <c r="Q63" s="19"/>
      <c r="T63" s="13"/>
      <c r="Y63" s="32" t="s">
        <v>347</v>
      </c>
      <c r="Z63" s="32" t="s">
        <v>475</v>
      </c>
      <c r="AF63" s="30"/>
    </row>
    <row r="64" spans="1:37" x14ac:dyDescent="0.2">
      <c r="A64" s="13"/>
      <c r="B64" s="13"/>
      <c r="F64" s="13"/>
      <c r="G64" s="19"/>
      <c r="K64" s="13"/>
      <c r="L64" s="13"/>
      <c r="O64" s="13"/>
      <c r="P64" s="13"/>
      <c r="Q64" s="19"/>
      <c r="T64" s="13"/>
      <c r="Y64" s="32" t="s">
        <v>348</v>
      </c>
      <c r="Z64" s="32" t="s">
        <v>476</v>
      </c>
      <c r="AF64" s="30"/>
    </row>
    <row r="65" spans="1:32" x14ac:dyDescent="0.2">
      <c r="A65" s="13"/>
      <c r="B65" s="13"/>
      <c r="F65" s="13"/>
      <c r="G65" s="19"/>
      <c r="K65" s="13"/>
      <c r="L65" s="13"/>
      <c r="O65" s="13"/>
      <c r="P65" s="13"/>
      <c r="Q65" s="19"/>
      <c r="T65" s="13"/>
      <c r="Y65" s="32" t="s">
        <v>349</v>
      </c>
      <c r="Z65" s="32" t="s">
        <v>477</v>
      </c>
      <c r="AF65" s="30"/>
    </row>
    <row r="66" spans="1:32" x14ac:dyDescent="0.2">
      <c r="A66" s="13"/>
      <c r="B66" s="13"/>
      <c r="F66" s="13"/>
      <c r="G66" s="19"/>
      <c r="K66" s="13"/>
      <c r="L66" s="13"/>
      <c r="O66" s="13"/>
      <c r="P66" s="13"/>
      <c r="Q66" s="19"/>
      <c r="T66" s="13"/>
      <c r="Y66" s="32" t="s">
        <v>66</v>
      </c>
      <c r="Z66" s="32" t="s">
        <v>478</v>
      </c>
      <c r="AF66" s="30"/>
    </row>
    <row r="67" spans="1:32" x14ac:dyDescent="0.2">
      <c r="A67" s="13"/>
      <c r="B67" s="13"/>
      <c r="F67" s="13"/>
      <c r="G67" s="19"/>
      <c r="K67" s="13"/>
      <c r="L67" s="13"/>
      <c r="O67" s="13"/>
      <c r="P67" s="13"/>
      <c r="Q67" s="19"/>
      <c r="T67" s="13"/>
      <c r="Y67" s="32" t="s">
        <v>350</v>
      </c>
      <c r="Z67" s="32" t="s">
        <v>479</v>
      </c>
      <c r="AF67" s="30"/>
    </row>
    <row r="68" spans="1:32" x14ac:dyDescent="0.2">
      <c r="A68" s="13"/>
      <c r="B68" s="13"/>
      <c r="F68" s="13"/>
      <c r="G68" s="19"/>
      <c r="K68" s="13"/>
      <c r="L68" s="13"/>
      <c r="O68" s="13"/>
      <c r="P68" s="13"/>
      <c r="Q68" s="19"/>
      <c r="T68" s="13"/>
      <c r="Y68" s="32" t="s">
        <v>351</v>
      </c>
      <c r="Z68" s="32" t="s">
        <v>480</v>
      </c>
      <c r="AF68" s="30"/>
    </row>
    <row r="69" spans="1:32" x14ac:dyDescent="0.2">
      <c r="A69" s="13"/>
      <c r="B69" s="13"/>
      <c r="F69" s="13"/>
      <c r="G69" s="19"/>
      <c r="K69" s="13"/>
      <c r="L69" s="13"/>
      <c r="O69" s="13"/>
      <c r="P69" s="13"/>
      <c r="Q69" s="19"/>
      <c r="T69" s="13"/>
      <c r="Y69" s="32" t="s">
        <v>352</v>
      </c>
      <c r="Z69" s="32" t="s">
        <v>481</v>
      </c>
      <c r="AF69" s="30"/>
    </row>
    <row r="70" spans="1:32" x14ac:dyDescent="0.2">
      <c r="A70" s="13"/>
      <c r="B70" s="13"/>
      <c r="Y70" s="32" t="s">
        <v>353</v>
      </c>
      <c r="Z70" s="32" t="s">
        <v>482</v>
      </c>
    </row>
    <row r="71" spans="1:32" x14ac:dyDescent="0.2">
      <c r="Y71" s="32" t="s">
        <v>354</v>
      </c>
      <c r="Z71" s="32" t="s">
        <v>483</v>
      </c>
    </row>
    <row r="72" spans="1:32" x14ac:dyDescent="0.2">
      <c r="Y72" s="32" t="s">
        <v>355</v>
      </c>
      <c r="Z72" s="32" t="s">
        <v>484</v>
      </c>
    </row>
    <row r="73" spans="1:32" x14ac:dyDescent="0.2">
      <c r="Y73" s="32" t="s">
        <v>356</v>
      </c>
      <c r="Z73" s="32" t="s">
        <v>485</v>
      </c>
    </row>
    <row r="74" spans="1:32" x14ac:dyDescent="0.2">
      <c r="Y74" s="32" t="s">
        <v>357</v>
      </c>
      <c r="Z74" s="32" t="s">
        <v>486</v>
      </c>
    </row>
    <row r="75" spans="1:32" x14ac:dyDescent="0.2">
      <c r="Y75" s="32" t="s">
        <v>358</v>
      </c>
      <c r="Z75" s="32" t="s">
        <v>487</v>
      </c>
    </row>
    <row r="76" spans="1:32" x14ac:dyDescent="0.2">
      <c r="Y76" s="32" t="s">
        <v>359</v>
      </c>
      <c r="Z76" s="32" t="s">
        <v>488</v>
      </c>
    </row>
    <row r="77" spans="1:32" x14ac:dyDescent="0.2">
      <c r="Y77" s="32" t="s">
        <v>360</v>
      </c>
      <c r="Z77" s="32" t="s">
        <v>489</v>
      </c>
    </row>
    <row r="78" spans="1:32" x14ac:dyDescent="0.2">
      <c r="Y78" s="32" t="s">
        <v>361</v>
      </c>
      <c r="Z78" s="32" t="s">
        <v>490</v>
      </c>
    </row>
    <row r="79" spans="1:32" x14ac:dyDescent="0.2">
      <c r="Y79" s="32" t="s">
        <v>362</v>
      </c>
      <c r="Z79" s="32" t="s">
        <v>491</v>
      </c>
    </row>
    <row r="80" spans="1:32" x14ac:dyDescent="0.2">
      <c r="Y80" s="32" t="s">
        <v>363</v>
      </c>
      <c r="Z80" s="32" t="s">
        <v>492</v>
      </c>
    </row>
    <row r="81" spans="25:26" x14ac:dyDescent="0.2">
      <c r="Y81" s="32" t="s">
        <v>364</v>
      </c>
      <c r="Z81" s="32" t="s">
        <v>493</v>
      </c>
    </row>
    <row r="82" spans="25:26" x14ac:dyDescent="0.2">
      <c r="Y82" s="32" t="s">
        <v>365</v>
      </c>
      <c r="Z82" s="32" t="s">
        <v>494</v>
      </c>
    </row>
    <row r="83" spans="25:26" x14ac:dyDescent="0.2">
      <c r="Y83" s="32" t="s">
        <v>366</v>
      </c>
      <c r="Z83" s="32" t="s">
        <v>495</v>
      </c>
    </row>
    <row r="84" spans="25:26" x14ac:dyDescent="0.2">
      <c r="Y84" s="32" t="s">
        <v>367</v>
      </c>
      <c r="Z84" s="32" t="s">
        <v>496</v>
      </c>
    </row>
    <row r="85" spans="25:26" x14ac:dyDescent="0.2">
      <c r="Y85" s="32" t="s">
        <v>368</v>
      </c>
      <c r="Z85" s="32" t="s">
        <v>497</v>
      </c>
    </row>
    <row r="86" spans="25:26" x14ac:dyDescent="0.2">
      <c r="Y86" s="32" t="s">
        <v>369</v>
      </c>
      <c r="Z86" s="32" t="s">
        <v>498</v>
      </c>
    </row>
    <row r="87" spans="25:26" x14ac:dyDescent="0.2">
      <c r="Y87" s="32" t="s">
        <v>370</v>
      </c>
      <c r="Z87" s="32" t="s">
        <v>499</v>
      </c>
    </row>
    <row r="88" spans="25:26" x14ac:dyDescent="0.2">
      <c r="Y88" s="32" t="s">
        <v>371</v>
      </c>
      <c r="Z88" s="32" t="s">
        <v>500</v>
      </c>
    </row>
    <row r="89" spans="25:26" x14ac:dyDescent="0.2">
      <c r="Y89" s="32" t="s">
        <v>372</v>
      </c>
      <c r="Z89" s="32" t="s">
        <v>501</v>
      </c>
    </row>
    <row r="90" spans="25:26" x14ac:dyDescent="0.2">
      <c r="Y90" s="32" t="s">
        <v>373</v>
      </c>
      <c r="Z90" s="32" t="s">
        <v>502</v>
      </c>
    </row>
    <row r="91" spans="25:26" x14ac:dyDescent="0.2">
      <c r="Y91" s="32" t="s">
        <v>374</v>
      </c>
      <c r="Z91" s="32" t="s">
        <v>503</v>
      </c>
    </row>
    <row r="92" spans="25:26" x14ac:dyDescent="0.2">
      <c r="Y92" s="32" t="s">
        <v>375</v>
      </c>
      <c r="Z92" s="32" t="s">
        <v>504</v>
      </c>
    </row>
    <row r="93" spans="25:26" x14ac:dyDescent="0.2">
      <c r="Y93" s="32" t="s">
        <v>376</v>
      </c>
      <c r="Z93" s="32" t="s">
        <v>505</v>
      </c>
    </row>
    <row r="94" spans="25:26" x14ac:dyDescent="0.2">
      <c r="Y94" s="32" t="s">
        <v>377</v>
      </c>
      <c r="Z94" s="32" t="s">
        <v>506</v>
      </c>
    </row>
    <row r="95" spans="25:26" x14ac:dyDescent="0.2">
      <c r="Y95" s="32" t="s">
        <v>378</v>
      </c>
      <c r="Z95" s="32" t="s">
        <v>507</v>
      </c>
    </row>
    <row r="96" spans="25:26" x14ac:dyDescent="0.2">
      <c r="Y96" s="32" t="s">
        <v>282</v>
      </c>
      <c r="Z96" s="32" t="s">
        <v>508</v>
      </c>
    </row>
    <row r="97" spans="25:26" x14ac:dyDescent="0.2">
      <c r="Y97" s="32" t="s">
        <v>379</v>
      </c>
      <c r="Z97" s="32" t="s">
        <v>509</v>
      </c>
    </row>
    <row r="98" spans="25:26" x14ac:dyDescent="0.2">
      <c r="Y98" s="32" t="s">
        <v>380</v>
      </c>
      <c r="Z98" s="32" t="s">
        <v>510</v>
      </c>
    </row>
    <row r="99" spans="25:26" x14ac:dyDescent="0.2">
      <c r="Y99" s="32" t="s">
        <v>410</v>
      </c>
      <c r="Z99" s="32" t="s">
        <v>511</v>
      </c>
    </row>
    <row r="100" spans="25:26" x14ac:dyDescent="0.2">
      <c r="Y100" s="32" t="s">
        <v>601</v>
      </c>
      <c r="Z100" s="32" t="s">
        <v>512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2022-06-13T06:06:23Z</cp:lastPrinted>
  <dcterms:created xsi:type="dcterms:W3CDTF">2012-03-13T00:50:25Z</dcterms:created>
  <dcterms:modified xsi:type="dcterms:W3CDTF">2022-08-26T08:44:40Z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