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9 再生循環局\01 当初提出\"/>
    </mc:Choice>
  </mc:AlternateContent>
  <xr:revisionPtr revIDLastSave="0" documentId="13_ncr:1_{677E67A3-FE76-4CFA-A71E-80C93DC84433}"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28" i="11" s="1"/>
  <c r="AY340" i="11" l="1"/>
  <c r="AY341" i="11"/>
  <c r="AY336" i="11"/>
  <c r="AY337" i="11"/>
  <c r="AY338" i="11"/>
  <c r="AY330" i="11"/>
  <c r="AY397" i="11"/>
  <c r="AY329" i="11"/>
  <c r="AY322" i="11"/>
  <c r="AY323" i="11"/>
  <c r="AY331" i="11"/>
  <c r="AY324" i="11"/>
  <c r="AY332" i="11"/>
  <c r="AY398" i="11"/>
  <c r="AY325" i="11"/>
  <c r="AY333" i="11"/>
  <c r="AY326" i="11"/>
  <c r="AY327" i="11"/>
  <c r="AY70" i="11"/>
  <c r="AY66" i="11"/>
  <c r="AY75" i="11"/>
  <c r="AY73" i="11"/>
  <c r="AY77" i="11"/>
  <c r="AY74" i="11"/>
  <c r="AY72" i="11"/>
  <c r="AY335" i="11"/>
  <c r="AY214" i="11"/>
  <c r="AY208" i="11"/>
  <c r="AY211" i="11" s="1"/>
  <c r="AY200" i="11"/>
  <c r="AY203" i="11" s="1"/>
  <c r="AY195" i="11"/>
  <c r="AY196" i="11" s="1"/>
  <c r="AY190" i="11"/>
  <c r="AY192" i="11" s="1"/>
  <c r="AY180" i="11"/>
  <c r="AY187" i="11" s="1"/>
  <c r="AY173" i="11"/>
  <c r="AY179"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28" i="11" s="1"/>
  <c r="AY122" i="11"/>
  <c r="AY126" i="11" s="1"/>
  <c r="AY112" i="11"/>
  <c r="AY118" i="11" s="1"/>
  <c r="AY99" i="11"/>
  <c r="AY100" i="11" s="1"/>
  <c r="AY98" i="11"/>
  <c r="AY102" i="11"/>
  <c r="AY104" i="11" s="1"/>
  <c r="AY207" i="11" l="1"/>
  <c r="AY204" i="11"/>
  <c r="AY155" i="11"/>
  <c r="AY205" i="11"/>
  <c r="AY206" i="11"/>
  <c r="AY164" i="11"/>
  <c r="AY153" i="11"/>
  <c r="AY213" i="11"/>
  <c r="AY119" i="11"/>
  <c r="AY151" i="11"/>
  <c r="AY212" i="11"/>
  <c r="AY101" i="11"/>
  <c r="AY154" i="11"/>
  <c r="AY176" i="11"/>
  <c r="AY198" i="11"/>
  <c r="AY115" i="11"/>
  <c r="AY123" i="11"/>
  <c r="AY131" i="11"/>
  <c r="AY143" i="11"/>
  <c r="AY137" i="11"/>
  <c r="AY177" i="11"/>
  <c r="AY120" i="11"/>
  <c r="AY174" i="11"/>
  <c r="AY129" i="11"/>
  <c r="AY130" i="11"/>
  <c r="AY142" i="11"/>
  <c r="AY116" i="11"/>
  <c r="AY124" i="11"/>
  <c r="AY163" i="11"/>
  <c r="AY144" i="11"/>
  <c r="AY178" i="11"/>
  <c r="AY201" i="11"/>
  <c r="AY209" i="11"/>
  <c r="AY134" i="11"/>
  <c r="AY121" i="11"/>
  <c r="AY141" i="11"/>
  <c r="AY175" i="11"/>
  <c r="AY202" i="11"/>
  <c r="AY210" i="11"/>
  <c r="AY140" i="11"/>
  <c r="AY193" i="11"/>
  <c r="AY113" i="11"/>
  <c r="AY114" i="11"/>
  <c r="AY117" i="11"/>
  <c r="AY125" i="11"/>
  <c r="AY152"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2" i="11" s="1"/>
  <c r="AY78" i="11"/>
  <c r="AY86" i="11" s="1"/>
  <c r="AY44" i="11"/>
  <c r="AY52" i="11" s="1"/>
  <c r="AY79" i="11" l="1"/>
  <c r="AY80" i="11"/>
  <c r="AY81" i="11"/>
  <c r="AY97" i="11"/>
  <c r="AY95" i="11"/>
  <c r="AY96" i="11"/>
  <c r="AY82" i="11"/>
  <c r="AY83" i="11"/>
  <c r="AY85" i="11"/>
  <c r="AY87" i="11"/>
  <c r="AY90" i="11"/>
  <c r="AY89" i="11"/>
  <c r="AY49" i="11"/>
  <c r="AY91" i="11"/>
  <c r="AY84"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C2" i="4"/>
  <c r="D2" i="4" s="1"/>
  <c r="I6" i="4" l="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<sst xmlns="http://schemas.openxmlformats.org/spreadsheetml/2006/main" count="1344" uniqueCount="708">
  <si>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</si>
  <si>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</si>
  <si>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</si>
  <si>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</si>
  <si>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</si>
  <si>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</si>
  <si>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</si>
  <si>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</si>
  <si>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</si>
  <si>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</si>
  <si>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</si>
  <si>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</si>
  <si>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</si>
  <si>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</si>
  <si>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</si>
  <si>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</si>
  <si>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</si>
  <si>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</si>
  <si>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</si>
  <si>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</si>
  <si>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</si>
  <si>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</si>
  <si>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</si>
  <si>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</si>
  <si>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</si>
  <si>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</si>
  <si>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</si>
  <si>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</si>
  <si>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</si>
  <si>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</si>
  <si>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</si>
  <si>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</si>
  <si>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</si>
  <si>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</si>
  <si>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</si>
  <si>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</si>
  <si>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</si>
  <si>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</si>
  <si>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</si>
  <si>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</si>
  <si>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</si>
  <si>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</si>
  <si>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</si>
  <si>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</si>
  <si>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</si>
  <si>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</si>
  <si>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</si>
  <si>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</si>
  <si>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</si>
  <si>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</si>
  <si>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</si>
  <si>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</si>
  <si>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</si>
  <si>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</si>
  <si>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</si>
  <si>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</si>
  <si>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</si>
  <si>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</si>
  <si>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</si>
  <si>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</si>
  <si>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</si>
  <si>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</si>
  <si>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</si>
  <si>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</si>
  <si>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</si>
  <si>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</si>
  <si>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</si>
  <si>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</si>
  <si>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</si>
  <si>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</si>
  <si>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</si>
  <si>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</si>
  <si>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</si>
  <si>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</si>
  <si>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</si>
  <si>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</si>
  <si>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</si>
  <si>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</si>
  <si>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</si>
  <si>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</si>
  <si>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</si>
  <si>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</si>
  <si>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</si>
  <si>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</si>
  <si>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</si>
  <si>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</si>
  <si>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</si>
  <si>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</si>
  <si>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</si>
  <si>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</si>
  <si>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</si>
  <si>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</si>
  <si>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</si>
  <si>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</si>
  <si>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</si>
  <si>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</si>
  <si>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</si>
  <si>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</si>
  <si>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</si>
  <si>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</si>
  <si>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</si>
  <si>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</si>
  <si>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</si>
  <si>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</si>
  <si>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</si>
  <si>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</si>
  <si>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</si>
  <si>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</si>
  <si>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</si>
  <si>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</si>
  <si>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</si>
  <si>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</si>
  <si>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</si>
  <si>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</si>
  <si>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</si>
  <si>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</si>
  <si>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</si>
  <si>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</si>
  <si>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</si>
  <si>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</si>
  <si>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</si>
  <si>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</si>
  <si>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</si>
  <si>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</si>
  <si>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</si>
  <si>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</si>
  <si>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</si>
  <si>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</si>
  <si>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</si>
  <si>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</si>
  <si>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</si>
  <si>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</si>
  <si>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</si>
  <si>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</si>
  <si>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</si>
  <si>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</si>
  <si>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</si>
  <si>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</si>
  <si>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</si>
  <si>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</si>
  <si>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</si>
  <si>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</si>
  <si>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</si>
  <si>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</si>
  <si>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</si>
  <si>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</si>
  <si>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</si>
  <si>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</si>
  <si>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</si>
  <si>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</si>
  <si>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</si>
  <si>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</si>
  <si>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</si>
  <si>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</si>
  <si>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</si>
  <si>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</si>
  <si>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</si>
  <si>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</si>
  <si>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</si>
  <si>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</si>
  <si>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</si>
  <si>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</si>
  <si>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</si>
  <si>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</si>
  <si>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</si>
  <si>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</si>
  <si>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</si>
  <si>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</si>
  <si>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</si>
  <si>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</si>
  <si>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</si>
  <si>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</si>
  <si>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</si>
  <si>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</si>
  <si>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</si>
  <si>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</si>
  <si>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</si>
  <si>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</si>
  <si>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</si>
  <si>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</si>
  <si>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</si>
  <si>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</si>
  <si>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</si>
  <si>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</si>
  <si>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</si>
  <si>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</si>
  <si>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</si>
  <si>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</si>
  <si>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</si>
  <si>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</si>
  <si>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</si>
  <si>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</si>
  <si>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</si>
  <si>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</si>
  <si>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</si>
  <si>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</si>
  <si>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</si>
  <si>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</si>
  <si>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</si>
  <si>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</si>
  <si>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</si>
  <si>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</si>
  <si>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</si>
  <si>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</si>
  <si>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</si>
  <si>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</si>
  <si>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</si>
  <si>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</si>
  <si>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</si>
  <si>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</si>
  <si>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</si>
  <si>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</si>
  <si>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</si>
  <si>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</si>
  <si>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</si>
  <si>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</si>
  <si>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</si>
  <si>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</si>
  <si>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</si>
  <si>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</si>
  <si>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</si>
  <si>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</si>
  <si>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</si>
  <si>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</si>
  <si>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</si>
  <si>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</si>
  <si>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</si>
  <si>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</si>
  <si>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</si>
  <si>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</si>
  <si>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</si>
  <si>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</si>
  <si>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</si>
  <si>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</si>
  <si>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</si>
  <si>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</si>
  <si>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</si>
  <si>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</si>
  <si>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</si>
  <si>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</si>
  <si>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</si>
  <si>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</si>
  <si>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</si>
  <si>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</si>
  <si>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</si>
  <si>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</si>
  <si>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</si>
  <si>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</si>
  <si>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</si>
  <si>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</si>
  <si>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</si>
  <si>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</si>
  <si>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</si>
  <si>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</si>
  <si>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</si>
  <si>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</si>
  <si>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</si>
  <si>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</si>
  <si>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</si>
  <si>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</si>
  <si>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</si>
  <si>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</si>
  <si>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</si>
  <si>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</si>
  <si>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</si>
  <si>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</si>
  <si>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</si>
  <si>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</si>
  <si>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</si>
  <si>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</si>
  <si>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</si>
  <si>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</si>
  <si>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</si>
  <si>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</si>
  <si>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</si>
  <si>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</si>
  <si>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</si>
  <si>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</si>
  <si>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</si>
  <si>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</si>
  <si>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</si>
  <si>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</si>
  <si>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</si>
  <si>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</si>
  <si>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</si>
  <si>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</si>
  <si>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</si>
  <si>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</si>
  <si>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</si>
  <si>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</si>
  <si>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</si>
  <si>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</si>
  <si>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</si>
  <si>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</si>
  <si>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</si>
  <si>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</si>
  <si>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</si>
  <si>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</si>
  <si>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</si>
  <si>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</si>
  <si>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</si>
  <si>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</si>
  <si>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</si>
  <si>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</si>
  <si>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</si>
  <si>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</si>
  <si>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</si>
  <si>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</si>
  <si>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</si>
  <si>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</si>
  <si>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</si>
  <si>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</si>
  <si>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</si>
  <si>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</si>
  <si>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</si>
  <si>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</si>
  <si>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</si>
  <si>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</si>
  <si>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</si>
  <si>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</si>
  <si>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</si>
  <si>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</si>
  <si>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</si>
  <si>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</si>
  <si>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</si>
  <si>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</si>
  <si>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</si>
  <si>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</si>
  <si>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</si>
  <si>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</si>
  <si>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</si>
  <si>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</si>
  <si>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</si>
  <si>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</si>
  <si>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</si>
  <si>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</si>
  <si>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</si>
  <si>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</si>
  <si>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</si>
  <si>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</si>
  <si>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</si>
  <si>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</si>
  <si>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</si>
  <si>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</si>
  <si>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</si>
  <si>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</si>
  <si>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</si>
  <si>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</si>
  <si>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</si>
  <si>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</si>
  <si>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</si>
  <si>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</si>
  <si>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</si>
  <si>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</si>
  <si>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</si>
  <si>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</si>
  <si>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</si>
  <si>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</si>
  <si>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</si>
  <si>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</si>
  <si>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</si>
  <si>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</si>
  <si>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</si>
  <si>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</si>
  <si>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</si>
  <si>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</si>
  <si>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</si>
  <si>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</si>
  <si>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</si>
  <si>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</si>
  <si>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</si>
  <si>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</si>
  <si>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</si>
  <si>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</si>
  <si>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</si>
  <si>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</si>
  <si>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</si>
  <si>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</si>
  <si>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</si>
  <si>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</si>
  <si>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</si>
  <si>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</si>
  <si>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</si>
  <si>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</si>
  <si>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</si>
  <si>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</si>
  <si>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</si>
  <si>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</si>
  <si>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</si>
  <si>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</si>
  <si>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</si>
  <si>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</si>
  <si>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</si>
  <si>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</si>
  <si>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</si>
  <si>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</si>
  <si>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</si>
  <si>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</si>
  <si>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</si>
  <si>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</si>
  <si>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</si>
  <si>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</si>
  <si>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</si>
  <si>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</si>
  <si>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</si>
  <si>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</si>
  <si>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</si>
  <si>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</si>
  <si>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</si>
  <si>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</si>
  <si>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</si>
  <si>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</si>
  <si>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</si>
  <si>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</si>
  <si>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</si>
  <si>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</si>
  <si>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</si>
  <si>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</si>
  <si>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</si>
  <si>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</si>
  <si>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</si>
  <si>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</si>
  <si>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</si>
  <si>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</si>
  <si>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</si>
  <si>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</si>
  <si>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</si>
  <si>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</si>
  <si>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</si>
  <si>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</si>
  <si>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</si>
  <si>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</si>
  <si>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</si>
  <si>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</si>
  <si>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</si>
  <si>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</si>
  <si>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</si>
  <si>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</si>
  <si>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</si>
  <si>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</si>
  <si>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</si>
  <si>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</si>
  <si>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</si>
  <si>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</si>
  <si>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</si>
  <si>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</si>
  <si>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</si>
  <si>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</si>
  <si>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</si>
  <si>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</si>
  <si>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</si>
  <si>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</si>
  <si>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</si>
  <si>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</si>
  <si>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</si>
  <si>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</si>
  <si>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</si>
  <si>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</si>
  <si>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</si>
  <si>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</si>
  <si>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</si>
  <si>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</si>
  <si>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</si>
  <si>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</si>
  <si>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</si>
  <si>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</si>
  <si>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</si>
  <si>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</si>
  <si>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</si>
  <si>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</si>
  <si>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</si>
  <si>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</si>
  <si>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</si>
  <si>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</si>
  <si>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</si>
  <si>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</si>
  <si>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</si>
  <si>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</si>
  <si>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</si>
  <si>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</si>
  <si>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</si>
  <si>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</si>
  <si>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</si>
  <si>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</si>
  <si>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</si>
  <si>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</si>
  <si>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</si>
  <si>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</si>
  <si>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</si>
  <si>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</si>
  <si>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</si>
  <si>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</si>
  <si>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</si>
  <si>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</si>
  <si>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</si>
  <si>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</si>
  <si>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</si>
  <si>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</si>
  <si>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</si>
  <si>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</si>
  <si>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</si>
  <si>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</si>
  <si>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</si>
  <si>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</si>
  <si>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</si>
  <si>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</si>
  <si>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</si>
  <si>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</si>
  <si>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</si>
  <si>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</si>
  <si>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</si>
  <si>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</si>
  <si>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</si>
  <si>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</si>
  <si>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</si>
  <si>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</si>
  <si>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</si>
  <si>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</si>
  <si>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</si>
  <si>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</si>
  <si>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</si>
  <si>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</si>
  <si>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</si>
  <si>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</si>
  <si>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</si>
  <si>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</si>
  <si>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</si>
  <si>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</si>
  <si>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</si>
  <si>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</si>
  <si>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</si>
  <si>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</si>
  <si>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</si>
  <si>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</si>
  <si>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</si>
  <si>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</si>
  <si>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</si>
  <si>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</si>
  <si>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</si>
  <si>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</si>
  <si>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</si>
  <si>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</si>
  <si>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</si>
  <si>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</si>
  <si>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</si>
  <si>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</si>
  <si>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</si>
  <si>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</si>
  <si>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</si>
  <si>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</si>
  <si>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</si>
  <si>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</si>
  <si>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</si>
  <si>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</si>
  <si>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</si>
  <si>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</si>
  <si>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</si>
  <si>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</si>
  <si>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</si>
  <si>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</si>
  <si>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</si>
  <si>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</si>
  <si>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</si>
  <si>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</si>
  <si>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</si>
  <si>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</si>
  <si>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</si>
  <si>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</si>
  <si>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</si>
  <si>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</si>
  <si>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</si>
  <si>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</si>
  <si>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</si>
  <si>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</si>
  <si>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</si>
  <si>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</si>
  <si>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</si>
  <si>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</si>
  <si>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</si>
  <si>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</si>
  <si>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</si>
  <si>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</si>
  <si>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</si>
  <si>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</si>
  <si>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</si>
  <si>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</si>
  <si>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</si>
  <si>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</si>
  <si>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</si>
  <si>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</si>
  <si>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</si>
  <si>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</si>
  <si>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</si>
  <si>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</si>
  <si>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</si>
  <si>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</si>
  <si>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</si>
  <si>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</si>
  <si>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</si>
  <si>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</si>
  <si>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</si>
  <si>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</si>
  <si>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</si>
  <si>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</si>
  <si>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環境</t>
  </si>
  <si>
    <t>環境省</t>
  </si>
  <si>
    <t>環境省</t>
    <phoneticPr fontId="6"/>
  </si>
  <si>
    <t>環境再生・資源循環局</t>
  </si>
  <si>
    <t>平成2年度</t>
  </si>
  <si>
    <t>終了予定なし</t>
  </si>
  <si>
    <t>廃棄物規制課</t>
  </si>
  <si>
    <t>廃棄物の処理及び清掃に関する法律第18条、第19条、第19条の3、第19条の5、第19条の6、第19条の8</t>
  </si>
  <si>
    <t>-</t>
  </si>
  <si>
    <t>我が国における産業廃棄物の排出及び処理の状況に係る統計調査を実施するとともに、環境大臣の認定制度に係る事業者への立入検査等の実施その他認定制度等の適正な運用に必要となる検討等を行うことにより、適正かつ効率的な産業廃棄物処理が確保されることを目指す。</t>
  </si>
  <si>
    <t>環境保全調査費</t>
  </si>
  <si>
    <t>職員旅費</t>
  </si>
  <si>
    <t>中央環境審議会循環型社会部会等資料における統計調査結果引用数を5件とする。</t>
  </si>
  <si>
    <t>中央環境審議会循環型社会部会等資料における統計調査結果引用数</t>
  </si>
  <si>
    <t>件</t>
  </si>
  <si>
    <t>●●</t>
    <phoneticPr fontId="6"/>
  </si>
  <si>
    <t>円</t>
  </si>
  <si>
    <t>　　Ｘ　/　Ｙ</t>
    <phoneticPr fontId="6"/>
  </si>
  <si>
    <t>／　</t>
    <phoneticPr fontId="6"/>
  </si>
  <si>
    <t>　　/</t>
    <phoneticPr fontId="6"/>
  </si>
  <si>
    <t>／　　　　　　　　　　　　　　</t>
    <phoneticPr fontId="6"/>
  </si>
  <si>
    <t>　　/</t>
    <phoneticPr fontId="6"/>
  </si>
  <si>
    <t>123</t>
  </si>
  <si>
    <t>131</t>
  </si>
  <si>
    <t>167</t>
  </si>
  <si>
    <t>166</t>
  </si>
  <si>
    <t>168</t>
  </si>
  <si>
    <t>160</t>
  </si>
  <si>
    <t>173</t>
  </si>
  <si>
    <t>○</t>
  </si>
  <si>
    <t>有</t>
  </si>
  <si>
    <t>無</t>
  </si>
  <si>
    <t>‐</t>
  </si>
  <si>
    <t>△</t>
  </si>
  <si>
    <t>産業廃棄物の適切な処理の推進という社会的要請に合致するものである。</t>
    <phoneticPr fontId="6"/>
  </si>
  <si>
    <t>我が国の産廃排出処理の統計データのとりまとめを行うとともに、環境大臣の認定制度に係る事業者への立入検査等を行うものであり、国自らが実施する必要がある。</t>
    <phoneticPr fontId="6"/>
  </si>
  <si>
    <t>政策立案の基礎データの取得等を目的とする事業であり、産業廃棄物の適正処理を推進するうえで必要不可欠なものである。</t>
    <phoneticPr fontId="6"/>
  </si>
  <si>
    <t>一般競争入札の実施により、競争性を確保しているが、専門的な知見が必要な業務であるために一者応札になったと考えられ、改善に必要な措置を検討している。</t>
    <phoneticPr fontId="6"/>
  </si>
  <si>
    <t>過年度との比較において、妥当な水準であると認められる。</t>
    <phoneticPr fontId="6"/>
  </si>
  <si>
    <t>予算執行の内容はいずれも当該事業を実施するうえで必要不可欠なものである。</t>
    <phoneticPr fontId="6"/>
  </si>
  <si>
    <t>随時に業務の進捗状況を把握し、必要に応じてコスト削減や効率化に向けた取組を実施している。</t>
    <phoneticPr fontId="6"/>
  </si>
  <si>
    <t>成果目標に対し、高い実績を維持しており、さらなる成果を得られるように努める。</t>
    <phoneticPr fontId="6"/>
  </si>
  <si>
    <t>仕様書に基づき確実にかつ効率的に業務を実施している。</t>
    <phoneticPr fontId="6"/>
  </si>
  <si>
    <t>活動実績は見込みに見合った水準にあると認められる。</t>
    <phoneticPr fontId="6"/>
  </si>
  <si>
    <t>統計調査結果は産業廃棄物の排出処理の実態を把握するための資料として政策立案等に活用されている。</t>
    <phoneticPr fontId="6"/>
  </si>
  <si>
    <t>請負者における業務の進捗状況を随時把握し、請負者において仕様書に基づき確実にかつ効率的に業務が実施されているものと認められる。</t>
    <phoneticPr fontId="6"/>
  </si>
  <si>
    <t>引き続き成果目標が達成できるよう、請負者における業務実施期間をできる限り確保するための早期発注及び適切な業務の進行管理を図りつつ、予算の範囲内で最大限の成果が得られるよう効果的・効率的な執行に努めてまいりたい。</t>
    <phoneticPr fontId="6"/>
  </si>
  <si>
    <t>A.株式会社グリーンエコ</t>
    <rPh sb="2" eb="6">
      <t>カブシキガイシャ</t>
    </rPh>
    <phoneticPr fontId="6"/>
  </si>
  <si>
    <t>人件費</t>
    <rPh sb="0" eb="3">
      <t>ジンケンヒ</t>
    </rPh>
    <phoneticPr fontId="6"/>
  </si>
  <si>
    <t>旅費交通費</t>
    <rPh sb="0" eb="2">
      <t>リョヒ</t>
    </rPh>
    <rPh sb="2" eb="5">
      <t>コウツウヒ</t>
    </rPh>
    <phoneticPr fontId="6"/>
  </si>
  <si>
    <t>印刷製本費</t>
    <rPh sb="0" eb="2">
      <t>インサツ</t>
    </rPh>
    <rPh sb="2" eb="4">
      <t>セイホン</t>
    </rPh>
    <rPh sb="4" eb="5">
      <t>ヒ</t>
    </rPh>
    <phoneticPr fontId="6"/>
  </si>
  <si>
    <t>通信費</t>
    <rPh sb="0" eb="3">
      <t>ツウシンヒ</t>
    </rPh>
    <phoneticPr fontId="6"/>
  </si>
  <si>
    <t>事務用品費</t>
    <rPh sb="0" eb="2">
      <t>ジム</t>
    </rPh>
    <rPh sb="2" eb="4">
      <t>ヨウヒン</t>
    </rPh>
    <rPh sb="4" eb="5">
      <t>ヒ</t>
    </rPh>
    <phoneticPr fontId="6"/>
  </si>
  <si>
    <t>調査、集計、報告書作成等</t>
    <phoneticPr fontId="6"/>
  </si>
  <si>
    <t>報告書印刷</t>
    <phoneticPr fontId="6"/>
  </si>
  <si>
    <t>自治体への報告書発送</t>
    <phoneticPr fontId="6"/>
  </si>
  <si>
    <t>封筒代、納品用DVD等</t>
    <phoneticPr fontId="6"/>
  </si>
  <si>
    <t>一般管理費、消費税等</t>
    <phoneticPr fontId="6"/>
  </si>
  <si>
    <t>旅費交通費</t>
    <rPh sb="0" eb="5">
      <t>リョヒコウツウヒ</t>
    </rPh>
    <phoneticPr fontId="6"/>
  </si>
  <si>
    <t>印刷製本費</t>
    <rPh sb="0" eb="2">
      <t>インサツ</t>
    </rPh>
    <rPh sb="2" eb="4">
      <t>セイホン</t>
    </rPh>
    <rPh sb="4" eb="5">
      <t>ヒセイホンヒヒ</t>
    </rPh>
    <phoneticPr fontId="6"/>
  </si>
  <si>
    <t>納品時交通費、車両代等</t>
    <rPh sb="0" eb="2">
      <t>ノウヒン</t>
    </rPh>
    <rPh sb="2" eb="3">
      <t>ジ</t>
    </rPh>
    <rPh sb="3" eb="6">
      <t>コウツウヒ</t>
    </rPh>
    <rPh sb="7" eb="9">
      <t>シャリョウ</t>
    </rPh>
    <rPh sb="9" eb="10">
      <t>ダイ</t>
    </rPh>
    <rPh sb="10" eb="11">
      <t>トウ</t>
    </rPh>
    <phoneticPr fontId="6"/>
  </si>
  <si>
    <t>C.一般社団法人廃棄物資源循環学会</t>
    <rPh sb="2" eb="4">
      <t>イッパン</t>
    </rPh>
    <rPh sb="4" eb="6">
      <t>シャダン</t>
    </rPh>
    <rPh sb="6" eb="8">
      <t>ホウジン</t>
    </rPh>
    <rPh sb="8" eb="11">
      <t>ハイキブツ</t>
    </rPh>
    <rPh sb="11" eb="13">
      <t>シゲン</t>
    </rPh>
    <rPh sb="13" eb="15">
      <t>ジュンカン</t>
    </rPh>
    <rPh sb="15" eb="17">
      <t>ガッカイ</t>
    </rPh>
    <phoneticPr fontId="6"/>
  </si>
  <si>
    <t>外注費</t>
    <rPh sb="0" eb="3">
      <t>ガイチュウヒ</t>
    </rPh>
    <phoneticPr fontId="6"/>
  </si>
  <si>
    <t>会議費</t>
    <rPh sb="0" eb="3">
      <t>カイギヒ</t>
    </rPh>
    <phoneticPr fontId="6"/>
  </si>
  <si>
    <t>報酬支出</t>
    <rPh sb="0" eb="2">
      <t>ホウシュウ</t>
    </rPh>
    <rPh sb="2" eb="4">
      <t>シシュツ</t>
    </rPh>
    <phoneticPr fontId="6"/>
  </si>
  <si>
    <t>委員会運営・報告・調整</t>
    <phoneticPr fontId="6"/>
  </si>
  <si>
    <t>委員謝金</t>
    <phoneticPr fontId="6"/>
  </si>
  <si>
    <t>委員交通費</t>
    <phoneticPr fontId="6"/>
  </si>
  <si>
    <t>報告書印刷製本</t>
    <phoneticPr fontId="6"/>
  </si>
  <si>
    <t>委員会会議室使用料</t>
    <phoneticPr fontId="6"/>
  </si>
  <si>
    <t>試料採取・分析業務（環境管理センター）</t>
    <phoneticPr fontId="6"/>
  </si>
  <si>
    <t>株式会社グリーンエコ</t>
    <rPh sb="0" eb="4">
      <t>カブシキガイシャ</t>
    </rPh>
    <phoneticPr fontId="6"/>
  </si>
  <si>
    <t>産業廃棄物排出・処理状況等調査業務</t>
    <rPh sb="0" eb="2">
      <t>サンギョウ</t>
    </rPh>
    <rPh sb="2" eb="5">
      <t>ハイキブツ</t>
    </rPh>
    <rPh sb="5" eb="7">
      <t>ハイシュツ</t>
    </rPh>
    <rPh sb="8" eb="10">
      <t>ショリ</t>
    </rPh>
    <rPh sb="10" eb="12">
      <t>ジョウキョウ</t>
    </rPh>
    <rPh sb="12" eb="13">
      <t>トウ</t>
    </rPh>
    <rPh sb="13" eb="15">
      <t>チョウサ</t>
    </rPh>
    <rPh sb="15" eb="17">
      <t>ギョウム</t>
    </rPh>
    <phoneticPr fontId="6"/>
  </si>
  <si>
    <t>産業廃棄物処理施設調査業務</t>
    <rPh sb="0" eb="2">
      <t>サンギョウ</t>
    </rPh>
    <rPh sb="2" eb="5">
      <t>ハイキブツ</t>
    </rPh>
    <rPh sb="5" eb="7">
      <t>ショリ</t>
    </rPh>
    <rPh sb="7" eb="9">
      <t>シセツ</t>
    </rPh>
    <rPh sb="9" eb="11">
      <t>チョウサ</t>
    </rPh>
    <rPh sb="11" eb="13">
      <t>ギョウム</t>
    </rPh>
    <phoneticPr fontId="6"/>
  </si>
  <si>
    <t>一般社団法人廃棄物資源循環学会</t>
    <rPh sb="0" eb="15">
      <t>イッパンシャダンホウジンハイキブツシゲンジュンカンガッカイ</t>
    </rPh>
    <phoneticPr fontId="6"/>
  </si>
  <si>
    <t>産業廃棄物に含まれる金属等の検定方法に係る制度管理等検討業務</t>
    <rPh sb="0" eb="2">
      <t>サンギョウ</t>
    </rPh>
    <rPh sb="2" eb="5">
      <t>ハイキブツ</t>
    </rPh>
    <rPh sb="6" eb="7">
      <t>フク</t>
    </rPh>
    <rPh sb="10" eb="12">
      <t>キンゾク</t>
    </rPh>
    <rPh sb="12" eb="13">
      <t>トウ</t>
    </rPh>
    <rPh sb="14" eb="16">
      <t>ケンテイ</t>
    </rPh>
    <rPh sb="16" eb="18">
      <t>ホウホウ</t>
    </rPh>
    <rPh sb="19" eb="20">
      <t>カカ</t>
    </rPh>
    <rPh sb="21" eb="23">
      <t>セイド</t>
    </rPh>
    <rPh sb="23" eb="26">
      <t>カンリトウ</t>
    </rPh>
    <rPh sb="26" eb="28">
      <t>ケントウ</t>
    </rPh>
    <rPh sb="28" eb="30">
      <t>ギョウム</t>
    </rPh>
    <phoneticPr fontId="6"/>
  </si>
  <si>
    <t>株式会社環境管理センター</t>
    <rPh sb="0" eb="4">
      <t>カブシキガイシャ</t>
    </rPh>
    <rPh sb="4" eb="6">
      <t>カンキョウ</t>
    </rPh>
    <rPh sb="6" eb="8">
      <t>カンリ</t>
    </rPh>
    <phoneticPr fontId="6"/>
  </si>
  <si>
    <t>産業廃棄物の試料入手・還元性物質等を含む試料の六価クロムの分析検討等</t>
    <rPh sb="0" eb="2">
      <t>サンギョウ</t>
    </rPh>
    <rPh sb="2" eb="5">
      <t>ハイキブツ</t>
    </rPh>
    <rPh sb="6" eb="8">
      <t>シリョウ</t>
    </rPh>
    <rPh sb="8" eb="10">
      <t>ニュウシュ</t>
    </rPh>
    <rPh sb="11" eb="13">
      <t>カンゲン</t>
    </rPh>
    <rPh sb="13" eb="14">
      <t>セイ</t>
    </rPh>
    <rPh sb="14" eb="16">
      <t>ブッシツ</t>
    </rPh>
    <rPh sb="16" eb="17">
      <t>トウ</t>
    </rPh>
    <rPh sb="18" eb="19">
      <t>フク</t>
    </rPh>
    <rPh sb="20" eb="22">
      <t>シリョウ</t>
    </rPh>
    <rPh sb="23" eb="25">
      <t>ロッカ</t>
    </rPh>
    <rPh sb="29" eb="31">
      <t>ブンセキ</t>
    </rPh>
    <rPh sb="31" eb="33">
      <t>ケントウ</t>
    </rPh>
    <rPh sb="33" eb="34">
      <t>トウ</t>
    </rPh>
    <phoneticPr fontId="6"/>
  </si>
  <si>
    <t>D.株式会社環境管理センター</t>
    <rPh sb="2" eb="6">
      <t>カブシキガイシャ</t>
    </rPh>
    <rPh sb="6" eb="8">
      <t>カンキョウ</t>
    </rPh>
    <rPh sb="8" eb="10">
      <t>カンリ</t>
    </rPh>
    <phoneticPr fontId="6"/>
  </si>
  <si>
    <t>B.公益財団法人産業廃棄物処理事業振興財団</t>
    <rPh sb="2" eb="4">
      <t>コウエキ</t>
    </rPh>
    <rPh sb="4" eb="8">
      <t>ザイダンホウジン</t>
    </rPh>
    <rPh sb="8" eb="10">
      <t>サンギョウ</t>
    </rPh>
    <rPh sb="10" eb="13">
      <t>ハイキブツ</t>
    </rPh>
    <rPh sb="13" eb="15">
      <t>ショリ</t>
    </rPh>
    <rPh sb="15" eb="17">
      <t>ジギョウ</t>
    </rPh>
    <rPh sb="17" eb="19">
      <t>シンコウ</t>
    </rPh>
    <rPh sb="19" eb="21">
      <t>ザイダン</t>
    </rPh>
    <phoneticPr fontId="6"/>
  </si>
  <si>
    <t>（※百万円未満）</t>
    <rPh sb="2" eb="4">
      <t>ヒャクマン</t>
    </rPh>
    <rPh sb="4" eb="5">
      <t>エン</t>
    </rPh>
    <rPh sb="5" eb="7">
      <t>ミマン</t>
    </rPh>
    <phoneticPr fontId="6"/>
  </si>
  <si>
    <t>公益財団法人産業廃棄物処理事業振興財団</t>
    <phoneticPr fontId="6"/>
  </si>
  <si>
    <t>試料採取・分析業務</t>
    <rPh sb="0" eb="2">
      <t>シリョウ</t>
    </rPh>
    <rPh sb="2" eb="4">
      <t>サイシュ</t>
    </rPh>
    <rPh sb="5" eb="7">
      <t>ブンセキ</t>
    </rPh>
    <rPh sb="7" eb="9">
      <t>ギョウム</t>
    </rPh>
    <phoneticPr fontId="6"/>
  </si>
  <si>
    <t>分析費</t>
    <rPh sb="0" eb="2">
      <t>ブンセキ</t>
    </rPh>
    <rPh sb="2" eb="3">
      <t>ヒ</t>
    </rPh>
    <phoneticPr fontId="6"/>
  </si>
  <si>
    <t>一般管理費</t>
    <rPh sb="0" eb="2">
      <t>イッパン</t>
    </rPh>
    <rPh sb="2" eb="5">
      <t>カンリヒ</t>
    </rPh>
    <phoneticPr fontId="6"/>
  </si>
  <si>
    <t>都道府県に対する産業廃棄物排出量の実態調査を行いつつ、各種経済指標からの推計等を行い、我が国の産業廃棄物排出・処理の統計データを取りまとめる。分析化学や廃棄物処理に関する専門家による検討委員会を設置し、検定方法の改正等について検討を行う。広域認定、再生利用認定、無害化処理認定に係る事業者を対象として、処理施設が認定基準に適合しているか否かを実地にて調査・確認する。</t>
    <phoneticPr fontId="6"/>
  </si>
  <si>
    <t>産業廃棄物の排出・処理状況を把握する。</t>
    <rPh sb="6" eb="8">
      <t>ハイシュツ</t>
    </rPh>
    <rPh sb="9" eb="11">
      <t>ショリ</t>
    </rPh>
    <rPh sb="11" eb="13">
      <t>ジョウキョウ</t>
    </rPh>
    <rPh sb="14" eb="16">
      <t>ハアク</t>
    </rPh>
    <phoneticPr fontId="6"/>
  </si>
  <si>
    <t>排出量統計データ件数（69業種×42項目+31廃棄物種×19項目）×47都道府県×２カ年の計327,778データ）</t>
    <rPh sb="8" eb="10">
      <t>ケンスウ</t>
    </rPh>
    <phoneticPr fontId="6"/>
  </si>
  <si>
    <t>産業廃棄物排出・処理状況調査等を実施する。</t>
    <rPh sb="16" eb="18">
      <t>ジッシ</t>
    </rPh>
    <phoneticPr fontId="6"/>
  </si>
  <si>
    <t>X：排出量統計に係る執行額（万円）／Y：データ数（万件）</t>
    <rPh sb="14" eb="16">
      <t>マンエン</t>
    </rPh>
    <rPh sb="25" eb="27">
      <t>マンケン</t>
    </rPh>
    <phoneticPr fontId="6"/>
  </si>
  <si>
    <t>240/33</t>
    <phoneticPr fontId="6"/>
  </si>
  <si>
    <t>220/33</t>
    <phoneticPr fontId="6"/>
  </si>
  <si>
    <t>200/33</t>
    <phoneticPr fontId="6"/>
  </si>
  <si>
    <t>00</t>
    <phoneticPr fontId="6"/>
  </si>
  <si>
    <t>213/33</t>
    <phoneticPr fontId="6"/>
  </si>
  <si>
    <t>当初予定していた一部調査について、予定よりも範囲を広げて調査検討を行う必要が生じ、それによって調査の趣旨に変更が生じたため、別事業で調査を行った。</t>
    <rPh sb="8" eb="10">
      <t>イチブ</t>
    </rPh>
    <rPh sb="63" eb="65">
      <t>ジギョウ</t>
    </rPh>
    <phoneticPr fontId="6"/>
  </si>
  <si>
    <t>https://www.env.go.jp/guide/seisaku/index.html</t>
    <phoneticPr fontId="6"/>
  </si>
  <si>
    <t>産業廃棄物等処理対策推進費</t>
    <phoneticPr fontId="6"/>
  </si>
  <si>
    <t>目標4-4</t>
    <rPh sb="0" eb="2">
      <t>モクヒョウ</t>
    </rPh>
    <phoneticPr fontId="6"/>
  </si>
  <si>
    <t>廃棄物規制課長
松田　尚之</t>
    <rPh sb="8" eb="10">
      <t>マツダ</t>
    </rPh>
    <rPh sb="11" eb="13">
      <t>タカユキ</t>
    </rPh>
    <phoneticPr fontId="6"/>
  </si>
  <si>
    <t>成果実績の達成度がここ数年横ばいであるため、その要因を分析し、成果目標の達成に向けた取組の実施に努めること。また、一者応札の改善に向けた取組を検討し、実施すること。</t>
    <phoneticPr fontId="6"/>
  </si>
  <si>
    <t>外部有識者点検対象外</t>
    <phoneticPr fontId="6"/>
  </si>
  <si>
    <t>４．資源循環政策の推進</t>
    <phoneticPr fontId="6"/>
  </si>
  <si>
    <t>成果向上に向けて要因分析を行うとともに、業務請負条件や入札期間の見直し等、一者応札の改善に向けて引き続き検討を行う。</t>
    <rPh sb="0" eb="2">
      <t>セイカ</t>
    </rPh>
    <rPh sb="2" eb="4">
      <t>コウジョウ</t>
    </rPh>
    <rPh sb="5" eb="6">
      <t>ム</t>
    </rPh>
    <rPh sb="8" eb="10">
      <t>ヨウイン</t>
    </rPh>
    <rPh sb="10" eb="12">
      <t>ブンセキ</t>
    </rPh>
    <rPh sb="13" eb="14">
      <t>オコナ</t>
    </rPh>
    <rPh sb="20" eb="22">
      <t>ギョウム</t>
    </rPh>
    <rPh sb="22" eb="24">
      <t>ウケオイ</t>
    </rPh>
    <rPh sb="24" eb="26">
      <t>ジョウケン</t>
    </rPh>
    <rPh sb="25" eb="26">
      <t>ケン</t>
    </rPh>
    <rPh sb="27" eb="29">
      <t>ニュウサツ</t>
    </rPh>
    <rPh sb="29" eb="31">
      <t>キカン</t>
    </rPh>
    <rPh sb="32" eb="34">
      <t>ミナオ</t>
    </rPh>
    <rPh sb="35" eb="36">
      <t>トウ</t>
    </rPh>
    <rPh sb="37" eb="38">
      <t>イッ</t>
    </rPh>
    <rPh sb="38" eb="39">
      <t>シャ</t>
    </rPh>
    <rPh sb="39" eb="41">
      <t>オウサツ</t>
    </rPh>
    <rPh sb="42" eb="44">
      <t>カイゼン</t>
    </rPh>
    <rPh sb="45" eb="46">
      <t>ム</t>
    </rPh>
    <rPh sb="48" eb="49">
      <t>ヒ</t>
    </rPh>
    <rPh sb="50" eb="51">
      <t>ツヅ</t>
    </rPh>
    <rPh sb="52" eb="54">
      <t>ケントウ</t>
    </rPh>
    <rPh sb="55" eb="56">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</si>
</sst>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1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25"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122"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31"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5FAF3A7F-DBCF-4CCA-8F17-C5D27DDF8996}"/>
    <cellStyle name="標準 3 3" xfId="7" xr:uid="{DC143C3C-7148-4A71-A880-733052787DBE}"/>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111238</xdr:colOff>
      <xdr:row>270</xdr:row>
      <xdr:rowOff>212604</xdr:rowOff>
    </xdr:from>
    <xdr:to>
      <xdr:col>46</xdr:col>
      <xdr:colOff>157824</xdr:colOff>
      <xdr:row>272</xdr:row>
      <xdr:rowOff>39635</xdr:rowOff>
    </xdr:to>
    <xdr:sp macro="" textlink="">
      <xdr:nvSpPr>
        <xdr:cNvPr id="2" name="テキスト ボックス 1">
          <a:extLst>
            <a:ext uri="{FF2B5EF4-FFF2-40B4-BE49-F238E27FC236}">
              <a16:creationId xmlns:a16="http://schemas.microsoft.com/office/drawing/2014/main" id="{4650CA0F-09AB-43B5-B0AD-6468746225EC}"/>
            </a:ext>
          </a:extLst>
        </xdr:cNvPr>
        <xdr:cNvSpPr txBox="1"/>
      </xdr:nvSpPr>
      <xdr:spPr>
        <a:xfrm>
          <a:off x="5778613" y="89318979"/>
          <a:ext cx="3689899" cy="5414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t>本事業が滞りなく確実・高品質に、かつ、効率的に業務が実施されるよう請負業者を管理・監督</a:t>
          </a:r>
        </a:p>
      </xdr:txBody>
    </xdr:sp>
    <xdr:clientData/>
  </xdr:twoCellAnchor>
  <xdr:twoCellAnchor>
    <xdr:from>
      <xdr:col>21</xdr:col>
      <xdr:colOff>1111</xdr:colOff>
      <xdr:row>276</xdr:row>
      <xdr:rowOff>344594</xdr:rowOff>
    </xdr:from>
    <xdr:to>
      <xdr:col>36</xdr:col>
      <xdr:colOff>130969</xdr:colOff>
      <xdr:row>279</xdr:row>
      <xdr:rowOff>142240</xdr:rowOff>
    </xdr:to>
    <xdr:sp macro="" textlink="">
      <xdr:nvSpPr>
        <xdr:cNvPr id="3" name="正方形/長方形 2">
          <a:extLst>
            <a:ext uri="{FF2B5EF4-FFF2-40B4-BE49-F238E27FC236}">
              <a16:creationId xmlns:a16="http://schemas.microsoft.com/office/drawing/2014/main" id="{623C203B-F814-4DCE-9979-037CEAD8B5AC}"/>
            </a:ext>
          </a:extLst>
        </xdr:cNvPr>
        <xdr:cNvSpPr/>
      </xdr:nvSpPr>
      <xdr:spPr>
        <a:xfrm>
          <a:off x="3841591" y="39419954"/>
          <a:ext cx="2873058" cy="86444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B</a:t>
          </a:r>
          <a:r>
            <a:rPr kumimoji="1" lang="ja-JP" altLang="en-US" sz="1100"/>
            <a:t>．</a:t>
          </a:r>
          <a:r>
            <a:rPr kumimoji="1" lang="ja-JP" altLang="en-US" sz="1100">
              <a:solidFill>
                <a:schemeClr val="dk1"/>
              </a:solidFill>
              <a:effectLst/>
              <a:latin typeface="+mn-lt"/>
              <a:ea typeface="+mn-ea"/>
              <a:cs typeface="+mn-cs"/>
            </a:rPr>
            <a:t>公益財団法人産業廃棄物処理事業振興財団</a:t>
          </a:r>
          <a:endParaRPr kumimoji="1" lang="en-US" altLang="ja-JP" sz="1100">
            <a:solidFill>
              <a:schemeClr val="dk1"/>
            </a:solidFill>
            <a:effectLst/>
            <a:latin typeface="+mn-lt"/>
            <a:ea typeface="+mn-ea"/>
            <a:cs typeface="+mn-cs"/>
          </a:endParaRPr>
        </a:p>
        <a:p>
          <a:pPr algn="l"/>
          <a:r>
            <a:rPr kumimoji="1" lang="en-US" altLang="ja-JP" sz="1100"/>
            <a:t>1</a:t>
          </a:r>
          <a:r>
            <a:rPr kumimoji="1" lang="ja-JP" altLang="en-US" sz="1100"/>
            <a:t>百万円</a:t>
          </a:r>
        </a:p>
      </xdr:txBody>
    </xdr:sp>
    <xdr:clientData/>
  </xdr:twoCellAnchor>
  <xdr:twoCellAnchor>
    <xdr:from>
      <xdr:col>11</xdr:col>
      <xdr:colOff>130671</xdr:colOff>
      <xdr:row>270</xdr:row>
      <xdr:rowOff>130969</xdr:rowOff>
    </xdr:from>
    <xdr:to>
      <xdr:col>49</xdr:col>
      <xdr:colOff>374588</xdr:colOff>
      <xdr:row>285</xdr:row>
      <xdr:rowOff>231667</xdr:rowOff>
    </xdr:to>
    <xdr:grpSp>
      <xdr:nvGrpSpPr>
        <xdr:cNvPr id="4" name="グループ化 3">
          <a:extLst>
            <a:ext uri="{FF2B5EF4-FFF2-40B4-BE49-F238E27FC236}">
              <a16:creationId xmlns:a16="http://schemas.microsoft.com/office/drawing/2014/main" id="{8ED049CC-FE86-44E9-A006-EDDBA666350B}"/>
            </a:ext>
          </a:extLst>
        </xdr:cNvPr>
        <xdr:cNvGrpSpPr/>
      </xdr:nvGrpSpPr>
      <xdr:grpSpPr>
        <a:xfrm>
          <a:off x="2142351" y="37326729"/>
          <a:ext cx="7193357" cy="5434698"/>
          <a:chOff x="2309377" y="46641265"/>
          <a:chExt cx="7898840" cy="5489363"/>
        </a:xfrm>
      </xdr:grpSpPr>
      <xdr:grpSp>
        <xdr:nvGrpSpPr>
          <xdr:cNvPr id="5" name="グループ化 4">
            <a:extLst>
              <a:ext uri="{FF2B5EF4-FFF2-40B4-BE49-F238E27FC236}">
                <a16:creationId xmlns:a16="http://schemas.microsoft.com/office/drawing/2014/main" id="{AB6CD917-2EDB-47B8-C859-EAAFDB44B74C}"/>
              </a:ext>
            </a:extLst>
          </xdr:cNvPr>
          <xdr:cNvGrpSpPr/>
        </xdr:nvGrpSpPr>
        <xdr:grpSpPr>
          <a:xfrm>
            <a:off x="2309377" y="46641265"/>
            <a:ext cx="7898840" cy="5489363"/>
            <a:chOff x="2239300" y="47191441"/>
            <a:chExt cx="7898840" cy="5489363"/>
          </a:xfrm>
        </xdr:grpSpPr>
        <xdr:sp macro="" textlink="">
          <xdr:nvSpPr>
            <xdr:cNvPr id="7" name="正方形/長方形 6">
              <a:extLst>
                <a:ext uri="{FF2B5EF4-FFF2-40B4-BE49-F238E27FC236}">
                  <a16:creationId xmlns:a16="http://schemas.microsoft.com/office/drawing/2014/main" id="{1FBF8D01-117C-69BB-F0DD-F4ADC43F2FDF}"/>
                </a:ext>
              </a:extLst>
            </xdr:cNvPr>
            <xdr:cNvSpPr/>
          </xdr:nvSpPr>
          <xdr:spPr>
            <a:xfrm>
              <a:off x="2239300" y="47312093"/>
              <a:ext cx="2399953" cy="52103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solidFill>
                    <a:sysClr val="windowText" lastClr="000000"/>
                  </a:solidFill>
                </a:rPr>
                <a:t>9.6</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8" name="直線コネクタ 7">
              <a:extLst>
                <a:ext uri="{FF2B5EF4-FFF2-40B4-BE49-F238E27FC236}">
                  <a16:creationId xmlns:a16="http://schemas.microsoft.com/office/drawing/2014/main" id="{DA86F373-92CB-1FB3-4E4B-351752A89441}"/>
                </a:ext>
              </a:extLst>
            </xdr:cNvPr>
            <xdr:cNvCxnSpPr/>
          </xdr:nvCxnSpPr>
          <xdr:spPr>
            <a:xfrm flipH="1">
              <a:off x="3420951" y="47841100"/>
              <a:ext cx="556" cy="3568595"/>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088DF825-B0CC-B612-DB3D-0331B8F9088B}"/>
                </a:ext>
              </a:extLst>
            </xdr:cNvPr>
            <xdr:cNvCxnSpPr/>
          </xdr:nvCxnSpPr>
          <xdr:spPr>
            <a:xfrm flipV="1">
              <a:off x="3420951" y="48617203"/>
              <a:ext cx="735532" cy="4762"/>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a:extLst>
                <a:ext uri="{FF2B5EF4-FFF2-40B4-BE49-F238E27FC236}">
                  <a16:creationId xmlns:a16="http://schemas.microsoft.com/office/drawing/2014/main" id="{EBAA5C01-981A-5831-36DF-DC77CF7E5997}"/>
                </a:ext>
              </a:extLst>
            </xdr:cNvPr>
            <xdr:cNvSpPr/>
          </xdr:nvSpPr>
          <xdr:spPr>
            <a:xfrm>
              <a:off x="4140493" y="48371373"/>
              <a:ext cx="2822824" cy="54158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 </a:t>
              </a:r>
              <a:r>
                <a:rPr kumimoji="1" lang="ja-JP" altLang="en-US" sz="1100"/>
                <a:t>株式会社グリーンエコ　</a:t>
              </a:r>
              <a:endParaRPr kumimoji="1" lang="en-US" altLang="ja-JP" sz="1100"/>
            </a:p>
            <a:p>
              <a:pPr algn="l"/>
              <a:r>
                <a:rPr kumimoji="1" lang="en-US" altLang="ja-JP" sz="1100"/>
                <a:t>2.4</a:t>
              </a:r>
              <a:r>
                <a:rPr kumimoji="1" lang="ja-JP" altLang="en-US" sz="1100"/>
                <a:t>百万円</a:t>
              </a:r>
            </a:p>
          </xdr:txBody>
        </xdr:sp>
        <xdr:cxnSp macro="">
          <xdr:nvCxnSpPr>
            <xdr:cNvPr id="11" name="直線コネクタ 10">
              <a:extLst>
                <a:ext uri="{FF2B5EF4-FFF2-40B4-BE49-F238E27FC236}">
                  <a16:creationId xmlns:a16="http://schemas.microsoft.com/office/drawing/2014/main" id="{FBE5943D-F65A-76A4-4763-CB87E1A8122D}"/>
                </a:ext>
              </a:extLst>
            </xdr:cNvPr>
            <xdr:cNvCxnSpPr/>
          </xdr:nvCxnSpPr>
          <xdr:spPr>
            <a:xfrm flipV="1">
              <a:off x="3399921" y="49882428"/>
              <a:ext cx="718119"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81A64FF6-BB7A-C65F-19A4-B59EF6BC97AA}"/>
                </a:ext>
              </a:extLst>
            </xdr:cNvPr>
            <xdr:cNvCxnSpPr/>
          </xdr:nvCxnSpPr>
          <xdr:spPr>
            <a:xfrm flipV="1">
              <a:off x="3399921" y="51407626"/>
              <a:ext cx="718119"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a:extLst>
                <a:ext uri="{FF2B5EF4-FFF2-40B4-BE49-F238E27FC236}">
                  <a16:creationId xmlns:a16="http://schemas.microsoft.com/office/drawing/2014/main" id="{A1228374-0048-E290-23A3-0DCD1BE76F5F}"/>
                </a:ext>
              </a:extLst>
            </xdr:cNvPr>
            <xdr:cNvSpPr/>
          </xdr:nvSpPr>
          <xdr:spPr>
            <a:xfrm>
              <a:off x="4127621" y="51071695"/>
              <a:ext cx="2819968" cy="665024"/>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一般社団法人廃棄物資源循環学会</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4" name="大かっこ 13">
              <a:extLst>
                <a:ext uri="{FF2B5EF4-FFF2-40B4-BE49-F238E27FC236}">
                  <a16:creationId xmlns:a16="http://schemas.microsoft.com/office/drawing/2014/main" id="{FA0CD669-6BD8-6E79-9AD9-677754543868}"/>
                </a:ext>
              </a:extLst>
            </xdr:cNvPr>
            <xdr:cNvSpPr/>
          </xdr:nvSpPr>
          <xdr:spPr>
            <a:xfrm>
              <a:off x="5436094" y="47191441"/>
              <a:ext cx="4303536" cy="6381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5" name="テキスト ボックス 14">
              <a:extLst>
                <a:ext uri="{FF2B5EF4-FFF2-40B4-BE49-F238E27FC236}">
                  <a16:creationId xmlns:a16="http://schemas.microsoft.com/office/drawing/2014/main" id="{A7D86213-553B-F06F-E154-18685C0C44E6}"/>
                </a:ext>
              </a:extLst>
            </xdr:cNvPr>
            <xdr:cNvSpPr txBox="1"/>
          </xdr:nvSpPr>
          <xdr:spPr>
            <a:xfrm rot="10800000" flipV="1">
              <a:off x="3802386" y="47958212"/>
              <a:ext cx="2486000" cy="277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16" name="テキスト ボックス 15">
              <a:extLst>
                <a:ext uri="{FF2B5EF4-FFF2-40B4-BE49-F238E27FC236}">
                  <a16:creationId xmlns:a16="http://schemas.microsoft.com/office/drawing/2014/main" id="{BBD526AF-03B7-662B-375C-E94B2B2351B0}"/>
                </a:ext>
              </a:extLst>
            </xdr:cNvPr>
            <xdr:cNvSpPr txBox="1"/>
          </xdr:nvSpPr>
          <xdr:spPr>
            <a:xfrm flipH="1">
              <a:off x="7197593" y="48384245"/>
              <a:ext cx="2940547" cy="493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100">
                  <a:latin typeface="+mn-ea"/>
                  <a:ea typeface="+mn-ea"/>
                </a:rPr>
                <a:t>・産業廃棄物排出・処理状況及び産業廃棄物行政組織等の調査</a:t>
              </a:r>
              <a:endParaRPr kumimoji="1" lang="en-US" altLang="ja-JP" sz="1100">
                <a:latin typeface="+mn-ea"/>
                <a:ea typeface="+mn-ea"/>
              </a:endParaRPr>
            </a:p>
            <a:p>
              <a:pPr algn="l">
                <a:lnSpc>
                  <a:spcPts val="1200"/>
                </a:lnSpc>
              </a:pPr>
              <a:endParaRPr kumimoji="1" lang="en-US" altLang="ja-JP" sz="1100">
                <a:latin typeface="+mn-ea"/>
                <a:ea typeface="+mn-ea"/>
              </a:endParaRPr>
            </a:p>
          </xdr:txBody>
        </xdr:sp>
        <xdr:sp macro="" textlink="">
          <xdr:nvSpPr>
            <xdr:cNvPr id="17" name="テキスト ボックス 16">
              <a:extLst>
                <a:ext uri="{FF2B5EF4-FFF2-40B4-BE49-F238E27FC236}">
                  <a16:creationId xmlns:a16="http://schemas.microsoft.com/office/drawing/2014/main" id="{06E1A41F-33EC-5326-6F10-E6A6474DD833}"/>
                </a:ext>
              </a:extLst>
            </xdr:cNvPr>
            <xdr:cNvSpPr txBox="1"/>
          </xdr:nvSpPr>
          <xdr:spPr>
            <a:xfrm flipH="1">
              <a:off x="7592442" y="49650739"/>
              <a:ext cx="2268569" cy="493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100">
                  <a:latin typeface="+mn-ea"/>
                  <a:ea typeface="+mn-ea"/>
                </a:rPr>
                <a:t>・産業廃棄物処理施設状況の調査</a:t>
              </a:r>
              <a:endParaRPr kumimoji="1" lang="en-US" altLang="ja-JP" sz="1100">
                <a:latin typeface="+mn-ea"/>
                <a:ea typeface="+mn-ea"/>
              </a:endParaRPr>
            </a:p>
            <a:p>
              <a:pPr algn="l">
                <a:lnSpc>
                  <a:spcPts val="1200"/>
                </a:lnSpc>
              </a:pPr>
              <a:endParaRPr kumimoji="1" lang="en-US" altLang="ja-JP" sz="1100">
                <a:latin typeface="+mn-ea"/>
                <a:ea typeface="+mn-ea"/>
              </a:endParaRPr>
            </a:p>
          </xdr:txBody>
        </xdr:sp>
        <xdr:sp macro="" textlink="">
          <xdr:nvSpPr>
            <xdr:cNvPr id="18" name="テキスト ボックス 17">
              <a:extLst>
                <a:ext uri="{FF2B5EF4-FFF2-40B4-BE49-F238E27FC236}">
                  <a16:creationId xmlns:a16="http://schemas.microsoft.com/office/drawing/2014/main" id="{B30AB09C-61FA-72A7-8758-2E3360BC3CFB}"/>
                </a:ext>
              </a:extLst>
            </xdr:cNvPr>
            <xdr:cNvSpPr txBox="1"/>
          </xdr:nvSpPr>
          <xdr:spPr>
            <a:xfrm rot="10800000" flipV="1">
              <a:off x="3998211" y="51801908"/>
              <a:ext cx="3138134" cy="4420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000"/>
                <a:t>・</a:t>
              </a:r>
              <a:r>
                <a:rPr kumimoji="1" lang="ja-JP" altLang="en-US" sz="1100" b="0" i="0" baseline="0">
                  <a:solidFill>
                    <a:schemeClr val="dk1"/>
                  </a:solidFill>
                  <a:effectLst/>
                  <a:latin typeface="+mn-lt"/>
                  <a:ea typeface="+mn-ea"/>
                  <a:cs typeface="+mn-cs"/>
                </a:rPr>
                <a:t>産業廃棄物に含まれる金属等の検定方法に係る精度管理等検討業務</a:t>
              </a:r>
              <a:endParaRPr kumimoji="1" lang="ja-JP" altLang="en-US" sz="1000"/>
            </a:p>
          </xdr:txBody>
        </xdr:sp>
        <xdr:sp macro="" textlink="">
          <xdr:nvSpPr>
            <xdr:cNvPr id="19" name="テキスト ボックス 18">
              <a:extLst>
                <a:ext uri="{FF2B5EF4-FFF2-40B4-BE49-F238E27FC236}">
                  <a16:creationId xmlns:a16="http://schemas.microsoft.com/office/drawing/2014/main" id="{F4088CFF-84E7-9A6A-8B6B-5FB4E6521256}"/>
                </a:ext>
              </a:extLst>
            </xdr:cNvPr>
            <xdr:cNvSpPr txBox="1"/>
          </xdr:nvSpPr>
          <xdr:spPr>
            <a:xfrm>
              <a:off x="3789515" y="49171951"/>
              <a:ext cx="1954049" cy="257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p>
            <a:p>
              <a:pPr algn="ctr"/>
              <a:endParaRPr kumimoji="1" lang="en-US" altLang="ja-JP" sz="1100">
                <a:solidFill>
                  <a:schemeClr val="dk1"/>
                </a:solidFill>
                <a:latin typeface="+mn-lt"/>
                <a:ea typeface="+mn-ea"/>
                <a:cs typeface="+mn-cs"/>
              </a:endParaRPr>
            </a:p>
            <a:p>
              <a:pPr algn="ct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a:t>
              </a:r>
            </a:p>
            <a:p>
              <a:pPr algn="ct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sp macro="" textlink="">
          <xdr:nvSpPr>
            <xdr:cNvPr id="20" name="テキスト ボックス 19">
              <a:extLst>
                <a:ext uri="{FF2B5EF4-FFF2-40B4-BE49-F238E27FC236}">
                  <a16:creationId xmlns:a16="http://schemas.microsoft.com/office/drawing/2014/main" id="{AF045B39-9218-3DC8-5F09-A6D122E95F84}"/>
                </a:ext>
              </a:extLst>
            </xdr:cNvPr>
            <xdr:cNvSpPr txBox="1"/>
          </xdr:nvSpPr>
          <xdr:spPr>
            <a:xfrm>
              <a:off x="3836287" y="50722891"/>
              <a:ext cx="2245053" cy="23598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a:t>
              </a:r>
              <a:r>
                <a:rPr kumimoji="1" lang="en-US" altLang="ja-JP" sz="1100">
                  <a:solidFill>
                    <a:schemeClr val="dk1"/>
                  </a:solidFill>
                  <a:effectLst/>
                  <a:latin typeface="+mn-lt"/>
                  <a:ea typeface="+mn-ea"/>
                  <a:cs typeface="+mn-cs"/>
                </a:rPr>
                <a:t>】</a:t>
              </a:r>
            </a:p>
            <a:p>
              <a:pPr algn="ctr"/>
              <a:endParaRPr kumimoji="1" lang="ja-JP" altLang="ja-JP" sz="1100">
                <a:solidFill>
                  <a:schemeClr val="dk1"/>
                </a:solidFill>
                <a:latin typeface="+mn-lt"/>
                <a:ea typeface="+mn-ea"/>
                <a:cs typeface="+mn-cs"/>
              </a:endParaRPr>
            </a:p>
          </xdr:txBody>
        </xdr:sp>
        <xdr:sp macro="" textlink="">
          <xdr:nvSpPr>
            <xdr:cNvPr id="22" name="正方形/長方形 21">
              <a:extLst>
                <a:ext uri="{FF2B5EF4-FFF2-40B4-BE49-F238E27FC236}">
                  <a16:creationId xmlns:a16="http://schemas.microsoft.com/office/drawing/2014/main" id="{FF92C4AF-4E5A-9AE9-D328-2D1DAE7F7E16}"/>
                </a:ext>
              </a:extLst>
            </xdr:cNvPr>
            <xdr:cNvSpPr/>
          </xdr:nvSpPr>
          <xdr:spPr>
            <a:xfrm>
              <a:off x="7415816" y="51065001"/>
              <a:ext cx="2445858" cy="67626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株式会社環境管理センター</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3" name="テキスト ボックス 22">
              <a:extLst>
                <a:ext uri="{FF2B5EF4-FFF2-40B4-BE49-F238E27FC236}">
                  <a16:creationId xmlns:a16="http://schemas.microsoft.com/office/drawing/2014/main" id="{E1AF8E9F-A6D1-3D8A-F363-0541430270BD}"/>
                </a:ext>
              </a:extLst>
            </xdr:cNvPr>
            <xdr:cNvSpPr txBox="1"/>
          </xdr:nvSpPr>
          <xdr:spPr>
            <a:xfrm>
              <a:off x="7141516" y="50697148"/>
              <a:ext cx="2655746" cy="35197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effectLst/>
                  <a:latin typeface="+mn-lt"/>
                  <a:ea typeface="+mn-ea"/>
                  <a:cs typeface="+mn-cs"/>
                </a:rPr>
                <a:t>】</a:t>
              </a:r>
            </a:p>
            <a:p>
              <a:pPr algn="ctr"/>
              <a:endParaRPr kumimoji="1" lang="ja-JP" altLang="ja-JP" sz="1100">
                <a:solidFill>
                  <a:schemeClr val="dk1"/>
                </a:solidFill>
                <a:latin typeface="+mn-lt"/>
                <a:ea typeface="+mn-ea"/>
                <a:cs typeface="+mn-cs"/>
              </a:endParaRPr>
            </a:p>
          </xdr:txBody>
        </xdr:sp>
        <xdr:sp macro="" textlink="">
          <xdr:nvSpPr>
            <xdr:cNvPr id="24" name="テキスト ボックス 23">
              <a:extLst>
                <a:ext uri="{FF2B5EF4-FFF2-40B4-BE49-F238E27FC236}">
                  <a16:creationId xmlns:a16="http://schemas.microsoft.com/office/drawing/2014/main" id="{57540F3F-3829-CBA4-D775-F8B70DBEB476}"/>
                </a:ext>
              </a:extLst>
            </xdr:cNvPr>
            <xdr:cNvSpPr txBox="1"/>
          </xdr:nvSpPr>
          <xdr:spPr>
            <a:xfrm flipH="1">
              <a:off x="7290429" y="51852937"/>
              <a:ext cx="2794143" cy="827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en-US" sz="1000"/>
                <a:t>・</a:t>
              </a:r>
              <a:r>
                <a:rPr kumimoji="1" lang="ja-JP" altLang="en-US" sz="1100">
                  <a:solidFill>
                    <a:schemeClr val="dk1"/>
                  </a:solidFill>
                  <a:effectLst/>
                  <a:latin typeface="+mn-lt"/>
                  <a:ea typeface="+mn-ea"/>
                  <a:cs typeface="+mn-cs"/>
                </a:rPr>
                <a:t>産業廃棄物の試料入手・還元性物質等を含む試料の六価クロムの分析検討等</a:t>
              </a:r>
              <a:endParaRPr kumimoji="1" lang="en-US" altLang="ja-JP" sz="1100">
                <a:solidFill>
                  <a:schemeClr val="dk1"/>
                </a:solidFill>
                <a:effectLst/>
                <a:latin typeface="+mn-lt"/>
                <a:ea typeface="+mn-ea"/>
                <a:cs typeface="+mn-cs"/>
              </a:endParaRPr>
            </a:p>
          </xdr:txBody>
        </xdr:sp>
      </xdr:grpSp>
      <xdr:cxnSp macro="">
        <xdr:nvCxnSpPr>
          <xdr:cNvPr id="6" name="直線コネクタ 5">
            <a:extLst>
              <a:ext uri="{FF2B5EF4-FFF2-40B4-BE49-F238E27FC236}">
                <a16:creationId xmlns:a16="http://schemas.microsoft.com/office/drawing/2014/main" id="{1986A1E3-4ED7-9125-9594-7B8A8845E5F3}"/>
              </a:ext>
            </a:extLst>
          </xdr:cNvPr>
          <xdr:cNvCxnSpPr/>
        </xdr:nvCxnSpPr>
        <xdr:spPr>
          <a:xfrm flipV="1">
            <a:off x="7023100" y="50901600"/>
            <a:ext cx="468227" cy="1073"/>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320" zoomScale="75" zoomScaleNormal="75" zoomScaleSheetLayoutView="75" zoomScalePageLayoutView="85" workbookViewId="0">
      <selection activeCell="G10" sqref="G10:AX10"/>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281</v>
      </c>
      <c r="AJ2" s="835" t="s">
        <v>604</v>
      </c>
      <c r="AK2" s="835"/>
      <c r="AL2" s="835"/>
      <c r="AM2" s="835"/>
      <c r="AN2" s="75" t="s">
        <v>281</v>
      </c>
      <c r="AO2" s="835">
        <v>21</v>
      </c>
      <c r="AP2" s="835"/>
      <c r="AQ2" s="835"/>
      <c r="AR2" s="76" t="s">
        <v>281</v>
      </c>
      <c r="AS2" s="836">
        <v>163</v>
      </c>
      <c r="AT2" s="836"/>
      <c r="AU2" s="836"/>
      <c r="AV2" s="75" t="str">
        <f>IF(AW2="","","-")</f>
        <v/>
      </c>
      <c r="AW2" s="837"/>
      <c r="AX2" s="837"/>
    </row>
    <row r="3" spans="1:50" ht="21" customHeight="1" thickBot="1" x14ac:dyDescent="0.25">
      <c r="A3" s="838" t="s">
        <v>594</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606</v>
      </c>
      <c r="AK3" s="840"/>
      <c r="AL3" s="840"/>
      <c r="AM3" s="840"/>
      <c r="AN3" s="840"/>
      <c r="AO3" s="840"/>
      <c r="AP3" s="840"/>
      <c r="AQ3" s="840"/>
      <c r="AR3" s="840"/>
      <c r="AS3" s="840"/>
      <c r="AT3" s="840"/>
      <c r="AU3" s="840"/>
      <c r="AV3" s="840"/>
      <c r="AW3" s="840"/>
      <c r="AX3" s="24" t="s">
        <v>60</v>
      </c>
    </row>
    <row r="4" spans="1:50" ht="24.75" customHeight="1" x14ac:dyDescent="0.2">
      <c r="A4" s="810" t="s">
        <v>23</v>
      </c>
      <c r="B4" s="811"/>
      <c r="C4" s="811"/>
      <c r="D4" s="811"/>
      <c r="E4" s="811"/>
      <c r="F4" s="811"/>
      <c r="G4" s="812" t="s">
        <v>701</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607</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2">
      <c r="A5" s="822" t="s">
        <v>62</v>
      </c>
      <c r="B5" s="823"/>
      <c r="C5" s="823"/>
      <c r="D5" s="823"/>
      <c r="E5" s="823"/>
      <c r="F5" s="824"/>
      <c r="G5" s="825" t="s">
        <v>608</v>
      </c>
      <c r="H5" s="826"/>
      <c r="I5" s="826"/>
      <c r="J5" s="826"/>
      <c r="K5" s="826"/>
      <c r="L5" s="826"/>
      <c r="M5" s="827" t="s">
        <v>61</v>
      </c>
      <c r="N5" s="828"/>
      <c r="O5" s="828"/>
      <c r="P5" s="828"/>
      <c r="Q5" s="828"/>
      <c r="R5" s="829"/>
      <c r="S5" s="830" t="s">
        <v>609</v>
      </c>
      <c r="T5" s="826"/>
      <c r="U5" s="826"/>
      <c r="V5" s="826"/>
      <c r="W5" s="826"/>
      <c r="X5" s="831"/>
      <c r="Y5" s="832" t="s">
        <v>3</v>
      </c>
      <c r="Z5" s="833"/>
      <c r="AA5" s="833"/>
      <c r="AB5" s="833"/>
      <c r="AC5" s="833"/>
      <c r="AD5" s="834"/>
      <c r="AE5" s="855" t="s">
        <v>610</v>
      </c>
      <c r="AF5" s="855"/>
      <c r="AG5" s="855"/>
      <c r="AH5" s="855"/>
      <c r="AI5" s="855"/>
      <c r="AJ5" s="855"/>
      <c r="AK5" s="855"/>
      <c r="AL5" s="855"/>
      <c r="AM5" s="855"/>
      <c r="AN5" s="855"/>
      <c r="AO5" s="855"/>
      <c r="AP5" s="856"/>
      <c r="AQ5" s="857" t="s">
        <v>703</v>
      </c>
      <c r="AR5" s="858"/>
      <c r="AS5" s="858"/>
      <c r="AT5" s="858"/>
      <c r="AU5" s="858"/>
      <c r="AV5" s="858"/>
      <c r="AW5" s="858"/>
      <c r="AX5" s="859"/>
    </row>
    <row r="6" spans="1:50" ht="39" customHeight="1" x14ac:dyDescent="0.2">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2">
      <c r="A7" s="841" t="s">
        <v>20</v>
      </c>
      <c r="B7" s="842"/>
      <c r="C7" s="842"/>
      <c r="D7" s="842"/>
      <c r="E7" s="842"/>
      <c r="F7" s="843"/>
      <c r="G7" s="865" t="s">
        <v>611</v>
      </c>
      <c r="H7" s="866"/>
      <c r="I7" s="866"/>
      <c r="J7" s="866"/>
      <c r="K7" s="866"/>
      <c r="L7" s="866"/>
      <c r="M7" s="866"/>
      <c r="N7" s="866"/>
      <c r="O7" s="866"/>
      <c r="P7" s="866"/>
      <c r="Q7" s="866"/>
      <c r="R7" s="866"/>
      <c r="S7" s="866"/>
      <c r="T7" s="866"/>
      <c r="U7" s="866"/>
      <c r="V7" s="866"/>
      <c r="W7" s="866"/>
      <c r="X7" s="867"/>
      <c r="Y7" s="868" t="s">
        <v>266</v>
      </c>
      <c r="Z7" s="687"/>
      <c r="AA7" s="687"/>
      <c r="AB7" s="687"/>
      <c r="AC7" s="687"/>
      <c r="AD7" s="869"/>
      <c r="AE7" s="797" t="s">
        <v>612</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2">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2">
      <c r="A9" s="770" t="s">
        <v>21</v>
      </c>
      <c r="B9" s="771"/>
      <c r="C9" s="771"/>
      <c r="D9" s="771"/>
      <c r="E9" s="771"/>
      <c r="F9" s="771"/>
      <c r="G9" s="852" t="s">
        <v>613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2">
      <c r="A10" s="758" t="s">
        <v>27</v>
      </c>
      <c r="B10" s="759"/>
      <c r="C10" s="759"/>
      <c r="D10" s="759"/>
      <c r="E10" s="759"/>
      <c r="F10" s="759"/>
      <c r="G10" s="760" t="s">
        <v>689</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2">
      <c r="A11" s="758" t="s">
        <v>5</v>
      </c>
      <c r="B11" s="759"/>
      <c r="C11" s="759"/>
      <c r="D11" s="759"/>
      <c r="E11" s="759"/>
      <c r="F11" s="763"/>
      <c r="G11" s="764" t="str">
        <f>入力規則等!P10</f>
        <v>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2">
      <c r="A12" s="767" t="s">
        <v>22</v>
      </c>
      <c r="B12" s="768"/>
      <c r="C12" s="768"/>
      <c r="D12" s="768"/>
      <c r="E12" s="768"/>
      <c r="F12" s="769"/>
      <c r="G12" s="773"/>
      <c r="H12" s="774"/>
      <c r="I12" s="774"/>
      <c r="J12" s="774"/>
      <c r="K12" s="774"/>
      <c r="L12" s="774"/>
      <c r="M12" s="774"/>
      <c r="N12" s="774"/>
      <c r="O12" s="774"/>
      <c r="P12" s="175" t="s">
        <v>413</v>
      </c>
      <c r="Q12" s="176"/>
      <c r="R12" s="176"/>
      <c r="S12" s="176"/>
      <c r="T12" s="176"/>
      <c r="U12" s="176"/>
      <c r="V12" s="177"/>
      <c r="W12" s="175" t="s">
        <v>565</v>
      </c>
      <c r="X12" s="176"/>
      <c r="Y12" s="176"/>
      <c r="Z12" s="176"/>
      <c r="AA12" s="176"/>
      <c r="AB12" s="176"/>
      <c r="AC12" s="177"/>
      <c r="AD12" s="175" t="s">
        <v>567</v>
      </c>
      <c r="AE12" s="176"/>
      <c r="AF12" s="176"/>
      <c r="AG12" s="176"/>
      <c r="AH12" s="176"/>
      <c r="AI12" s="176"/>
      <c r="AJ12" s="177"/>
      <c r="AK12" s="175" t="s">
        <v>585</v>
      </c>
      <c r="AL12" s="176"/>
      <c r="AM12" s="176"/>
      <c r="AN12" s="176"/>
      <c r="AO12" s="176"/>
      <c r="AP12" s="176"/>
      <c r="AQ12" s="177"/>
      <c r="AR12" s="175" t="s">
        <v>586</v>
      </c>
      <c r="AS12" s="176"/>
      <c r="AT12" s="176"/>
      <c r="AU12" s="176"/>
      <c r="AV12" s="176"/>
      <c r="AW12" s="176"/>
      <c r="AX12" s="803"/>
    </row>
    <row r="13" spans="1:50" ht="21" customHeight="1" x14ac:dyDescent="0.2">
      <c r="A13" s="307"/>
      <c r="B13" s="308"/>
      <c r="C13" s="308"/>
      <c r="D13" s="308"/>
      <c r="E13" s="308"/>
      <c r="F13" s="309"/>
      <c r="G13" s="787" t="s">
        <v>6</v>
      </c>
      <c r="H13" s="788"/>
      <c r="I13" s="804" t="s">
        <v>7</v>
      </c>
      <c r="J13" s="805"/>
      <c r="K13" s="805"/>
      <c r="L13" s="805"/>
      <c r="M13" s="805"/>
      <c r="N13" s="805"/>
      <c r="O13" s="806"/>
      <c r="P13" s="698">
        <v>13</v>
      </c>
      <c r="Q13" s="699"/>
      <c r="R13" s="699"/>
      <c r="S13" s="699"/>
      <c r="T13" s="699"/>
      <c r="U13" s="699"/>
      <c r="V13" s="700"/>
      <c r="W13" s="698">
        <v>13</v>
      </c>
      <c r="X13" s="699"/>
      <c r="Y13" s="699"/>
      <c r="Z13" s="699"/>
      <c r="AA13" s="699"/>
      <c r="AB13" s="699"/>
      <c r="AC13" s="700"/>
      <c r="AD13" s="698">
        <v>13</v>
      </c>
      <c r="AE13" s="699"/>
      <c r="AF13" s="699"/>
      <c r="AG13" s="699"/>
      <c r="AH13" s="699"/>
      <c r="AI13" s="699"/>
      <c r="AJ13" s="700"/>
      <c r="AK13" s="698">
        <v>21.315000000000001</v>
      </c>
      <c r="AL13" s="699"/>
      <c r="AM13" s="699"/>
      <c r="AN13" s="699"/>
      <c r="AO13" s="699"/>
      <c r="AP13" s="699"/>
      <c r="AQ13" s="700"/>
      <c r="AR13" s="735">
        <v>21.315000000000001</v>
      </c>
      <c r="AS13" s="736"/>
      <c r="AT13" s="736"/>
      <c r="AU13" s="736"/>
      <c r="AV13" s="736"/>
      <c r="AW13" s="736"/>
      <c r="AX13" s="807"/>
    </row>
    <row r="14" spans="1:50" ht="21" customHeight="1" x14ac:dyDescent="0.2">
      <c r="A14" s="307"/>
      <c r="B14" s="308"/>
      <c r="C14" s="308"/>
      <c r="D14" s="308"/>
      <c r="E14" s="308"/>
      <c r="F14" s="309"/>
      <c r="G14" s="789"/>
      <c r="H14" s="790"/>
      <c r="I14" s="782" t="s">
        <v>8</v>
      </c>
      <c r="J14" s="783"/>
      <c r="K14" s="783"/>
      <c r="L14" s="783"/>
      <c r="M14" s="783"/>
      <c r="N14" s="783"/>
      <c r="O14" s="784"/>
      <c r="P14" s="698" t="s">
        <v>612</v>
      </c>
      <c r="Q14" s="699"/>
      <c r="R14" s="699"/>
      <c r="S14" s="699"/>
      <c r="T14" s="699"/>
      <c r="U14" s="699"/>
      <c r="V14" s="700"/>
      <c r="W14" s="698" t="s">
        <v>612</v>
      </c>
      <c r="X14" s="699"/>
      <c r="Y14" s="699"/>
      <c r="Z14" s="699"/>
      <c r="AA14" s="699"/>
      <c r="AB14" s="699"/>
      <c r="AC14" s="700"/>
      <c r="AD14" s="698" t="s">
        <v>612</v>
      </c>
      <c r="AE14" s="699"/>
      <c r="AF14" s="699"/>
      <c r="AG14" s="699"/>
      <c r="AH14" s="699"/>
      <c r="AI14" s="699"/>
      <c r="AJ14" s="700"/>
      <c r="AK14" s="698" t="s">
        <v>281</v>
      </c>
      <c r="AL14" s="699"/>
      <c r="AM14" s="699"/>
      <c r="AN14" s="699"/>
      <c r="AO14" s="699"/>
      <c r="AP14" s="699"/>
      <c r="AQ14" s="700"/>
      <c r="AR14" s="793"/>
      <c r="AS14" s="793"/>
      <c r="AT14" s="793"/>
      <c r="AU14" s="793"/>
      <c r="AV14" s="793"/>
      <c r="AW14" s="793"/>
      <c r="AX14" s="794"/>
    </row>
    <row r="15" spans="1:50" ht="21" customHeight="1" x14ac:dyDescent="0.2">
      <c r="A15" s="307"/>
      <c r="B15" s="308"/>
      <c r="C15" s="308"/>
      <c r="D15" s="308"/>
      <c r="E15" s="308"/>
      <c r="F15" s="309"/>
      <c r="G15" s="789"/>
      <c r="H15" s="790"/>
      <c r="I15" s="782" t="s">
        <v>47</v>
      </c>
      <c r="J15" s="795"/>
      <c r="K15" s="795"/>
      <c r="L15" s="795"/>
      <c r="M15" s="795"/>
      <c r="N15" s="795"/>
      <c r="O15" s="796"/>
      <c r="P15" s="698" t="s">
        <v>612</v>
      </c>
      <c r="Q15" s="699"/>
      <c r="R15" s="699"/>
      <c r="S15" s="699"/>
      <c r="T15" s="699"/>
      <c r="U15" s="699"/>
      <c r="V15" s="700"/>
      <c r="W15" s="698" t="s">
        <v>612</v>
      </c>
      <c r="X15" s="699"/>
      <c r="Y15" s="699"/>
      <c r="Z15" s="699"/>
      <c r="AA15" s="699"/>
      <c r="AB15" s="699"/>
      <c r="AC15" s="700"/>
      <c r="AD15" s="698" t="s">
        <v>612</v>
      </c>
      <c r="AE15" s="699"/>
      <c r="AF15" s="699"/>
      <c r="AG15" s="699"/>
      <c r="AH15" s="699"/>
      <c r="AI15" s="699"/>
      <c r="AJ15" s="700"/>
      <c r="AK15" s="698" t="s">
        <v>281</v>
      </c>
      <c r="AL15" s="699"/>
      <c r="AM15" s="699"/>
      <c r="AN15" s="699"/>
      <c r="AO15" s="699"/>
      <c r="AP15" s="699"/>
      <c r="AQ15" s="700"/>
      <c r="AR15" s="698" t="s">
        <v>281</v>
      </c>
      <c r="AS15" s="699"/>
      <c r="AT15" s="699"/>
      <c r="AU15" s="699"/>
      <c r="AV15" s="699"/>
      <c r="AW15" s="699"/>
      <c r="AX15" s="808"/>
    </row>
    <row r="16" spans="1:50" ht="21" customHeight="1" x14ac:dyDescent="0.2">
      <c r="A16" s="307"/>
      <c r="B16" s="308"/>
      <c r="C16" s="308"/>
      <c r="D16" s="308"/>
      <c r="E16" s="308"/>
      <c r="F16" s="309"/>
      <c r="G16" s="789"/>
      <c r="H16" s="790"/>
      <c r="I16" s="782" t="s">
        <v>48</v>
      </c>
      <c r="J16" s="795"/>
      <c r="K16" s="795"/>
      <c r="L16" s="795"/>
      <c r="M16" s="795"/>
      <c r="N16" s="795"/>
      <c r="O16" s="796"/>
      <c r="P16" s="698" t="s">
        <v>612</v>
      </c>
      <c r="Q16" s="699"/>
      <c r="R16" s="699"/>
      <c r="S16" s="699"/>
      <c r="T16" s="699"/>
      <c r="U16" s="699"/>
      <c r="V16" s="700"/>
      <c r="W16" s="698" t="s">
        <v>612</v>
      </c>
      <c r="X16" s="699"/>
      <c r="Y16" s="699"/>
      <c r="Z16" s="699"/>
      <c r="AA16" s="699"/>
      <c r="AB16" s="699"/>
      <c r="AC16" s="700"/>
      <c r="AD16" s="698" t="s">
        <v>612</v>
      </c>
      <c r="AE16" s="699"/>
      <c r="AF16" s="699"/>
      <c r="AG16" s="699"/>
      <c r="AH16" s="699"/>
      <c r="AI16" s="699"/>
      <c r="AJ16" s="700"/>
      <c r="AK16" s="698" t="s">
        <v>281</v>
      </c>
      <c r="AL16" s="699"/>
      <c r="AM16" s="699"/>
      <c r="AN16" s="699"/>
      <c r="AO16" s="699"/>
      <c r="AP16" s="699"/>
      <c r="AQ16" s="700"/>
      <c r="AR16" s="800"/>
      <c r="AS16" s="801"/>
      <c r="AT16" s="801"/>
      <c r="AU16" s="801"/>
      <c r="AV16" s="801"/>
      <c r="AW16" s="801"/>
      <c r="AX16" s="802"/>
    </row>
    <row r="17" spans="1:50" ht="24.75" customHeight="1" x14ac:dyDescent="0.2">
      <c r="A17" s="307"/>
      <c r="B17" s="308"/>
      <c r="C17" s="308"/>
      <c r="D17" s="308"/>
      <c r="E17" s="308"/>
      <c r="F17" s="309"/>
      <c r="G17" s="789"/>
      <c r="H17" s="790"/>
      <c r="I17" s="782" t="s">
        <v>46</v>
      </c>
      <c r="J17" s="783"/>
      <c r="K17" s="783"/>
      <c r="L17" s="783"/>
      <c r="M17" s="783"/>
      <c r="N17" s="783"/>
      <c r="O17" s="784"/>
      <c r="P17" s="698" t="s">
        <v>612</v>
      </c>
      <c r="Q17" s="699"/>
      <c r="R17" s="699"/>
      <c r="S17" s="699"/>
      <c r="T17" s="699"/>
      <c r="U17" s="699"/>
      <c r="V17" s="700"/>
      <c r="W17" s="698" t="s">
        <v>612</v>
      </c>
      <c r="X17" s="699"/>
      <c r="Y17" s="699"/>
      <c r="Z17" s="699"/>
      <c r="AA17" s="699"/>
      <c r="AB17" s="699"/>
      <c r="AC17" s="700"/>
      <c r="AD17" s="698" t="s">
        <v>612</v>
      </c>
      <c r="AE17" s="699"/>
      <c r="AF17" s="699"/>
      <c r="AG17" s="699"/>
      <c r="AH17" s="699"/>
      <c r="AI17" s="699"/>
      <c r="AJ17" s="700"/>
      <c r="AK17" s="698" t="s">
        <v>281</v>
      </c>
      <c r="AL17" s="699"/>
      <c r="AM17" s="699"/>
      <c r="AN17" s="699"/>
      <c r="AO17" s="699"/>
      <c r="AP17" s="699"/>
      <c r="AQ17" s="700"/>
      <c r="AR17" s="785"/>
      <c r="AS17" s="785"/>
      <c r="AT17" s="785"/>
      <c r="AU17" s="785"/>
      <c r="AV17" s="785"/>
      <c r="AW17" s="785"/>
      <c r="AX17" s="786"/>
    </row>
    <row r="18" spans="1:50" ht="24.75" customHeight="1" x14ac:dyDescent="0.2">
      <c r="A18" s="307"/>
      <c r="B18" s="308"/>
      <c r="C18" s="308"/>
      <c r="D18" s="308"/>
      <c r="E18" s="308"/>
      <c r="F18" s="309"/>
      <c r="G18" s="791"/>
      <c r="H18" s="792"/>
      <c r="I18" s="775" t="s">
        <v>18</v>
      </c>
      <c r="J18" s="776"/>
      <c r="K18" s="776"/>
      <c r="L18" s="776"/>
      <c r="M18" s="776"/>
      <c r="N18" s="776"/>
      <c r="O18" s="777"/>
      <c r="P18" s="778">
        <f>SUM(P13:V17)</f>
        <v>13</v>
      </c>
      <c r="Q18" s="779"/>
      <c r="R18" s="779"/>
      <c r="S18" s="779"/>
      <c r="T18" s="779"/>
      <c r="U18" s="779"/>
      <c r="V18" s="780"/>
      <c r="W18" s="778">
        <f>SUM(W13:AC17)</f>
        <v>13</v>
      </c>
      <c r="X18" s="779"/>
      <c r="Y18" s="779"/>
      <c r="Z18" s="779"/>
      <c r="AA18" s="779"/>
      <c r="AB18" s="779"/>
      <c r="AC18" s="780"/>
      <c r="AD18" s="778">
        <f>SUM(AD13:AJ17)</f>
        <v>13</v>
      </c>
      <c r="AE18" s="779"/>
      <c r="AF18" s="779"/>
      <c r="AG18" s="779"/>
      <c r="AH18" s="779"/>
      <c r="AI18" s="779"/>
      <c r="AJ18" s="780"/>
      <c r="AK18" s="778">
        <f>SUM(AK13:AQ17)</f>
        <v>21.315000000000001</v>
      </c>
      <c r="AL18" s="779"/>
      <c r="AM18" s="779"/>
      <c r="AN18" s="779"/>
      <c r="AO18" s="779"/>
      <c r="AP18" s="779"/>
      <c r="AQ18" s="780"/>
      <c r="AR18" s="778">
        <f>SUM(AR13:AX17)</f>
        <v>21.315000000000001</v>
      </c>
      <c r="AS18" s="779"/>
      <c r="AT18" s="779"/>
      <c r="AU18" s="779"/>
      <c r="AV18" s="779"/>
      <c r="AW18" s="779"/>
      <c r="AX18" s="781"/>
    </row>
    <row r="19" spans="1:50" ht="24.75" customHeight="1" x14ac:dyDescent="0.2">
      <c r="A19" s="307"/>
      <c r="B19" s="308"/>
      <c r="C19" s="308"/>
      <c r="D19" s="308"/>
      <c r="E19" s="308"/>
      <c r="F19" s="309"/>
      <c r="G19" s="750" t="s">
        <v>9</v>
      </c>
      <c r="H19" s="751"/>
      <c r="I19" s="751"/>
      <c r="J19" s="751"/>
      <c r="K19" s="751"/>
      <c r="L19" s="751"/>
      <c r="M19" s="751"/>
      <c r="N19" s="751"/>
      <c r="O19" s="751"/>
      <c r="P19" s="698">
        <v>15</v>
      </c>
      <c r="Q19" s="699"/>
      <c r="R19" s="699"/>
      <c r="S19" s="699"/>
      <c r="T19" s="699"/>
      <c r="U19" s="699"/>
      <c r="V19" s="700"/>
      <c r="W19" s="698">
        <v>14.2</v>
      </c>
      <c r="X19" s="699"/>
      <c r="Y19" s="699"/>
      <c r="Z19" s="699"/>
      <c r="AA19" s="699"/>
      <c r="AB19" s="699"/>
      <c r="AC19" s="700"/>
      <c r="AD19" s="698">
        <v>9.6</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2">
      <c r="A20" s="307"/>
      <c r="B20" s="308"/>
      <c r="C20" s="308"/>
      <c r="D20" s="308"/>
      <c r="E20" s="308"/>
      <c r="F20" s="309"/>
      <c r="G20" s="750" t="s">
        <v>10</v>
      </c>
      <c r="H20" s="751"/>
      <c r="I20" s="751"/>
      <c r="J20" s="751"/>
      <c r="K20" s="751"/>
      <c r="L20" s="751"/>
      <c r="M20" s="751"/>
      <c r="N20" s="751"/>
      <c r="O20" s="751"/>
      <c r="P20" s="746">
        <f>IF(P18=0, "-", SUM(P19)/P18)</f>
        <v>1.1538461538461537</v>
      </c>
      <c r="Q20" s="746"/>
      <c r="R20" s="746"/>
      <c r="S20" s="746"/>
      <c r="T20" s="746"/>
      <c r="U20" s="746"/>
      <c r="V20" s="746"/>
      <c r="W20" s="746">
        <f>IF(W18=0, "-", SUM(W19)/W18)</f>
        <v>1.0923076923076922</v>
      </c>
      <c r="X20" s="746"/>
      <c r="Y20" s="746"/>
      <c r="Z20" s="746"/>
      <c r="AA20" s="746"/>
      <c r="AB20" s="746"/>
      <c r="AC20" s="746"/>
      <c r="AD20" s="746">
        <f>IF(AD18=0, "-", SUM(AD19)/AD18)</f>
        <v>0.73846153846153839</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2">
      <c r="A21" s="770"/>
      <c r="B21" s="771"/>
      <c r="C21" s="771"/>
      <c r="D21" s="771"/>
      <c r="E21" s="771"/>
      <c r="F21" s="772"/>
      <c r="G21" s="744" t="s">
        <v>237</v>
      </c>
      <c r="H21" s="745"/>
      <c r="I21" s="745"/>
      <c r="J21" s="745"/>
      <c r="K21" s="745"/>
      <c r="L21" s="745"/>
      <c r="M21" s="745"/>
      <c r="N21" s="745"/>
      <c r="O21" s="745"/>
      <c r="P21" s="746">
        <f>IF(P19=0, "-", SUM(P19)/SUM(P13,P14))</f>
        <v>1.1538461538461537</v>
      </c>
      <c r="Q21" s="746"/>
      <c r="R21" s="746"/>
      <c r="S21" s="746"/>
      <c r="T21" s="746"/>
      <c r="U21" s="746"/>
      <c r="V21" s="746"/>
      <c r="W21" s="746">
        <f>IF(W19=0, "-", SUM(W19)/SUM(W13,W14))</f>
        <v>1.0923076923076922</v>
      </c>
      <c r="X21" s="746"/>
      <c r="Y21" s="746"/>
      <c r="Z21" s="746"/>
      <c r="AA21" s="746"/>
      <c r="AB21" s="746"/>
      <c r="AC21" s="746"/>
      <c r="AD21" s="746">
        <f>IF(AD19=0, "-", SUM(AD19)/SUM(AD13,AD14))</f>
        <v>0.73846153846153839</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2">
      <c r="A22" s="704" t="s">
        <v>589</v>
      </c>
      <c r="B22" s="705"/>
      <c r="C22" s="705"/>
      <c r="D22" s="705"/>
      <c r="E22" s="705"/>
      <c r="F22" s="706"/>
      <c r="G22" s="710" t="s">
        <v>227</v>
      </c>
      <c r="H22" s="550"/>
      <c r="I22" s="550"/>
      <c r="J22" s="550"/>
      <c r="K22" s="550"/>
      <c r="L22" s="550"/>
      <c r="M22" s="550"/>
      <c r="N22" s="550"/>
      <c r="O22" s="551"/>
      <c r="P22" s="711" t="s">
        <v>587</v>
      </c>
      <c r="Q22" s="550"/>
      <c r="R22" s="550"/>
      <c r="S22" s="550"/>
      <c r="T22" s="550"/>
      <c r="U22" s="550"/>
      <c r="V22" s="551"/>
      <c r="W22" s="711" t="s">
        <v>588</v>
      </c>
      <c r="X22" s="550"/>
      <c r="Y22" s="550"/>
      <c r="Z22" s="550"/>
      <c r="AA22" s="550"/>
      <c r="AB22" s="550"/>
      <c r="AC22" s="551"/>
      <c r="AD22" s="711" t="s">
        <v>226</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2">
      <c r="A23" s="707"/>
      <c r="B23" s="708"/>
      <c r="C23" s="708"/>
      <c r="D23" s="708"/>
      <c r="E23" s="708"/>
      <c r="F23" s="709"/>
      <c r="G23" s="732" t="s">
        <v>614</v>
      </c>
      <c r="H23" s="733"/>
      <c r="I23" s="733"/>
      <c r="J23" s="733"/>
      <c r="K23" s="733"/>
      <c r="L23" s="733"/>
      <c r="M23" s="733"/>
      <c r="N23" s="733"/>
      <c r="O23" s="734"/>
      <c r="P23" s="735">
        <v>21</v>
      </c>
      <c r="Q23" s="736"/>
      <c r="R23" s="736"/>
      <c r="S23" s="736"/>
      <c r="T23" s="736"/>
      <c r="U23" s="736"/>
      <c r="V23" s="737"/>
      <c r="W23" s="735">
        <v>21</v>
      </c>
      <c r="X23" s="736"/>
      <c r="Y23" s="736"/>
      <c r="Z23" s="736"/>
      <c r="AA23" s="736"/>
      <c r="AB23" s="736"/>
      <c r="AC23" s="737"/>
      <c r="AD23" s="738" t="s">
        <v>281</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customHeight="1" x14ac:dyDescent="0.2">
      <c r="A24" s="707"/>
      <c r="B24" s="708"/>
      <c r="C24" s="708"/>
      <c r="D24" s="708"/>
      <c r="E24" s="708"/>
      <c r="F24" s="709"/>
      <c r="G24" s="701" t="s">
        <v>615</v>
      </c>
      <c r="H24" s="702"/>
      <c r="I24" s="702"/>
      <c r="J24" s="702"/>
      <c r="K24" s="702"/>
      <c r="L24" s="702"/>
      <c r="M24" s="702"/>
      <c r="N24" s="702"/>
      <c r="O24" s="703"/>
      <c r="P24" s="755">
        <v>0.3</v>
      </c>
      <c r="Q24" s="756"/>
      <c r="R24" s="756"/>
      <c r="S24" s="756"/>
      <c r="T24" s="756"/>
      <c r="U24" s="756"/>
      <c r="V24" s="757"/>
      <c r="W24" s="698">
        <v>0.3</v>
      </c>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2">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2">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2">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2">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5">
      <c r="A29" s="707"/>
      <c r="B29" s="708"/>
      <c r="C29" s="708"/>
      <c r="D29" s="708"/>
      <c r="E29" s="708"/>
      <c r="F29" s="709"/>
      <c r="G29" s="298" t="s">
        <v>18</v>
      </c>
      <c r="H29" s="718"/>
      <c r="I29" s="718"/>
      <c r="J29" s="718"/>
      <c r="K29" s="718"/>
      <c r="L29" s="718"/>
      <c r="M29" s="718"/>
      <c r="N29" s="718"/>
      <c r="O29" s="719"/>
      <c r="P29" s="720">
        <f>AK13</f>
        <v>21.315000000000001</v>
      </c>
      <c r="Q29" s="721"/>
      <c r="R29" s="721"/>
      <c r="S29" s="721"/>
      <c r="T29" s="721"/>
      <c r="U29" s="721"/>
      <c r="V29" s="722"/>
      <c r="W29" s="723">
        <f>AR13</f>
        <v>21.315000000000001</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59.1" customHeight="1" x14ac:dyDescent="0.2">
      <c r="A30" s="726" t="s">
        <v>576</v>
      </c>
      <c r="B30" s="727"/>
      <c r="C30" s="727"/>
      <c r="D30" s="727"/>
      <c r="E30" s="727"/>
      <c r="F30" s="728"/>
      <c r="G30" s="729" t="s">
        <v>692</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2">
      <c r="A31" s="648" t="s">
        <v>577</v>
      </c>
      <c r="B31" s="153"/>
      <c r="C31" s="153"/>
      <c r="D31" s="153"/>
      <c r="E31" s="153"/>
      <c r="F31" s="154"/>
      <c r="G31" s="689" t="s">
        <v>569</v>
      </c>
      <c r="H31" s="690"/>
      <c r="I31" s="690"/>
      <c r="J31" s="690"/>
      <c r="K31" s="690"/>
      <c r="L31" s="690"/>
      <c r="M31" s="690"/>
      <c r="N31" s="690"/>
      <c r="O31" s="690"/>
      <c r="P31" s="691" t="s">
        <v>568</v>
      </c>
      <c r="Q31" s="690"/>
      <c r="R31" s="690"/>
      <c r="S31" s="690"/>
      <c r="T31" s="690"/>
      <c r="U31" s="690"/>
      <c r="V31" s="690"/>
      <c r="W31" s="690"/>
      <c r="X31" s="692"/>
      <c r="Y31" s="693"/>
      <c r="Z31" s="694"/>
      <c r="AA31" s="695"/>
      <c r="AB31" s="626" t="s">
        <v>11</v>
      </c>
      <c r="AC31" s="626"/>
      <c r="AD31" s="626"/>
      <c r="AE31" s="116" t="s">
        <v>413</v>
      </c>
      <c r="AF31" s="696"/>
      <c r="AG31" s="696"/>
      <c r="AH31" s="697"/>
      <c r="AI31" s="116" t="s">
        <v>565</v>
      </c>
      <c r="AJ31" s="696"/>
      <c r="AK31" s="696"/>
      <c r="AL31" s="697"/>
      <c r="AM31" s="116" t="s">
        <v>381</v>
      </c>
      <c r="AN31" s="696"/>
      <c r="AO31" s="696"/>
      <c r="AP31" s="697"/>
      <c r="AQ31" s="623" t="s">
        <v>412</v>
      </c>
      <c r="AR31" s="624"/>
      <c r="AS31" s="624"/>
      <c r="AT31" s="625"/>
      <c r="AU31" s="623" t="s">
        <v>590</v>
      </c>
      <c r="AV31" s="624"/>
      <c r="AW31" s="624"/>
      <c r="AX31" s="633"/>
    </row>
    <row r="32" spans="1:50" ht="23.25" customHeight="1" x14ac:dyDescent="0.2">
      <c r="A32" s="648"/>
      <c r="B32" s="153"/>
      <c r="C32" s="153"/>
      <c r="D32" s="153"/>
      <c r="E32" s="153"/>
      <c r="F32" s="154"/>
      <c r="G32" s="730" t="s">
        <v>690</v>
      </c>
      <c r="H32" s="635"/>
      <c r="I32" s="635"/>
      <c r="J32" s="635"/>
      <c r="K32" s="635"/>
      <c r="L32" s="635"/>
      <c r="M32" s="635"/>
      <c r="N32" s="635"/>
      <c r="O32" s="635"/>
      <c r="P32" s="385" t="s">
        <v>691</v>
      </c>
      <c r="Q32" s="639"/>
      <c r="R32" s="639"/>
      <c r="S32" s="639"/>
      <c r="T32" s="639"/>
      <c r="U32" s="639"/>
      <c r="V32" s="639"/>
      <c r="W32" s="639"/>
      <c r="X32" s="640"/>
      <c r="Y32" s="644" t="s">
        <v>51</v>
      </c>
      <c r="Z32" s="645"/>
      <c r="AA32" s="646"/>
      <c r="AB32" s="647" t="s">
        <v>618</v>
      </c>
      <c r="AC32" s="647"/>
      <c r="AD32" s="647"/>
      <c r="AE32" s="616">
        <v>327778</v>
      </c>
      <c r="AF32" s="616"/>
      <c r="AG32" s="616"/>
      <c r="AH32" s="616"/>
      <c r="AI32" s="616">
        <v>327778</v>
      </c>
      <c r="AJ32" s="616"/>
      <c r="AK32" s="616"/>
      <c r="AL32" s="616"/>
      <c r="AM32" s="616">
        <v>327778</v>
      </c>
      <c r="AN32" s="616"/>
      <c r="AO32" s="616"/>
      <c r="AP32" s="616"/>
      <c r="AQ32" s="662" t="s">
        <v>281</v>
      </c>
      <c r="AR32" s="616"/>
      <c r="AS32" s="616"/>
      <c r="AT32" s="616"/>
      <c r="AU32" s="93" t="s">
        <v>281</v>
      </c>
      <c r="AV32" s="618"/>
      <c r="AW32" s="618"/>
      <c r="AX32" s="619"/>
    </row>
    <row r="33" spans="1:51" ht="60" customHeight="1" x14ac:dyDescent="0.2">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618</v>
      </c>
      <c r="AC33" s="647"/>
      <c r="AD33" s="647"/>
      <c r="AE33" s="616">
        <v>327778</v>
      </c>
      <c r="AF33" s="616"/>
      <c r="AG33" s="616"/>
      <c r="AH33" s="616"/>
      <c r="AI33" s="616">
        <v>327778</v>
      </c>
      <c r="AJ33" s="616"/>
      <c r="AK33" s="616"/>
      <c r="AL33" s="616"/>
      <c r="AM33" s="616">
        <v>327778</v>
      </c>
      <c r="AN33" s="616"/>
      <c r="AO33" s="616"/>
      <c r="AP33" s="616"/>
      <c r="AQ33" s="616">
        <v>327778</v>
      </c>
      <c r="AR33" s="616"/>
      <c r="AS33" s="616"/>
      <c r="AT33" s="616"/>
      <c r="AU33" s="617">
        <v>327778</v>
      </c>
      <c r="AV33" s="618"/>
      <c r="AW33" s="618"/>
      <c r="AX33" s="619"/>
    </row>
    <row r="34" spans="1:51" ht="23.25" customHeight="1" x14ac:dyDescent="0.2">
      <c r="A34" s="680" t="s">
        <v>578</v>
      </c>
      <c r="B34" s="681"/>
      <c r="C34" s="681"/>
      <c r="D34" s="681"/>
      <c r="E34" s="681"/>
      <c r="F34" s="682"/>
      <c r="G34" s="176" t="s">
        <v>579</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413</v>
      </c>
      <c r="AF34" s="176"/>
      <c r="AG34" s="176"/>
      <c r="AH34" s="177"/>
      <c r="AI34" s="175" t="s">
        <v>565</v>
      </c>
      <c r="AJ34" s="176"/>
      <c r="AK34" s="176"/>
      <c r="AL34" s="177"/>
      <c r="AM34" s="175" t="s">
        <v>381</v>
      </c>
      <c r="AN34" s="176"/>
      <c r="AO34" s="176"/>
      <c r="AP34" s="177"/>
      <c r="AQ34" s="627" t="s">
        <v>591</v>
      </c>
      <c r="AR34" s="628"/>
      <c r="AS34" s="628"/>
      <c r="AT34" s="628"/>
      <c r="AU34" s="628"/>
      <c r="AV34" s="628"/>
      <c r="AW34" s="628"/>
      <c r="AX34" s="629"/>
    </row>
    <row r="35" spans="1:51" ht="23.25" customHeight="1" x14ac:dyDescent="0.2">
      <c r="A35" s="683"/>
      <c r="B35" s="684"/>
      <c r="C35" s="684"/>
      <c r="D35" s="684"/>
      <c r="E35" s="684"/>
      <c r="F35" s="685"/>
      <c r="G35" s="652" t="s">
        <v>693</v>
      </c>
      <c r="H35" s="653"/>
      <c r="I35" s="653"/>
      <c r="J35" s="653"/>
      <c r="K35" s="653"/>
      <c r="L35" s="653"/>
      <c r="M35" s="653"/>
      <c r="N35" s="653"/>
      <c r="O35" s="653"/>
      <c r="P35" s="653"/>
      <c r="Q35" s="653"/>
      <c r="R35" s="653"/>
      <c r="S35" s="653"/>
      <c r="T35" s="653"/>
      <c r="U35" s="653"/>
      <c r="V35" s="653"/>
      <c r="W35" s="653"/>
      <c r="X35" s="653"/>
      <c r="Y35" s="656" t="s">
        <v>578</v>
      </c>
      <c r="Z35" s="657"/>
      <c r="AA35" s="658"/>
      <c r="AB35" s="659" t="s">
        <v>620</v>
      </c>
      <c r="AC35" s="660"/>
      <c r="AD35" s="661"/>
      <c r="AE35" s="662">
        <v>6.1</v>
      </c>
      <c r="AF35" s="662"/>
      <c r="AG35" s="662"/>
      <c r="AH35" s="662"/>
      <c r="AI35" s="662">
        <v>6.7</v>
      </c>
      <c r="AJ35" s="662"/>
      <c r="AK35" s="662"/>
      <c r="AL35" s="662"/>
      <c r="AM35" s="662">
        <v>7.3</v>
      </c>
      <c r="AN35" s="662"/>
      <c r="AO35" s="662"/>
      <c r="AP35" s="662"/>
      <c r="AQ35" s="93">
        <v>6.5</v>
      </c>
      <c r="AR35" s="87"/>
      <c r="AS35" s="87"/>
      <c r="AT35" s="87"/>
      <c r="AU35" s="87"/>
      <c r="AV35" s="87"/>
      <c r="AW35" s="87"/>
      <c r="AX35" s="88"/>
    </row>
    <row r="36" spans="1:51" ht="46.5" customHeight="1" x14ac:dyDescent="0.2">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581</v>
      </c>
      <c r="Z36" s="649"/>
      <c r="AA36" s="650"/>
      <c r="AB36" s="612" t="s">
        <v>621</v>
      </c>
      <c r="AC36" s="613"/>
      <c r="AD36" s="614"/>
      <c r="AE36" s="615" t="s">
        <v>696</v>
      </c>
      <c r="AF36" s="615"/>
      <c r="AG36" s="615"/>
      <c r="AH36" s="615"/>
      <c r="AI36" s="615" t="s">
        <v>695</v>
      </c>
      <c r="AJ36" s="615"/>
      <c r="AK36" s="615"/>
      <c r="AL36" s="615"/>
      <c r="AM36" s="615" t="s">
        <v>694</v>
      </c>
      <c r="AN36" s="615"/>
      <c r="AO36" s="615"/>
      <c r="AP36" s="615"/>
      <c r="AQ36" s="615" t="s">
        <v>698</v>
      </c>
      <c r="AR36" s="615"/>
      <c r="AS36" s="615"/>
      <c r="AT36" s="615"/>
      <c r="AU36" s="615"/>
      <c r="AV36" s="615"/>
      <c r="AW36" s="615"/>
      <c r="AX36" s="651"/>
    </row>
    <row r="37" spans="1:51" ht="18.75" customHeight="1" x14ac:dyDescent="0.2">
      <c r="A37" s="668" t="s">
        <v>234</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413</v>
      </c>
      <c r="AF37" s="610"/>
      <c r="AG37" s="610"/>
      <c r="AH37" s="611"/>
      <c r="AI37" s="678" t="s">
        <v>565</v>
      </c>
      <c r="AJ37" s="678"/>
      <c r="AK37" s="678"/>
      <c r="AL37" s="609"/>
      <c r="AM37" s="678" t="s">
        <v>381</v>
      </c>
      <c r="AN37" s="678"/>
      <c r="AO37" s="678"/>
      <c r="AP37" s="609"/>
      <c r="AQ37" s="216" t="s">
        <v>174</v>
      </c>
      <c r="AR37" s="217"/>
      <c r="AS37" s="217"/>
      <c r="AT37" s="218"/>
      <c r="AU37" s="197" t="s">
        <v>128</v>
      </c>
      <c r="AV37" s="197"/>
      <c r="AW37" s="197"/>
      <c r="AX37" s="200"/>
    </row>
    <row r="38" spans="1:51" ht="18.75" customHeight="1" x14ac:dyDescent="0.2">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612</v>
      </c>
      <c r="AR38" s="508"/>
      <c r="AS38" s="127" t="s">
        <v>175</v>
      </c>
      <c r="AT38" s="128"/>
      <c r="AU38" s="126">
        <v>4</v>
      </c>
      <c r="AV38" s="126"/>
      <c r="AW38" s="108" t="s">
        <v>166</v>
      </c>
      <c r="AX38" s="129"/>
    </row>
    <row r="39" spans="1:51" ht="23.25" customHeight="1" x14ac:dyDescent="0.2">
      <c r="A39" s="674"/>
      <c r="B39" s="672"/>
      <c r="C39" s="672"/>
      <c r="D39" s="672"/>
      <c r="E39" s="672"/>
      <c r="F39" s="673"/>
      <c r="G39" s="178" t="s">
        <v>616</v>
      </c>
      <c r="H39" s="179"/>
      <c r="I39" s="179"/>
      <c r="J39" s="179"/>
      <c r="K39" s="179"/>
      <c r="L39" s="179"/>
      <c r="M39" s="179"/>
      <c r="N39" s="179"/>
      <c r="O39" s="180"/>
      <c r="P39" s="131" t="s">
        <v>617</v>
      </c>
      <c r="Q39" s="131"/>
      <c r="R39" s="131"/>
      <c r="S39" s="131"/>
      <c r="T39" s="131"/>
      <c r="U39" s="131"/>
      <c r="V39" s="131"/>
      <c r="W39" s="131"/>
      <c r="X39" s="132"/>
      <c r="Y39" s="219" t="s">
        <v>12</v>
      </c>
      <c r="Z39" s="220"/>
      <c r="AA39" s="221"/>
      <c r="AB39" s="148" t="s">
        <v>618</v>
      </c>
      <c r="AC39" s="148"/>
      <c r="AD39" s="148"/>
      <c r="AE39" s="93">
        <v>4</v>
      </c>
      <c r="AF39" s="87"/>
      <c r="AG39" s="87"/>
      <c r="AH39" s="87"/>
      <c r="AI39" s="93">
        <v>4</v>
      </c>
      <c r="AJ39" s="87"/>
      <c r="AK39" s="87"/>
      <c r="AL39" s="87"/>
      <c r="AM39" s="93">
        <v>4</v>
      </c>
      <c r="AN39" s="87"/>
      <c r="AO39" s="87"/>
      <c r="AP39" s="87"/>
      <c r="AQ39" s="94" t="s">
        <v>612</v>
      </c>
      <c r="AR39" s="95"/>
      <c r="AS39" s="95"/>
      <c r="AT39" s="96"/>
      <c r="AU39" s="87" t="s">
        <v>612</v>
      </c>
      <c r="AV39" s="87"/>
      <c r="AW39" s="87"/>
      <c r="AX39" s="88"/>
    </row>
    <row r="40" spans="1:51" ht="23.25" customHeight="1" x14ac:dyDescent="0.2">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618</v>
      </c>
      <c r="AC40" s="92"/>
      <c r="AD40" s="92"/>
      <c r="AE40" s="93">
        <v>5</v>
      </c>
      <c r="AF40" s="87"/>
      <c r="AG40" s="87"/>
      <c r="AH40" s="87"/>
      <c r="AI40" s="93">
        <v>5</v>
      </c>
      <c r="AJ40" s="87"/>
      <c r="AK40" s="87"/>
      <c r="AL40" s="87"/>
      <c r="AM40" s="93">
        <v>5</v>
      </c>
      <c r="AN40" s="87"/>
      <c r="AO40" s="87"/>
      <c r="AP40" s="87"/>
      <c r="AQ40" s="94" t="s">
        <v>612</v>
      </c>
      <c r="AR40" s="95"/>
      <c r="AS40" s="95"/>
      <c r="AT40" s="96"/>
      <c r="AU40" s="87">
        <v>5</v>
      </c>
      <c r="AV40" s="87"/>
      <c r="AW40" s="87"/>
      <c r="AX40" s="88"/>
    </row>
    <row r="41" spans="1:51" ht="23.25" customHeight="1" x14ac:dyDescent="0.2">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80</v>
      </c>
      <c r="AF41" s="87"/>
      <c r="AG41" s="87"/>
      <c r="AH41" s="87"/>
      <c r="AI41" s="93">
        <v>80</v>
      </c>
      <c r="AJ41" s="87"/>
      <c r="AK41" s="87"/>
      <c r="AL41" s="87"/>
      <c r="AM41" s="93">
        <v>80</v>
      </c>
      <c r="AN41" s="87"/>
      <c r="AO41" s="87"/>
      <c r="AP41" s="87"/>
      <c r="AQ41" s="94" t="s">
        <v>612</v>
      </c>
      <c r="AR41" s="95"/>
      <c r="AS41" s="95"/>
      <c r="AT41" s="96"/>
      <c r="AU41" s="87" t="s">
        <v>612</v>
      </c>
      <c r="AV41" s="87"/>
      <c r="AW41" s="87"/>
      <c r="AX41" s="88"/>
    </row>
    <row r="42" spans="1:51" ht="23.25" customHeight="1" x14ac:dyDescent="0.2">
      <c r="A42" s="187" t="s">
        <v>258</v>
      </c>
      <c r="B42" s="150"/>
      <c r="C42" s="150"/>
      <c r="D42" s="150"/>
      <c r="E42" s="150"/>
      <c r="F42" s="151"/>
      <c r="G42" s="189" t="s">
        <v>617</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31.35" customHeigh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2">
      <c r="A44" s="239" t="s">
        <v>570</v>
      </c>
      <c r="B44" s="152" t="s">
        <v>571</v>
      </c>
      <c r="C44" s="153"/>
      <c r="D44" s="153"/>
      <c r="E44" s="153"/>
      <c r="F44" s="154"/>
      <c r="G44" s="197" t="s">
        <v>572</v>
      </c>
      <c r="H44" s="197"/>
      <c r="I44" s="197"/>
      <c r="J44" s="197"/>
      <c r="K44" s="197"/>
      <c r="L44" s="197"/>
      <c r="M44" s="197"/>
      <c r="N44" s="197"/>
      <c r="O44" s="197"/>
      <c r="P44" s="197"/>
      <c r="Q44" s="197"/>
      <c r="R44" s="197"/>
      <c r="S44" s="197"/>
      <c r="T44" s="197"/>
      <c r="U44" s="197"/>
      <c r="V44" s="197"/>
      <c r="W44" s="197"/>
      <c r="X44" s="197"/>
      <c r="Y44" s="197"/>
      <c r="Z44" s="197"/>
      <c r="AA44" s="198"/>
      <c r="AB44" s="199" t="s">
        <v>592</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413</v>
      </c>
      <c r="AF49" s="119"/>
      <c r="AG49" s="119"/>
      <c r="AH49" s="119"/>
      <c r="AI49" s="119" t="s">
        <v>565</v>
      </c>
      <c r="AJ49" s="119"/>
      <c r="AK49" s="119"/>
      <c r="AL49" s="119"/>
      <c r="AM49" s="119" t="s">
        <v>381</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413</v>
      </c>
      <c r="AF54" s="119"/>
      <c r="AG54" s="119"/>
      <c r="AH54" s="119"/>
      <c r="AI54" s="119" t="s">
        <v>565</v>
      </c>
      <c r="AJ54" s="119"/>
      <c r="AK54" s="119"/>
      <c r="AL54" s="119"/>
      <c r="AM54" s="119" t="s">
        <v>381</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413</v>
      </c>
      <c r="AF59" s="119"/>
      <c r="AG59" s="119"/>
      <c r="AH59" s="119"/>
      <c r="AI59" s="119" t="s">
        <v>565</v>
      </c>
      <c r="AJ59" s="119"/>
      <c r="AK59" s="119"/>
      <c r="AL59" s="119"/>
      <c r="AM59" s="119" t="s">
        <v>381</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2">
      <c r="A64" s="726" t="s">
        <v>576</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2">
      <c r="A65" s="648" t="s">
        <v>577</v>
      </c>
      <c r="B65" s="153"/>
      <c r="C65" s="153"/>
      <c r="D65" s="153"/>
      <c r="E65" s="153"/>
      <c r="F65" s="154"/>
      <c r="G65" s="689" t="s">
        <v>569</v>
      </c>
      <c r="H65" s="690"/>
      <c r="I65" s="690"/>
      <c r="J65" s="690"/>
      <c r="K65" s="690"/>
      <c r="L65" s="690"/>
      <c r="M65" s="690"/>
      <c r="N65" s="690"/>
      <c r="O65" s="690"/>
      <c r="P65" s="691" t="s">
        <v>568</v>
      </c>
      <c r="Q65" s="690"/>
      <c r="R65" s="690"/>
      <c r="S65" s="690"/>
      <c r="T65" s="690"/>
      <c r="U65" s="690"/>
      <c r="V65" s="690"/>
      <c r="W65" s="690"/>
      <c r="X65" s="692"/>
      <c r="Y65" s="693"/>
      <c r="Z65" s="694"/>
      <c r="AA65" s="695"/>
      <c r="AB65" s="626" t="s">
        <v>11</v>
      </c>
      <c r="AC65" s="626"/>
      <c r="AD65" s="626"/>
      <c r="AE65" s="116" t="s">
        <v>413</v>
      </c>
      <c r="AF65" s="696"/>
      <c r="AG65" s="696"/>
      <c r="AH65" s="697"/>
      <c r="AI65" s="116" t="s">
        <v>565</v>
      </c>
      <c r="AJ65" s="696"/>
      <c r="AK65" s="696"/>
      <c r="AL65" s="697"/>
      <c r="AM65" s="116" t="s">
        <v>381</v>
      </c>
      <c r="AN65" s="696"/>
      <c r="AO65" s="696"/>
      <c r="AP65" s="697"/>
      <c r="AQ65" s="623" t="s">
        <v>412</v>
      </c>
      <c r="AR65" s="624"/>
      <c r="AS65" s="624"/>
      <c r="AT65" s="625"/>
      <c r="AU65" s="623" t="s">
        <v>590</v>
      </c>
      <c r="AV65" s="624"/>
      <c r="AW65" s="624"/>
      <c r="AX65" s="633"/>
      <c r="AY65">
        <f>COUNTA($G$66)</f>
        <v>0</v>
      </c>
    </row>
    <row r="66" spans="1:51" ht="23.25" hidden="1" customHeight="1" x14ac:dyDescent="0.2">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2">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2">
      <c r="A68" s="680" t="s">
        <v>578</v>
      </c>
      <c r="B68" s="681"/>
      <c r="C68" s="681"/>
      <c r="D68" s="681"/>
      <c r="E68" s="681"/>
      <c r="F68" s="682"/>
      <c r="G68" s="176" t="s">
        <v>579</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413</v>
      </c>
      <c r="AF68" s="119"/>
      <c r="AG68" s="119"/>
      <c r="AH68" s="119"/>
      <c r="AI68" s="119" t="s">
        <v>565</v>
      </c>
      <c r="AJ68" s="119"/>
      <c r="AK68" s="119"/>
      <c r="AL68" s="119"/>
      <c r="AM68" s="119" t="s">
        <v>381</v>
      </c>
      <c r="AN68" s="119"/>
      <c r="AO68" s="119"/>
      <c r="AP68" s="119"/>
      <c r="AQ68" s="627" t="s">
        <v>591</v>
      </c>
      <c r="AR68" s="628"/>
      <c r="AS68" s="628"/>
      <c r="AT68" s="628"/>
      <c r="AU68" s="628"/>
      <c r="AV68" s="628"/>
      <c r="AW68" s="628"/>
      <c r="AX68" s="629"/>
      <c r="AY68">
        <f>IF(SUBSTITUTE(SUBSTITUTE($G$69,"／",""),"　","")="",0,1)</f>
        <v>0</v>
      </c>
    </row>
    <row r="69" spans="1:51" ht="23.25" hidden="1" customHeight="1" x14ac:dyDescent="0.2">
      <c r="A69" s="683"/>
      <c r="B69" s="684"/>
      <c r="C69" s="684"/>
      <c r="D69" s="684"/>
      <c r="E69" s="684"/>
      <c r="F69" s="685"/>
      <c r="G69" s="652" t="s">
        <v>622</v>
      </c>
      <c r="H69" s="653"/>
      <c r="I69" s="653"/>
      <c r="J69" s="653"/>
      <c r="K69" s="653"/>
      <c r="L69" s="653"/>
      <c r="M69" s="653"/>
      <c r="N69" s="653"/>
      <c r="O69" s="653"/>
      <c r="P69" s="653"/>
      <c r="Q69" s="653"/>
      <c r="R69" s="653"/>
      <c r="S69" s="653"/>
      <c r="T69" s="653"/>
      <c r="U69" s="653"/>
      <c r="V69" s="653"/>
      <c r="W69" s="653"/>
      <c r="X69" s="653"/>
      <c r="Y69" s="656" t="s">
        <v>578</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2">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581</v>
      </c>
      <c r="Z70" s="649"/>
      <c r="AA70" s="650"/>
      <c r="AB70" s="612" t="s">
        <v>623</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2">
      <c r="A71" s="417" t="s">
        <v>234</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413</v>
      </c>
      <c r="AF71" s="119"/>
      <c r="AG71" s="119"/>
      <c r="AH71" s="119"/>
      <c r="AI71" s="119" t="s">
        <v>565</v>
      </c>
      <c r="AJ71" s="119"/>
      <c r="AK71" s="119"/>
      <c r="AL71" s="119"/>
      <c r="AM71" s="119" t="s">
        <v>381</v>
      </c>
      <c r="AN71" s="119"/>
      <c r="AO71" s="119"/>
      <c r="AP71" s="119"/>
      <c r="AQ71" s="216" t="s">
        <v>174</v>
      </c>
      <c r="AR71" s="217"/>
      <c r="AS71" s="217"/>
      <c r="AT71" s="218"/>
      <c r="AU71" s="197" t="s">
        <v>128</v>
      </c>
      <c r="AV71" s="197"/>
      <c r="AW71" s="197"/>
      <c r="AX71" s="200"/>
      <c r="AY71">
        <f>COUNTA($G$73)</f>
        <v>0</v>
      </c>
    </row>
    <row r="72" spans="1:51" ht="18.75" hidden="1" customHeight="1" x14ac:dyDescent="0.2">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2">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2">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2">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2">
      <c r="A76" s="187" t="s">
        <v>258</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2">
      <c r="A78" s="195" t="s">
        <v>570</v>
      </c>
      <c r="B78" s="152" t="s">
        <v>571</v>
      </c>
      <c r="C78" s="153"/>
      <c r="D78" s="153"/>
      <c r="E78" s="153"/>
      <c r="F78" s="154"/>
      <c r="G78" s="197" t="s">
        <v>572</v>
      </c>
      <c r="H78" s="197"/>
      <c r="I78" s="197"/>
      <c r="J78" s="197"/>
      <c r="K78" s="197"/>
      <c r="L78" s="197"/>
      <c r="M78" s="197"/>
      <c r="N78" s="197"/>
      <c r="O78" s="197"/>
      <c r="P78" s="197"/>
      <c r="Q78" s="197"/>
      <c r="R78" s="197"/>
      <c r="S78" s="197"/>
      <c r="T78" s="197"/>
      <c r="U78" s="197"/>
      <c r="V78" s="197"/>
      <c r="W78" s="197"/>
      <c r="X78" s="197"/>
      <c r="Y78" s="197"/>
      <c r="Z78" s="197"/>
      <c r="AA78" s="198"/>
      <c r="AB78" s="199" t="s">
        <v>592</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413</v>
      </c>
      <c r="AF83" s="119"/>
      <c r="AG83" s="119"/>
      <c r="AH83" s="119"/>
      <c r="AI83" s="119" t="s">
        <v>565</v>
      </c>
      <c r="AJ83" s="119"/>
      <c r="AK83" s="119"/>
      <c r="AL83" s="119"/>
      <c r="AM83" s="119" t="s">
        <v>381</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413</v>
      </c>
      <c r="AF88" s="119"/>
      <c r="AG88" s="119"/>
      <c r="AH88" s="119"/>
      <c r="AI88" s="119" t="s">
        <v>565</v>
      </c>
      <c r="AJ88" s="119"/>
      <c r="AK88" s="119"/>
      <c r="AL88" s="119"/>
      <c r="AM88" s="119" t="s">
        <v>381</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413</v>
      </c>
      <c r="AF93" s="119"/>
      <c r="AG93" s="119"/>
      <c r="AH93" s="119"/>
      <c r="AI93" s="119" t="s">
        <v>565</v>
      </c>
      <c r="AJ93" s="119"/>
      <c r="AK93" s="119"/>
      <c r="AL93" s="119"/>
      <c r="AM93" s="119" t="s">
        <v>381</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12" t="s">
        <v>576</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2">
      <c r="A99" s="648" t="s">
        <v>577</v>
      </c>
      <c r="B99" s="153"/>
      <c r="C99" s="153"/>
      <c r="D99" s="153"/>
      <c r="E99" s="153"/>
      <c r="F99" s="154"/>
      <c r="G99" s="689" t="s">
        <v>569</v>
      </c>
      <c r="H99" s="690"/>
      <c r="I99" s="690"/>
      <c r="J99" s="690"/>
      <c r="K99" s="690"/>
      <c r="L99" s="690"/>
      <c r="M99" s="690"/>
      <c r="N99" s="690"/>
      <c r="O99" s="690"/>
      <c r="P99" s="691" t="s">
        <v>568</v>
      </c>
      <c r="Q99" s="690"/>
      <c r="R99" s="690"/>
      <c r="S99" s="690"/>
      <c r="T99" s="690"/>
      <c r="U99" s="690"/>
      <c r="V99" s="690"/>
      <c r="W99" s="690"/>
      <c r="X99" s="692"/>
      <c r="Y99" s="693"/>
      <c r="Z99" s="694"/>
      <c r="AA99" s="695"/>
      <c r="AB99" s="626" t="s">
        <v>11</v>
      </c>
      <c r="AC99" s="626"/>
      <c r="AD99" s="626"/>
      <c r="AE99" s="119" t="s">
        <v>413</v>
      </c>
      <c r="AF99" s="119"/>
      <c r="AG99" s="119"/>
      <c r="AH99" s="119"/>
      <c r="AI99" s="119" t="s">
        <v>565</v>
      </c>
      <c r="AJ99" s="119"/>
      <c r="AK99" s="119"/>
      <c r="AL99" s="119"/>
      <c r="AM99" s="119" t="s">
        <v>381</v>
      </c>
      <c r="AN99" s="119"/>
      <c r="AO99" s="119"/>
      <c r="AP99" s="119"/>
      <c r="AQ99" s="623" t="s">
        <v>412</v>
      </c>
      <c r="AR99" s="624"/>
      <c r="AS99" s="624"/>
      <c r="AT99" s="625"/>
      <c r="AU99" s="623" t="s">
        <v>590</v>
      </c>
      <c r="AV99" s="624"/>
      <c r="AW99" s="624"/>
      <c r="AX99" s="633"/>
      <c r="AY99">
        <f>COUNTA($G$100)</f>
        <v>0</v>
      </c>
    </row>
    <row r="100" spans="1:60" ht="23.25" hidden="1" customHeight="1" x14ac:dyDescent="0.2">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2">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2">
      <c r="A102" s="187" t="s">
        <v>578</v>
      </c>
      <c r="B102" s="105"/>
      <c r="C102" s="105"/>
      <c r="D102" s="105"/>
      <c r="E102" s="105"/>
      <c r="F102" s="663"/>
      <c r="G102" s="176" t="s">
        <v>579</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413</v>
      </c>
      <c r="AF102" s="119"/>
      <c r="AG102" s="119"/>
      <c r="AH102" s="119"/>
      <c r="AI102" s="119" t="s">
        <v>565</v>
      </c>
      <c r="AJ102" s="119"/>
      <c r="AK102" s="119"/>
      <c r="AL102" s="119"/>
      <c r="AM102" s="119" t="s">
        <v>381</v>
      </c>
      <c r="AN102" s="119"/>
      <c r="AO102" s="119"/>
      <c r="AP102" s="119"/>
      <c r="AQ102" s="627" t="s">
        <v>591</v>
      </c>
      <c r="AR102" s="628"/>
      <c r="AS102" s="628"/>
      <c r="AT102" s="628"/>
      <c r="AU102" s="628"/>
      <c r="AV102" s="628"/>
      <c r="AW102" s="628"/>
      <c r="AX102" s="629"/>
      <c r="AY102">
        <f>IF(SUBSTITUTE(SUBSTITUTE($G$103,"／",""),"　","")="",0,1)</f>
        <v>0</v>
      </c>
    </row>
    <row r="103" spans="1:60" ht="23.25" hidden="1" customHeight="1" x14ac:dyDescent="0.2">
      <c r="A103" s="664"/>
      <c r="B103" s="197"/>
      <c r="C103" s="197"/>
      <c r="D103" s="197"/>
      <c r="E103" s="197"/>
      <c r="F103" s="665"/>
      <c r="G103" s="652" t="s">
        <v>624</v>
      </c>
      <c r="H103" s="653"/>
      <c r="I103" s="653"/>
      <c r="J103" s="653"/>
      <c r="K103" s="653"/>
      <c r="L103" s="653"/>
      <c r="M103" s="653"/>
      <c r="N103" s="653"/>
      <c r="O103" s="653"/>
      <c r="P103" s="653"/>
      <c r="Q103" s="653"/>
      <c r="R103" s="653"/>
      <c r="S103" s="653"/>
      <c r="T103" s="653"/>
      <c r="U103" s="653"/>
      <c r="V103" s="653"/>
      <c r="W103" s="653"/>
      <c r="X103" s="653"/>
      <c r="Y103" s="656" t="s">
        <v>578</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2">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581</v>
      </c>
      <c r="Z104" s="649"/>
      <c r="AA104" s="650"/>
      <c r="AB104" s="612" t="s">
        <v>582</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2">
      <c r="A105" s="417" t="s">
        <v>234</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413</v>
      </c>
      <c r="AF105" s="119"/>
      <c r="AG105" s="119"/>
      <c r="AH105" s="119"/>
      <c r="AI105" s="119" t="s">
        <v>565</v>
      </c>
      <c r="AJ105" s="119"/>
      <c r="AK105" s="119"/>
      <c r="AL105" s="119"/>
      <c r="AM105" s="119" t="s">
        <v>381</v>
      </c>
      <c r="AN105" s="119"/>
      <c r="AO105" s="119"/>
      <c r="AP105" s="119"/>
      <c r="AQ105" s="216" t="s">
        <v>174</v>
      </c>
      <c r="AR105" s="217"/>
      <c r="AS105" s="217"/>
      <c r="AT105" s="218"/>
      <c r="AU105" s="197" t="s">
        <v>128</v>
      </c>
      <c r="AV105" s="197"/>
      <c r="AW105" s="197"/>
      <c r="AX105" s="200"/>
      <c r="AY105">
        <f>COUNTA($G$107)</f>
        <v>0</v>
      </c>
    </row>
    <row r="106" spans="1:60" ht="18.75" hidden="1" customHeight="1" x14ac:dyDescent="0.2">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2">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2">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2">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2">
      <c r="A110" s="187" t="s">
        <v>258</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2">
      <c r="A112" s="195" t="s">
        <v>570</v>
      </c>
      <c r="B112" s="152" t="s">
        <v>571</v>
      </c>
      <c r="C112" s="153"/>
      <c r="D112" s="153"/>
      <c r="E112" s="153"/>
      <c r="F112" s="154"/>
      <c r="G112" s="197" t="s">
        <v>572</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592</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413</v>
      </c>
      <c r="AF117" s="119"/>
      <c r="AG117" s="119"/>
      <c r="AH117" s="119"/>
      <c r="AI117" s="119" t="s">
        <v>565</v>
      </c>
      <c r="AJ117" s="119"/>
      <c r="AK117" s="119"/>
      <c r="AL117" s="119"/>
      <c r="AM117" s="119" t="s">
        <v>381</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413</v>
      </c>
      <c r="AF122" s="119"/>
      <c r="AG122" s="119"/>
      <c r="AH122" s="119"/>
      <c r="AI122" s="119" t="s">
        <v>565</v>
      </c>
      <c r="AJ122" s="119"/>
      <c r="AK122" s="119"/>
      <c r="AL122" s="119"/>
      <c r="AM122" s="119" t="s">
        <v>381</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413</v>
      </c>
      <c r="AF127" s="119"/>
      <c r="AG127" s="119"/>
      <c r="AH127" s="119"/>
      <c r="AI127" s="119" t="s">
        <v>565</v>
      </c>
      <c r="AJ127" s="119"/>
      <c r="AK127" s="119"/>
      <c r="AL127" s="119"/>
      <c r="AM127" s="119" t="s">
        <v>381</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12" t="s">
        <v>576</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2">
      <c r="A133" s="648" t="s">
        <v>577</v>
      </c>
      <c r="B133" s="153"/>
      <c r="C133" s="153"/>
      <c r="D133" s="153"/>
      <c r="E133" s="153"/>
      <c r="F133" s="154"/>
      <c r="G133" s="689" t="s">
        <v>569</v>
      </c>
      <c r="H133" s="690"/>
      <c r="I133" s="690"/>
      <c r="J133" s="690"/>
      <c r="K133" s="690"/>
      <c r="L133" s="690"/>
      <c r="M133" s="690"/>
      <c r="N133" s="690"/>
      <c r="O133" s="690"/>
      <c r="P133" s="691" t="s">
        <v>568</v>
      </c>
      <c r="Q133" s="690"/>
      <c r="R133" s="690"/>
      <c r="S133" s="690"/>
      <c r="T133" s="690"/>
      <c r="U133" s="690"/>
      <c r="V133" s="690"/>
      <c r="W133" s="690"/>
      <c r="X133" s="692"/>
      <c r="Y133" s="693"/>
      <c r="Z133" s="694"/>
      <c r="AA133" s="695"/>
      <c r="AB133" s="626" t="s">
        <v>11</v>
      </c>
      <c r="AC133" s="626"/>
      <c r="AD133" s="626"/>
      <c r="AE133" s="119" t="s">
        <v>413</v>
      </c>
      <c r="AF133" s="119"/>
      <c r="AG133" s="119"/>
      <c r="AH133" s="119"/>
      <c r="AI133" s="119" t="s">
        <v>565</v>
      </c>
      <c r="AJ133" s="119"/>
      <c r="AK133" s="119"/>
      <c r="AL133" s="119"/>
      <c r="AM133" s="119" t="s">
        <v>381</v>
      </c>
      <c r="AN133" s="119"/>
      <c r="AO133" s="119"/>
      <c r="AP133" s="119"/>
      <c r="AQ133" s="623" t="s">
        <v>412</v>
      </c>
      <c r="AR133" s="624"/>
      <c r="AS133" s="624"/>
      <c r="AT133" s="625"/>
      <c r="AU133" s="623" t="s">
        <v>590</v>
      </c>
      <c r="AV133" s="624"/>
      <c r="AW133" s="624"/>
      <c r="AX133" s="633"/>
      <c r="AY133">
        <f>COUNTA($G$134)</f>
        <v>0</v>
      </c>
    </row>
    <row r="134" spans="1:60" ht="23.25" hidden="1" customHeight="1" x14ac:dyDescent="0.2">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2">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2">
      <c r="A136" s="187" t="s">
        <v>578</v>
      </c>
      <c r="B136" s="105"/>
      <c r="C136" s="105"/>
      <c r="D136" s="105"/>
      <c r="E136" s="105"/>
      <c r="F136" s="663"/>
      <c r="G136" s="176" t="s">
        <v>579</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413</v>
      </c>
      <c r="AF136" s="119"/>
      <c r="AG136" s="119"/>
      <c r="AH136" s="119"/>
      <c r="AI136" s="119" t="s">
        <v>565</v>
      </c>
      <c r="AJ136" s="119"/>
      <c r="AK136" s="119"/>
      <c r="AL136" s="119"/>
      <c r="AM136" s="119" t="s">
        <v>381</v>
      </c>
      <c r="AN136" s="119"/>
      <c r="AO136" s="119"/>
      <c r="AP136" s="119"/>
      <c r="AQ136" s="627" t="s">
        <v>591</v>
      </c>
      <c r="AR136" s="628"/>
      <c r="AS136" s="628"/>
      <c r="AT136" s="628"/>
      <c r="AU136" s="628"/>
      <c r="AV136" s="628"/>
      <c r="AW136" s="628"/>
      <c r="AX136" s="629"/>
      <c r="AY136">
        <f>IF(SUBSTITUTE(SUBSTITUTE($G$137,"／",""),"　","")="",0,1)</f>
        <v>0</v>
      </c>
    </row>
    <row r="137" spans="1:60" ht="23.25" hidden="1" customHeight="1" x14ac:dyDescent="0.2">
      <c r="A137" s="664"/>
      <c r="B137" s="197"/>
      <c r="C137" s="197"/>
      <c r="D137" s="197"/>
      <c r="E137" s="197"/>
      <c r="F137" s="665"/>
      <c r="G137" s="652" t="s">
        <v>580</v>
      </c>
      <c r="H137" s="653"/>
      <c r="I137" s="653"/>
      <c r="J137" s="653"/>
      <c r="K137" s="653"/>
      <c r="L137" s="653"/>
      <c r="M137" s="653"/>
      <c r="N137" s="653"/>
      <c r="O137" s="653"/>
      <c r="P137" s="653"/>
      <c r="Q137" s="653"/>
      <c r="R137" s="653"/>
      <c r="S137" s="653"/>
      <c r="T137" s="653"/>
      <c r="U137" s="653"/>
      <c r="V137" s="653"/>
      <c r="W137" s="653"/>
      <c r="X137" s="653"/>
      <c r="Y137" s="656" t="s">
        <v>578</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2">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581</v>
      </c>
      <c r="Z138" s="649"/>
      <c r="AA138" s="650"/>
      <c r="AB138" s="612" t="s">
        <v>625</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2">
      <c r="A139" s="417" t="s">
        <v>234</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413</v>
      </c>
      <c r="AF139" s="119"/>
      <c r="AG139" s="119"/>
      <c r="AH139" s="119"/>
      <c r="AI139" s="119" t="s">
        <v>565</v>
      </c>
      <c r="AJ139" s="119"/>
      <c r="AK139" s="119"/>
      <c r="AL139" s="119"/>
      <c r="AM139" s="119" t="s">
        <v>381</v>
      </c>
      <c r="AN139" s="119"/>
      <c r="AO139" s="119"/>
      <c r="AP139" s="119"/>
      <c r="AQ139" s="216" t="s">
        <v>174</v>
      </c>
      <c r="AR139" s="217"/>
      <c r="AS139" s="217"/>
      <c r="AT139" s="218"/>
      <c r="AU139" s="197" t="s">
        <v>128</v>
      </c>
      <c r="AV139" s="197"/>
      <c r="AW139" s="197"/>
      <c r="AX139" s="200"/>
      <c r="AY139">
        <f>COUNTA($G$141)</f>
        <v>0</v>
      </c>
    </row>
    <row r="140" spans="1:60" ht="18.75" hidden="1" customHeight="1" x14ac:dyDescent="0.2">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2">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2">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2">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2">
      <c r="A144" s="187" t="s">
        <v>258</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2">
      <c r="A146" s="195" t="s">
        <v>570</v>
      </c>
      <c r="B146" s="152" t="s">
        <v>571</v>
      </c>
      <c r="C146" s="153"/>
      <c r="D146" s="153"/>
      <c r="E146" s="153"/>
      <c r="F146" s="154"/>
      <c r="G146" s="197" t="s">
        <v>572</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592</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413</v>
      </c>
      <c r="AF151" s="119"/>
      <c r="AG151" s="119"/>
      <c r="AH151" s="119"/>
      <c r="AI151" s="119" t="s">
        <v>565</v>
      </c>
      <c r="AJ151" s="119"/>
      <c r="AK151" s="119"/>
      <c r="AL151" s="119"/>
      <c r="AM151" s="119" t="s">
        <v>381</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413</v>
      </c>
      <c r="AF156" s="119"/>
      <c r="AG156" s="119"/>
      <c r="AH156" s="119"/>
      <c r="AI156" s="119" t="s">
        <v>565</v>
      </c>
      <c r="AJ156" s="119"/>
      <c r="AK156" s="119"/>
      <c r="AL156" s="119"/>
      <c r="AM156" s="119" t="s">
        <v>381</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413</v>
      </c>
      <c r="AF161" s="119"/>
      <c r="AG161" s="119"/>
      <c r="AH161" s="119"/>
      <c r="AI161" s="119" t="s">
        <v>565</v>
      </c>
      <c r="AJ161" s="119"/>
      <c r="AK161" s="119"/>
      <c r="AL161" s="119"/>
      <c r="AM161" s="119" t="s">
        <v>381</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12" t="s">
        <v>576</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2">
      <c r="A167" s="648" t="s">
        <v>577</v>
      </c>
      <c r="B167" s="153"/>
      <c r="C167" s="153"/>
      <c r="D167" s="153"/>
      <c r="E167" s="153"/>
      <c r="F167" s="154"/>
      <c r="G167" s="689" t="s">
        <v>569</v>
      </c>
      <c r="H167" s="690"/>
      <c r="I167" s="690"/>
      <c r="J167" s="690"/>
      <c r="K167" s="690"/>
      <c r="L167" s="690"/>
      <c r="M167" s="690"/>
      <c r="N167" s="690"/>
      <c r="O167" s="690"/>
      <c r="P167" s="691" t="s">
        <v>568</v>
      </c>
      <c r="Q167" s="690"/>
      <c r="R167" s="690"/>
      <c r="S167" s="690"/>
      <c r="T167" s="690"/>
      <c r="U167" s="690"/>
      <c r="V167" s="690"/>
      <c r="W167" s="690"/>
      <c r="X167" s="692"/>
      <c r="Y167" s="693"/>
      <c r="Z167" s="694"/>
      <c r="AA167" s="695"/>
      <c r="AB167" s="626" t="s">
        <v>11</v>
      </c>
      <c r="AC167" s="626"/>
      <c r="AD167" s="626"/>
      <c r="AE167" s="119" t="s">
        <v>413</v>
      </c>
      <c r="AF167" s="119"/>
      <c r="AG167" s="119"/>
      <c r="AH167" s="119"/>
      <c r="AI167" s="119" t="s">
        <v>565</v>
      </c>
      <c r="AJ167" s="119"/>
      <c r="AK167" s="119"/>
      <c r="AL167" s="119"/>
      <c r="AM167" s="119" t="s">
        <v>381</v>
      </c>
      <c r="AN167" s="119"/>
      <c r="AO167" s="119"/>
      <c r="AP167" s="119"/>
      <c r="AQ167" s="623" t="s">
        <v>412</v>
      </c>
      <c r="AR167" s="624"/>
      <c r="AS167" s="624"/>
      <c r="AT167" s="625"/>
      <c r="AU167" s="623" t="s">
        <v>590</v>
      </c>
      <c r="AV167" s="624"/>
      <c r="AW167" s="624"/>
      <c r="AX167" s="633"/>
      <c r="AY167">
        <f>COUNTA($G$168)</f>
        <v>0</v>
      </c>
    </row>
    <row r="168" spans="1:60" ht="23.25" hidden="1" customHeight="1" x14ac:dyDescent="0.2">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2">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2">
      <c r="A170" s="187" t="s">
        <v>578</v>
      </c>
      <c r="B170" s="105"/>
      <c r="C170" s="105"/>
      <c r="D170" s="105"/>
      <c r="E170" s="105"/>
      <c r="F170" s="663"/>
      <c r="G170" s="176" t="s">
        <v>579</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413</v>
      </c>
      <c r="AF170" s="119"/>
      <c r="AG170" s="119"/>
      <c r="AH170" s="119"/>
      <c r="AI170" s="119" t="s">
        <v>565</v>
      </c>
      <c r="AJ170" s="119"/>
      <c r="AK170" s="119"/>
      <c r="AL170" s="119"/>
      <c r="AM170" s="119" t="s">
        <v>381</v>
      </c>
      <c r="AN170" s="119"/>
      <c r="AO170" s="119"/>
      <c r="AP170" s="119"/>
      <c r="AQ170" s="627" t="s">
        <v>591</v>
      </c>
      <c r="AR170" s="628"/>
      <c r="AS170" s="628"/>
      <c r="AT170" s="628"/>
      <c r="AU170" s="628"/>
      <c r="AV170" s="628"/>
      <c r="AW170" s="628"/>
      <c r="AX170" s="629"/>
      <c r="AY170">
        <f>IF(SUBSTITUTE(SUBSTITUTE($G$171,"／",""),"　","")="",0,1)</f>
        <v>0</v>
      </c>
    </row>
    <row r="171" spans="1:60" ht="23.25" hidden="1" customHeight="1" x14ac:dyDescent="0.2">
      <c r="A171" s="664"/>
      <c r="B171" s="197"/>
      <c r="C171" s="197"/>
      <c r="D171" s="197"/>
      <c r="E171" s="197"/>
      <c r="F171" s="665"/>
      <c r="G171" s="652" t="s">
        <v>580</v>
      </c>
      <c r="H171" s="653"/>
      <c r="I171" s="653"/>
      <c r="J171" s="653"/>
      <c r="K171" s="653"/>
      <c r="L171" s="653"/>
      <c r="M171" s="653"/>
      <c r="N171" s="653"/>
      <c r="O171" s="653"/>
      <c r="P171" s="653"/>
      <c r="Q171" s="653"/>
      <c r="R171" s="653"/>
      <c r="S171" s="653"/>
      <c r="T171" s="653"/>
      <c r="U171" s="653"/>
      <c r="V171" s="653"/>
      <c r="W171" s="653"/>
      <c r="X171" s="653"/>
      <c r="Y171" s="656" t="s">
        <v>578</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2">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581</v>
      </c>
      <c r="Z172" s="649"/>
      <c r="AA172" s="650"/>
      <c r="AB172" s="612" t="s">
        <v>582</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2">
      <c r="A173" s="417" t="s">
        <v>234</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413</v>
      </c>
      <c r="AF173" s="119"/>
      <c r="AG173" s="119"/>
      <c r="AH173" s="119"/>
      <c r="AI173" s="119" t="s">
        <v>565</v>
      </c>
      <c r="AJ173" s="119"/>
      <c r="AK173" s="119"/>
      <c r="AL173" s="119"/>
      <c r="AM173" s="119" t="s">
        <v>381</v>
      </c>
      <c r="AN173" s="119"/>
      <c r="AO173" s="119"/>
      <c r="AP173" s="119"/>
      <c r="AQ173" s="216" t="s">
        <v>174</v>
      </c>
      <c r="AR173" s="217"/>
      <c r="AS173" s="217"/>
      <c r="AT173" s="218"/>
      <c r="AU173" s="197" t="s">
        <v>128</v>
      </c>
      <c r="AV173" s="197"/>
      <c r="AW173" s="197"/>
      <c r="AX173" s="200"/>
      <c r="AY173">
        <f>COUNTA($G$175)</f>
        <v>0</v>
      </c>
    </row>
    <row r="174" spans="1:60" ht="18.75" hidden="1" customHeight="1" x14ac:dyDescent="0.2">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2">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258</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570</v>
      </c>
      <c r="B180" s="152" t="s">
        <v>571</v>
      </c>
      <c r="C180" s="153"/>
      <c r="D180" s="153"/>
      <c r="E180" s="153"/>
      <c r="F180" s="154"/>
      <c r="G180" s="197" t="s">
        <v>572</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592</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413</v>
      </c>
      <c r="AF185" s="119"/>
      <c r="AG185" s="119"/>
      <c r="AH185" s="119"/>
      <c r="AI185" s="119" t="s">
        <v>565</v>
      </c>
      <c r="AJ185" s="119"/>
      <c r="AK185" s="119"/>
      <c r="AL185" s="119"/>
      <c r="AM185" s="119" t="s">
        <v>381</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413</v>
      </c>
      <c r="AF190" s="119"/>
      <c r="AG190" s="119"/>
      <c r="AH190" s="119"/>
      <c r="AI190" s="119" t="s">
        <v>565</v>
      </c>
      <c r="AJ190" s="119"/>
      <c r="AK190" s="119"/>
      <c r="AL190" s="119"/>
      <c r="AM190" s="119" t="s">
        <v>381</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413</v>
      </c>
      <c r="AF195" s="119"/>
      <c r="AG195" s="119"/>
      <c r="AH195" s="119"/>
      <c r="AI195" s="119" t="s">
        <v>565</v>
      </c>
      <c r="AJ195" s="119"/>
      <c r="AK195" s="119"/>
      <c r="AL195" s="119"/>
      <c r="AM195" s="119" t="s">
        <v>381</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52" t="s">
        <v>235</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231</v>
      </c>
      <c r="X200" s="585"/>
      <c r="Y200" s="588"/>
      <c r="Z200" s="588"/>
      <c r="AA200" s="589"/>
      <c r="AB200" s="582" t="s">
        <v>11</v>
      </c>
      <c r="AC200" s="579"/>
      <c r="AD200" s="580"/>
      <c r="AE200" s="119" t="s">
        <v>413</v>
      </c>
      <c r="AF200" s="119"/>
      <c r="AG200" s="119"/>
      <c r="AH200" s="119"/>
      <c r="AI200" s="119" t="s">
        <v>565</v>
      </c>
      <c r="AJ200" s="119"/>
      <c r="AK200" s="119"/>
      <c r="AL200" s="119"/>
      <c r="AM200" s="119" t="s">
        <v>381</v>
      </c>
      <c r="AN200" s="119"/>
      <c r="AO200" s="119"/>
      <c r="AP200" s="119"/>
      <c r="AQ200" s="120" t="s">
        <v>174</v>
      </c>
      <c r="AR200" s="121"/>
      <c r="AS200" s="121"/>
      <c r="AT200" s="122"/>
      <c r="AU200" s="573" t="s">
        <v>128</v>
      </c>
      <c r="AV200" s="573"/>
      <c r="AW200" s="573"/>
      <c r="AX200" s="574"/>
      <c r="AY200">
        <f>COUNTA($H$202)</f>
        <v>0</v>
      </c>
    </row>
    <row r="201" spans="1:60" ht="18.75" hidden="1" customHeight="1" x14ac:dyDescent="0.2">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2">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248</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2">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248</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2">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249</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2">
      <c r="A205" s="513" t="s">
        <v>238</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247</v>
      </c>
      <c r="X205" s="543"/>
      <c r="Y205" s="548" t="s">
        <v>12</v>
      </c>
      <c r="Z205" s="548"/>
      <c r="AA205" s="549"/>
      <c r="AB205" s="558" t="s">
        <v>248</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2">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248</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2">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249</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2">
      <c r="A208" s="510" t="s">
        <v>235</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413</v>
      </c>
      <c r="AF208" s="256"/>
      <c r="AG208" s="256"/>
      <c r="AH208" s="256"/>
      <c r="AI208" s="119" t="s">
        <v>565</v>
      </c>
      <c r="AJ208" s="119"/>
      <c r="AK208" s="119"/>
      <c r="AL208" s="119"/>
      <c r="AM208" s="119" t="s">
        <v>381</v>
      </c>
      <c r="AN208" s="119"/>
      <c r="AO208" s="119"/>
      <c r="AP208" s="119"/>
      <c r="AQ208" s="120" t="s">
        <v>174</v>
      </c>
      <c r="AR208" s="121"/>
      <c r="AS208" s="121"/>
      <c r="AT208" s="122"/>
      <c r="AU208" s="504" t="s">
        <v>128</v>
      </c>
      <c r="AV208" s="505"/>
      <c r="AW208" s="505"/>
      <c r="AX208" s="506"/>
      <c r="AY208">
        <f>COUNTA($H$210)</f>
        <v>0</v>
      </c>
    </row>
    <row r="209" spans="1:51" ht="18.75" hidden="1" customHeight="1" x14ac:dyDescent="0.2">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2">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2">
      <c r="A213" s="496" t="s">
        <v>619</v>
      </c>
      <c r="B213" s="497"/>
      <c r="C213" s="497"/>
      <c r="D213" s="497"/>
      <c r="E213" s="498" t="s">
        <v>223</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customHeight="1" thickBot="1" x14ac:dyDescent="0.25">
      <c r="A214" s="417" t="s">
        <v>573</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230</v>
      </c>
      <c r="AP214" s="420"/>
      <c r="AQ214" s="420"/>
      <c r="AR214" s="81" t="s">
        <v>229</v>
      </c>
      <c r="AS214" s="419"/>
      <c r="AT214" s="420"/>
      <c r="AU214" s="420"/>
      <c r="AV214" s="420"/>
      <c r="AW214" s="420"/>
      <c r="AX214" s="421"/>
      <c r="AY214">
        <f>COUNTIF($AR$214,"☑")</f>
        <v>0</v>
      </c>
    </row>
    <row r="215" spans="1:51" ht="45" customHeight="1" x14ac:dyDescent="0.2">
      <c r="A215" s="406" t="s">
        <v>280</v>
      </c>
      <c r="B215" s="407"/>
      <c r="C215" s="410" t="s">
        <v>178</v>
      </c>
      <c r="D215" s="407"/>
      <c r="E215" s="412" t="s">
        <v>194</v>
      </c>
      <c r="F215" s="413"/>
      <c r="G215" s="414" t="s">
        <v>281</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2">
      <c r="A216" s="408"/>
      <c r="B216" s="409"/>
      <c r="C216" s="411"/>
      <c r="D216" s="409"/>
      <c r="E216" s="149" t="s">
        <v>193</v>
      </c>
      <c r="F216" s="151"/>
      <c r="G216" s="130" t="s">
        <v>706</v>
      </c>
      <c r="H216" s="131"/>
      <c r="I216" s="131"/>
      <c r="J216" s="131"/>
      <c r="K216" s="131"/>
      <c r="L216" s="131"/>
      <c r="M216" s="131"/>
      <c r="N216" s="131"/>
      <c r="O216" s="131"/>
      <c r="P216" s="131"/>
      <c r="Q216" s="131"/>
      <c r="R216" s="131"/>
      <c r="S216" s="131"/>
      <c r="T216" s="131"/>
      <c r="U216" s="131"/>
      <c r="V216" s="132"/>
      <c r="W216" s="482" t="s">
        <v>583</v>
      </c>
      <c r="X216" s="483"/>
      <c r="Y216" s="483"/>
      <c r="Z216" s="483"/>
      <c r="AA216" s="484"/>
      <c r="AB216" s="485" t="s">
        <v>700</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2">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584</v>
      </c>
      <c r="X217" s="489"/>
      <c r="Y217" s="489"/>
      <c r="Z217" s="489"/>
      <c r="AA217" s="490"/>
      <c r="AB217" s="485" t="s">
        <v>702</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2">
      <c r="A218" s="408"/>
      <c r="B218" s="409"/>
      <c r="C218" s="491" t="s">
        <v>596</v>
      </c>
      <c r="D218" s="492"/>
      <c r="E218" s="149" t="s">
        <v>276</v>
      </c>
      <c r="F218" s="151"/>
      <c r="G218" s="472" t="s">
        <v>181</v>
      </c>
      <c r="H218" s="473"/>
      <c r="I218" s="473"/>
      <c r="J218" s="493" t="s">
        <v>612</v>
      </c>
      <c r="K218" s="494"/>
      <c r="L218" s="494"/>
      <c r="M218" s="494"/>
      <c r="N218" s="494"/>
      <c r="O218" s="494"/>
      <c r="P218" s="494"/>
      <c r="Q218" s="494"/>
      <c r="R218" s="494"/>
      <c r="S218" s="494"/>
      <c r="T218" s="495"/>
      <c r="U218" s="470" t="s">
        <v>281</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2">
      <c r="A219" s="408"/>
      <c r="B219" s="409"/>
      <c r="C219" s="411"/>
      <c r="D219" s="409"/>
      <c r="E219" s="152"/>
      <c r="F219" s="154"/>
      <c r="G219" s="472" t="s">
        <v>597</v>
      </c>
      <c r="H219" s="473"/>
      <c r="I219" s="473"/>
      <c r="J219" s="473"/>
      <c r="K219" s="473"/>
      <c r="L219" s="473"/>
      <c r="M219" s="473"/>
      <c r="N219" s="473"/>
      <c r="O219" s="473"/>
      <c r="P219" s="473"/>
      <c r="Q219" s="473"/>
      <c r="R219" s="473"/>
      <c r="S219" s="473"/>
      <c r="T219" s="473"/>
      <c r="U219" s="469" t="s">
        <v>281</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5">
      <c r="A220" s="408"/>
      <c r="B220" s="409"/>
      <c r="C220" s="411"/>
      <c r="D220" s="409"/>
      <c r="E220" s="157"/>
      <c r="F220" s="159"/>
      <c r="G220" s="472" t="s">
        <v>584</v>
      </c>
      <c r="H220" s="473"/>
      <c r="I220" s="473"/>
      <c r="J220" s="473"/>
      <c r="K220" s="473"/>
      <c r="L220" s="473"/>
      <c r="M220" s="473"/>
      <c r="N220" s="473"/>
      <c r="O220" s="473"/>
      <c r="P220" s="473"/>
      <c r="Q220" s="473"/>
      <c r="R220" s="473"/>
      <c r="S220" s="473"/>
      <c r="T220" s="473"/>
      <c r="U220" s="809" t="s">
        <v>281</v>
      </c>
      <c r="V220" s="330"/>
      <c r="W220" s="330"/>
      <c r="X220" s="330"/>
      <c r="Y220" s="330"/>
      <c r="Z220" s="330"/>
      <c r="AA220" s="330"/>
      <c r="AB220" s="330"/>
      <c r="AC220" s="330"/>
      <c r="AD220" s="330"/>
      <c r="AE220" s="330"/>
      <c r="AF220" s="330"/>
      <c r="AG220" s="330"/>
      <c r="AH220" s="330"/>
      <c r="AI220" s="330"/>
      <c r="AJ220" s="330"/>
      <c r="AK220" s="330"/>
      <c r="AL220" s="330"/>
      <c r="AM220" s="330"/>
      <c r="AN220" s="330"/>
      <c r="AO220" s="330"/>
      <c r="AP220" s="330"/>
      <c r="AQ220" s="330"/>
      <c r="AR220" s="330"/>
      <c r="AS220" s="330"/>
      <c r="AT220" s="330"/>
      <c r="AU220" s="330"/>
      <c r="AV220" s="330"/>
      <c r="AW220" s="330"/>
      <c r="AX220" s="331"/>
      <c r="AY220" s="70"/>
    </row>
    <row r="221" spans="1:51" ht="27" customHeight="1" x14ac:dyDescent="0.2">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2">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27" customHeight="1" x14ac:dyDescent="0.2">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633</v>
      </c>
      <c r="AE223" s="452"/>
      <c r="AF223" s="452"/>
      <c r="AG223" s="453" t="s">
        <v>638</v>
      </c>
      <c r="AH223" s="454"/>
      <c r="AI223" s="454"/>
      <c r="AJ223" s="454"/>
      <c r="AK223" s="454"/>
      <c r="AL223" s="454"/>
      <c r="AM223" s="454"/>
      <c r="AN223" s="454"/>
      <c r="AO223" s="454"/>
      <c r="AP223" s="454"/>
      <c r="AQ223" s="454"/>
      <c r="AR223" s="454"/>
      <c r="AS223" s="454"/>
      <c r="AT223" s="454"/>
      <c r="AU223" s="454"/>
      <c r="AV223" s="454"/>
      <c r="AW223" s="454"/>
      <c r="AX223" s="455"/>
    </row>
    <row r="224" spans="1:51" ht="40.5" customHeight="1" x14ac:dyDescent="0.2">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633</v>
      </c>
      <c r="AE224" s="365"/>
      <c r="AF224" s="365"/>
      <c r="AG224" s="359" t="s">
        <v>639</v>
      </c>
      <c r="AH224" s="360"/>
      <c r="AI224" s="360"/>
      <c r="AJ224" s="360"/>
      <c r="AK224" s="360"/>
      <c r="AL224" s="360"/>
      <c r="AM224" s="360"/>
      <c r="AN224" s="360"/>
      <c r="AO224" s="360"/>
      <c r="AP224" s="360"/>
      <c r="AQ224" s="360"/>
      <c r="AR224" s="360"/>
      <c r="AS224" s="360"/>
      <c r="AT224" s="360"/>
      <c r="AU224" s="360"/>
      <c r="AV224" s="360"/>
      <c r="AW224" s="360"/>
      <c r="AX224" s="361"/>
    </row>
    <row r="225" spans="1:50" ht="50.4" customHeight="1" x14ac:dyDescent="0.2">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633</v>
      </c>
      <c r="AE225" s="402"/>
      <c r="AF225" s="402"/>
      <c r="AG225" s="387" t="s">
        <v>640</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2">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633</v>
      </c>
      <c r="AE226" s="383"/>
      <c r="AF226" s="383"/>
      <c r="AG226" s="385" t="s">
        <v>641</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2">
      <c r="A227" s="341"/>
      <c r="B227" s="423"/>
      <c r="C227" s="427"/>
      <c r="D227" s="428"/>
      <c r="E227" s="431" t="s">
        <v>259</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634</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2">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635</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2">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636</v>
      </c>
      <c r="AE229" s="349"/>
      <c r="AF229" s="349"/>
      <c r="AG229" s="351" t="s">
        <v>281</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2">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633</v>
      </c>
      <c r="AE230" s="365"/>
      <c r="AF230" s="365"/>
      <c r="AG230" s="359" t="s">
        <v>642</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2">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636</v>
      </c>
      <c r="AE231" s="365"/>
      <c r="AF231" s="365"/>
      <c r="AG231" s="359" t="s">
        <v>281</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2">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633</v>
      </c>
      <c r="AE232" s="365"/>
      <c r="AF232" s="365"/>
      <c r="AG232" s="359" t="s">
        <v>643</v>
      </c>
      <c r="AH232" s="360"/>
      <c r="AI232" s="360"/>
      <c r="AJ232" s="360"/>
      <c r="AK232" s="360"/>
      <c r="AL232" s="360"/>
      <c r="AM232" s="360"/>
      <c r="AN232" s="360"/>
      <c r="AO232" s="360"/>
      <c r="AP232" s="360"/>
      <c r="AQ232" s="360"/>
      <c r="AR232" s="360"/>
      <c r="AS232" s="360"/>
      <c r="AT232" s="360"/>
      <c r="AU232" s="360"/>
      <c r="AV232" s="360"/>
      <c r="AW232" s="360"/>
      <c r="AX232" s="361"/>
    </row>
    <row r="233" spans="1:50" ht="45.9" customHeight="1" x14ac:dyDescent="0.2">
      <c r="A233" s="341"/>
      <c r="B233" s="342"/>
      <c r="C233" s="362" t="s">
        <v>232</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633</v>
      </c>
      <c r="AE233" s="402"/>
      <c r="AF233" s="402"/>
      <c r="AG233" s="403" t="s">
        <v>699</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2">
      <c r="A234" s="341"/>
      <c r="B234" s="342"/>
      <c r="C234" s="461" t="s">
        <v>233</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636</v>
      </c>
      <c r="AE234" s="365"/>
      <c r="AF234" s="434"/>
      <c r="AG234" s="359" t="s">
        <v>281</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2">
      <c r="A235" s="343"/>
      <c r="B235" s="344"/>
      <c r="C235" s="464" t="s">
        <v>220</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633</v>
      </c>
      <c r="AE235" s="395"/>
      <c r="AF235" s="396"/>
      <c r="AG235" s="397" t="s">
        <v>644</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2">
      <c r="A236" s="339" t="s">
        <v>37</v>
      </c>
      <c r="B236" s="340"/>
      <c r="C236" s="345" t="s">
        <v>221</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637</v>
      </c>
      <c r="AE236" s="349"/>
      <c r="AF236" s="350"/>
      <c r="AG236" s="351" t="s">
        <v>645</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2">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633</v>
      </c>
      <c r="AE237" s="358"/>
      <c r="AF237" s="358"/>
      <c r="AG237" s="359" t="s">
        <v>646</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2">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633</v>
      </c>
      <c r="AE238" s="365"/>
      <c r="AF238" s="365"/>
      <c r="AG238" s="359" t="s">
        <v>647</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2">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633</v>
      </c>
      <c r="AE239" s="365"/>
      <c r="AF239" s="365"/>
      <c r="AG239" s="389" t="s">
        <v>648</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2">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636</v>
      </c>
      <c r="AE240" s="383"/>
      <c r="AF240" s="384"/>
      <c r="AG240" s="385" t="s">
        <v>281</v>
      </c>
      <c r="AH240" s="131"/>
      <c r="AI240" s="131"/>
      <c r="AJ240" s="131"/>
      <c r="AK240" s="131"/>
      <c r="AL240" s="131"/>
      <c r="AM240" s="131"/>
      <c r="AN240" s="131"/>
      <c r="AO240" s="131"/>
      <c r="AP240" s="131"/>
      <c r="AQ240" s="131"/>
      <c r="AR240" s="131"/>
      <c r="AS240" s="131"/>
      <c r="AT240" s="131"/>
      <c r="AU240" s="131"/>
      <c r="AV240" s="131"/>
      <c r="AW240" s="131"/>
      <c r="AX240" s="386"/>
    </row>
    <row r="241" spans="1:50" ht="19.649999999999999" customHeight="1" x14ac:dyDescent="0.2">
      <c r="A241" s="375"/>
      <c r="B241" s="376"/>
      <c r="C241" s="888" t="s">
        <v>0</v>
      </c>
      <c r="D241" s="889"/>
      <c r="E241" s="889"/>
      <c r="F241" s="889"/>
      <c r="G241" s="889"/>
      <c r="H241" s="889"/>
      <c r="I241" s="889"/>
      <c r="J241" s="889"/>
      <c r="K241" s="889"/>
      <c r="L241" s="889"/>
      <c r="M241" s="889"/>
      <c r="N241" s="889"/>
      <c r="O241" s="885" t="s">
        <v>602</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2">
      <c r="A242" s="375"/>
      <c r="B242" s="376"/>
      <c r="C242" s="872"/>
      <c r="D242" s="873"/>
      <c r="E242" s="368"/>
      <c r="F242" s="368"/>
      <c r="G242" s="368"/>
      <c r="H242" s="369"/>
      <c r="I242" s="369"/>
      <c r="J242" s="874"/>
      <c r="K242" s="874"/>
      <c r="L242" s="874"/>
      <c r="M242" s="369"/>
      <c r="N242" s="875"/>
      <c r="O242" s="876" t="s">
        <v>612</v>
      </c>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2">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2">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2">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2">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2">
      <c r="A247" s="339" t="s">
        <v>45</v>
      </c>
      <c r="B247" s="900"/>
      <c r="C247" s="298" t="s">
        <v>49</v>
      </c>
      <c r="D247" s="718"/>
      <c r="E247" s="718"/>
      <c r="F247" s="719"/>
      <c r="G247" s="903" t="s">
        <v>649</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5">
      <c r="A248" s="901"/>
      <c r="B248" s="902"/>
      <c r="C248" s="905" t="s">
        <v>53</v>
      </c>
      <c r="D248" s="906"/>
      <c r="E248" s="906"/>
      <c r="F248" s="907"/>
      <c r="G248" s="908" t="s">
        <v>650</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2">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5">
      <c r="A250" s="893" t="s">
        <v>705</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2">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5">
      <c r="A252" s="323" t="s">
        <v>131</v>
      </c>
      <c r="B252" s="324"/>
      <c r="C252" s="324"/>
      <c r="D252" s="324"/>
      <c r="E252" s="325"/>
      <c r="F252" s="899" t="s">
        <v>704</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2">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5">
      <c r="A254" s="323" t="s">
        <v>262</v>
      </c>
      <c r="B254" s="324"/>
      <c r="C254" s="324"/>
      <c r="D254" s="324"/>
      <c r="E254" s="325"/>
      <c r="F254" s="336" t="s">
        <v>707</v>
      </c>
      <c r="G254" s="337"/>
      <c r="H254" s="337"/>
      <c r="I254" s="337"/>
      <c r="J254" s="337"/>
      <c r="K254" s="337"/>
      <c r="L254" s="337"/>
      <c r="M254" s="337"/>
      <c r="N254" s="337"/>
      <c r="O254" s="337"/>
      <c r="P254" s="337"/>
      <c r="Q254" s="337"/>
      <c r="R254" s="337"/>
      <c r="S254" s="337"/>
      <c r="T254" s="337"/>
      <c r="U254" s="337"/>
      <c r="V254" s="337"/>
      <c r="W254" s="337"/>
      <c r="X254" s="337"/>
      <c r="Y254" s="337"/>
      <c r="Z254" s="337"/>
      <c r="AA254" s="337"/>
      <c r="AB254" s="337"/>
      <c r="AC254" s="337"/>
      <c r="AD254" s="337"/>
      <c r="AE254" s="337"/>
      <c r="AF254" s="337"/>
      <c r="AG254" s="337"/>
      <c r="AH254" s="337"/>
      <c r="AI254" s="337"/>
      <c r="AJ254" s="337"/>
      <c r="AK254" s="337"/>
      <c r="AL254" s="337"/>
      <c r="AM254" s="337"/>
      <c r="AN254" s="337"/>
      <c r="AO254" s="337"/>
      <c r="AP254" s="337"/>
      <c r="AQ254" s="337"/>
      <c r="AR254" s="337"/>
      <c r="AS254" s="337"/>
      <c r="AT254" s="337"/>
      <c r="AU254" s="337"/>
      <c r="AV254" s="337"/>
      <c r="AW254" s="337"/>
      <c r="AX254" s="338"/>
    </row>
    <row r="255" spans="1:50" ht="24.75" customHeight="1" x14ac:dyDescent="0.2">
      <c r="A255" s="326" t="s">
        <v>32</v>
      </c>
      <c r="B255" s="327"/>
      <c r="C255" s="327"/>
      <c r="D255" s="327"/>
      <c r="E255" s="327"/>
      <c r="F255" s="327"/>
      <c r="G255" s="327"/>
      <c r="H255" s="327"/>
      <c r="I255" s="327"/>
      <c r="J255" s="327"/>
      <c r="K255" s="327"/>
      <c r="L255" s="327"/>
      <c r="M255" s="327"/>
      <c r="N255" s="327"/>
      <c r="O255" s="327"/>
      <c r="P255" s="327"/>
      <c r="Q255" s="327"/>
      <c r="R255" s="327"/>
      <c r="S255" s="327"/>
      <c r="T255" s="327"/>
      <c r="U255" s="327"/>
      <c r="V255" s="327"/>
      <c r="W255" s="327"/>
      <c r="X255" s="327"/>
      <c r="Y255" s="327"/>
      <c r="Z255" s="327"/>
      <c r="AA255" s="327"/>
      <c r="AB255" s="327"/>
      <c r="AC255" s="327"/>
      <c r="AD255" s="327"/>
      <c r="AE255" s="327"/>
      <c r="AF255" s="327"/>
      <c r="AG255" s="327"/>
      <c r="AH255" s="327"/>
      <c r="AI255" s="327"/>
      <c r="AJ255" s="327"/>
      <c r="AK255" s="327"/>
      <c r="AL255" s="327"/>
      <c r="AM255" s="327"/>
      <c r="AN255" s="327"/>
      <c r="AO255" s="327"/>
      <c r="AP255" s="327"/>
      <c r="AQ255" s="327"/>
      <c r="AR255" s="327"/>
      <c r="AS255" s="327"/>
      <c r="AT255" s="327"/>
      <c r="AU255" s="327"/>
      <c r="AV255" s="327"/>
      <c r="AW255" s="327"/>
      <c r="AX255" s="328"/>
    </row>
    <row r="256" spans="1:50" ht="67.5" customHeight="1" thickBot="1" x14ac:dyDescent="0.25">
      <c r="A256" s="329" t="s">
        <v>281</v>
      </c>
      <c r="B256" s="330"/>
      <c r="C256" s="330"/>
      <c r="D256" s="330"/>
      <c r="E256" s="330"/>
      <c r="F256" s="330"/>
      <c r="G256" s="330"/>
      <c r="H256" s="330"/>
      <c r="I256" s="330"/>
      <c r="J256" s="330"/>
      <c r="K256" s="330"/>
      <c r="L256" s="330"/>
      <c r="M256" s="330"/>
      <c r="N256" s="330"/>
      <c r="O256" s="330"/>
      <c r="P256" s="330"/>
      <c r="Q256" s="330"/>
      <c r="R256" s="330"/>
      <c r="S256" s="330"/>
      <c r="T256" s="330"/>
      <c r="U256" s="330"/>
      <c r="V256" s="330"/>
      <c r="W256" s="330"/>
      <c r="X256" s="330"/>
      <c r="Y256" s="330"/>
      <c r="Z256" s="330"/>
      <c r="AA256" s="330"/>
      <c r="AB256" s="330"/>
      <c r="AC256" s="330"/>
      <c r="AD256" s="330"/>
      <c r="AE256" s="330"/>
      <c r="AF256" s="330"/>
      <c r="AG256" s="330"/>
      <c r="AH256" s="330"/>
      <c r="AI256" s="330"/>
      <c r="AJ256" s="330"/>
      <c r="AK256" s="330"/>
      <c r="AL256" s="330"/>
      <c r="AM256" s="330"/>
      <c r="AN256" s="330"/>
      <c r="AO256" s="330"/>
      <c r="AP256" s="330"/>
      <c r="AQ256" s="330"/>
      <c r="AR256" s="330"/>
      <c r="AS256" s="330"/>
      <c r="AT256" s="330"/>
      <c r="AU256" s="330"/>
      <c r="AV256" s="330"/>
      <c r="AW256" s="330"/>
      <c r="AX256" s="331"/>
    </row>
    <row r="257" spans="1:52" ht="24.75" customHeight="1" x14ac:dyDescent="0.2">
      <c r="A257" s="332" t="s">
        <v>236</v>
      </c>
      <c r="B257" s="333"/>
      <c r="C257" s="333"/>
      <c r="D257" s="333"/>
      <c r="E257" s="333"/>
      <c r="F257" s="333"/>
      <c r="G257" s="333"/>
      <c r="H257" s="333"/>
      <c r="I257" s="333"/>
      <c r="J257" s="333"/>
      <c r="K257" s="333"/>
      <c r="L257" s="333"/>
      <c r="M257" s="333"/>
      <c r="N257" s="333"/>
      <c r="O257" s="333"/>
      <c r="P257" s="333"/>
      <c r="Q257" s="333"/>
      <c r="R257" s="333"/>
      <c r="S257" s="333"/>
      <c r="T257" s="333"/>
      <c r="U257" s="333"/>
      <c r="V257" s="333"/>
      <c r="W257" s="333"/>
      <c r="X257" s="333"/>
      <c r="Y257" s="333"/>
      <c r="Z257" s="333"/>
      <c r="AA257" s="333"/>
      <c r="AB257" s="333"/>
      <c r="AC257" s="333"/>
      <c r="AD257" s="333"/>
      <c r="AE257" s="333"/>
      <c r="AF257" s="333"/>
      <c r="AG257" s="333"/>
      <c r="AH257" s="333"/>
      <c r="AI257" s="333"/>
      <c r="AJ257" s="333"/>
      <c r="AK257" s="333"/>
      <c r="AL257" s="333"/>
      <c r="AM257" s="333"/>
      <c r="AN257" s="333"/>
      <c r="AO257" s="333"/>
      <c r="AP257" s="333"/>
      <c r="AQ257" s="333"/>
      <c r="AR257" s="333"/>
      <c r="AS257" s="333"/>
      <c r="AT257" s="333"/>
      <c r="AU257" s="333"/>
      <c r="AV257" s="333"/>
      <c r="AW257" s="333"/>
      <c r="AX257" s="334"/>
      <c r="AZ257" s="10"/>
    </row>
    <row r="258" spans="1:52" ht="24.75" customHeight="1" x14ac:dyDescent="0.2">
      <c r="A258" s="335" t="s">
        <v>274</v>
      </c>
      <c r="B258" s="90"/>
      <c r="C258" s="90"/>
      <c r="D258" s="91"/>
      <c r="E258" s="319" t="s">
        <v>626</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2">
      <c r="A259" s="256" t="s">
        <v>273</v>
      </c>
      <c r="B259" s="256"/>
      <c r="C259" s="256"/>
      <c r="D259" s="256"/>
      <c r="E259" s="319" t="s">
        <v>627</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2">
      <c r="A260" s="256" t="s">
        <v>272</v>
      </c>
      <c r="B260" s="256"/>
      <c r="C260" s="256"/>
      <c r="D260" s="256"/>
      <c r="E260" s="319" t="s">
        <v>628</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2">
      <c r="A261" s="256" t="s">
        <v>271</v>
      </c>
      <c r="B261" s="256"/>
      <c r="C261" s="256"/>
      <c r="D261" s="256"/>
      <c r="E261" s="319" t="s">
        <v>629</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2">
      <c r="A262" s="256" t="s">
        <v>270</v>
      </c>
      <c r="B262" s="256"/>
      <c r="C262" s="256"/>
      <c r="D262" s="256"/>
      <c r="E262" s="319" t="s">
        <v>630</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2">
      <c r="A263" s="256" t="s">
        <v>269</v>
      </c>
      <c r="B263" s="256"/>
      <c r="C263" s="256"/>
      <c r="D263" s="256"/>
      <c r="E263" s="319" t="s">
        <v>631</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2">
      <c r="A264" s="256" t="s">
        <v>268</v>
      </c>
      <c r="B264" s="256"/>
      <c r="C264" s="256"/>
      <c r="D264" s="256"/>
      <c r="E264" s="319" t="s">
        <v>632</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2">
      <c r="A265" s="256" t="s">
        <v>267</v>
      </c>
      <c r="B265" s="256"/>
      <c r="C265" s="256"/>
      <c r="D265" s="256"/>
      <c r="E265" s="319" t="s">
        <v>632</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2">
      <c r="A266" s="256" t="s">
        <v>413</v>
      </c>
      <c r="B266" s="256"/>
      <c r="C266" s="256"/>
      <c r="D266" s="256"/>
      <c r="E266" s="100" t="s">
        <v>605</v>
      </c>
      <c r="F266" s="86"/>
      <c r="G266" s="86"/>
      <c r="H266" s="77" t="str">
        <f>IF(E266="","","-")</f>
        <v>-</v>
      </c>
      <c r="I266" s="86"/>
      <c r="J266" s="86"/>
      <c r="K266" s="77" t="str">
        <f>IF(I266="","","-")</f>
        <v/>
      </c>
      <c r="L266" s="101">
        <v>167</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6" t="s">
        <v>593</v>
      </c>
      <c r="B267" s="256"/>
      <c r="C267" s="256"/>
      <c r="D267" s="256"/>
      <c r="E267" s="100" t="s">
        <v>605</v>
      </c>
      <c r="F267" s="86"/>
      <c r="G267" s="86"/>
      <c r="H267" s="77"/>
      <c r="I267" s="86"/>
      <c r="J267" s="86"/>
      <c r="K267" s="77"/>
      <c r="L267" s="101">
        <v>172</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6" t="s">
        <v>381</v>
      </c>
      <c r="B268" s="256"/>
      <c r="C268" s="256"/>
      <c r="D268" s="256"/>
      <c r="E268" s="84">
        <v>2021</v>
      </c>
      <c r="F268" s="85"/>
      <c r="G268" s="86" t="s">
        <v>604</v>
      </c>
      <c r="H268" s="86"/>
      <c r="I268" s="86"/>
      <c r="J268" s="85">
        <v>20</v>
      </c>
      <c r="K268" s="85"/>
      <c r="L268" s="101">
        <v>176</v>
      </c>
      <c r="M268" s="101"/>
      <c r="N268" s="101"/>
      <c r="O268" s="85" t="s">
        <v>697</v>
      </c>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2">
      <c r="A269" s="307" t="s">
        <v>261</v>
      </c>
      <c r="B269" s="308"/>
      <c r="C269" s="308"/>
      <c r="D269" s="308"/>
      <c r="E269" s="308"/>
      <c r="F269" s="309"/>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2">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2">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2">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00000000000001" hidden="1" customHeight="1" x14ac:dyDescent="0.2">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13" t="s">
        <v>263</v>
      </c>
      <c r="B308" s="314"/>
      <c r="C308" s="314"/>
      <c r="D308" s="314"/>
      <c r="E308" s="314"/>
      <c r="F308" s="315"/>
      <c r="G308" s="294" t="s">
        <v>651</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683</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2">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2">
      <c r="A310" s="316"/>
      <c r="B310" s="317"/>
      <c r="C310" s="317"/>
      <c r="D310" s="317"/>
      <c r="E310" s="317"/>
      <c r="F310" s="318"/>
      <c r="G310" s="284" t="s">
        <v>652</v>
      </c>
      <c r="H310" s="285"/>
      <c r="I310" s="285"/>
      <c r="J310" s="285"/>
      <c r="K310" s="286"/>
      <c r="L310" s="287" t="s">
        <v>657</v>
      </c>
      <c r="M310" s="288"/>
      <c r="N310" s="288"/>
      <c r="O310" s="288"/>
      <c r="P310" s="288"/>
      <c r="Q310" s="288"/>
      <c r="R310" s="288"/>
      <c r="S310" s="288"/>
      <c r="T310" s="288"/>
      <c r="U310" s="288"/>
      <c r="V310" s="288"/>
      <c r="W310" s="288"/>
      <c r="X310" s="289"/>
      <c r="Y310" s="290">
        <v>1.3</v>
      </c>
      <c r="Z310" s="291"/>
      <c r="AA310" s="291"/>
      <c r="AB310" s="292"/>
      <c r="AC310" s="284"/>
      <c r="AD310" s="285"/>
      <c r="AE310" s="285"/>
      <c r="AF310" s="285"/>
      <c r="AG310" s="286"/>
      <c r="AH310" s="287" t="s">
        <v>684</v>
      </c>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2">
      <c r="A311" s="316"/>
      <c r="B311" s="317"/>
      <c r="C311" s="317"/>
      <c r="D311" s="317"/>
      <c r="E311" s="317"/>
      <c r="F311" s="318"/>
      <c r="G311" s="274" t="s">
        <v>663</v>
      </c>
      <c r="H311" s="275"/>
      <c r="I311" s="275"/>
      <c r="J311" s="275"/>
      <c r="K311" s="276"/>
      <c r="L311" s="277" t="s">
        <v>658</v>
      </c>
      <c r="M311" s="278"/>
      <c r="N311" s="278"/>
      <c r="O311" s="278"/>
      <c r="P311" s="278"/>
      <c r="Q311" s="278"/>
      <c r="R311" s="278"/>
      <c r="S311" s="278"/>
      <c r="T311" s="278"/>
      <c r="U311" s="278"/>
      <c r="V311" s="278"/>
      <c r="W311" s="278"/>
      <c r="X311" s="279"/>
      <c r="Y311" s="280">
        <v>0.27600000000000002</v>
      </c>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2">
      <c r="A312" s="316"/>
      <c r="B312" s="317"/>
      <c r="C312" s="317"/>
      <c r="D312" s="317"/>
      <c r="E312" s="317"/>
      <c r="F312" s="318"/>
      <c r="G312" s="274" t="s">
        <v>655</v>
      </c>
      <c r="H312" s="275"/>
      <c r="I312" s="275"/>
      <c r="J312" s="275"/>
      <c r="K312" s="276"/>
      <c r="L312" s="277" t="s">
        <v>659</v>
      </c>
      <c r="M312" s="278"/>
      <c r="N312" s="278"/>
      <c r="O312" s="278"/>
      <c r="P312" s="278"/>
      <c r="Q312" s="278"/>
      <c r="R312" s="278"/>
      <c r="S312" s="278"/>
      <c r="T312" s="278"/>
      <c r="U312" s="278"/>
      <c r="V312" s="278"/>
      <c r="W312" s="278"/>
      <c r="X312" s="279"/>
      <c r="Y312" s="280">
        <v>0.04</v>
      </c>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2">
      <c r="A313" s="316"/>
      <c r="B313" s="317"/>
      <c r="C313" s="317"/>
      <c r="D313" s="317"/>
      <c r="E313" s="317"/>
      <c r="F313" s="318"/>
      <c r="G313" s="274" t="s">
        <v>662</v>
      </c>
      <c r="H313" s="275"/>
      <c r="I313" s="275"/>
      <c r="J313" s="275"/>
      <c r="K313" s="276"/>
      <c r="L313" s="277" t="s">
        <v>664</v>
      </c>
      <c r="M313" s="278"/>
      <c r="N313" s="278"/>
      <c r="O313" s="278"/>
      <c r="P313" s="278"/>
      <c r="Q313" s="278"/>
      <c r="R313" s="278"/>
      <c r="S313" s="278"/>
      <c r="T313" s="278"/>
      <c r="U313" s="278"/>
      <c r="V313" s="278"/>
      <c r="W313" s="278"/>
      <c r="X313" s="279"/>
      <c r="Y313" s="280">
        <v>3.1E-2</v>
      </c>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customHeight="1" x14ac:dyDescent="0.2">
      <c r="A314" s="316"/>
      <c r="B314" s="317"/>
      <c r="C314" s="317"/>
      <c r="D314" s="317"/>
      <c r="E314" s="317"/>
      <c r="F314" s="318"/>
      <c r="G314" s="274" t="s">
        <v>656</v>
      </c>
      <c r="H314" s="275"/>
      <c r="I314" s="275"/>
      <c r="J314" s="275"/>
      <c r="K314" s="276"/>
      <c r="L314" s="277" t="s">
        <v>660</v>
      </c>
      <c r="M314" s="278"/>
      <c r="N314" s="278"/>
      <c r="O314" s="278"/>
      <c r="P314" s="278"/>
      <c r="Q314" s="278"/>
      <c r="R314" s="278"/>
      <c r="S314" s="278"/>
      <c r="T314" s="278"/>
      <c r="U314" s="278"/>
      <c r="V314" s="278"/>
      <c r="W314" s="278"/>
      <c r="X314" s="279"/>
      <c r="Y314" s="280">
        <v>3.0000000000000001E-3</v>
      </c>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customHeight="1" x14ac:dyDescent="0.2">
      <c r="A315" s="316"/>
      <c r="B315" s="317"/>
      <c r="C315" s="317"/>
      <c r="D315" s="317"/>
      <c r="E315" s="317"/>
      <c r="F315" s="318"/>
      <c r="G315" s="274" t="s">
        <v>75</v>
      </c>
      <c r="H315" s="275"/>
      <c r="I315" s="275"/>
      <c r="J315" s="275"/>
      <c r="K315" s="276"/>
      <c r="L315" s="277" t="s">
        <v>661</v>
      </c>
      <c r="M315" s="278"/>
      <c r="N315" s="278"/>
      <c r="O315" s="278"/>
      <c r="P315" s="278"/>
      <c r="Q315" s="278"/>
      <c r="R315" s="278"/>
      <c r="S315" s="278"/>
      <c r="T315" s="278"/>
      <c r="U315" s="278"/>
      <c r="V315" s="278"/>
      <c r="W315" s="278"/>
      <c r="X315" s="279"/>
      <c r="Y315" s="280">
        <v>0.73699999999999999</v>
      </c>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2">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2">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2">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2">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thickBot="1" x14ac:dyDescent="0.2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2.387</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customHeight="1" x14ac:dyDescent="0.2">
      <c r="A321" s="316"/>
      <c r="B321" s="317"/>
      <c r="C321" s="317"/>
      <c r="D321" s="317"/>
      <c r="E321" s="317"/>
      <c r="F321" s="318"/>
      <c r="G321" s="294" t="s">
        <v>665</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682</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2</v>
      </c>
    </row>
    <row r="322" spans="1:51" ht="24.75" customHeight="1" x14ac:dyDescent="0.2">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2</v>
      </c>
    </row>
    <row r="323" spans="1:51" ht="24.75" customHeight="1" x14ac:dyDescent="0.2">
      <c r="A323" s="316"/>
      <c r="B323" s="317"/>
      <c r="C323" s="317"/>
      <c r="D323" s="317"/>
      <c r="E323" s="317"/>
      <c r="F323" s="318"/>
      <c r="G323" s="284" t="s">
        <v>666</v>
      </c>
      <c r="H323" s="285"/>
      <c r="I323" s="285"/>
      <c r="J323" s="285"/>
      <c r="K323" s="286"/>
      <c r="L323" s="287" t="s">
        <v>674</v>
      </c>
      <c r="M323" s="288"/>
      <c r="N323" s="288"/>
      <c r="O323" s="288"/>
      <c r="P323" s="288"/>
      <c r="Q323" s="288"/>
      <c r="R323" s="288"/>
      <c r="S323" s="288"/>
      <c r="T323" s="288"/>
      <c r="U323" s="288"/>
      <c r="V323" s="288"/>
      <c r="W323" s="288"/>
      <c r="X323" s="289"/>
      <c r="Y323" s="290">
        <v>3.294</v>
      </c>
      <c r="Z323" s="291"/>
      <c r="AA323" s="291"/>
      <c r="AB323" s="292"/>
      <c r="AC323" s="284" t="s">
        <v>687</v>
      </c>
      <c r="AD323" s="285"/>
      <c r="AE323" s="285"/>
      <c r="AF323" s="285"/>
      <c r="AG323" s="286"/>
      <c r="AH323" s="287" t="s">
        <v>686</v>
      </c>
      <c r="AI323" s="288"/>
      <c r="AJ323" s="288"/>
      <c r="AK323" s="288"/>
      <c r="AL323" s="288"/>
      <c r="AM323" s="288"/>
      <c r="AN323" s="288"/>
      <c r="AO323" s="288"/>
      <c r="AP323" s="288"/>
      <c r="AQ323" s="288"/>
      <c r="AR323" s="288"/>
      <c r="AS323" s="288"/>
      <c r="AT323" s="289"/>
      <c r="AU323" s="290">
        <v>3.07</v>
      </c>
      <c r="AV323" s="291"/>
      <c r="AW323" s="291"/>
      <c r="AX323" s="293"/>
      <c r="AY323">
        <f t="shared" si="11"/>
        <v>2</v>
      </c>
    </row>
    <row r="324" spans="1:51" ht="24.75" customHeight="1" x14ac:dyDescent="0.2">
      <c r="A324" s="316"/>
      <c r="B324" s="317"/>
      <c r="C324" s="317"/>
      <c r="D324" s="317"/>
      <c r="E324" s="317"/>
      <c r="F324" s="318"/>
      <c r="G324" s="274" t="s">
        <v>652</v>
      </c>
      <c r="H324" s="275"/>
      <c r="I324" s="275"/>
      <c r="J324" s="275"/>
      <c r="K324" s="276"/>
      <c r="L324" s="277" t="s">
        <v>669</v>
      </c>
      <c r="M324" s="278"/>
      <c r="N324" s="278"/>
      <c r="O324" s="278"/>
      <c r="P324" s="278"/>
      <c r="Q324" s="278"/>
      <c r="R324" s="278"/>
      <c r="S324" s="278"/>
      <c r="T324" s="278"/>
      <c r="U324" s="278"/>
      <c r="V324" s="278"/>
      <c r="W324" s="278"/>
      <c r="X324" s="279"/>
      <c r="Y324" s="280">
        <v>1.931</v>
      </c>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2</v>
      </c>
    </row>
    <row r="325" spans="1:51" ht="24.75" customHeight="1" x14ac:dyDescent="0.2">
      <c r="A325" s="316"/>
      <c r="B325" s="317"/>
      <c r="C325" s="317"/>
      <c r="D325" s="317"/>
      <c r="E325" s="317"/>
      <c r="F325" s="318"/>
      <c r="G325" s="274" t="s">
        <v>667</v>
      </c>
      <c r="H325" s="275"/>
      <c r="I325" s="275"/>
      <c r="J325" s="275"/>
      <c r="K325" s="276"/>
      <c r="L325" s="277" t="s">
        <v>673</v>
      </c>
      <c r="M325" s="278"/>
      <c r="N325" s="278"/>
      <c r="O325" s="278"/>
      <c r="P325" s="278"/>
      <c r="Q325" s="278"/>
      <c r="R325" s="278"/>
      <c r="S325" s="278"/>
      <c r="T325" s="278"/>
      <c r="U325" s="278"/>
      <c r="V325" s="278"/>
      <c r="W325" s="278"/>
      <c r="X325" s="279"/>
      <c r="Y325" s="280">
        <v>0.28699999999999998</v>
      </c>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2</v>
      </c>
    </row>
    <row r="326" spans="1:51" ht="24.75" customHeight="1" x14ac:dyDescent="0.2">
      <c r="A326" s="316"/>
      <c r="B326" s="317"/>
      <c r="C326" s="317"/>
      <c r="D326" s="317"/>
      <c r="E326" s="317"/>
      <c r="F326" s="318"/>
      <c r="G326" s="274" t="s">
        <v>653</v>
      </c>
      <c r="H326" s="275"/>
      <c r="I326" s="275"/>
      <c r="J326" s="275"/>
      <c r="K326" s="276"/>
      <c r="L326" s="277" t="s">
        <v>671</v>
      </c>
      <c r="M326" s="278"/>
      <c r="N326" s="278"/>
      <c r="O326" s="278"/>
      <c r="P326" s="278"/>
      <c r="Q326" s="278"/>
      <c r="R326" s="278"/>
      <c r="S326" s="278"/>
      <c r="T326" s="278"/>
      <c r="U326" s="278"/>
      <c r="V326" s="278"/>
      <c r="W326" s="278"/>
      <c r="X326" s="279"/>
      <c r="Y326" s="280">
        <v>0.14399999999999999</v>
      </c>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2</v>
      </c>
    </row>
    <row r="327" spans="1:51" ht="24.75" customHeight="1" x14ac:dyDescent="0.2">
      <c r="A327" s="316"/>
      <c r="B327" s="317"/>
      <c r="C327" s="317"/>
      <c r="D327" s="317"/>
      <c r="E327" s="317"/>
      <c r="F327" s="318"/>
      <c r="G327" s="274" t="s">
        <v>654</v>
      </c>
      <c r="H327" s="275"/>
      <c r="I327" s="275"/>
      <c r="J327" s="275"/>
      <c r="K327" s="276"/>
      <c r="L327" s="277" t="s">
        <v>672</v>
      </c>
      <c r="M327" s="278"/>
      <c r="N327" s="278"/>
      <c r="O327" s="278"/>
      <c r="P327" s="278"/>
      <c r="Q327" s="278"/>
      <c r="R327" s="278"/>
      <c r="S327" s="278"/>
      <c r="T327" s="278"/>
      <c r="U327" s="278"/>
      <c r="V327" s="278"/>
      <c r="W327" s="278"/>
      <c r="X327" s="279"/>
      <c r="Y327" s="280">
        <v>9.0999999999999998E-2</v>
      </c>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2</v>
      </c>
    </row>
    <row r="328" spans="1:51" ht="24.75" customHeight="1" x14ac:dyDescent="0.2">
      <c r="A328" s="316"/>
      <c r="B328" s="317"/>
      <c r="C328" s="317"/>
      <c r="D328" s="317"/>
      <c r="E328" s="317"/>
      <c r="F328" s="318"/>
      <c r="G328" s="274" t="s">
        <v>668</v>
      </c>
      <c r="H328" s="275"/>
      <c r="I328" s="275"/>
      <c r="J328" s="275"/>
      <c r="K328" s="276"/>
      <c r="L328" s="277" t="s">
        <v>670</v>
      </c>
      <c r="M328" s="278"/>
      <c r="N328" s="278"/>
      <c r="O328" s="278"/>
      <c r="P328" s="278"/>
      <c r="Q328" s="278"/>
      <c r="R328" s="278"/>
      <c r="S328" s="278"/>
      <c r="T328" s="278"/>
      <c r="U328" s="278"/>
      <c r="V328" s="278"/>
      <c r="W328" s="278"/>
      <c r="X328" s="279"/>
      <c r="Y328" s="280">
        <v>7.0999999999999994E-2</v>
      </c>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2</v>
      </c>
    </row>
    <row r="329" spans="1:51" ht="24.75" customHeight="1" x14ac:dyDescent="0.2">
      <c r="A329" s="316"/>
      <c r="B329" s="317"/>
      <c r="C329" s="317"/>
      <c r="D329" s="317"/>
      <c r="E329" s="317"/>
      <c r="F329" s="318"/>
      <c r="G329" s="274" t="s">
        <v>75</v>
      </c>
      <c r="H329" s="275"/>
      <c r="I329" s="275"/>
      <c r="J329" s="275"/>
      <c r="K329" s="276"/>
      <c r="L329" s="277" t="s">
        <v>688</v>
      </c>
      <c r="M329" s="278"/>
      <c r="N329" s="278"/>
      <c r="O329" s="278"/>
      <c r="P329" s="278"/>
      <c r="Q329" s="278"/>
      <c r="R329" s="278"/>
      <c r="S329" s="278"/>
      <c r="T329" s="278"/>
      <c r="U329" s="278"/>
      <c r="V329" s="278"/>
      <c r="W329" s="278"/>
      <c r="X329" s="279"/>
      <c r="Y329" s="280">
        <v>0.39900000000000002</v>
      </c>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2</v>
      </c>
    </row>
    <row r="330" spans="1:51" ht="24.75" hidden="1" customHeight="1" x14ac:dyDescent="0.2">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2</v>
      </c>
    </row>
    <row r="331" spans="1:51" ht="24.75" hidden="1" customHeight="1" x14ac:dyDescent="0.2">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2</v>
      </c>
    </row>
    <row r="332" spans="1:51" ht="24.75" hidden="1" customHeight="1" x14ac:dyDescent="0.2">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2</v>
      </c>
    </row>
    <row r="333" spans="1:51" ht="24.75" customHeigh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6.2169999999999996</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3.07</v>
      </c>
      <c r="AV333" s="271"/>
      <c r="AW333" s="271"/>
      <c r="AX333" s="273"/>
      <c r="AY333">
        <f t="shared" si="11"/>
        <v>2</v>
      </c>
    </row>
    <row r="334" spans="1:51" ht="24.75" hidden="1" customHeight="1" x14ac:dyDescent="0.2">
      <c r="A334" s="316"/>
      <c r="B334" s="317"/>
      <c r="C334" s="317"/>
      <c r="D334" s="317"/>
      <c r="E334" s="317"/>
      <c r="F334" s="318"/>
      <c r="G334" s="294" t="s">
        <v>217</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218</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2">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2">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2">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2">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2">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2">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2">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2">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2">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2">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2">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5">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2">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2">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2">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2">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2">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2">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2">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2">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2">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2">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2">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2">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2">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customHeight="1" thickBot="1" x14ac:dyDescent="0.25">
      <c r="A360" s="260" t="s">
        <v>574</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230</v>
      </c>
      <c r="AM360" s="264"/>
      <c r="AN360" s="264"/>
      <c r="AO360" s="79" t="s">
        <v>229</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228</v>
      </c>
      <c r="AD365" s="241"/>
      <c r="AE365" s="241"/>
      <c r="AF365" s="241"/>
      <c r="AG365" s="241"/>
      <c r="AH365" s="257" t="s">
        <v>246</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2">
      <c r="A366" s="230">
        <v>1</v>
      </c>
      <c r="B366" s="230">
        <v>1</v>
      </c>
      <c r="C366" s="251" t="s">
        <v>675</v>
      </c>
      <c r="D366" s="250"/>
      <c r="E366" s="250"/>
      <c r="F366" s="250"/>
      <c r="G366" s="250"/>
      <c r="H366" s="250"/>
      <c r="I366" s="250"/>
      <c r="J366" s="233">
        <v>2120001115147</v>
      </c>
      <c r="K366" s="234"/>
      <c r="L366" s="234"/>
      <c r="M366" s="234"/>
      <c r="N366" s="234"/>
      <c r="O366" s="234"/>
      <c r="P366" s="252" t="s">
        <v>676</v>
      </c>
      <c r="Q366" s="235"/>
      <c r="R366" s="235"/>
      <c r="S366" s="235"/>
      <c r="T366" s="235"/>
      <c r="U366" s="235"/>
      <c r="V366" s="235"/>
      <c r="W366" s="235"/>
      <c r="X366" s="235"/>
      <c r="Y366" s="236">
        <v>2.4</v>
      </c>
      <c r="Z366" s="237"/>
      <c r="AA366" s="237"/>
      <c r="AB366" s="238"/>
      <c r="AC366" s="222" t="s">
        <v>250</v>
      </c>
      <c r="AD366" s="223"/>
      <c r="AE366" s="223"/>
      <c r="AF366" s="223"/>
      <c r="AG366" s="223"/>
      <c r="AH366" s="253">
        <v>2</v>
      </c>
      <c r="AI366" s="254"/>
      <c r="AJ366" s="254"/>
      <c r="AK366" s="254"/>
      <c r="AL366" s="226">
        <v>82.7</v>
      </c>
      <c r="AM366" s="227"/>
      <c r="AN366" s="227"/>
      <c r="AO366" s="228"/>
      <c r="AP366" s="229" t="s">
        <v>281</v>
      </c>
      <c r="AQ366" s="229"/>
      <c r="AR366" s="229"/>
      <c r="AS366" s="229"/>
      <c r="AT366" s="229"/>
      <c r="AU366" s="229"/>
      <c r="AV366" s="229"/>
      <c r="AW366" s="229"/>
      <c r="AX366" s="229"/>
    </row>
    <row r="367" spans="1:51" ht="30" hidden="1" customHeight="1" x14ac:dyDescent="0.2">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2">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2">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2">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2">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2">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2">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2">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2">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2">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2">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228</v>
      </c>
      <c r="AD398" s="241"/>
      <c r="AE398" s="241"/>
      <c r="AF398" s="241"/>
      <c r="AG398" s="241"/>
      <c r="AH398" s="257" t="s">
        <v>246</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41.4" customHeight="1" x14ac:dyDescent="0.2">
      <c r="A399" s="230">
        <v>1</v>
      </c>
      <c r="B399" s="230">
        <v>1</v>
      </c>
      <c r="C399" s="251" t="s">
        <v>685</v>
      </c>
      <c r="D399" s="250"/>
      <c r="E399" s="250"/>
      <c r="F399" s="250"/>
      <c r="G399" s="250"/>
      <c r="H399" s="250"/>
      <c r="I399" s="250"/>
      <c r="J399" s="233">
        <v>2010005018786</v>
      </c>
      <c r="K399" s="234"/>
      <c r="L399" s="234"/>
      <c r="M399" s="234"/>
      <c r="N399" s="234"/>
      <c r="O399" s="234"/>
      <c r="P399" s="252" t="s">
        <v>677</v>
      </c>
      <c r="Q399" s="235"/>
      <c r="R399" s="235"/>
      <c r="S399" s="235"/>
      <c r="T399" s="235"/>
      <c r="U399" s="235"/>
      <c r="V399" s="235"/>
      <c r="W399" s="235"/>
      <c r="X399" s="235"/>
      <c r="Y399" s="236">
        <v>1</v>
      </c>
      <c r="Z399" s="237"/>
      <c r="AA399" s="237"/>
      <c r="AB399" s="238"/>
      <c r="AC399" s="222" t="s">
        <v>256</v>
      </c>
      <c r="AD399" s="223"/>
      <c r="AE399" s="223"/>
      <c r="AF399" s="223"/>
      <c r="AG399" s="223"/>
      <c r="AH399" s="253" t="s">
        <v>281</v>
      </c>
      <c r="AI399" s="254"/>
      <c r="AJ399" s="254"/>
      <c r="AK399" s="254"/>
      <c r="AL399" s="226" t="s">
        <v>281</v>
      </c>
      <c r="AM399" s="227"/>
      <c r="AN399" s="227"/>
      <c r="AO399" s="228"/>
      <c r="AP399" s="229" t="s">
        <v>281</v>
      </c>
      <c r="AQ399" s="229"/>
      <c r="AR399" s="229"/>
      <c r="AS399" s="229"/>
      <c r="AT399" s="229"/>
      <c r="AU399" s="229"/>
      <c r="AV399" s="229"/>
      <c r="AW399" s="229"/>
      <c r="AX399" s="229"/>
      <c r="AY399">
        <f>$AY$396</f>
        <v>1</v>
      </c>
    </row>
    <row r="400" spans="1:51" ht="30" hidden="1" customHeight="1" x14ac:dyDescent="0.2">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2">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2">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2">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2">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2">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228</v>
      </c>
      <c r="AD431" s="241"/>
      <c r="AE431" s="241"/>
      <c r="AF431" s="241"/>
      <c r="AG431" s="241"/>
      <c r="AH431" s="257" t="s">
        <v>246</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43.35" customHeight="1" x14ac:dyDescent="0.2">
      <c r="A432" s="230">
        <v>1</v>
      </c>
      <c r="B432" s="230">
        <v>1</v>
      </c>
      <c r="C432" s="251" t="s">
        <v>678</v>
      </c>
      <c r="D432" s="250"/>
      <c r="E432" s="250"/>
      <c r="F432" s="250"/>
      <c r="G432" s="250"/>
      <c r="H432" s="250"/>
      <c r="I432" s="250"/>
      <c r="J432" s="233">
        <v>3010405007792</v>
      </c>
      <c r="K432" s="234"/>
      <c r="L432" s="234"/>
      <c r="M432" s="234"/>
      <c r="N432" s="234"/>
      <c r="O432" s="234"/>
      <c r="P432" s="252" t="s">
        <v>679</v>
      </c>
      <c r="Q432" s="235"/>
      <c r="R432" s="235"/>
      <c r="S432" s="235"/>
      <c r="T432" s="235"/>
      <c r="U432" s="235"/>
      <c r="V432" s="235"/>
      <c r="W432" s="235"/>
      <c r="X432" s="235"/>
      <c r="Y432" s="236">
        <v>6.2</v>
      </c>
      <c r="Z432" s="237"/>
      <c r="AA432" s="237"/>
      <c r="AB432" s="238"/>
      <c r="AC432" s="222" t="s">
        <v>250</v>
      </c>
      <c r="AD432" s="223"/>
      <c r="AE432" s="223"/>
      <c r="AF432" s="223"/>
      <c r="AG432" s="223"/>
      <c r="AH432" s="253">
        <v>1</v>
      </c>
      <c r="AI432" s="254"/>
      <c r="AJ432" s="254"/>
      <c r="AK432" s="254"/>
      <c r="AL432" s="226">
        <v>97.4</v>
      </c>
      <c r="AM432" s="227"/>
      <c r="AN432" s="227"/>
      <c r="AO432" s="228"/>
      <c r="AP432" s="229" t="s">
        <v>281</v>
      </c>
      <c r="AQ432" s="229"/>
      <c r="AR432" s="229"/>
      <c r="AS432" s="229"/>
      <c r="AT432" s="229"/>
      <c r="AU432" s="229"/>
      <c r="AV432" s="229"/>
      <c r="AW432" s="229"/>
      <c r="AX432" s="229"/>
      <c r="AY432">
        <f>$AY$429</f>
        <v>1</v>
      </c>
    </row>
    <row r="433" spans="1:51" ht="30" hidden="1" customHeight="1" x14ac:dyDescent="0.2">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2">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2">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228</v>
      </c>
      <c r="AD464" s="241"/>
      <c r="AE464" s="241"/>
      <c r="AF464" s="241"/>
      <c r="AG464" s="241"/>
      <c r="AH464" s="257" t="s">
        <v>246</v>
      </c>
      <c r="AI464" s="255"/>
      <c r="AJ464" s="255"/>
      <c r="AK464" s="255"/>
      <c r="AL464" s="255" t="s">
        <v>19</v>
      </c>
      <c r="AM464" s="255"/>
      <c r="AN464" s="255"/>
      <c r="AO464" s="259"/>
      <c r="AP464" s="244" t="s">
        <v>198</v>
      </c>
      <c r="AQ464" s="244"/>
      <c r="AR464" s="244"/>
      <c r="AS464" s="244"/>
      <c r="AT464" s="244"/>
      <c r="AU464" s="244"/>
      <c r="AV464" s="244"/>
      <c r="AW464" s="244"/>
      <c r="AX464" s="244"/>
      <c r="AY464">
        <f>$AY$462</f>
        <v>1</v>
      </c>
    </row>
    <row r="465" spans="1:51" ht="60" customHeight="1" x14ac:dyDescent="0.2">
      <c r="A465" s="230">
        <v>1</v>
      </c>
      <c r="B465" s="230">
        <v>1</v>
      </c>
      <c r="C465" s="251" t="s">
        <v>680</v>
      </c>
      <c r="D465" s="250"/>
      <c r="E465" s="250"/>
      <c r="F465" s="250"/>
      <c r="G465" s="250"/>
      <c r="H465" s="250"/>
      <c r="I465" s="250"/>
      <c r="J465" s="233">
        <v>4070001006663</v>
      </c>
      <c r="K465" s="234"/>
      <c r="L465" s="234"/>
      <c r="M465" s="234"/>
      <c r="N465" s="234"/>
      <c r="O465" s="234"/>
      <c r="P465" s="252" t="s">
        <v>681</v>
      </c>
      <c r="Q465" s="235"/>
      <c r="R465" s="235"/>
      <c r="S465" s="235"/>
      <c r="T465" s="235"/>
      <c r="U465" s="235"/>
      <c r="V465" s="235"/>
      <c r="W465" s="235"/>
      <c r="X465" s="235"/>
      <c r="Y465" s="236">
        <v>3.1</v>
      </c>
      <c r="Z465" s="237"/>
      <c r="AA465" s="237"/>
      <c r="AB465" s="238"/>
      <c r="AC465" s="222" t="s">
        <v>257</v>
      </c>
      <c r="AD465" s="223"/>
      <c r="AE465" s="223"/>
      <c r="AF465" s="223"/>
      <c r="AG465" s="223"/>
      <c r="AH465" s="253">
        <v>1</v>
      </c>
      <c r="AI465" s="254"/>
      <c r="AJ465" s="254"/>
      <c r="AK465" s="254"/>
      <c r="AL465" s="226">
        <v>93.1</v>
      </c>
      <c r="AM465" s="227"/>
      <c r="AN465" s="227"/>
      <c r="AO465" s="228"/>
      <c r="AP465" s="229" t="s">
        <v>281</v>
      </c>
      <c r="AQ465" s="229"/>
      <c r="AR465" s="229"/>
      <c r="AS465" s="229"/>
      <c r="AT465" s="229"/>
      <c r="AU465" s="229"/>
      <c r="AV465" s="229"/>
      <c r="AW465" s="229"/>
      <c r="AX465" s="229"/>
      <c r="AY465">
        <f>$AY$462</f>
        <v>1</v>
      </c>
    </row>
    <row r="466" spans="1:51" ht="30" hidden="1" customHeight="1" x14ac:dyDescent="0.2">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2">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228</v>
      </c>
      <c r="AD497" s="241"/>
      <c r="AE497" s="241"/>
      <c r="AF497" s="241"/>
      <c r="AG497" s="241"/>
      <c r="AH497" s="257" t="s">
        <v>246</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2">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2">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2">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228</v>
      </c>
      <c r="AD530" s="241"/>
      <c r="AE530" s="241"/>
      <c r="AF530" s="241"/>
      <c r="AG530" s="241"/>
      <c r="AH530" s="257" t="s">
        <v>246</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2">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2">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228</v>
      </c>
      <c r="AD563" s="241"/>
      <c r="AE563" s="241"/>
      <c r="AF563" s="241"/>
      <c r="AG563" s="241"/>
      <c r="AH563" s="257" t="s">
        <v>246</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2">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2">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228</v>
      </c>
      <c r="AD596" s="241"/>
      <c r="AE596" s="241"/>
      <c r="AF596" s="241"/>
      <c r="AG596" s="241"/>
      <c r="AH596" s="257" t="s">
        <v>246</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2">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2">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customHeight="1" x14ac:dyDescent="0.2">
      <c r="A627" s="245" t="s">
        <v>575</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230</v>
      </c>
      <c r="AM627" s="249"/>
      <c r="AN627" s="249"/>
      <c r="AO627" s="61"/>
      <c r="AP627" s="56"/>
      <c r="AQ627" s="56"/>
      <c r="AR627" s="56"/>
      <c r="AS627" s="56"/>
      <c r="AT627" s="56"/>
      <c r="AU627" s="56"/>
      <c r="AV627" s="56"/>
      <c r="AW627" s="56"/>
      <c r="AX627" s="57"/>
      <c r="AY627">
        <f>COUNTIF($AO$627,"☑")</f>
        <v>0</v>
      </c>
    </row>
    <row r="628" spans="1:51" ht="24.75" hidden="1"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2">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224</v>
      </c>
      <c r="AQ630" s="244"/>
      <c r="AR630" s="244"/>
      <c r="AS630" s="244"/>
      <c r="AT630" s="244"/>
      <c r="AU630" s="244"/>
      <c r="AV630" s="244"/>
      <c r="AW630" s="244"/>
      <c r="AX630" s="244"/>
    </row>
    <row r="631" spans="1:51" ht="30" hidden="1" customHeight="1" x14ac:dyDescent="0.2">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A255:AX255"/>
    <mergeCell ref="A256:AX256"/>
    <mergeCell ref="A257:AX257"/>
    <mergeCell ref="A258:D258"/>
    <mergeCell ref="E258:P258"/>
    <mergeCell ref="Q258:AB258"/>
    <mergeCell ref="AC258:AN258"/>
    <mergeCell ref="AO258:AX258"/>
    <mergeCell ref="F254:AX254"/>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6"/>
  <conditionalFormatting sqref="P14:AQ14">
    <cfRule type="expression" dxfId="805" priority="907">
      <formula>IF(RIGHT(TEXT(P14,"0.#"),1)=".",FALSE,TRUE)</formula>
    </cfRule>
    <cfRule type="expression" dxfId="804" priority="908">
      <formula>IF(RIGHT(TEXT(P14,"0.#"),1)=".",TRUE,FALSE)</formula>
    </cfRule>
  </conditionalFormatting>
  <conditionalFormatting sqref="P18:AX18">
    <cfRule type="expression" dxfId="803" priority="905">
      <formula>IF(RIGHT(TEXT(P18,"0.#"),1)=".",FALSE,TRUE)</formula>
    </cfRule>
    <cfRule type="expression" dxfId="802" priority="906">
      <formula>IF(RIGHT(TEXT(P18,"0.#"),1)=".",TRUE,FALSE)</formula>
    </cfRule>
  </conditionalFormatting>
  <conditionalFormatting sqref="Y311">
    <cfRule type="expression" dxfId="801" priority="903">
      <formula>IF(RIGHT(TEXT(Y311,"0.#"),1)=".",FALSE,TRUE)</formula>
    </cfRule>
    <cfRule type="expression" dxfId="800" priority="904">
      <formula>IF(RIGHT(TEXT(Y311,"0.#"),1)=".",TRUE,FALSE)</formula>
    </cfRule>
  </conditionalFormatting>
  <conditionalFormatting sqref="Y320">
    <cfRule type="expression" dxfId="799" priority="901">
      <formula>IF(RIGHT(TEXT(Y320,"0.#"),1)=".",FALSE,TRUE)</formula>
    </cfRule>
    <cfRule type="expression" dxfId="798" priority="902">
      <formula>IF(RIGHT(TEXT(Y320,"0.#"),1)=".",TRUE,FALSE)</formula>
    </cfRule>
  </conditionalFormatting>
  <conditionalFormatting sqref="Y351:Y358 Y349 Y338:Y345 Y336 Y325:Y332 Y323">
    <cfRule type="expression" dxfId="797" priority="881">
      <formula>IF(RIGHT(TEXT(Y323,"0.#"),1)=".",FALSE,TRUE)</formula>
    </cfRule>
    <cfRule type="expression" dxfId="796" priority="882">
      <formula>IF(RIGHT(TEXT(Y323,"0.#"),1)=".",TRUE,FALSE)</formula>
    </cfRule>
  </conditionalFormatting>
  <conditionalFormatting sqref="P16:AQ17 P15:AX15 P13:AX13">
    <cfRule type="expression" dxfId="795" priority="899">
      <formula>IF(RIGHT(TEXT(P13,"0.#"),1)=".",FALSE,TRUE)</formula>
    </cfRule>
    <cfRule type="expression" dxfId="794" priority="900">
      <formula>IF(RIGHT(TEXT(P13,"0.#"),1)=".",TRUE,FALSE)</formula>
    </cfRule>
  </conditionalFormatting>
  <conditionalFormatting sqref="P19:AJ19">
    <cfRule type="expression" dxfId="793" priority="897">
      <formula>IF(RIGHT(TEXT(P19,"0.#"),1)=".",FALSE,TRUE)</formula>
    </cfRule>
    <cfRule type="expression" dxfId="792" priority="898">
      <formula>IF(RIGHT(TEXT(P19,"0.#"),1)=".",TRUE,FALSE)</formula>
    </cfRule>
  </conditionalFormatting>
  <conditionalFormatting sqref="AE32 AQ32">
    <cfRule type="expression" dxfId="791" priority="895">
      <formula>IF(RIGHT(TEXT(AE32,"0.#"),1)=".",FALSE,TRUE)</formula>
    </cfRule>
    <cfRule type="expression" dxfId="790" priority="896">
      <formula>IF(RIGHT(TEXT(AE32,"0.#"),1)=".",TRUE,FALSE)</formula>
    </cfRule>
  </conditionalFormatting>
  <conditionalFormatting sqref="Y312:Y319 Y310">
    <cfRule type="expression" dxfId="789" priority="893">
      <formula>IF(RIGHT(TEXT(Y310,"0.#"),1)=".",FALSE,TRUE)</formula>
    </cfRule>
    <cfRule type="expression" dxfId="788" priority="894">
      <formula>IF(RIGHT(TEXT(Y310,"0.#"),1)=".",TRUE,FALSE)</formula>
    </cfRule>
  </conditionalFormatting>
  <conditionalFormatting sqref="AU311">
    <cfRule type="expression" dxfId="787" priority="891">
      <formula>IF(RIGHT(TEXT(AU311,"0.#"),1)=".",FALSE,TRUE)</formula>
    </cfRule>
    <cfRule type="expression" dxfId="786" priority="892">
      <formula>IF(RIGHT(TEXT(AU311,"0.#"),1)=".",TRUE,FALSE)</formula>
    </cfRule>
  </conditionalFormatting>
  <conditionalFormatting sqref="AU320">
    <cfRule type="expression" dxfId="785" priority="889">
      <formula>IF(RIGHT(TEXT(AU320,"0.#"),1)=".",FALSE,TRUE)</formula>
    </cfRule>
    <cfRule type="expression" dxfId="784" priority="890">
      <formula>IF(RIGHT(TEXT(AU320,"0.#"),1)=".",TRUE,FALSE)</formula>
    </cfRule>
  </conditionalFormatting>
  <conditionalFormatting sqref="AU312:AU319 AU310">
    <cfRule type="expression" dxfId="783" priority="887">
      <formula>IF(RIGHT(TEXT(AU310,"0.#"),1)=".",FALSE,TRUE)</formula>
    </cfRule>
    <cfRule type="expression" dxfId="782" priority="888">
      <formula>IF(RIGHT(TEXT(AU310,"0.#"),1)=".",TRUE,FALSE)</formula>
    </cfRule>
  </conditionalFormatting>
  <conditionalFormatting sqref="Y350 Y337 Y324">
    <cfRule type="expression" dxfId="781" priority="885">
      <formula>IF(RIGHT(TEXT(Y324,"0.#"),1)=".",FALSE,TRUE)</formula>
    </cfRule>
    <cfRule type="expression" dxfId="780" priority="886">
      <formula>IF(RIGHT(TEXT(Y324,"0.#"),1)=".",TRUE,FALSE)</formula>
    </cfRule>
  </conditionalFormatting>
  <conditionalFormatting sqref="Y359 Y346 Y333">
    <cfRule type="expression" dxfId="779" priority="883">
      <formula>IF(RIGHT(TEXT(Y333,"0.#"),1)=".",FALSE,TRUE)</formula>
    </cfRule>
    <cfRule type="expression" dxfId="778" priority="884">
      <formula>IF(RIGHT(TEXT(Y333,"0.#"),1)=".",TRUE,FALSE)</formula>
    </cfRule>
  </conditionalFormatting>
  <conditionalFormatting sqref="AU350 AU337 AU324">
    <cfRule type="expression" dxfId="777" priority="879">
      <formula>IF(RIGHT(TEXT(AU324,"0.#"),1)=".",FALSE,TRUE)</formula>
    </cfRule>
    <cfRule type="expression" dxfId="776" priority="880">
      <formula>IF(RIGHT(TEXT(AU324,"0.#"),1)=".",TRUE,FALSE)</formula>
    </cfRule>
  </conditionalFormatting>
  <conditionalFormatting sqref="AU359 AU346 AU333">
    <cfRule type="expression" dxfId="775" priority="877">
      <formula>IF(RIGHT(TEXT(AU333,"0.#"),1)=".",FALSE,TRUE)</formula>
    </cfRule>
    <cfRule type="expression" dxfId="774" priority="878">
      <formula>IF(RIGHT(TEXT(AU333,"0.#"),1)=".",TRUE,FALSE)</formula>
    </cfRule>
  </conditionalFormatting>
  <conditionalFormatting sqref="AU351:AU358 AU349 AU338:AU345 AU336 AU325:AU332 AU323">
    <cfRule type="expression" dxfId="773" priority="875">
      <formula>IF(RIGHT(TEXT(AU323,"0.#"),1)=".",FALSE,TRUE)</formula>
    </cfRule>
    <cfRule type="expression" dxfId="772" priority="876">
      <formula>IF(RIGHT(TEXT(AU323,"0.#"),1)=".",TRUE,FALSE)</formula>
    </cfRule>
  </conditionalFormatting>
  <conditionalFormatting sqref="AI32">
    <cfRule type="expression" dxfId="771" priority="873">
      <formula>IF(RIGHT(TEXT(AI32,"0.#"),1)=".",FALSE,TRUE)</formula>
    </cfRule>
    <cfRule type="expression" dxfId="770" priority="874">
      <formula>IF(RIGHT(TEXT(AI32,"0.#"),1)=".",TRUE,FALSE)</formula>
    </cfRule>
  </conditionalFormatting>
  <conditionalFormatting sqref="AM32">
    <cfRule type="expression" dxfId="769" priority="871">
      <formula>IF(RIGHT(TEXT(AM32,"0.#"),1)=".",FALSE,TRUE)</formula>
    </cfRule>
    <cfRule type="expression" dxfId="768" priority="872">
      <formula>IF(RIGHT(TEXT(AM32,"0.#"),1)=".",TRUE,FALSE)</formula>
    </cfRule>
  </conditionalFormatting>
  <conditionalFormatting sqref="AE33">
    <cfRule type="expression" dxfId="767" priority="869">
      <formula>IF(RIGHT(TEXT(AE33,"0.#"),1)=".",FALSE,TRUE)</formula>
    </cfRule>
    <cfRule type="expression" dxfId="766" priority="870">
      <formula>IF(RIGHT(TEXT(AE33,"0.#"),1)=".",TRUE,FALSE)</formula>
    </cfRule>
  </conditionalFormatting>
  <conditionalFormatting sqref="AI33">
    <cfRule type="expression" dxfId="765" priority="867">
      <formula>IF(RIGHT(TEXT(AI33,"0.#"),1)=".",FALSE,TRUE)</formula>
    </cfRule>
    <cfRule type="expression" dxfId="764" priority="868">
      <formula>IF(RIGHT(TEXT(AI33,"0.#"),1)=".",TRUE,FALSE)</formula>
    </cfRule>
  </conditionalFormatting>
  <conditionalFormatting sqref="AM33">
    <cfRule type="expression" dxfId="763" priority="865">
      <formula>IF(RIGHT(TEXT(AM33,"0.#"),1)=".",FALSE,TRUE)</formula>
    </cfRule>
    <cfRule type="expression" dxfId="762" priority="866">
      <formula>IF(RIGHT(TEXT(AM33,"0.#"),1)=".",TRUE,FALSE)</formula>
    </cfRule>
  </conditionalFormatting>
  <conditionalFormatting sqref="AQ33">
    <cfRule type="expression" dxfId="761" priority="863">
      <formula>IF(RIGHT(TEXT(AQ33,"0.#"),1)=".",FALSE,TRUE)</formula>
    </cfRule>
    <cfRule type="expression" dxfId="760" priority="864">
      <formula>IF(RIGHT(TEXT(AQ33,"0.#"),1)=".",TRUE,FALSE)</formula>
    </cfRule>
  </conditionalFormatting>
  <conditionalFormatting sqref="AE210">
    <cfRule type="expression" dxfId="759" priority="861">
      <formula>IF(RIGHT(TEXT(AE210,"0.#"),1)=".",FALSE,TRUE)</formula>
    </cfRule>
    <cfRule type="expression" dxfId="758" priority="862">
      <formula>IF(RIGHT(TEXT(AE210,"0.#"),1)=".",TRUE,FALSE)</formula>
    </cfRule>
  </conditionalFormatting>
  <conditionalFormatting sqref="AE211">
    <cfRule type="expression" dxfId="757" priority="859">
      <formula>IF(RIGHT(TEXT(AE211,"0.#"),1)=".",FALSE,TRUE)</formula>
    </cfRule>
    <cfRule type="expression" dxfId="756" priority="860">
      <formula>IF(RIGHT(TEXT(AE211,"0.#"),1)=".",TRUE,FALSE)</formula>
    </cfRule>
  </conditionalFormatting>
  <conditionalFormatting sqref="AE212">
    <cfRule type="expression" dxfId="755" priority="857">
      <formula>IF(RIGHT(TEXT(AE212,"0.#"),1)=".",FALSE,TRUE)</formula>
    </cfRule>
    <cfRule type="expression" dxfId="754" priority="858">
      <formula>IF(RIGHT(TEXT(AE212,"0.#"),1)=".",TRUE,FALSE)</formula>
    </cfRule>
  </conditionalFormatting>
  <conditionalFormatting sqref="AI212">
    <cfRule type="expression" dxfId="753" priority="855">
      <formula>IF(RIGHT(TEXT(AI212,"0.#"),1)=".",FALSE,TRUE)</formula>
    </cfRule>
    <cfRule type="expression" dxfId="752" priority="856">
      <formula>IF(RIGHT(TEXT(AI212,"0.#"),1)=".",TRUE,FALSE)</formula>
    </cfRule>
  </conditionalFormatting>
  <conditionalFormatting sqref="AI211">
    <cfRule type="expression" dxfId="751" priority="853">
      <formula>IF(RIGHT(TEXT(AI211,"0.#"),1)=".",FALSE,TRUE)</formula>
    </cfRule>
    <cfRule type="expression" dxfId="750" priority="854">
      <formula>IF(RIGHT(TEXT(AI211,"0.#"),1)=".",TRUE,FALSE)</formula>
    </cfRule>
  </conditionalFormatting>
  <conditionalFormatting sqref="AI210">
    <cfRule type="expression" dxfId="749" priority="851">
      <formula>IF(RIGHT(TEXT(AI210,"0.#"),1)=".",FALSE,TRUE)</formula>
    </cfRule>
    <cfRule type="expression" dxfId="748" priority="852">
      <formula>IF(RIGHT(TEXT(AI210,"0.#"),1)=".",TRUE,FALSE)</formula>
    </cfRule>
  </conditionalFormatting>
  <conditionalFormatting sqref="AM210">
    <cfRule type="expression" dxfId="747" priority="849">
      <formula>IF(RIGHT(TEXT(AM210,"0.#"),1)=".",FALSE,TRUE)</formula>
    </cfRule>
    <cfRule type="expression" dxfId="746" priority="850">
      <formula>IF(RIGHT(TEXT(AM210,"0.#"),1)=".",TRUE,FALSE)</formula>
    </cfRule>
  </conditionalFormatting>
  <conditionalFormatting sqref="AM211">
    <cfRule type="expression" dxfId="745" priority="847">
      <formula>IF(RIGHT(TEXT(AM211,"0.#"),1)=".",FALSE,TRUE)</formula>
    </cfRule>
    <cfRule type="expression" dxfId="744" priority="848">
      <formula>IF(RIGHT(TEXT(AM211,"0.#"),1)=".",TRUE,FALSE)</formula>
    </cfRule>
  </conditionalFormatting>
  <conditionalFormatting sqref="AM212">
    <cfRule type="expression" dxfId="743" priority="845">
      <formula>IF(RIGHT(TEXT(AM212,"0.#"),1)=".",FALSE,TRUE)</formula>
    </cfRule>
    <cfRule type="expression" dxfId="742" priority="846">
      <formula>IF(RIGHT(TEXT(AM212,"0.#"),1)=".",TRUE,FALSE)</formula>
    </cfRule>
  </conditionalFormatting>
  <conditionalFormatting sqref="AL368:AO395">
    <cfRule type="expression" dxfId="741" priority="841">
      <formula>IF(AND(AL368&gt;=0, RIGHT(TEXT(AL368,"0.#"),1)&lt;&gt;"."),TRUE,FALSE)</formula>
    </cfRule>
    <cfRule type="expression" dxfId="740" priority="842">
      <formula>IF(AND(AL368&gt;=0, RIGHT(TEXT(AL368,"0.#"),1)="."),TRUE,FALSE)</formula>
    </cfRule>
    <cfRule type="expression" dxfId="739" priority="843">
      <formula>IF(AND(AL368&lt;0, RIGHT(TEXT(AL368,"0.#"),1)&lt;&gt;"."),TRUE,FALSE)</formula>
    </cfRule>
    <cfRule type="expression" dxfId="738" priority="844">
      <formula>IF(AND(AL368&lt;0, RIGHT(TEXT(AL368,"0.#"),1)="."),TRUE,FALSE)</formula>
    </cfRule>
  </conditionalFormatting>
  <conditionalFormatting sqref="AQ210:AQ212">
    <cfRule type="expression" dxfId="737" priority="839">
      <formula>IF(RIGHT(TEXT(AQ210,"0.#"),1)=".",FALSE,TRUE)</formula>
    </cfRule>
    <cfRule type="expression" dxfId="736" priority="840">
      <formula>IF(RIGHT(TEXT(AQ210,"0.#"),1)=".",TRUE,FALSE)</formula>
    </cfRule>
  </conditionalFormatting>
  <conditionalFormatting sqref="AU210:AU212">
    <cfRule type="expression" dxfId="735" priority="837">
      <formula>IF(RIGHT(TEXT(AU210,"0.#"),1)=".",FALSE,TRUE)</formula>
    </cfRule>
    <cfRule type="expression" dxfId="734" priority="838">
      <formula>IF(RIGHT(TEXT(AU210,"0.#"),1)=".",TRUE,FALSE)</formula>
    </cfRule>
  </conditionalFormatting>
  <conditionalFormatting sqref="Y368:Y395">
    <cfRule type="expression" dxfId="733" priority="835">
      <formula>IF(RIGHT(TEXT(Y368,"0.#"),1)=".",FALSE,TRUE)</formula>
    </cfRule>
    <cfRule type="expression" dxfId="732" priority="836">
      <formula>IF(RIGHT(TEXT(Y368,"0.#"),1)=".",TRUE,FALSE)</formula>
    </cfRule>
  </conditionalFormatting>
  <conditionalFormatting sqref="AL631:AO660">
    <cfRule type="expression" dxfId="731" priority="831">
      <formula>IF(AND(AL631&gt;=0, RIGHT(TEXT(AL631,"0.#"),1)&lt;&gt;"."),TRUE,FALSE)</formula>
    </cfRule>
    <cfRule type="expression" dxfId="730" priority="832">
      <formula>IF(AND(AL631&gt;=0, RIGHT(TEXT(AL631,"0.#"),1)="."),TRUE,FALSE)</formula>
    </cfRule>
    <cfRule type="expression" dxfId="729" priority="833">
      <formula>IF(AND(AL631&lt;0, RIGHT(TEXT(AL631,"0.#"),1)&lt;&gt;"."),TRUE,FALSE)</formula>
    </cfRule>
    <cfRule type="expression" dxfId="728" priority="834">
      <formula>IF(AND(AL631&lt;0, RIGHT(TEXT(AL631,"0.#"),1)="."),TRUE,FALSE)</formula>
    </cfRule>
  </conditionalFormatting>
  <conditionalFormatting sqref="Y631:Y660">
    <cfRule type="expression" dxfId="727" priority="829">
      <formula>IF(RIGHT(TEXT(Y631,"0.#"),1)=".",FALSE,TRUE)</formula>
    </cfRule>
    <cfRule type="expression" dxfId="726" priority="830">
      <formula>IF(RIGHT(TEXT(Y631,"0.#"),1)=".",TRUE,FALSE)</formula>
    </cfRule>
  </conditionalFormatting>
  <conditionalFormatting sqref="AL366:AO367">
    <cfRule type="expression" dxfId="725" priority="825">
      <formula>IF(AND(AL366&gt;=0, RIGHT(TEXT(AL366,"0.#"),1)&lt;&gt;"."),TRUE,FALSE)</formula>
    </cfRule>
    <cfRule type="expression" dxfId="724" priority="826">
      <formula>IF(AND(AL366&gt;=0, RIGHT(TEXT(AL366,"0.#"),1)="."),TRUE,FALSE)</formula>
    </cfRule>
    <cfRule type="expression" dxfId="723" priority="827">
      <formula>IF(AND(AL366&lt;0, RIGHT(TEXT(AL366,"0.#"),1)&lt;&gt;"."),TRUE,FALSE)</formula>
    </cfRule>
    <cfRule type="expression" dxfId="722" priority="828">
      <formula>IF(AND(AL366&lt;0, RIGHT(TEXT(AL366,"0.#"),1)="."),TRUE,FALSE)</formula>
    </cfRule>
  </conditionalFormatting>
  <conditionalFormatting sqref="Y366:Y367">
    <cfRule type="expression" dxfId="721" priority="823">
      <formula>IF(RIGHT(TEXT(Y366,"0.#"),1)=".",FALSE,TRUE)</formula>
    </cfRule>
    <cfRule type="expression" dxfId="720" priority="824">
      <formula>IF(RIGHT(TEXT(Y366,"0.#"),1)=".",TRUE,FALSE)</formula>
    </cfRule>
  </conditionalFormatting>
  <conditionalFormatting sqref="Y401:Y428">
    <cfRule type="expression" dxfId="719" priority="761">
      <formula>IF(RIGHT(TEXT(Y401,"0.#"),1)=".",FALSE,TRUE)</formula>
    </cfRule>
    <cfRule type="expression" dxfId="718" priority="762">
      <formula>IF(RIGHT(TEXT(Y401,"0.#"),1)=".",TRUE,FALSE)</formula>
    </cfRule>
  </conditionalFormatting>
  <conditionalFormatting sqref="Y399:Y400">
    <cfRule type="expression" dxfId="717" priority="755">
      <formula>IF(RIGHT(TEXT(Y399,"0.#"),1)=".",FALSE,TRUE)</formula>
    </cfRule>
    <cfRule type="expression" dxfId="716" priority="756">
      <formula>IF(RIGHT(TEXT(Y399,"0.#"),1)=".",TRUE,FALSE)</formula>
    </cfRule>
  </conditionalFormatting>
  <conditionalFormatting sqref="Y434:Y461">
    <cfRule type="expression" dxfId="715" priority="749">
      <formula>IF(RIGHT(TEXT(Y434,"0.#"),1)=".",FALSE,TRUE)</formula>
    </cfRule>
    <cfRule type="expression" dxfId="714" priority="750">
      <formula>IF(RIGHT(TEXT(Y434,"0.#"),1)=".",TRUE,FALSE)</formula>
    </cfRule>
  </conditionalFormatting>
  <conditionalFormatting sqref="Y432:Y433">
    <cfRule type="expression" dxfId="713" priority="743">
      <formula>IF(RIGHT(TEXT(Y432,"0.#"),1)=".",FALSE,TRUE)</formula>
    </cfRule>
    <cfRule type="expression" dxfId="712" priority="744">
      <formula>IF(RIGHT(TEXT(Y432,"0.#"),1)=".",TRUE,FALSE)</formula>
    </cfRule>
  </conditionalFormatting>
  <conditionalFormatting sqref="Y467:Y494">
    <cfRule type="expression" dxfId="711" priority="737">
      <formula>IF(RIGHT(TEXT(Y467,"0.#"),1)=".",FALSE,TRUE)</formula>
    </cfRule>
    <cfRule type="expression" dxfId="710" priority="738">
      <formula>IF(RIGHT(TEXT(Y467,"0.#"),1)=".",TRUE,FALSE)</formula>
    </cfRule>
  </conditionalFormatting>
  <conditionalFormatting sqref="Y465:Y466">
    <cfRule type="expression" dxfId="709" priority="731">
      <formula>IF(RIGHT(TEXT(Y465,"0.#"),1)=".",FALSE,TRUE)</formula>
    </cfRule>
    <cfRule type="expression" dxfId="708" priority="732">
      <formula>IF(RIGHT(TEXT(Y465,"0.#"),1)=".",TRUE,FALSE)</formula>
    </cfRule>
  </conditionalFormatting>
  <conditionalFormatting sqref="Y500:Y527">
    <cfRule type="expression" dxfId="707" priority="725">
      <formula>IF(RIGHT(TEXT(Y500,"0.#"),1)=".",FALSE,TRUE)</formula>
    </cfRule>
    <cfRule type="expression" dxfId="706" priority="726">
      <formula>IF(RIGHT(TEXT(Y500,"0.#"),1)=".",TRUE,FALSE)</formula>
    </cfRule>
  </conditionalFormatting>
  <conditionalFormatting sqref="Y498:Y499">
    <cfRule type="expression" dxfId="705" priority="719">
      <formula>IF(RIGHT(TEXT(Y498,"0.#"),1)=".",FALSE,TRUE)</formula>
    </cfRule>
    <cfRule type="expression" dxfId="704" priority="720">
      <formula>IF(RIGHT(TEXT(Y498,"0.#"),1)=".",TRUE,FALSE)</formula>
    </cfRule>
  </conditionalFormatting>
  <conditionalFormatting sqref="Y533:Y560">
    <cfRule type="expression" dxfId="703" priority="713">
      <formula>IF(RIGHT(TEXT(Y533,"0.#"),1)=".",FALSE,TRUE)</formula>
    </cfRule>
    <cfRule type="expression" dxfId="702" priority="714">
      <formula>IF(RIGHT(TEXT(Y533,"0.#"),1)=".",TRUE,FALSE)</formula>
    </cfRule>
  </conditionalFormatting>
  <conditionalFormatting sqref="W23">
    <cfRule type="expression" dxfId="701" priority="821">
      <formula>IF(RIGHT(TEXT(W23,"0.#"),1)=".",FALSE,TRUE)</formula>
    </cfRule>
    <cfRule type="expression" dxfId="700" priority="822">
      <formula>IF(RIGHT(TEXT(W23,"0.#"),1)=".",TRUE,FALSE)</formula>
    </cfRule>
  </conditionalFormatting>
  <conditionalFormatting sqref="W24:W27">
    <cfRule type="expression" dxfId="699" priority="819">
      <formula>IF(RIGHT(TEXT(W24,"0.#"),1)=".",FALSE,TRUE)</formula>
    </cfRule>
    <cfRule type="expression" dxfId="698" priority="820">
      <formula>IF(RIGHT(TEXT(W24,"0.#"),1)=".",TRUE,FALSE)</formula>
    </cfRule>
  </conditionalFormatting>
  <conditionalFormatting sqref="W28">
    <cfRule type="expression" dxfId="697" priority="817">
      <formula>IF(RIGHT(TEXT(W28,"0.#"),1)=".",FALSE,TRUE)</formula>
    </cfRule>
    <cfRule type="expression" dxfId="696" priority="818">
      <formula>IF(RIGHT(TEXT(W28,"0.#"),1)=".",TRUE,FALSE)</formula>
    </cfRule>
  </conditionalFormatting>
  <conditionalFormatting sqref="P23">
    <cfRule type="expression" dxfId="695" priority="815">
      <formula>IF(RIGHT(TEXT(P23,"0.#"),1)=".",FALSE,TRUE)</formula>
    </cfRule>
    <cfRule type="expression" dxfId="694" priority="816">
      <formula>IF(RIGHT(TEXT(P23,"0.#"),1)=".",TRUE,FALSE)</formula>
    </cfRule>
  </conditionalFormatting>
  <conditionalFormatting sqref="P25:P27">
    <cfRule type="expression" dxfId="693" priority="813">
      <formula>IF(RIGHT(TEXT(P25,"0.#"),1)=".",FALSE,TRUE)</formula>
    </cfRule>
    <cfRule type="expression" dxfId="692" priority="814">
      <formula>IF(RIGHT(TEXT(P25,"0.#"),1)=".",TRUE,FALSE)</formula>
    </cfRule>
  </conditionalFormatting>
  <conditionalFormatting sqref="P28">
    <cfRule type="expression" dxfId="691" priority="811">
      <formula>IF(RIGHT(TEXT(P28,"0.#"),1)=".",FALSE,TRUE)</formula>
    </cfRule>
    <cfRule type="expression" dxfId="690" priority="812">
      <formula>IF(RIGHT(TEXT(P28,"0.#"),1)=".",TRUE,FALSE)</formula>
    </cfRule>
  </conditionalFormatting>
  <conditionalFormatting sqref="AE202">
    <cfRule type="expression" dxfId="689" priority="809">
      <formula>IF(RIGHT(TEXT(AE202,"0.#"),1)=".",FALSE,TRUE)</formula>
    </cfRule>
    <cfRule type="expression" dxfId="688" priority="810">
      <formula>IF(RIGHT(TEXT(AE202,"0.#"),1)=".",TRUE,FALSE)</formula>
    </cfRule>
  </conditionalFormatting>
  <conditionalFormatting sqref="AE203">
    <cfRule type="expression" dxfId="687" priority="807">
      <formula>IF(RIGHT(TEXT(AE203,"0.#"),1)=".",FALSE,TRUE)</formula>
    </cfRule>
    <cfRule type="expression" dxfId="686" priority="808">
      <formula>IF(RIGHT(TEXT(AE203,"0.#"),1)=".",TRUE,FALSE)</formula>
    </cfRule>
  </conditionalFormatting>
  <conditionalFormatting sqref="AE204">
    <cfRule type="expression" dxfId="685" priority="805">
      <formula>IF(RIGHT(TEXT(AE204,"0.#"),1)=".",FALSE,TRUE)</formula>
    </cfRule>
    <cfRule type="expression" dxfId="684" priority="806">
      <formula>IF(RIGHT(TEXT(AE204,"0.#"),1)=".",TRUE,FALSE)</formula>
    </cfRule>
  </conditionalFormatting>
  <conditionalFormatting sqref="AI204">
    <cfRule type="expression" dxfId="683" priority="803">
      <formula>IF(RIGHT(TEXT(AI204,"0.#"),1)=".",FALSE,TRUE)</formula>
    </cfRule>
    <cfRule type="expression" dxfId="682" priority="804">
      <formula>IF(RIGHT(TEXT(AI204,"0.#"),1)=".",TRUE,FALSE)</formula>
    </cfRule>
  </conditionalFormatting>
  <conditionalFormatting sqref="AI203">
    <cfRule type="expression" dxfId="681" priority="801">
      <formula>IF(RIGHT(TEXT(AI203,"0.#"),1)=".",FALSE,TRUE)</formula>
    </cfRule>
    <cfRule type="expression" dxfId="680" priority="802">
      <formula>IF(RIGHT(TEXT(AI203,"0.#"),1)=".",TRUE,FALSE)</formula>
    </cfRule>
  </conditionalFormatting>
  <conditionalFormatting sqref="AI202">
    <cfRule type="expression" dxfId="679" priority="799">
      <formula>IF(RIGHT(TEXT(AI202,"0.#"),1)=".",FALSE,TRUE)</formula>
    </cfRule>
    <cfRule type="expression" dxfId="678" priority="800">
      <formula>IF(RIGHT(TEXT(AI202,"0.#"),1)=".",TRUE,FALSE)</formula>
    </cfRule>
  </conditionalFormatting>
  <conditionalFormatting sqref="AM202">
    <cfRule type="expression" dxfId="677" priority="797">
      <formula>IF(RIGHT(TEXT(AM202,"0.#"),1)=".",FALSE,TRUE)</formula>
    </cfRule>
    <cfRule type="expression" dxfId="676" priority="798">
      <formula>IF(RIGHT(TEXT(AM202,"0.#"),1)=".",TRUE,FALSE)</formula>
    </cfRule>
  </conditionalFormatting>
  <conditionalFormatting sqref="AM203">
    <cfRule type="expression" dxfId="675" priority="795">
      <formula>IF(RIGHT(TEXT(AM203,"0.#"),1)=".",FALSE,TRUE)</formula>
    </cfRule>
    <cfRule type="expression" dxfId="674" priority="796">
      <formula>IF(RIGHT(TEXT(AM203,"0.#"),1)=".",TRUE,FALSE)</formula>
    </cfRule>
  </conditionalFormatting>
  <conditionalFormatting sqref="AM204">
    <cfRule type="expression" dxfId="673" priority="793">
      <formula>IF(RIGHT(TEXT(AM204,"0.#"),1)=".",FALSE,TRUE)</formula>
    </cfRule>
    <cfRule type="expression" dxfId="672" priority="794">
      <formula>IF(RIGHT(TEXT(AM204,"0.#"),1)=".",TRUE,FALSE)</formula>
    </cfRule>
  </conditionalFormatting>
  <conditionalFormatting sqref="AQ202:AQ204">
    <cfRule type="expression" dxfId="671" priority="791">
      <formula>IF(RIGHT(TEXT(AQ202,"0.#"),1)=".",FALSE,TRUE)</formula>
    </cfRule>
    <cfRule type="expression" dxfId="670" priority="792">
      <formula>IF(RIGHT(TEXT(AQ202,"0.#"),1)=".",TRUE,FALSE)</formula>
    </cfRule>
  </conditionalFormatting>
  <conditionalFormatting sqref="AU202:AU204">
    <cfRule type="expression" dxfId="669" priority="789">
      <formula>IF(RIGHT(TEXT(AU202,"0.#"),1)=".",FALSE,TRUE)</formula>
    </cfRule>
    <cfRule type="expression" dxfId="668" priority="790">
      <formula>IF(RIGHT(TEXT(AU202,"0.#"),1)=".",TRUE,FALSE)</formula>
    </cfRule>
  </conditionalFormatting>
  <conditionalFormatting sqref="AE205">
    <cfRule type="expression" dxfId="667" priority="787">
      <formula>IF(RIGHT(TEXT(AE205,"0.#"),1)=".",FALSE,TRUE)</formula>
    </cfRule>
    <cfRule type="expression" dxfId="666" priority="788">
      <formula>IF(RIGHT(TEXT(AE205,"0.#"),1)=".",TRUE,FALSE)</formula>
    </cfRule>
  </conditionalFormatting>
  <conditionalFormatting sqref="AE206">
    <cfRule type="expression" dxfId="665" priority="785">
      <formula>IF(RIGHT(TEXT(AE206,"0.#"),1)=".",FALSE,TRUE)</formula>
    </cfRule>
    <cfRule type="expression" dxfId="664" priority="786">
      <formula>IF(RIGHT(TEXT(AE206,"0.#"),1)=".",TRUE,FALSE)</formula>
    </cfRule>
  </conditionalFormatting>
  <conditionalFormatting sqref="AE207">
    <cfRule type="expression" dxfId="663" priority="783">
      <formula>IF(RIGHT(TEXT(AE207,"0.#"),1)=".",FALSE,TRUE)</formula>
    </cfRule>
    <cfRule type="expression" dxfId="662" priority="784">
      <formula>IF(RIGHT(TEXT(AE207,"0.#"),1)=".",TRUE,FALSE)</formula>
    </cfRule>
  </conditionalFormatting>
  <conditionalFormatting sqref="AI207">
    <cfRule type="expression" dxfId="661" priority="781">
      <formula>IF(RIGHT(TEXT(AI207,"0.#"),1)=".",FALSE,TRUE)</formula>
    </cfRule>
    <cfRule type="expression" dxfId="660" priority="782">
      <formula>IF(RIGHT(TEXT(AI207,"0.#"),1)=".",TRUE,FALSE)</formula>
    </cfRule>
  </conditionalFormatting>
  <conditionalFormatting sqref="AI206">
    <cfRule type="expression" dxfId="659" priority="779">
      <formula>IF(RIGHT(TEXT(AI206,"0.#"),1)=".",FALSE,TRUE)</formula>
    </cfRule>
    <cfRule type="expression" dxfId="658" priority="780">
      <formula>IF(RIGHT(TEXT(AI206,"0.#"),1)=".",TRUE,FALSE)</formula>
    </cfRule>
  </conditionalFormatting>
  <conditionalFormatting sqref="AI205">
    <cfRule type="expression" dxfId="657" priority="777">
      <formula>IF(RIGHT(TEXT(AI205,"0.#"),1)=".",FALSE,TRUE)</formula>
    </cfRule>
    <cfRule type="expression" dxfId="656" priority="778">
      <formula>IF(RIGHT(TEXT(AI205,"0.#"),1)=".",TRUE,FALSE)</formula>
    </cfRule>
  </conditionalFormatting>
  <conditionalFormatting sqref="AM205">
    <cfRule type="expression" dxfId="655" priority="775">
      <formula>IF(RIGHT(TEXT(AM205,"0.#"),1)=".",FALSE,TRUE)</formula>
    </cfRule>
    <cfRule type="expression" dxfId="654" priority="776">
      <formula>IF(RIGHT(TEXT(AM205,"0.#"),1)=".",TRUE,FALSE)</formula>
    </cfRule>
  </conditionalFormatting>
  <conditionalFormatting sqref="AM206">
    <cfRule type="expression" dxfId="653" priority="773">
      <formula>IF(RIGHT(TEXT(AM206,"0.#"),1)=".",FALSE,TRUE)</formula>
    </cfRule>
    <cfRule type="expression" dxfId="652" priority="774">
      <formula>IF(RIGHT(TEXT(AM206,"0.#"),1)=".",TRUE,FALSE)</formula>
    </cfRule>
  </conditionalFormatting>
  <conditionalFormatting sqref="AM207">
    <cfRule type="expression" dxfId="651" priority="771">
      <formula>IF(RIGHT(TEXT(AM207,"0.#"),1)=".",FALSE,TRUE)</formula>
    </cfRule>
    <cfRule type="expression" dxfId="650" priority="772">
      <formula>IF(RIGHT(TEXT(AM207,"0.#"),1)=".",TRUE,FALSE)</formula>
    </cfRule>
  </conditionalFormatting>
  <conditionalFormatting sqref="AQ205:AQ207">
    <cfRule type="expression" dxfId="649" priority="769">
      <formula>IF(RIGHT(TEXT(AQ205,"0.#"),1)=".",FALSE,TRUE)</formula>
    </cfRule>
    <cfRule type="expression" dxfId="648" priority="770">
      <formula>IF(RIGHT(TEXT(AQ205,"0.#"),1)=".",TRUE,FALSE)</formula>
    </cfRule>
  </conditionalFormatting>
  <conditionalFormatting sqref="AU205:AU207">
    <cfRule type="expression" dxfId="647" priority="767">
      <formula>IF(RIGHT(TEXT(AU205,"0.#"),1)=".",FALSE,TRUE)</formula>
    </cfRule>
    <cfRule type="expression" dxfId="646" priority="768">
      <formula>IF(RIGHT(TEXT(AU205,"0.#"),1)=".",TRUE,FALSE)</formula>
    </cfRule>
  </conditionalFormatting>
  <conditionalFormatting sqref="AL401:AO428">
    <cfRule type="expression" dxfId="645" priority="763">
      <formula>IF(AND(AL401&gt;=0, RIGHT(TEXT(AL401,"0.#"),1)&lt;&gt;"."),TRUE,FALSE)</formula>
    </cfRule>
    <cfRule type="expression" dxfId="644" priority="764">
      <formula>IF(AND(AL401&gt;=0, RIGHT(TEXT(AL401,"0.#"),1)="."),TRUE,FALSE)</formula>
    </cfRule>
    <cfRule type="expression" dxfId="643" priority="765">
      <formula>IF(AND(AL401&lt;0, RIGHT(TEXT(AL401,"0.#"),1)&lt;&gt;"."),TRUE,FALSE)</formula>
    </cfRule>
    <cfRule type="expression" dxfId="642" priority="766">
      <formula>IF(AND(AL401&lt;0, RIGHT(TEXT(AL401,"0.#"),1)="."),TRUE,FALSE)</formula>
    </cfRule>
  </conditionalFormatting>
  <conditionalFormatting sqref="AL399:AO400">
    <cfRule type="expression" dxfId="641" priority="757">
      <formula>IF(AND(AL399&gt;=0, RIGHT(TEXT(AL399,"0.#"),1)&lt;&gt;"."),TRUE,FALSE)</formula>
    </cfRule>
    <cfRule type="expression" dxfId="640" priority="758">
      <formula>IF(AND(AL399&gt;=0, RIGHT(TEXT(AL399,"0.#"),1)="."),TRUE,FALSE)</formula>
    </cfRule>
    <cfRule type="expression" dxfId="639" priority="759">
      <formula>IF(AND(AL399&lt;0, RIGHT(TEXT(AL399,"0.#"),1)&lt;&gt;"."),TRUE,FALSE)</formula>
    </cfRule>
    <cfRule type="expression" dxfId="638" priority="760">
      <formula>IF(AND(AL399&lt;0, RIGHT(TEXT(AL399,"0.#"),1)="."),TRUE,FALSE)</formula>
    </cfRule>
  </conditionalFormatting>
  <conditionalFormatting sqref="AL434:AO461">
    <cfRule type="expression" dxfId="637" priority="751">
      <formula>IF(AND(AL434&gt;=0, RIGHT(TEXT(AL434,"0.#"),1)&lt;&gt;"."),TRUE,FALSE)</formula>
    </cfRule>
    <cfRule type="expression" dxfId="636" priority="752">
      <formula>IF(AND(AL434&gt;=0, RIGHT(TEXT(AL434,"0.#"),1)="."),TRUE,FALSE)</formula>
    </cfRule>
    <cfRule type="expression" dxfId="635" priority="753">
      <formula>IF(AND(AL434&lt;0, RIGHT(TEXT(AL434,"0.#"),1)&lt;&gt;"."),TRUE,FALSE)</formula>
    </cfRule>
    <cfRule type="expression" dxfId="634" priority="754">
      <formula>IF(AND(AL434&lt;0, RIGHT(TEXT(AL434,"0.#"),1)="."),TRUE,FALSE)</formula>
    </cfRule>
  </conditionalFormatting>
  <conditionalFormatting sqref="AL432:AO433">
    <cfRule type="expression" dxfId="633" priority="745">
      <formula>IF(AND(AL432&gt;=0, RIGHT(TEXT(AL432,"0.#"),1)&lt;&gt;"."),TRUE,FALSE)</formula>
    </cfRule>
    <cfRule type="expression" dxfId="632" priority="746">
      <formula>IF(AND(AL432&gt;=0, RIGHT(TEXT(AL432,"0.#"),1)="."),TRUE,FALSE)</formula>
    </cfRule>
    <cfRule type="expression" dxfId="631" priority="747">
      <formula>IF(AND(AL432&lt;0, RIGHT(TEXT(AL432,"0.#"),1)&lt;&gt;"."),TRUE,FALSE)</formula>
    </cfRule>
    <cfRule type="expression" dxfId="630" priority="748">
      <formula>IF(AND(AL432&lt;0, RIGHT(TEXT(AL432,"0.#"),1)="."),TRUE,FALSE)</formula>
    </cfRule>
  </conditionalFormatting>
  <conditionalFormatting sqref="AL467:AO494">
    <cfRule type="expression" dxfId="629" priority="739">
      <formula>IF(AND(AL467&gt;=0, RIGHT(TEXT(AL467,"0.#"),1)&lt;&gt;"."),TRUE,FALSE)</formula>
    </cfRule>
    <cfRule type="expression" dxfId="628" priority="740">
      <formula>IF(AND(AL467&gt;=0, RIGHT(TEXT(AL467,"0.#"),1)="."),TRUE,FALSE)</formula>
    </cfRule>
    <cfRule type="expression" dxfId="627" priority="741">
      <formula>IF(AND(AL467&lt;0, RIGHT(TEXT(AL467,"0.#"),1)&lt;&gt;"."),TRUE,FALSE)</formula>
    </cfRule>
    <cfRule type="expression" dxfId="626" priority="742">
      <formula>IF(AND(AL467&lt;0, RIGHT(TEXT(AL467,"0.#"),1)="."),TRUE,FALSE)</formula>
    </cfRule>
  </conditionalFormatting>
  <conditionalFormatting sqref="AL465:AO466">
    <cfRule type="expression" dxfId="625" priority="733">
      <formula>IF(AND(AL465&gt;=0, RIGHT(TEXT(AL465,"0.#"),1)&lt;&gt;"."),TRUE,FALSE)</formula>
    </cfRule>
    <cfRule type="expression" dxfId="624" priority="734">
      <formula>IF(AND(AL465&gt;=0, RIGHT(TEXT(AL465,"0.#"),1)="."),TRUE,FALSE)</formula>
    </cfRule>
    <cfRule type="expression" dxfId="623" priority="735">
      <formula>IF(AND(AL465&lt;0, RIGHT(TEXT(AL465,"0.#"),1)&lt;&gt;"."),TRUE,FALSE)</formula>
    </cfRule>
    <cfRule type="expression" dxfId="622" priority="736">
      <formula>IF(AND(AL465&lt;0, RIGHT(TEXT(AL465,"0.#"),1)="."),TRUE,FALSE)</formula>
    </cfRule>
  </conditionalFormatting>
  <conditionalFormatting sqref="AL500:AO527">
    <cfRule type="expression" dxfId="621" priority="727">
      <formula>IF(AND(AL500&gt;=0, RIGHT(TEXT(AL500,"0.#"),1)&lt;&gt;"."),TRUE,FALSE)</formula>
    </cfRule>
    <cfRule type="expression" dxfId="620" priority="728">
      <formula>IF(AND(AL500&gt;=0, RIGHT(TEXT(AL500,"0.#"),1)="."),TRUE,FALSE)</formula>
    </cfRule>
    <cfRule type="expression" dxfId="619" priority="729">
      <formula>IF(AND(AL500&lt;0, RIGHT(TEXT(AL500,"0.#"),1)&lt;&gt;"."),TRUE,FALSE)</formula>
    </cfRule>
    <cfRule type="expression" dxfId="618" priority="730">
      <formula>IF(AND(AL500&lt;0, RIGHT(TEXT(AL500,"0.#"),1)="."),TRUE,FALSE)</formula>
    </cfRule>
  </conditionalFormatting>
  <conditionalFormatting sqref="AL498:AO499">
    <cfRule type="expression" dxfId="617" priority="721">
      <formula>IF(AND(AL498&gt;=0, RIGHT(TEXT(AL498,"0.#"),1)&lt;&gt;"."),TRUE,FALSE)</formula>
    </cfRule>
    <cfRule type="expression" dxfId="616" priority="722">
      <formula>IF(AND(AL498&gt;=0, RIGHT(TEXT(AL498,"0.#"),1)="."),TRUE,FALSE)</formula>
    </cfRule>
    <cfRule type="expression" dxfId="615" priority="723">
      <formula>IF(AND(AL498&lt;0, RIGHT(TEXT(AL498,"0.#"),1)&lt;&gt;"."),TRUE,FALSE)</formula>
    </cfRule>
    <cfRule type="expression" dxfId="614" priority="724">
      <formula>IF(AND(AL498&lt;0, RIGHT(TEXT(AL498,"0.#"),1)="."),TRUE,FALSE)</formula>
    </cfRule>
  </conditionalFormatting>
  <conditionalFormatting sqref="AL533:AO560">
    <cfRule type="expression" dxfId="613" priority="715">
      <formula>IF(AND(AL533&gt;=0, RIGHT(TEXT(AL533,"0.#"),1)&lt;&gt;"."),TRUE,FALSE)</formula>
    </cfRule>
    <cfRule type="expression" dxfId="612" priority="716">
      <formula>IF(AND(AL533&gt;=0, RIGHT(TEXT(AL533,"0.#"),1)="."),TRUE,FALSE)</formula>
    </cfRule>
    <cfRule type="expression" dxfId="611" priority="717">
      <formula>IF(AND(AL533&lt;0, RIGHT(TEXT(AL533,"0.#"),1)&lt;&gt;"."),TRUE,FALSE)</formula>
    </cfRule>
    <cfRule type="expression" dxfId="610" priority="718">
      <formula>IF(AND(AL533&lt;0, RIGHT(TEXT(AL533,"0.#"),1)="."),TRUE,FALSE)</formula>
    </cfRule>
  </conditionalFormatting>
  <conditionalFormatting sqref="AL531:AO532">
    <cfRule type="expression" dxfId="609" priority="709">
      <formula>IF(AND(AL531&gt;=0, RIGHT(TEXT(AL531,"0.#"),1)&lt;&gt;"."),TRUE,FALSE)</formula>
    </cfRule>
    <cfRule type="expression" dxfId="608" priority="710">
      <formula>IF(AND(AL531&gt;=0, RIGHT(TEXT(AL531,"0.#"),1)="."),TRUE,FALSE)</formula>
    </cfRule>
    <cfRule type="expression" dxfId="607" priority="711">
      <formula>IF(AND(AL531&lt;0, RIGHT(TEXT(AL531,"0.#"),1)&lt;&gt;"."),TRUE,FALSE)</formula>
    </cfRule>
    <cfRule type="expression" dxfId="606" priority="712">
      <formula>IF(AND(AL531&lt;0, RIGHT(TEXT(AL531,"0.#"),1)="."),TRUE,FALSE)</formula>
    </cfRule>
  </conditionalFormatting>
  <conditionalFormatting sqref="Y531:Y532">
    <cfRule type="expression" dxfId="605" priority="707">
      <formula>IF(RIGHT(TEXT(Y531,"0.#"),1)=".",FALSE,TRUE)</formula>
    </cfRule>
    <cfRule type="expression" dxfId="604" priority="708">
      <formula>IF(RIGHT(TEXT(Y531,"0.#"),1)=".",TRUE,FALSE)</formula>
    </cfRule>
  </conditionalFormatting>
  <conditionalFormatting sqref="AL566:AO593">
    <cfRule type="expression" dxfId="603" priority="703">
      <formula>IF(AND(AL566&gt;=0, RIGHT(TEXT(AL566,"0.#"),1)&lt;&gt;"."),TRUE,FALSE)</formula>
    </cfRule>
    <cfRule type="expression" dxfId="602" priority="704">
      <formula>IF(AND(AL566&gt;=0, RIGHT(TEXT(AL566,"0.#"),1)="."),TRUE,FALSE)</formula>
    </cfRule>
    <cfRule type="expression" dxfId="601" priority="705">
      <formula>IF(AND(AL566&lt;0, RIGHT(TEXT(AL566,"0.#"),1)&lt;&gt;"."),TRUE,FALSE)</formula>
    </cfRule>
    <cfRule type="expression" dxfId="600" priority="706">
      <formula>IF(AND(AL566&lt;0, RIGHT(TEXT(AL566,"0.#"),1)="."),TRUE,FALSE)</formula>
    </cfRule>
  </conditionalFormatting>
  <conditionalFormatting sqref="Y566:Y593">
    <cfRule type="expression" dxfId="599" priority="701">
      <formula>IF(RIGHT(TEXT(Y566,"0.#"),1)=".",FALSE,TRUE)</formula>
    </cfRule>
    <cfRule type="expression" dxfId="598" priority="702">
      <formula>IF(RIGHT(TEXT(Y566,"0.#"),1)=".",TRUE,FALSE)</formula>
    </cfRule>
  </conditionalFormatting>
  <conditionalFormatting sqref="AL564:AO565">
    <cfRule type="expression" dxfId="597" priority="697">
      <formula>IF(AND(AL564&gt;=0, RIGHT(TEXT(AL564,"0.#"),1)&lt;&gt;"."),TRUE,FALSE)</formula>
    </cfRule>
    <cfRule type="expression" dxfId="596" priority="698">
      <formula>IF(AND(AL564&gt;=0, RIGHT(TEXT(AL564,"0.#"),1)="."),TRUE,FALSE)</formula>
    </cfRule>
    <cfRule type="expression" dxfId="595" priority="699">
      <formula>IF(AND(AL564&lt;0, RIGHT(TEXT(AL564,"0.#"),1)&lt;&gt;"."),TRUE,FALSE)</formula>
    </cfRule>
    <cfRule type="expression" dxfId="594" priority="700">
      <formula>IF(AND(AL564&lt;0, RIGHT(TEXT(AL564,"0.#"),1)="."),TRUE,FALSE)</formula>
    </cfRule>
  </conditionalFormatting>
  <conditionalFormatting sqref="Y564:Y565">
    <cfRule type="expression" dxfId="593" priority="695">
      <formula>IF(RIGHT(TEXT(Y564,"0.#"),1)=".",FALSE,TRUE)</formula>
    </cfRule>
    <cfRule type="expression" dxfId="592" priority="696">
      <formula>IF(RIGHT(TEXT(Y564,"0.#"),1)=".",TRUE,FALSE)</formula>
    </cfRule>
  </conditionalFormatting>
  <conditionalFormatting sqref="AL599:AO626">
    <cfRule type="expression" dxfId="591" priority="691">
      <formula>IF(AND(AL599&gt;=0, RIGHT(TEXT(AL599,"0.#"),1)&lt;&gt;"."),TRUE,FALSE)</formula>
    </cfRule>
    <cfRule type="expression" dxfId="590" priority="692">
      <formula>IF(AND(AL599&gt;=0, RIGHT(TEXT(AL599,"0.#"),1)="."),TRUE,FALSE)</formula>
    </cfRule>
    <cfRule type="expression" dxfId="589" priority="693">
      <formula>IF(AND(AL599&lt;0, RIGHT(TEXT(AL599,"0.#"),1)&lt;&gt;"."),TRUE,FALSE)</formula>
    </cfRule>
    <cfRule type="expression" dxfId="588" priority="694">
      <formula>IF(AND(AL599&lt;0, RIGHT(TEXT(AL599,"0.#"),1)="."),TRUE,FALSE)</formula>
    </cfRule>
  </conditionalFormatting>
  <conditionalFormatting sqref="Y599:Y626">
    <cfRule type="expression" dxfId="587" priority="689">
      <formula>IF(RIGHT(TEXT(Y599,"0.#"),1)=".",FALSE,TRUE)</formula>
    </cfRule>
    <cfRule type="expression" dxfId="586" priority="690">
      <formula>IF(RIGHT(TEXT(Y599,"0.#"),1)=".",TRUE,FALSE)</formula>
    </cfRule>
  </conditionalFormatting>
  <conditionalFormatting sqref="AL597:AO598">
    <cfRule type="expression" dxfId="585" priority="685">
      <formula>IF(AND(AL597&gt;=0, RIGHT(TEXT(AL597,"0.#"),1)&lt;&gt;"."),TRUE,FALSE)</formula>
    </cfRule>
    <cfRule type="expression" dxfId="584" priority="686">
      <formula>IF(AND(AL597&gt;=0, RIGHT(TEXT(AL597,"0.#"),1)="."),TRUE,FALSE)</formula>
    </cfRule>
    <cfRule type="expression" dxfId="583" priority="687">
      <formula>IF(AND(AL597&lt;0, RIGHT(TEXT(AL597,"0.#"),1)&lt;&gt;"."),TRUE,FALSE)</formula>
    </cfRule>
    <cfRule type="expression" dxfId="582" priority="688">
      <formula>IF(AND(AL597&lt;0, RIGHT(TEXT(AL597,"0.#"),1)="."),TRUE,FALSE)</formula>
    </cfRule>
  </conditionalFormatting>
  <conditionalFormatting sqref="Y597:Y598">
    <cfRule type="expression" dxfId="581" priority="683">
      <formula>IF(RIGHT(TEXT(Y597,"0.#"),1)=".",FALSE,TRUE)</formula>
    </cfRule>
    <cfRule type="expression" dxfId="580" priority="684">
      <formula>IF(RIGHT(TEXT(Y597,"0.#"),1)=".",TRUE,FALSE)</formula>
    </cfRule>
  </conditionalFormatting>
  <conditionalFormatting sqref="AU33">
    <cfRule type="expression" dxfId="579" priority="679">
      <formula>IF(RIGHT(TEXT(AU33,"0.#"),1)=".",FALSE,TRUE)</formula>
    </cfRule>
    <cfRule type="expression" dxfId="578" priority="680">
      <formula>IF(RIGHT(TEXT(AU33,"0.#"),1)=".",TRUE,FALSE)</formula>
    </cfRule>
  </conditionalFormatting>
  <conditionalFormatting sqref="AU32">
    <cfRule type="expression" dxfId="577" priority="681">
      <formula>IF(RIGHT(TEXT(AU32,"0.#"),1)=".",FALSE,TRUE)</formula>
    </cfRule>
    <cfRule type="expression" dxfId="576" priority="682">
      <formula>IF(RIGHT(TEXT(AU32,"0.#"),1)=".",TRUE,FALSE)</formula>
    </cfRule>
  </conditionalFormatting>
  <conditionalFormatting sqref="P29:AC29">
    <cfRule type="expression" dxfId="575" priority="677">
      <formula>IF(RIGHT(TEXT(P29,"0.#"),1)=".",FALSE,TRUE)</formula>
    </cfRule>
    <cfRule type="expression" dxfId="574" priority="678">
      <formula>IF(RIGHT(TEXT(P29,"0.#"),1)=".",TRUE,FALSE)</formula>
    </cfRule>
  </conditionalFormatting>
  <conditionalFormatting sqref="AM41">
    <cfRule type="expression" dxfId="573" priority="659">
      <formula>IF(RIGHT(TEXT(AM41,"0.#"),1)=".",FALSE,TRUE)</formula>
    </cfRule>
    <cfRule type="expression" dxfId="572" priority="660">
      <formula>IF(RIGHT(TEXT(AM41,"0.#"),1)=".",TRUE,FALSE)</formula>
    </cfRule>
  </conditionalFormatting>
  <conditionalFormatting sqref="AM40">
    <cfRule type="expression" dxfId="571" priority="661">
      <formula>IF(RIGHT(TEXT(AM40,"0.#"),1)=".",FALSE,TRUE)</formula>
    </cfRule>
    <cfRule type="expression" dxfId="570" priority="662">
      <formula>IF(RIGHT(TEXT(AM40,"0.#"),1)=".",TRUE,FALSE)</formula>
    </cfRule>
  </conditionalFormatting>
  <conditionalFormatting sqref="AE39">
    <cfRule type="expression" dxfId="569" priority="675">
      <formula>IF(RIGHT(TEXT(AE39,"0.#"),1)=".",FALSE,TRUE)</formula>
    </cfRule>
    <cfRule type="expression" dxfId="568" priority="676">
      <formula>IF(RIGHT(TEXT(AE39,"0.#"),1)=".",TRUE,FALSE)</formula>
    </cfRule>
  </conditionalFormatting>
  <conditionalFormatting sqref="AQ39:AQ41">
    <cfRule type="expression" dxfId="567" priority="657">
      <formula>IF(RIGHT(TEXT(AQ39,"0.#"),1)=".",FALSE,TRUE)</formula>
    </cfRule>
    <cfRule type="expression" dxfId="566" priority="658">
      <formula>IF(RIGHT(TEXT(AQ39,"0.#"),1)=".",TRUE,FALSE)</formula>
    </cfRule>
  </conditionalFormatting>
  <conditionalFormatting sqref="AU39:AU41">
    <cfRule type="expression" dxfId="565" priority="655">
      <formula>IF(RIGHT(TEXT(AU39,"0.#"),1)=".",FALSE,TRUE)</formula>
    </cfRule>
    <cfRule type="expression" dxfId="564" priority="656">
      <formula>IF(RIGHT(TEXT(AU39,"0.#"),1)=".",TRUE,FALSE)</formula>
    </cfRule>
  </conditionalFormatting>
  <conditionalFormatting sqref="AI41">
    <cfRule type="expression" dxfId="563" priority="669">
      <formula>IF(RIGHT(TEXT(AI41,"0.#"),1)=".",FALSE,TRUE)</formula>
    </cfRule>
    <cfRule type="expression" dxfId="562" priority="670">
      <formula>IF(RIGHT(TEXT(AI41,"0.#"),1)=".",TRUE,FALSE)</formula>
    </cfRule>
  </conditionalFormatting>
  <conditionalFormatting sqref="AE40">
    <cfRule type="expression" dxfId="561" priority="673">
      <formula>IF(RIGHT(TEXT(AE40,"0.#"),1)=".",FALSE,TRUE)</formula>
    </cfRule>
    <cfRule type="expression" dxfId="560" priority="674">
      <formula>IF(RIGHT(TEXT(AE40,"0.#"),1)=".",TRUE,FALSE)</formula>
    </cfRule>
  </conditionalFormatting>
  <conditionalFormatting sqref="AE41">
    <cfRule type="expression" dxfId="559" priority="671">
      <formula>IF(RIGHT(TEXT(AE41,"0.#"),1)=".",FALSE,TRUE)</formula>
    </cfRule>
    <cfRule type="expression" dxfId="558" priority="672">
      <formula>IF(RIGHT(TEXT(AE41,"0.#"),1)=".",TRUE,FALSE)</formula>
    </cfRule>
  </conditionalFormatting>
  <conditionalFormatting sqref="AM39">
    <cfRule type="expression" dxfId="557" priority="663">
      <formula>IF(RIGHT(TEXT(AM39,"0.#"),1)=".",FALSE,TRUE)</formula>
    </cfRule>
    <cfRule type="expression" dxfId="556" priority="664">
      <formula>IF(RIGHT(TEXT(AM39,"0.#"),1)=".",TRUE,FALSE)</formula>
    </cfRule>
  </conditionalFormatting>
  <conditionalFormatting sqref="AI39">
    <cfRule type="expression" dxfId="555" priority="665">
      <formula>IF(RIGHT(TEXT(AI39,"0.#"),1)=".",FALSE,TRUE)</formula>
    </cfRule>
    <cfRule type="expression" dxfId="554" priority="666">
      <formula>IF(RIGHT(TEXT(AI39,"0.#"),1)=".",TRUE,FALSE)</formula>
    </cfRule>
  </conditionalFormatting>
  <conditionalFormatting sqref="AI40">
    <cfRule type="expression" dxfId="553" priority="667">
      <formula>IF(RIGHT(TEXT(AI40,"0.#"),1)=".",FALSE,TRUE)</formula>
    </cfRule>
    <cfRule type="expression" dxfId="552" priority="668">
      <formula>IF(RIGHT(TEXT(AI40,"0.#"),1)=".",TRUE,FALSE)</formula>
    </cfRule>
  </conditionalFormatting>
  <conditionalFormatting sqref="AM69">
    <cfRule type="expression" dxfId="551" priority="627">
      <formula>IF(RIGHT(TEXT(AM69,"0.#"),1)=".",FALSE,TRUE)</formula>
    </cfRule>
    <cfRule type="expression" dxfId="550" priority="628">
      <formula>IF(RIGHT(TEXT(AM69,"0.#"),1)=".",TRUE,FALSE)</formula>
    </cfRule>
  </conditionalFormatting>
  <conditionalFormatting sqref="AE70 AM70">
    <cfRule type="expression" dxfId="549" priority="625">
      <formula>IF(RIGHT(TEXT(AE70,"0.#"),1)=".",FALSE,TRUE)</formula>
    </cfRule>
    <cfRule type="expression" dxfId="548" priority="626">
      <formula>IF(RIGHT(TEXT(AE70,"0.#"),1)=".",TRUE,FALSE)</formula>
    </cfRule>
  </conditionalFormatting>
  <conditionalFormatting sqref="AI70">
    <cfRule type="expression" dxfId="547" priority="623">
      <formula>IF(RIGHT(TEXT(AI70,"0.#"),1)=".",FALSE,TRUE)</formula>
    </cfRule>
    <cfRule type="expression" dxfId="546" priority="624">
      <formula>IF(RIGHT(TEXT(AI70,"0.#"),1)=".",TRUE,FALSE)</formula>
    </cfRule>
  </conditionalFormatting>
  <conditionalFormatting sqref="AQ70">
    <cfRule type="expression" dxfId="545" priority="621">
      <formula>IF(RIGHT(TEXT(AQ70,"0.#"),1)=".",FALSE,TRUE)</formula>
    </cfRule>
    <cfRule type="expression" dxfId="544" priority="622">
      <formula>IF(RIGHT(TEXT(AQ70,"0.#"),1)=".",TRUE,FALSE)</formula>
    </cfRule>
  </conditionalFormatting>
  <conditionalFormatting sqref="AE69 AQ69">
    <cfRule type="expression" dxfId="543" priority="631">
      <formula>IF(RIGHT(TEXT(AE69,"0.#"),1)=".",FALSE,TRUE)</formula>
    </cfRule>
    <cfRule type="expression" dxfId="542" priority="632">
      <formula>IF(RIGHT(TEXT(AE69,"0.#"),1)=".",TRUE,FALSE)</formula>
    </cfRule>
  </conditionalFormatting>
  <conditionalFormatting sqref="AI69">
    <cfRule type="expression" dxfId="541" priority="629">
      <formula>IF(RIGHT(TEXT(AI69,"0.#"),1)=".",FALSE,TRUE)</formula>
    </cfRule>
    <cfRule type="expression" dxfId="540" priority="630">
      <formula>IF(RIGHT(TEXT(AI69,"0.#"),1)=".",TRUE,FALSE)</formula>
    </cfRule>
  </conditionalFormatting>
  <conditionalFormatting sqref="AE66 AQ66">
    <cfRule type="expression" dxfId="539" priority="619">
      <formula>IF(RIGHT(TEXT(AE66,"0.#"),1)=".",FALSE,TRUE)</formula>
    </cfRule>
    <cfRule type="expression" dxfId="538" priority="620">
      <formula>IF(RIGHT(TEXT(AE66,"0.#"),1)=".",TRUE,FALSE)</formula>
    </cfRule>
  </conditionalFormatting>
  <conditionalFormatting sqref="AI66">
    <cfRule type="expression" dxfId="537" priority="617">
      <formula>IF(RIGHT(TEXT(AI66,"0.#"),1)=".",FALSE,TRUE)</formula>
    </cfRule>
    <cfRule type="expression" dxfId="536" priority="618">
      <formula>IF(RIGHT(TEXT(AI66,"0.#"),1)=".",TRUE,FALSE)</formula>
    </cfRule>
  </conditionalFormatting>
  <conditionalFormatting sqref="AM66">
    <cfRule type="expression" dxfId="535" priority="615">
      <formula>IF(RIGHT(TEXT(AM66,"0.#"),1)=".",FALSE,TRUE)</formula>
    </cfRule>
    <cfRule type="expression" dxfId="534" priority="616">
      <formula>IF(RIGHT(TEXT(AM66,"0.#"),1)=".",TRUE,FALSE)</formula>
    </cfRule>
  </conditionalFormatting>
  <conditionalFormatting sqref="AE67">
    <cfRule type="expression" dxfId="533" priority="613">
      <formula>IF(RIGHT(TEXT(AE67,"0.#"),1)=".",FALSE,TRUE)</formula>
    </cfRule>
    <cfRule type="expression" dxfId="532" priority="614">
      <formula>IF(RIGHT(TEXT(AE67,"0.#"),1)=".",TRUE,FALSE)</formula>
    </cfRule>
  </conditionalFormatting>
  <conditionalFormatting sqref="AI67">
    <cfRule type="expression" dxfId="531" priority="611">
      <formula>IF(RIGHT(TEXT(AI67,"0.#"),1)=".",FALSE,TRUE)</formula>
    </cfRule>
    <cfRule type="expression" dxfId="530" priority="612">
      <formula>IF(RIGHT(TEXT(AI67,"0.#"),1)=".",TRUE,FALSE)</formula>
    </cfRule>
  </conditionalFormatting>
  <conditionalFormatting sqref="AM67">
    <cfRule type="expression" dxfId="529" priority="609">
      <formula>IF(RIGHT(TEXT(AM67,"0.#"),1)=".",FALSE,TRUE)</formula>
    </cfRule>
    <cfRule type="expression" dxfId="528" priority="610">
      <formula>IF(RIGHT(TEXT(AM67,"0.#"),1)=".",TRUE,FALSE)</formula>
    </cfRule>
  </conditionalFormatting>
  <conditionalFormatting sqref="AQ67">
    <cfRule type="expression" dxfId="527" priority="607">
      <formula>IF(RIGHT(TEXT(AQ67,"0.#"),1)=".",FALSE,TRUE)</formula>
    </cfRule>
    <cfRule type="expression" dxfId="526" priority="608">
      <formula>IF(RIGHT(TEXT(AQ67,"0.#"),1)=".",TRUE,FALSE)</formula>
    </cfRule>
  </conditionalFormatting>
  <conditionalFormatting sqref="AU66">
    <cfRule type="expression" dxfId="525" priority="605">
      <formula>IF(RIGHT(TEXT(AU66,"0.#"),1)=".",FALSE,TRUE)</formula>
    </cfRule>
    <cfRule type="expression" dxfId="524" priority="606">
      <formula>IF(RIGHT(TEXT(AU66,"0.#"),1)=".",TRUE,FALSE)</formula>
    </cfRule>
  </conditionalFormatting>
  <conditionalFormatting sqref="AU67">
    <cfRule type="expression" dxfId="523" priority="603">
      <formula>IF(RIGHT(TEXT(AU67,"0.#"),1)=".",FALSE,TRUE)</formula>
    </cfRule>
    <cfRule type="expression" dxfId="522" priority="604">
      <formula>IF(RIGHT(TEXT(AU67,"0.#"),1)=".",TRUE,FALSE)</formula>
    </cfRule>
  </conditionalFormatting>
  <conditionalFormatting sqref="AE100 AQ100">
    <cfRule type="expression" dxfId="521" priority="565">
      <formula>IF(RIGHT(TEXT(AE100,"0.#"),1)=".",FALSE,TRUE)</formula>
    </cfRule>
    <cfRule type="expression" dxfId="520" priority="566">
      <formula>IF(RIGHT(TEXT(AE100,"0.#"),1)=".",TRUE,FALSE)</formula>
    </cfRule>
  </conditionalFormatting>
  <conditionalFormatting sqref="AI100">
    <cfRule type="expression" dxfId="519" priority="563">
      <formula>IF(RIGHT(TEXT(AI100,"0.#"),1)=".",FALSE,TRUE)</formula>
    </cfRule>
    <cfRule type="expression" dxfId="518" priority="564">
      <formula>IF(RIGHT(TEXT(AI100,"0.#"),1)=".",TRUE,FALSE)</formula>
    </cfRule>
  </conditionalFormatting>
  <conditionalFormatting sqref="AM100">
    <cfRule type="expression" dxfId="517" priority="561">
      <formula>IF(RIGHT(TEXT(AM100,"0.#"),1)=".",FALSE,TRUE)</formula>
    </cfRule>
    <cfRule type="expression" dxfId="516" priority="562">
      <formula>IF(RIGHT(TEXT(AM100,"0.#"),1)=".",TRUE,FALSE)</formula>
    </cfRule>
  </conditionalFormatting>
  <conditionalFormatting sqref="AE101">
    <cfRule type="expression" dxfId="515" priority="559">
      <formula>IF(RIGHT(TEXT(AE101,"0.#"),1)=".",FALSE,TRUE)</formula>
    </cfRule>
    <cfRule type="expression" dxfId="514" priority="560">
      <formula>IF(RIGHT(TEXT(AE101,"0.#"),1)=".",TRUE,FALSE)</formula>
    </cfRule>
  </conditionalFormatting>
  <conditionalFormatting sqref="AI101">
    <cfRule type="expression" dxfId="513" priority="557">
      <formula>IF(RIGHT(TEXT(AI101,"0.#"),1)=".",FALSE,TRUE)</formula>
    </cfRule>
    <cfRule type="expression" dxfId="512" priority="558">
      <formula>IF(RIGHT(TEXT(AI101,"0.#"),1)=".",TRUE,FALSE)</formula>
    </cfRule>
  </conditionalFormatting>
  <conditionalFormatting sqref="AM101">
    <cfRule type="expression" dxfId="511" priority="555">
      <formula>IF(RIGHT(TEXT(AM101,"0.#"),1)=".",FALSE,TRUE)</formula>
    </cfRule>
    <cfRule type="expression" dxfId="510" priority="556">
      <formula>IF(RIGHT(TEXT(AM101,"0.#"),1)=".",TRUE,FALSE)</formula>
    </cfRule>
  </conditionalFormatting>
  <conditionalFormatting sqref="AQ101">
    <cfRule type="expression" dxfId="509" priority="553">
      <formula>IF(RIGHT(TEXT(AQ101,"0.#"),1)=".",FALSE,TRUE)</formula>
    </cfRule>
    <cfRule type="expression" dxfId="508" priority="554">
      <formula>IF(RIGHT(TEXT(AQ101,"0.#"),1)=".",TRUE,FALSE)</formula>
    </cfRule>
  </conditionalFormatting>
  <conditionalFormatting sqref="AU100">
    <cfRule type="expression" dxfId="507" priority="551">
      <formula>IF(RIGHT(TEXT(AU100,"0.#"),1)=".",FALSE,TRUE)</formula>
    </cfRule>
    <cfRule type="expression" dxfId="506" priority="552">
      <formula>IF(RIGHT(TEXT(AU100,"0.#"),1)=".",TRUE,FALSE)</formula>
    </cfRule>
  </conditionalFormatting>
  <conditionalFormatting sqref="AU101">
    <cfRule type="expression" dxfId="505" priority="549">
      <formula>IF(RIGHT(TEXT(AU101,"0.#"),1)=".",FALSE,TRUE)</formula>
    </cfRule>
    <cfRule type="expression" dxfId="504" priority="550">
      <formula>IF(RIGHT(TEXT(AU101,"0.#"),1)=".",TRUE,FALSE)</formula>
    </cfRule>
  </conditionalFormatting>
  <conditionalFormatting sqref="AM35">
    <cfRule type="expression" dxfId="503" priority="543">
      <formula>IF(RIGHT(TEXT(AM35,"0.#"),1)=".",FALSE,TRUE)</formula>
    </cfRule>
    <cfRule type="expression" dxfId="502" priority="544">
      <formula>IF(RIGHT(TEXT(AM35,"0.#"),1)=".",TRUE,FALSE)</formula>
    </cfRule>
  </conditionalFormatting>
  <conditionalFormatting sqref="AE36 AM36">
    <cfRule type="expression" dxfId="501" priority="541">
      <formula>IF(RIGHT(TEXT(AE36,"0.#"),1)=".",FALSE,TRUE)</formula>
    </cfRule>
    <cfRule type="expression" dxfId="500" priority="542">
      <formula>IF(RIGHT(TEXT(AE36,"0.#"),1)=".",TRUE,FALSE)</formula>
    </cfRule>
  </conditionalFormatting>
  <conditionalFormatting sqref="AI36">
    <cfRule type="expression" dxfId="499" priority="539">
      <formula>IF(RIGHT(TEXT(AI36,"0.#"),1)=".",FALSE,TRUE)</formula>
    </cfRule>
    <cfRule type="expression" dxfId="498" priority="540">
      <formula>IF(RIGHT(TEXT(AI36,"0.#"),1)=".",TRUE,FALSE)</formula>
    </cfRule>
  </conditionalFormatting>
  <conditionalFormatting sqref="AQ36">
    <cfRule type="expression" dxfId="497" priority="537">
      <formula>IF(RIGHT(TEXT(AQ36,"0.#"),1)=".",FALSE,TRUE)</formula>
    </cfRule>
    <cfRule type="expression" dxfId="496" priority="538">
      <formula>IF(RIGHT(TEXT(AQ36,"0.#"),1)=".",TRUE,FALSE)</formula>
    </cfRule>
  </conditionalFormatting>
  <conditionalFormatting sqref="AE35 AQ35">
    <cfRule type="expression" dxfId="495" priority="547">
      <formula>IF(RIGHT(TEXT(AE35,"0.#"),1)=".",FALSE,TRUE)</formula>
    </cfRule>
    <cfRule type="expression" dxfId="494" priority="548">
      <formula>IF(RIGHT(TEXT(AE35,"0.#"),1)=".",TRUE,FALSE)</formula>
    </cfRule>
  </conditionalFormatting>
  <conditionalFormatting sqref="AI35">
    <cfRule type="expression" dxfId="493" priority="545">
      <formula>IF(RIGHT(TEXT(AI35,"0.#"),1)=".",FALSE,TRUE)</formula>
    </cfRule>
    <cfRule type="expression" dxfId="492" priority="546">
      <formula>IF(RIGHT(TEXT(AI35,"0.#"),1)=".",TRUE,FALSE)</formula>
    </cfRule>
  </conditionalFormatting>
  <conditionalFormatting sqref="AM103">
    <cfRule type="expression" dxfId="491" priority="531">
      <formula>IF(RIGHT(TEXT(AM103,"0.#"),1)=".",FALSE,TRUE)</formula>
    </cfRule>
    <cfRule type="expression" dxfId="490" priority="532">
      <formula>IF(RIGHT(TEXT(AM103,"0.#"),1)=".",TRUE,FALSE)</formula>
    </cfRule>
  </conditionalFormatting>
  <conditionalFormatting sqref="AE104 AM104">
    <cfRule type="expression" dxfId="489" priority="529">
      <formula>IF(RIGHT(TEXT(AE104,"0.#"),1)=".",FALSE,TRUE)</formula>
    </cfRule>
    <cfRule type="expression" dxfId="488" priority="530">
      <formula>IF(RIGHT(TEXT(AE104,"0.#"),1)=".",TRUE,FALSE)</formula>
    </cfRule>
  </conditionalFormatting>
  <conditionalFormatting sqref="AI104">
    <cfRule type="expression" dxfId="487" priority="527">
      <formula>IF(RIGHT(TEXT(AI104,"0.#"),1)=".",FALSE,TRUE)</formula>
    </cfRule>
    <cfRule type="expression" dxfId="486" priority="528">
      <formula>IF(RIGHT(TEXT(AI104,"0.#"),1)=".",TRUE,FALSE)</formula>
    </cfRule>
  </conditionalFormatting>
  <conditionalFormatting sqref="AQ104">
    <cfRule type="expression" dxfId="485" priority="525">
      <formula>IF(RIGHT(TEXT(AQ104,"0.#"),1)=".",FALSE,TRUE)</formula>
    </cfRule>
    <cfRule type="expression" dxfId="484" priority="526">
      <formula>IF(RIGHT(TEXT(AQ104,"0.#"),1)=".",TRUE,FALSE)</formula>
    </cfRule>
  </conditionalFormatting>
  <conditionalFormatting sqref="AE103 AQ103">
    <cfRule type="expression" dxfId="483" priority="535">
      <formula>IF(RIGHT(TEXT(AE103,"0.#"),1)=".",FALSE,TRUE)</formula>
    </cfRule>
    <cfRule type="expression" dxfId="482" priority="536">
      <formula>IF(RIGHT(TEXT(AE103,"0.#"),1)=".",TRUE,FALSE)</formula>
    </cfRule>
  </conditionalFormatting>
  <conditionalFormatting sqref="AI103">
    <cfRule type="expression" dxfId="481" priority="533">
      <formula>IF(RIGHT(TEXT(AI103,"0.#"),1)=".",FALSE,TRUE)</formula>
    </cfRule>
    <cfRule type="expression" dxfId="480" priority="534">
      <formula>IF(RIGHT(TEXT(AI103,"0.#"),1)=".",TRUE,FALSE)</formula>
    </cfRule>
  </conditionalFormatting>
  <conditionalFormatting sqref="AM137">
    <cfRule type="expression" dxfId="479" priority="519">
      <formula>IF(RIGHT(TEXT(AM137,"0.#"),1)=".",FALSE,TRUE)</formula>
    </cfRule>
    <cfRule type="expression" dxfId="478" priority="520">
      <formula>IF(RIGHT(TEXT(AM137,"0.#"),1)=".",TRUE,FALSE)</formula>
    </cfRule>
  </conditionalFormatting>
  <conditionalFormatting sqref="AE138 AM138">
    <cfRule type="expression" dxfId="477" priority="517">
      <formula>IF(RIGHT(TEXT(AE138,"0.#"),1)=".",FALSE,TRUE)</formula>
    </cfRule>
    <cfRule type="expression" dxfId="476" priority="518">
      <formula>IF(RIGHT(TEXT(AE138,"0.#"),1)=".",TRUE,FALSE)</formula>
    </cfRule>
  </conditionalFormatting>
  <conditionalFormatting sqref="AI138">
    <cfRule type="expression" dxfId="475" priority="515">
      <formula>IF(RIGHT(TEXT(AI138,"0.#"),1)=".",FALSE,TRUE)</formula>
    </cfRule>
    <cfRule type="expression" dxfId="474" priority="516">
      <formula>IF(RIGHT(TEXT(AI138,"0.#"),1)=".",TRUE,FALSE)</formula>
    </cfRule>
  </conditionalFormatting>
  <conditionalFormatting sqref="AQ138">
    <cfRule type="expression" dxfId="473" priority="513">
      <formula>IF(RIGHT(TEXT(AQ138,"0.#"),1)=".",FALSE,TRUE)</formula>
    </cfRule>
    <cfRule type="expression" dxfId="472" priority="514">
      <formula>IF(RIGHT(TEXT(AQ138,"0.#"),1)=".",TRUE,FALSE)</formula>
    </cfRule>
  </conditionalFormatting>
  <conditionalFormatting sqref="AE137 AQ137">
    <cfRule type="expression" dxfId="471" priority="523">
      <formula>IF(RIGHT(TEXT(AE137,"0.#"),1)=".",FALSE,TRUE)</formula>
    </cfRule>
    <cfRule type="expression" dxfId="470" priority="524">
      <formula>IF(RIGHT(TEXT(AE137,"0.#"),1)=".",TRUE,FALSE)</formula>
    </cfRule>
  </conditionalFormatting>
  <conditionalFormatting sqref="AI137">
    <cfRule type="expression" dxfId="469" priority="521">
      <formula>IF(RIGHT(TEXT(AI137,"0.#"),1)=".",FALSE,TRUE)</formula>
    </cfRule>
    <cfRule type="expression" dxfId="468" priority="522">
      <formula>IF(RIGHT(TEXT(AI137,"0.#"),1)=".",TRUE,FALSE)</formula>
    </cfRule>
  </conditionalFormatting>
  <conditionalFormatting sqref="AM171">
    <cfRule type="expression" dxfId="467" priority="507">
      <formula>IF(RIGHT(TEXT(AM171,"0.#"),1)=".",FALSE,TRUE)</formula>
    </cfRule>
    <cfRule type="expression" dxfId="466" priority="508">
      <formula>IF(RIGHT(TEXT(AM171,"0.#"),1)=".",TRUE,FALSE)</formula>
    </cfRule>
  </conditionalFormatting>
  <conditionalFormatting sqref="AE172 AM172">
    <cfRule type="expression" dxfId="465" priority="505">
      <formula>IF(RIGHT(TEXT(AE172,"0.#"),1)=".",FALSE,TRUE)</formula>
    </cfRule>
    <cfRule type="expression" dxfId="464" priority="506">
      <formula>IF(RIGHT(TEXT(AE172,"0.#"),1)=".",TRUE,FALSE)</formula>
    </cfRule>
  </conditionalFormatting>
  <conditionalFormatting sqref="AI172">
    <cfRule type="expression" dxfId="463" priority="503">
      <formula>IF(RIGHT(TEXT(AI172,"0.#"),1)=".",FALSE,TRUE)</formula>
    </cfRule>
    <cfRule type="expression" dxfId="462" priority="504">
      <formula>IF(RIGHT(TEXT(AI172,"0.#"),1)=".",TRUE,FALSE)</formula>
    </cfRule>
  </conditionalFormatting>
  <conditionalFormatting sqref="AQ172">
    <cfRule type="expression" dxfId="461" priority="501">
      <formula>IF(RIGHT(TEXT(AQ172,"0.#"),1)=".",FALSE,TRUE)</formula>
    </cfRule>
    <cfRule type="expression" dxfId="460" priority="502">
      <formula>IF(RIGHT(TEXT(AQ172,"0.#"),1)=".",TRUE,FALSE)</formula>
    </cfRule>
  </conditionalFormatting>
  <conditionalFormatting sqref="AE171 AQ171">
    <cfRule type="expression" dxfId="459" priority="511">
      <formula>IF(RIGHT(TEXT(AE171,"0.#"),1)=".",FALSE,TRUE)</formula>
    </cfRule>
    <cfRule type="expression" dxfId="458" priority="512">
      <formula>IF(RIGHT(TEXT(AE171,"0.#"),1)=".",TRUE,FALSE)</formula>
    </cfRule>
  </conditionalFormatting>
  <conditionalFormatting sqref="AI171">
    <cfRule type="expression" dxfId="457" priority="509">
      <formula>IF(RIGHT(TEXT(AI171,"0.#"),1)=".",FALSE,TRUE)</formula>
    </cfRule>
    <cfRule type="expression" dxfId="456" priority="510">
      <formula>IF(RIGHT(TEXT(AI171,"0.#"),1)=".",TRUE,FALSE)</formula>
    </cfRule>
  </conditionalFormatting>
  <conditionalFormatting sqref="AE73">
    <cfRule type="expression" dxfId="455" priority="499">
      <formula>IF(RIGHT(TEXT(AE73,"0.#"),1)=".",FALSE,TRUE)</formula>
    </cfRule>
    <cfRule type="expression" dxfId="454" priority="500">
      <formula>IF(RIGHT(TEXT(AE73,"0.#"),1)=".",TRUE,FALSE)</formula>
    </cfRule>
  </conditionalFormatting>
  <conditionalFormatting sqref="AM75">
    <cfRule type="expression" dxfId="453" priority="483">
      <formula>IF(RIGHT(TEXT(AM75,"0.#"),1)=".",FALSE,TRUE)</formula>
    </cfRule>
    <cfRule type="expression" dxfId="452" priority="484">
      <formula>IF(RIGHT(TEXT(AM75,"0.#"),1)=".",TRUE,FALSE)</formula>
    </cfRule>
  </conditionalFormatting>
  <conditionalFormatting sqref="AE74">
    <cfRule type="expression" dxfId="451" priority="497">
      <formula>IF(RIGHT(TEXT(AE74,"0.#"),1)=".",FALSE,TRUE)</formula>
    </cfRule>
    <cfRule type="expression" dxfId="450" priority="498">
      <formula>IF(RIGHT(TEXT(AE74,"0.#"),1)=".",TRUE,FALSE)</formula>
    </cfRule>
  </conditionalFormatting>
  <conditionalFormatting sqref="AE75">
    <cfRule type="expression" dxfId="449" priority="495">
      <formula>IF(RIGHT(TEXT(AE75,"0.#"),1)=".",FALSE,TRUE)</formula>
    </cfRule>
    <cfRule type="expression" dxfId="448" priority="496">
      <formula>IF(RIGHT(TEXT(AE75,"0.#"),1)=".",TRUE,FALSE)</formula>
    </cfRule>
  </conditionalFormatting>
  <conditionalFormatting sqref="AI75">
    <cfRule type="expression" dxfId="447" priority="493">
      <formula>IF(RIGHT(TEXT(AI75,"0.#"),1)=".",FALSE,TRUE)</formula>
    </cfRule>
    <cfRule type="expression" dxfId="446" priority="494">
      <formula>IF(RIGHT(TEXT(AI75,"0.#"),1)=".",TRUE,FALSE)</formula>
    </cfRule>
  </conditionalFormatting>
  <conditionalFormatting sqref="AI74">
    <cfRule type="expression" dxfId="445" priority="491">
      <formula>IF(RIGHT(TEXT(AI74,"0.#"),1)=".",FALSE,TRUE)</formula>
    </cfRule>
    <cfRule type="expression" dxfId="444" priority="492">
      <formula>IF(RIGHT(TEXT(AI74,"0.#"),1)=".",TRUE,FALSE)</formula>
    </cfRule>
  </conditionalFormatting>
  <conditionalFormatting sqref="AI73">
    <cfRule type="expression" dxfId="443" priority="489">
      <formula>IF(RIGHT(TEXT(AI73,"0.#"),1)=".",FALSE,TRUE)</formula>
    </cfRule>
    <cfRule type="expression" dxfId="442" priority="490">
      <formula>IF(RIGHT(TEXT(AI73,"0.#"),1)=".",TRUE,FALSE)</formula>
    </cfRule>
  </conditionalFormatting>
  <conditionalFormatting sqref="AM73">
    <cfRule type="expression" dxfId="441" priority="487">
      <formula>IF(RIGHT(TEXT(AM73,"0.#"),1)=".",FALSE,TRUE)</formula>
    </cfRule>
    <cfRule type="expression" dxfId="440" priority="488">
      <formula>IF(RIGHT(TEXT(AM73,"0.#"),1)=".",TRUE,FALSE)</formula>
    </cfRule>
  </conditionalFormatting>
  <conditionalFormatting sqref="AM74">
    <cfRule type="expression" dxfId="439" priority="485">
      <formula>IF(RIGHT(TEXT(AM74,"0.#"),1)=".",FALSE,TRUE)</formula>
    </cfRule>
    <cfRule type="expression" dxfId="438" priority="486">
      <formula>IF(RIGHT(TEXT(AM74,"0.#"),1)=".",TRUE,FALSE)</formula>
    </cfRule>
  </conditionalFormatting>
  <conditionalFormatting sqref="AQ73:AQ75">
    <cfRule type="expression" dxfId="437" priority="481">
      <formula>IF(RIGHT(TEXT(AQ73,"0.#"),1)=".",FALSE,TRUE)</formula>
    </cfRule>
    <cfRule type="expression" dxfId="436" priority="482">
      <formula>IF(RIGHT(TEXT(AQ73,"0.#"),1)=".",TRUE,FALSE)</formula>
    </cfRule>
  </conditionalFormatting>
  <conditionalFormatting sqref="AU73:AU75">
    <cfRule type="expression" dxfId="435" priority="479">
      <formula>IF(RIGHT(TEXT(AU73,"0.#"),1)=".",FALSE,TRUE)</formula>
    </cfRule>
    <cfRule type="expression" dxfId="434" priority="480">
      <formula>IF(RIGHT(TEXT(AU73,"0.#"),1)=".",TRUE,FALSE)</formula>
    </cfRule>
  </conditionalFormatting>
  <conditionalFormatting sqref="AE107">
    <cfRule type="expression" dxfId="433" priority="477">
      <formula>IF(RIGHT(TEXT(AE107,"0.#"),1)=".",FALSE,TRUE)</formula>
    </cfRule>
    <cfRule type="expression" dxfId="432" priority="478">
      <formula>IF(RIGHT(TEXT(AE107,"0.#"),1)=".",TRUE,FALSE)</formula>
    </cfRule>
  </conditionalFormatting>
  <conditionalFormatting sqref="AM109">
    <cfRule type="expression" dxfId="431" priority="461">
      <formula>IF(RIGHT(TEXT(AM109,"0.#"),1)=".",FALSE,TRUE)</formula>
    </cfRule>
    <cfRule type="expression" dxfId="430" priority="462">
      <formula>IF(RIGHT(TEXT(AM109,"0.#"),1)=".",TRUE,FALSE)</formula>
    </cfRule>
  </conditionalFormatting>
  <conditionalFormatting sqref="AE108">
    <cfRule type="expression" dxfId="429" priority="475">
      <formula>IF(RIGHT(TEXT(AE108,"0.#"),1)=".",FALSE,TRUE)</formula>
    </cfRule>
    <cfRule type="expression" dxfId="428" priority="476">
      <formula>IF(RIGHT(TEXT(AE108,"0.#"),1)=".",TRUE,FALSE)</formula>
    </cfRule>
  </conditionalFormatting>
  <conditionalFormatting sqref="AE109">
    <cfRule type="expression" dxfId="427" priority="473">
      <formula>IF(RIGHT(TEXT(AE109,"0.#"),1)=".",FALSE,TRUE)</formula>
    </cfRule>
    <cfRule type="expression" dxfId="426" priority="474">
      <formula>IF(RIGHT(TEXT(AE109,"0.#"),1)=".",TRUE,FALSE)</formula>
    </cfRule>
  </conditionalFormatting>
  <conditionalFormatting sqref="AI109">
    <cfRule type="expression" dxfId="425" priority="471">
      <formula>IF(RIGHT(TEXT(AI109,"0.#"),1)=".",FALSE,TRUE)</formula>
    </cfRule>
    <cfRule type="expression" dxfId="424" priority="472">
      <formula>IF(RIGHT(TEXT(AI109,"0.#"),1)=".",TRUE,FALSE)</formula>
    </cfRule>
  </conditionalFormatting>
  <conditionalFormatting sqref="AI108">
    <cfRule type="expression" dxfId="423" priority="469">
      <formula>IF(RIGHT(TEXT(AI108,"0.#"),1)=".",FALSE,TRUE)</formula>
    </cfRule>
    <cfRule type="expression" dxfId="422" priority="470">
      <formula>IF(RIGHT(TEXT(AI108,"0.#"),1)=".",TRUE,FALSE)</formula>
    </cfRule>
  </conditionalFormatting>
  <conditionalFormatting sqref="AI107">
    <cfRule type="expression" dxfId="421" priority="467">
      <formula>IF(RIGHT(TEXT(AI107,"0.#"),1)=".",FALSE,TRUE)</formula>
    </cfRule>
    <cfRule type="expression" dxfId="420" priority="468">
      <formula>IF(RIGHT(TEXT(AI107,"0.#"),1)=".",TRUE,FALSE)</formula>
    </cfRule>
  </conditionalFormatting>
  <conditionalFormatting sqref="AM107">
    <cfRule type="expression" dxfId="419" priority="465">
      <formula>IF(RIGHT(TEXT(AM107,"0.#"),1)=".",FALSE,TRUE)</formula>
    </cfRule>
    <cfRule type="expression" dxfId="418" priority="466">
      <formula>IF(RIGHT(TEXT(AM107,"0.#"),1)=".",TRUE,FALSE)</formula>
    </cfRule>
  </conditionalFormatting>
  <conditionalFormatting sqref="AM108">
    <cfRule type="expression" dxfId="417" priority="463">
      <formula>IF(RIGHT(TEXT(AM108,"0.#"),1)=".",FALSE,TRUE)</formula>
    </cfRule>
    <cfRule type="expression" dxfId="416" priority="464">
      <formula>IF(RIGHT(TEXT(AM108,"0.#"),1)=".",TRUE,FALSE)</formula>
    </cfRule>
  </conditionalFormatting>
  <conditionalFormatting sqref="AQ107:AQ109">
    <cfRule type="expression" dxfId="415" priority="459">
      <formula>IF(RIGHT(TEXT(AQ107,"0.#"),1)=".",FALSE,TRUE)</formula>
    </cfRule>
    <cfRule type="expression" dxfId="414" priority="460">
      <formula>IF(RIGHT(TEXT(AQ107,"0.#"),1)=".",TRUE,FALSE)</formula>
    </cfRule>
  </conditionalFormatting>
  <conditionalFormatting sqref="AU107:AU109">
    <cfRule type="expression" dxfId="413" priority="457">
      <formula>IF(RIGHT(TEXT(AU107,"0.#"),1)=".",FALSE,TRUE)</formula>
    </cfRule>
    <cfRule type="expression" dxfId="412" priority="458">
      <formula>IF(RIGHT(TEXT(AU107,"0.#"),1)=".",TRUE,FALSE)</formula>
    </cfRule>
  </conditionalFormatting>
  <conditionalFormatting sqref="AE141">
    <cfRule type="expression" dxfId="411" priority="455">
      <formula>IF(RIGHT(TEXT(AE141,"0.#"),1)=".",FALSE,TRUE)</formula>
    </cfRule>
    <cfRule type="expression" dxfId="410" priority="456">
      <formula>IF(RIGHT(TEXT(AE141,"0.#"),1)=".",TRUE,FALSE)</formula>
    </cfRule>
  </conditionalFormatting>
  <conditionalFormatting sqref="AM143">
    <cfRule type="expression" dxfId="409" priority="439">
      <formula>IF(RIGHT(TEXT(AM143,"0.#"),1)=".",FALSE,TRUE)</formula>
    </cfRule>
    <cfRule type="expression" dxfId="408" priority="440">
      <formula>IF(RIGHT(TEXT(AM143,"0.#"),1)=".",TRUE,FALSE)</formula>
    </cfRule>
  </conditionalFormatting>
  <conditionalFormatting sqref="AE142">
    <cfRule type="expression" dxfId="407" priority="453">
      <formula>IF(RIGHT(TEXT(AE142,"0.#"),1)=".",FALSE,TRUE)</formula>
    </cfRule>
    <cfRule type="expression" dxfId="406" priority="454">
      <formula>IF(RIGHT(TEXT(AE142,"0.#"),1)=".",TRUE,FALSE)</formula>
    </cfRule>
  </conditionalFormatting>
  <conditionalFormatting sqref="AE143">
    <cfRule type="expression" dxfId="405" priority="451">
      <formula>IF(RIGHT(TEXT(AE143,"0.#"),1)=".",FALSE,TRUE)</formula>
    </cfRule>
    <cfRule type="expression" dxfId="404" priority="452">
      <formula>IF(RIGHT(TEXT(AE143,"0.#"),1)=".",TRUE,FALSE)</formula>
    </cfRule>
  </conditionalFormatting>
  <conditionalFormatting sqref="AI143">
    <cfRule type="expression" dxfId="403" priority="449">
      <formula>IF(RIGHT(TEXT(AI143,"0.#"),1)=".",FALSE,TRUE)</formula>
    </cfRule>
    <cfRule type="expression" dxfId="402" priority="450">
      <formula>IF(RIGHT(TEXT(AI143,"0.#"),1)=".",TRUE,FALSE)</formula>
    </cfRule>
  </conditionalFormatting>
  <conditionalFormatting sqref="AI142">
    <cfRule type="expression" dxfId="401" priority="447">
      <formula>IF(RIGHT(TEXT(AI142,"0.#"),1)=".",FALSE,TRUE)</formula>
    </cfRule>
    <cfRule type="expression" dxfId="400" priority="448">
      <formula>IF(RIGHT(TEXT(AI142,"0.#"),1)=".",TRUE,FALSE)</formula>
    </cfRule>
  </conditionalFormatting>
  <conditionalFormatting sqref="AI141">
    <cfRule type="expression" dxfId="399" priority="445">
      <formula>IF(RIGHT(TEXT(AI141,"0.#"),1)=".",FALSE,TRUE)</formula>
    </cfRule>
    <cfRule type="expression" dxfId="398" priority="446">
      <formula>IF(RIGHT(TEXT(AI141,"0.#"),1)=".",TRUE,FALSE)</formula>
    </cfRule>
  </conditionalFormatting>
  <conditionalFormatting sqref="AM141">
    <cfRule type="expression" dxfId="397" priority="443">
      <formula>IF(RIGHT(TEXT(AM141,"0.#"),1)=".",FALSE,TRUE)</formula>
    </cfRule>
    <cfRule type="expression" dxfId="396" priority="444">
      <formula>IF(RIGHT(TEXT(AM141,"0.#"),1)=".",TRUE,FALSE)</formula>
    </cfRule>
  </conditionalFormatting>
  <conditionalFormatting sqref="AM142">
    <cfRule type="expression" dxfId="395" priority="441">
      <formula>IF(RIGHT(TEXT(AM142,"0.#"),1)=".",FALSE,TRUE)</formula>
    </cfRule>
    <cfRule type="expression" dxfId="394" priority="442">
      <formula>IF(RIGHT(TEXT(AM142,"0.#"),1)=".",TRUE,FALSE)</formula>
    </cfRule>
  </conditionalFormatting>
  <conditionalFormatting sqref="AQ141:AQ143">
    <cfRule type="expression" dxfId="393" priority="437">
      <formula>IF(RIGHT(TEXT(AQ141,"0.#"),1)=".",FALSE,TRUE)</formula>
    </cfRule>
    <cfRule type="expression" dxfId="392" priority="438">
      <formula>IF(RIGHT(TEXT(AQ141,"0.#"),1)=".",TRUE,FALSE)</formula>
    </cfRule>
  </conditionalFormatting>
  <conditionalFormatting sqref="AU141:AU143">
    <cfRule type="expression" dxfId="391" priority="435">
      <formula>IF(RIGHT(TEXT(AU141,"0.#"),1)=".",FALSE,TRUE)</formula>
    </cfRule>
    <cfRule type="expression" dxfId="390" priority="436">
      <formula>IF(RIGHT(TEXT(AU141,"0.#"),1)=".",TRUE,FALSE)</formula>
    </cfRule>
  </conditionalFormatting>
  <conditionalFormatting sqref="AE175">
    <cfRule type="expression" dxfId="389" priority="433">
      <formula>IF(RIGHT(TEXT(AE175,"0.#"),1)=".",FALSE,TRUE)</formula>
    </cfRule>
    <cfRule type="expression" dxfId="388" priority="434">
      <formula>IF(RIGHT(TEXT(AE175,"0.#"),1)=".",TRUE,FALSE)</formula>
    </cfRule>
  </conditionalFormatting>
  <conditionalFormatting sqref="AM177">
    <cfRule type="expression" dxfId="387" priority="417">
      <formula>IF(RIGHT(TEXT(AM177,"0.#"),1)=".",FALSE,TRUE)</formula>
    </cfRule>
    <cfRule type="expression" dxfId="386" priority="418">
      <formula>IF(RIGHT(TEXT(AM177,"0.#"),1)=".",TRUE,FALSE)</formula>
    </cfRule>
  </conditionalFormatting>
  <conditionalFormatting sqref="AE176">
    <cfRule type="expression" dxfId="385" priority="431">
      <formula>IF(RIGHT(TEXT(AE176,"0.#"),1)=".",FALSE,TRUE)</formula>
    </cfRule>
    <cfRule type="expression" dxfId="384" priority="432">
      <formula>IF(RIGHT(TEXT(AE176,"0.#"),1)=".",TRUE,FALSE)</formula>
    </cfRule>
  </conditionalFormatting>
  <conditionalFormatting sqref="AE177">
    <cfRule type="expression" dxfId="383" priority="429">
      <formula>IF(RIGHT(TEXT(AE177,"0.#"),1)=".",FALSE,TRUE)</formula>
    </cfRule>
    <cfRule type="expression" dxfId="382" priority="430">
      <formula>IF(RIGHT(TEXT(AE177,"0.#"),1)=".",TRUE,FALSE)</formula>
    </cfRule>
  </conditionalFormatting>
  <conditionalFormatting sqref="AI177">
    <cfRule type="expression" dxfId="381" priority="427">
      <formula>IF(RIGHT(TEXT(AI177,"0.#"),1)=".",FALSE,TRUE)</formula>
    </cfRule>
    <cfRule type="expression" dxfId="380" priority="428">
      <formula>IF(RIGHT(TEXT(AI177,"0.#"),1)=".",TRUE,FALSE)</formula>
    </cfRule>
  </conditionalFormatting>
  <conditionalFormatting sqref="AI176">
    <cfRule type="expression" dxfId="379" priority="425">
      <formula>IF(RIGHT(TEXT(AI176,"0.#"),1)=".",FALSE,TRUE)</formula>
    </cfRule>
    <cfRule type="expression" dxfId="378" priority="426">
      <formula>IF(RIGHT(TEXT(AI176,"0.#"),1)=".",TRUE,FALSE)</formula>
    </cfRule>
  </conditionalFormatting>
  <conditionalFormatting sqref="AI175">
    <cfRule type="expression" dxfId="377" priority="423">
      <formula>IF(RIGHT(TEXT(AI175,"0.#"),1)=".",FALSE,TRUE)</formula>
    </cfRule>
    <cfRule type="expression" dxfId="376" priority="424">
      <formula>IF(RIGHT(TEXT(AI175,"0.#"),1)=".",TRUE,FALSE)</formula>
    </cfRule>
  </conditionalFormatting>
  <conditionalFormatting sqref="AM175">
    <cfRule type="expression" dxfId="375" priority="421">
      <formula>IF(RIGHT(TEXT(AM175,"0.#"),1)=".",FALSE,TRUE)</formula>
    </cfRule>
    <cfRule type="expression" dxfId="374" priority="422">
      <formula>IF(RIGHT(TEXT(AM175,"0.#"),1)=".",TRUE,FALSE)</formula>
    </cfRule>
  </conditionalFormatting>
  <conditionalFormatting sqref="AM176">
    <cfRule type="expression" dxfId="373" priority="419">
      <formula>IF(RIGHT(TEXT(AM176,"0.#"),1)=".",FALSE,TRUE)</formula>
    </cfRule>
    <cfRule type="expression" dxfId="372" priority="420">
      <formula>IF(RIGHT(TEXT(AM176,"0.#"),1)=".",TRUE,FALSE)</formula>
    </cfRule>
  </conditionalFormatting>
  <conditionalFormatting sqref="AQ175:AQ177">
    <cfRule type="expression" dxfId="371" priority="415">
      <formula>IF(RIGHT(TEXT(AQ175,"0.#"),1)=".",FALSE,TRUE)</formula>
    </cfRule>
    <cfRule type="expression" dxfId="370" priority="416">
      <formula>IF(RIGHT(TEXT(AQ175,"0.#"),1)=".",TRUE,FALSE)</formula>
    </cfRule>
  </conditionalFormatting>
  <conditionalFormatting sqref="AU175:AU177">
    <cfRule type="expression" dxfId="369" priority="413">
      <formula>IF(RIGHT(TEXT(AU175,"0.#"),1)=".",FALSE,TRUE)</formula>
    </cfRule>
    <cfRule type="expression" dxfId="368" priority="414">
      <formula>IF(RIGHT(TEXT(AU175,"0.#"),1)=".",TRUE,FALSE)</formula>
    </cfRule>
  </conditionalFormatting>
  <conditionalFormatting sqref="AE61">
    <cfRule type="expression" dxfId="367" priority="367">
      <formula>IF(RIGHT(TEXT(AE61,"0.#"),1)=".",FALSE,TRUE)</formula>
    </cfRule>
    <cfRule type="expression" dxfId="366" priority="368">
      <formula>IF(RIGHT(TEXT(AE61,"0.#"),1)=".",TRUE,FALSE)</formula>
    </cfRule>
  </conditionalFormatting>
  <conditionalFormatting sqref="AE62">
    <cfRule type="expression" dxfId="365" priority="365">
      <formula>IF(RIGHT(TEXT(AE62,"0.#"),1)=".",FALSE,TRUE)</formula>
    </cfRule>
    <cfRule type="expression" dxfId="364" priority="366">
      <formula>IF(RIGHT(TEXT(AE62,"0.#"),1)=".",TRUE,FALSE)</formula>
    </cfRule>
  </conditionalFormatting>
  <conditionalFormatting sqref="AM61">
    <cfRule type="expression" dxfId="363" priority="355">
      <formula>IF(RIGHT(TEXT(AM61,"0.#"),1)=".",FALSE,TRUE)</formula>
    </cfRule>
    <cfRule type="expression" dxfId="362" priority="356">
      <formula>IF(RIGHT(TEXT(AM61,"0.#"),1)=".",TRUE,FALSE)</formula>
    </cfRule>
  </conditionalFormatting>
  <conditionalFormatting sqref="AE63">
    <cfRule type="expression" dxfId="361" priority="363">
      <formula>IF(RIGHT(TEXT(AE63,"0.#"),1)=".",FALSE,TRUE)</formula>
    </cfRule>
    <cfRule type="expression" dxfId="360" priority="364">
      <formula>IF(RIGHT(TEXT(AE63,"0.#"),1)=".",TRUE,FALSE)</formula>
    </cfRule>
  </conditionalFormatting>
  <conditionalFormatting sqref="AI63">
    <cfRule type="expression" dxfId="359" priority="361">
      <formula>IF(RIGHT(TEXT(AI63,"0.#"),1)=".",FALSE,TRUE)</formula>
    </cfRule>
    <cfRule type="expression" dxfId="358" priority="362">
      <formula>IF(RIGHT(TEXT(AI63,"0.#"),1)=".",TRUE,FALSE)</formula>
    </cfRule>
  </conditionalFormatting>
  <conditionalFormatting sqref="AI62">
    <cfRule type="expression" dxfId="357" priority="359">
      <formula>IF(RIGHT(TEXT(AI62,"0.#"),1)=".",FALSE,TRUE)</formula>
    </cfRule>
    <cfRule type="expression" dxfId="356" priority="360">
      <formula>IF(RIGHT(TEXT(AI62,"0.#"),1)=".",TRUE,FALSE)</formula>
    </cfRule>
  </conditionalFormatting>
  <conditionalFormatting sqref="AI61">
    <cfRule type="expression" dxfId="355" priority="357">
      <formula>IF(RIGHT(TEXT(AI61,"0.#"),1)=".",FALSE,TRUE)</formula>
    </cfRule>
    <cfRule type="expression" dxfId="354" priority="358">
      <formula>IF(RIGHT(TEXT(AI61,"0.#"),1)=".",TRUE,FALSE)</formula>
    </cfRule>
  </conditionalFormatting>
  <conditionalFormatting sqref="AM62">
    <cfRule type="expression" dxfId="353" priority="353">
      <formula>IF(RIGHT(TEXT(AM62,"0.#"),1)=".",FALSE,TRUE)</formula>
    </cfRule>
    <cfRule type="expression" dxfId="352" priority="354">
      <formula>IF(RIGHT(TEXT(AM62,"0.#"),1)=".",TRUE,FALSE)</formula>
    </cfRule>
  </conditionalFormatting>
  <conditionalFormatting sqref="AM63">
    <cfRule type="expression" dxfId="351" priority="351">
      <formula>IF(RIGHT(TEXT(AM63,"0.#"),1)=".",FALSE,TRUE)</formula>
    </cfRule>
    <cfRule type="expression" dxfId="350" priority="352">
      <formula>IF(RIGHT(TEXT(AM63,"0.#"),1)=".",TRUE,FALSE)</formula>
    </cfRule>
  </conditionalFormatting>
  <conditionalFormatting sqref="AQ61:AQ63">
    <cfRule type="expression" dxfId="349" priority="349">
      <formula>IF(RIGHT(TEXT(AQ61,"0.#"),1)=".",FALSE,TRUE)</formula>
    </cfRule>
    <cfRule type="expression" dxfId="348" priority="350">
      <formula>IF(RIGHT(TEXT(AQ61,"0.#"),1)=".",TRUE,FALSE)</formula>
    </cfRule>
  </conditionalFormatting>
  <conditionalFormatting sqref="AU61:AU63">
    <cfRule type="expression" dxfId="347" priority="347">
      <formula>IF(RIGHT(TEXT(AU61,"0.#"),1)=".",FALSE,TRUE)</formula>
    </cfRule>
    <cfRule type="expression" dxfId="346" priority="348">
      <formula>IF(RIGHT(TEXT(AU61,"0.#"),1)=".",TRUE,FALSE)</formula>
    </cfRule>
  </conditionalFormatting>
  <conditionalFormatting sqref="AE95">
    <cfRule type="expression" dxfId="345" priority="345">
      <formula>IF(RIGHT(TEXT(AE95,"0.#"),1)=".",FALSE,TRUE)</formula>
    </cfRule>
    <cfRule type="expression" dxfId="344" priority="346">
      <formula>IF(RIGHT(TEXT(AE95,"0.#"),1)=".",TRUE,FALSE)</formula>
    </cfRule>
  </conditionalFormatting>
  <conditionalFormatting sqref="AE96">
    <cfRule type="expression" dxfId="343" priority="343">
      <formula>IF(RIGHT(TEXT(AE96,"0.#"),1)=".",FALSE,TRUE)</formula>
    </cfRule>
    <cfRule type="expression" dxfId="342" priority="344">
      <formula>IF(RIGHT(TEXT(AE96,"0.#"),1)=".",TRUE,FALSE)</formula>
    </cfRule>
  </conditionalFormatting>
  <conditionalFormatting sqref="AM95">
    <cfRule type="expression" dxfId="341" priority="333">
      <formula>IF(RIGHT(TEXT(AM95,"0.#"),1)=".",FALSE,TRUE)</formula>
    </cfRule>
    <cfRule type="expression" dxfId="340" priority="334">
      <formula>IF(RIGHT(TEXT(AM95,"0.#"),1)=".",TRUE,FALSE)</formula>
    </cfRule>
  </conditionalFormatting>
  <conditionalFormatting sqref="AE97">
    <cfRule type="expression" dxfId="339" priority="341">
      <formula>IF(RIGHT(TEXT(AE97,"0.#"),1)=".",FALSE,TRUE)</formula>
    </cfRule>
    <cfRule type="expression" dxfId="338" priority="342">
      <formula>IF(RIGHT(TEXT(AE97,"0.#"),1)=".",TRUE,FALSE)</formula>
    </cfRule>
  </conditionalFormatting>
  <conditionalFormatting sqref="AI97">
    <cfRule type="expression" dxfId="337" priority="339">
      <formula>IF(RIGHT(TEXT(AI97,"0.#"),1)=".",FALSE,TRUE)</formula>
    </cfRule>
    <cfRule type="expression" dxfId="336" priority="340">
      <formula>IF(RIGHT(TEXT(AI97,"0.#"),1)=".",TRUE,FALSE)</formula>
    </cfRule>
  </conditionalFormatting>
  <conditionalFormatting sqref="AI96">
    <cfRule type="expression" dxfId="335" priority="337">
      <formula>IF(RIGHT(TEXT(AI96,"0.#"),1)=".",FALSE,TRUE)</formula>
    </cfRule>
    <cfRule type="expression" dxfId="334" priority="338">
      <formula>IF(RIGHT(TEXT(AI96,"0.#"),1)=".",TRUE,FALSE)</formula>
    </cfRule>
  </conditionalFormatting>
  <conditionalFormatting sqref="AI95">
    <cfRule type="expression" dxfId="333" priority="335">
      <formula>IF(RIGHT(TEXT(AI95,"0.#"),1)=".",FALSE,TRUE)</formula>
    </cfRule>
    <cfRule type="expression" dxfId="332" priority="336">
      <formula>IF(RIGHT(TEXT(AI95,"0.#"),1)=".",TRUE,FALSE)</formula>
    </cfRule>
  </conditionalFormatting>
  <conditionalFormatting sqref="AM96">
    <cfRule type="expression" dxfId="331" priority="331">
      <formula>IF(RIGHT(TEXT(AM96,"0.#"),1)=".",FALSE,TRUE)</formula>
    </cfRule>
    <cfRule type="expression" dxfId="330" priority="332">
      <formula>IF(RIGHT(TEXT(AM96,"0.#"),1)=".",TRUE,FALSE)</formula>
    </cfRule>
  </conditionalFormatting>
  <conditionalFormatting sqref="AM97">
    <cfRule type="expression" dxfId="329" priority="329">
      <formula>IF(RIGHT(TEXT(AM97,"0.#"),1)=".",FALSE,TRUE)</formula>
    </cfRule>
    <cfRule type="expression" dxfId="328" priority="330">
      <formula>IF(RIGHT(TEXT(AM97,"0.#"),1)=".",TRUE,FALSE)</formula>
    </cfRule>
  </conditionalFormatting>
  <conditionalFormatting sqref="AQ95:AQ97">
    <cfRule type="expression" dxfId="327" priority="327">
      <formula>IF(RIGHT(TEXT(AQ95,"0.#"),1)=".",FALSE,TRUE)</formula>
    </cfRule>
    <cfRule type="expression" dxfId="326" priority="328">
      <formula>IF(RIGHT(TEXT(AQ95,"0.#"),1)=".",TRUE,FALSE)</formula>
    </cfRule>
  </conditionalFormatting>
  <conditionalFormatting sqref="AU95:AU97">
    <cfRule type="expression" dxfId="325" priority="325">
      <formula>IF(RIGHT(TEXT(AU95,"0.#"),1)=".",FALSE,TRUE)</formula>
    </cfRule>
    <cfRule type="expression" dxfId="324" priority="326">
      <formula>IF(RIGHT(TEXT(AU95,"0.#"),1)=".",TRUE,FALSE)</formula>
    </cfRule>
  </conditionalFormatting>
  <conditionalFormatting sqref="AE129">
    <cfRule type="expression" dxfId="323" priority="323">
      <formula>IF(RIGHT(TEXT(AE129,"0.#"),1)=".",FALSE,TRUE)</formula>
    </cfRule>
    <cfRule type="expression" dxfId="322" priority="324">
      <formula>IF(RIGHT(TEXT(AE129,"0.#"),1)=".",TRUE,FALSE)</formula>
    </cfRule>
  </conditionalFormatting>
  <conditionalFormatting sqref="AE130">
    <cfRule type="expression" dxfId="321" priority="321">
      <formula>IF(RIGHT(TEXT(AE130,"0.#"),1)=".",FALSE,TRUE)</formula>
    </cfRule>
    <cfRule type="expression" dxfId="320" priority="322">
      <formula>IF(RIGHT(TEXT(AE130,"0.#"),1)=".",TRUE,FALSE)</formula>
    </cfRule>
  </conditionalFormatting>
  <conditionalFormatting sqref="AM129">
    <cfRule type="expression" dxfId="319" priority="311">
      <formula>IF(RIGHT(TEXT(AM129,"0.#"),1)=".",FALSE,TRUE)</formula>
    </cfRule>
    <cfRule type="expression" dxfId="318" priority="312">
      <formula>IF(RIGHT(TEXT(AM129,"0.#"),1)=".",TRUE,FALSE)</formula>
    </cfRule>
  </conditionalFormatting>
  <conditionalFormatting sqref="AE131">
    <cfRule type="expression" dxfId="317" priority="319">
      <formula>IF(RIGHT(TEXT(AE131,"0.#"),1)=".",FALSE,TRUE)</formula>
    </cfRule>
    <cfRule type="expression" dxfId="316" priority="320">
      <formula>IF(RIGHT(TEXT(AE131,"0.#"),1)=".",TRUE,FALSE)</formula>
    </cfRule>
  </conditionalFormatting>
  <conditionalFormatting sqref="AI131">
    <cfRule type="expression" dxfId="315" priority="317">
      <formula>IF(RIGHT(TEXT(AI131,"0.#"),1)=".",FALSE,TRUE)</formula>
    </cfRule>
    <cfRule type="expression" dxfId="314" priority="318">
      <formula>IF(RIGHT(TEXT(AI131,"0.#"),1)=".",TRUE,FALSE)</formula>
    </cfRule>
  </conditionalFormatting>
  <conditionalFormatting sqref="AI130">
    <cfRule type="expression" dxfId="313" priority="315">
      <formula>IF(RIGHT(TEXT(AI130,"0.#"),1)=".",FALSE,TRUE)</formula>
    </cfRule>
    <cfRule type="expression" dxfId="312" priority="316">
      <formula>IF(RIGHT(TEXT(AI130,"0.#"),1)=".",TRUE,FALSE)</formula>
    </cfRule>
  </conditionalFormatting>
  <conditionalFormatting sqref="AI129">
    <cfRule type="expression" dxfId="311" priority="313">
      <formula>IF(RIGHT(TEXT(AI129,"0.#"),1)=".",FALSE,TRUE)</formula>
    </cfRule>
    <cfRule type="expression" dxfId="310" priority="314">
      <formula>IF(RIGHT(TEXT(AI129,"0.#"),1)=".",TRUE,FALSE)</formula>
    </cfRule>
  </conditionalFormatting>
  <conditionalFormatting sqref="AM130">
    <cfRule type="expression" dxfId="309" priority="309">
      <formula>IF(RIGHT(TEXT(AM130,"0.#"),1)=".",FALSE,TRUE)</formula>
    </cfRule>
    <cfRule type="expression" dxfId="308" priority="310">
      <formula>IF(RIGHT(TEXT(AM130,"0.#"),1)=".",TRUE,FALSE)</formula>
    </cfRule>
  </conditionalFormatting>
  <conditionalFormatting sqref="AM131">
    <cfRule type="expression" dxfId="307" priority="307">
      <formula>IF(RIGHT(TEXT(AM131,"0.#"),1)=".",FALSE,TRUE)</formula>
    </cfRule>
    <cfRule type="expression" dxfId="306" priority="308">
      <formula>IF(RIGHT(TEXT(AM131,"0.#"),1)=".",TRUE,FALSE)</formula>
    </cfRule>
  </conditionalFormatting>
  <conditionalFormatting sqref="AQ129:AQ131">
    <cfRule type="expression" dxfId="305" priority="305">
      <formula>IF(RIGHT(TEXT(AQ129,"0.#"),1)=".",FALSE,TRUE)</formula>
    </cfRule>
    <cfRule type="expression" dxfId="304" priority="306">
      <formula>IF(RIGHT(TEXT(AQ129,"0.#"),1)=".",TRUE,FALSE)</formula>
    </cfRule>
  </conditionalFormatting>
  <conditionalFormatting sqref="AU129:AU131">
    <cfRule type="expression" dxfId="303" priority="303">
      <formula>IF(RIGHT(TEXT(AU129,"0.#"),1)=".",FALSE,TRUE)</formula>
    </cfRule>
    <cfRule type="expression" dxfId="302" priority="304">
      <formula>IF(RIGHT(TEXT(AU129,"0.#"),1)=".",TRUE,FALSE)</formula>
    </cfRule>
  </conditionalFormatting>
  <conditionalFormatting sqref="AE163">
    <cfRule type="expression" dxfId="301" priority="301">
      <formula>IF(RIGHT(TEXT(AE163,"0.#"),1)=".",FALSE,TRUE)</formula>
    </cfRule>
    <cfRule type="expression" dxfId="300" priority="302">
      <formula>IF(RIGHT(TEXT(AE163,"0.#"),1)=".",TRUE,FALSE)</formula>
    </cfRule>
  </conditionalFormatting>
  <conditionalFormatting sqref="AE164">
    <cfRule type="expression" dxfId="299" priority="299">
      <formula>IF(RIGHT(TEXT(AE164,"0.#"),1)=".",FALSE,TRUE)</formula>
    </cfRule>
    <cfRule type="expression" dxfId="298" priority="300">
      <formula>IF(RIGHT(TEXT(AE164,"0.#"),1)=".",TRUE,FALSE)</formula>
    </cfRule>
  </conditionalFormatting>
  <conditionalFormatting sqref="AM163">
    <cfRule type="expression" dxfId="297" priority="289">
      <formula>IF(RIGHT(TEXT(AM163,"0.#"),1)=".",FALSE,TRUE)</formula>
    </cfRule>
    <cfRule type="expression" dxfId="296" priority="290">
      <formula>IF(RIGHT(TEXT(AM163,"0.#"),1)=".",TRUE,FALSE)</formula>
    </cfRule>
  </conditionalFormatting>
  <conditionalFormatting sqref="AE165">
    <cfRule type="expression" dxfId="295" priority="297">
      <formula>IF(RIGHT(TEXT(AE165,"0.#"),1)=".",FALSE,TRUE)</formula>
    </cfRule>
    <cfRule type="expression" dxfId="294" priority="298">
      <formula>IF(RIGHT(TEXT(AE165,"0.#"),1)=".",TRUE,FALSE)</formula>
    </cfRule>
  </conditionalFormatting>
  <conditionalFormatting sqref="AI165">
    <cfRule type="expression" dxfId="293" priority="295">
      <formula>IF(RIGHT(TEXT(AI165,"0.#"),1)=".",FALSE,TRUE)</formula>
    </cfRule>
    <cfRule type="expression" dxfId="292" priority="296">
      <formula>IF(RIGHT(TEXT(AI165,"0.#"),1)=".",TRUE,FALSE)</formula>
    </cfRule>
  </conditionalFormatting>
  <conditionalFormatting sqref="AI164">
    <cfRule type="expression" dxfId="291" priority="293">
      <formula>IF(RIGHT(TEXT(AI164,"0.#"),1)=".",FALSE,TRUE)</formula>
    </cfRule>
    <cfRule type="expression" dxfId="290" priority="294">
      <formula>IF(RIGHT(TEXT(AI164,"0.#"),1)=".",TRUE,FALSE)</formula>
    </cfRule>
  </conditionalFormatting>
  <conditionalFormatting sqref="AI163">
    <cfRule type="expression" dxfId="289" priority="291">
      <formula>IF(RIGHT(TEXT(AI163,"0.#"),1)=".",FALSE,TRUE)</formula>
    </cfRule>
    <cfRule type="expression" dxfId="288" priority="292">
      <formula>IF(RIGHT(TEXT(AI163,"0.#"),1)=".",TRUE,FALSE)</formula>
    </cfRule>
  </conditionalFormatting>
  <conditionalFormatting sqref="AM164">
    <cfRule type="expression" dxfId="287" priority="287">
      <formula>IF(RIGHT(TEXT(AM164,"0.#"),1)=".",FALSE,TRUE)</formula>
    </cfRule>
    <cfRule type="expression" dxfId="286" priority="288">
      <formula>IF(RIGHT(TEXT(AM164,"0.#"),1)=".",TRUE,FALSE)</formula>
    </cfRule>
  </conditionalFormatting>
  <conditionalFormatting sqref="AM165">
    <cfRule type="expression" dxfId="285" priority="285">
      <formula>IF(RIGHT(TEXT(AM165,"0.#"),1)=".",FALSE,TRUE)</formula>
    </cfRule>
    <cfRule type="expression" dxfId="284" priority="286">
      <formula>IF(RIGHT(TEXT(AM165,"0.#"),1)=".",TRUE,FALSE)</formula>
    </cfRule>
  </conditionalFormatting>
  <conditionalFormatting sqref="AQ163:AQ165">
    <cfRule type="expression" dxfId="283" priority="283">
      <formula>IF(RIGHT(TEXT(AQ163,"0.#"),1)=".",FALSE,TRUE)</formula>
    </cfRule>
    <cfRule type="expression" dxfId="282" priority="284">
      <formula>IF(RIGHT(TEXT(AQ163,"0.#"),1)=".",TRUE,FALSE)</formula>
    </cfRule>
  </conditionalFormatting>
  <conditionalFormatting sqref="AU163:AU165">
    <cfRule type="expression" dxfId="281" priority="281">
      <formula>IF(RIGHT(TEXT(AU163,"0.#"),1)=".",FALSE,TRUE)</formula>
    </cfRule>
    <cfRule type="expression" dxfId="280" priority="282">
      <formula>IF(RIGHT(TEXT(AU163,"0.#"),1)=".",TRUE,FALSE)</formula>
    </cfRule>
  </conditionalFormatting>
  <conditionalFormatting sqref="AE197">
    <cfRule type="expression" dxfId="279" priority="279">
      <formula>IF(RIGHT(TEXT(AE197,"0.#"),1)=".",FALSE,TRUE)</formula>
    </cfRule>
    <cfRule type="expression" dxfId="278" priority="280">
      <formula>IF(RIGHT(TEXT(AE197,"0.#"),1)=".",TRUE,FALSE)</formula>
    </cfRule>
  </conditionalFormatting>
  <conditionalFormatting sqref="AE198">
    <cfRule type="expression" dxfId="277" priority="277">
      <formula>IF(RIGHT(TEXT(AE198,"0.#"),1)=".",FALSE,TRUE)</formula>
    </cfRule>
    <cfRule type="expression" dxfId="276" priority="278">
      <formula>IF(RIGHT(TEXT(AE198,"0.#"),1)=".",TRUE,FALSE)</formula>
    </cfRule>
  </conditionalFormatting>
  <conditionalFormatting sqref="AM197">
    <cfRule type="expression" dxfId="275" priority="267">
      <formula>IF(RIGHT(TEXT(AM197,"0.#"),1)=".",FALSE,TRUE)</formula>
    </cfRule>
    <cfRule type="expression" dxfId="274" priority="268">
      <formula>IF(RIGHT(TEXT(AM197,"0.#"),1)=".",TRUE,FALSE)</formula>
    </cfRule>
  </conditionalFormatting>
  <conditionalFormatting sqref="AE199">
    <cfRule type="expression" dxfId="273" priority="275">
      <formula>IF(RIGHT(TEXT(AE199,"0.#"),1)=".",FALSE,TRUE)</formula>
    </cfRule>
    <cfRule type="expression" dxfId="272" priority="276">
      <formula>IF(RIGHT(TEXT(AE199,"0.#"),1)=".",TRUE,FALSE)</formula>
    </cfRule>
  </conditionalFormatting>
  <conditionalFormatting sqref="AI199">
    <cfRule type="expression" dxfId="271" priority="273">
      <formula>IF(RIGHT(TEXT(AI199,"0.#"),1)=".",FALSE,TRUE)</formula>
    </cfRule>
    <cfRule type="expression" dxfId="270" priority="274">
      <formula>IF(RIGHT(TEXT(AI199,"0.#"),1)=".",TRUE,FALSE)</formula>
    </cfRule>
  </conditionalFormatting>
  <conditionalFormatting sqref="AI198">
    <cfRule type="expression" dxfId="269" priority="271">
      <formula>IF(RIGHT(TEXT(AI198,"0.#"),1)=".",FALSE,TRUE)</formula>
    </cfRule>
    <cfRule type="expression" dxfId="268" priority="272">
      <formula>IF(RIGHT(TEXT(AI198,"0.#"),1)=".",TRUE,FALSE)</formula>
    </cfRule>
  </conditionalFormatting>
  <conditionalFormatting sqref="AI197">
    <cfRule type="expression" dxfId="267" priority="269">
      <formula>IF(RIGHT(TEXT(AI197,"0.#"),1)=".",FALSE,TRUE)</formula>
    </cfRule>
    <cfRule type="expression" dxfId="266" priority="270">
      <formula>IF(RIGHT(TEXT(AI197,"0.#"),1)=".",TRUE,FALSE)</formula>
    </cfRule>
  </conditionalFormatting>
  <conditionalFormatting sqref="AM198">
    <cfRule type="expression" dxfId="265" priority="265">
      <formula>IF(RIGHT(TEXT(AM198,"0.#"),1)=".",FALSE,TRUE)</formula>
    </cfRule>
    <cfRule type="expression" dxfId="264" priority="266">
      <formula>IF(RIGHT(TEXT(AM198,"0.#"),1)=".",TRUE,FALSE)</formula>
    </cfRule>
  </conditionalFormatting>
  <conditionalFormatting sqref="AM199">
    <cfRule type="expression" dxfId="263" priority="263">
      <formula>IF(RIGHT(TEXT(AM199,"0.#"),1)=".",FALSE,TRUE)</formula>
    </cfRule>
    <cfRule type="expression" dxfId="262" priority="264">
      <formula>IF(RIGHT(TEXT(AM199,"0.#"),1)=".",TRUE,FALSE)</formula>
    </cfRule>
  </conditionalFormatting>
  <conditionalFormatting sqref="AQ197:AQ199">
    <cfRule type="expression" dxfId="261" priority="261">
      <formula>IF(RIGHT(TEXT(AQ197,"0.#"),1)=".",FALSE,TRUE)</formula>
    </cfRule>
    <cfRule type="expression" dxfId="260" priority="262">
      <formula>IF(RIGHT(TEXT(AQ197,"0.#"),1)=".",TRUE,FALSE)</formula>
    </cfRule>
  </conditionalFormatting>
  <conditionalFormatting sqref="AU197:AU199">
    <cfRule type="expression" dxfId="259" priority="259">
      <formula>IF(RIGHT(TEXT(AU197,"0.#"),1)=".",FALSE,TRUE)</formula>
    </cfRule>
    <cfRule type="expression" dxfId="258" priority="260">
      <formula>IF(RIGHT(TEXT(AU197,"0.#"),1)=".",TRUE,FALSE)</formula>
    </cfRule>
  </conditionalFormatting>
  <conditionalFormatting sqref="AE134 AQ134">
    <cfRule type="expression" dxfId="257" priority="257">
      <formula>IF(RIGHT(TEXT(AE134,"0.#"),1)=".",FALSE,TRUE)</formula>
    </cfRule>
    <cfRule type="expression" dxfId="256" priority="258">
      <formula>IF(RIGHT(TEXT(AE134,"0.#"),1)=".",TRUE,FALSE)</formula>
    </cfRule>
  </conditionalFormatting>
  <conditionalFormatting sqref="AI134">
    <cfRule type="expression" dxfId="255" priority="255">
      <formula>IF(RIGHT(TEXT(AI134,"0.#"),1)=".",FALSE,TRUE)</formula>
    </cfRule>
    <cfRule type="expression" dxfId="254" priority="256">
      <formula>IF(RIGHT(TEXT(AI134,"0.#"),1)=".",TRUE,FALSE)</formula>
    </cfRule>
  </conditionalFormatting>
  <conditionalFormatting sqref="AM134">
    <cfRule type="expression" dxfId="253" priority="253">
      <formula>IF(RIGHT(TEXT(AM134,"0.#"),1)=".",FALSE,TRUE)</formula>
    </cfRule>
    <cfRule type="expression" dxfId="252" priority="254">
      <formula>IF(RIGHT(TEXT(AM134,"0.#"),1)=".",TRUE,FALSE)</formula>
    </cfRule>
  </conditionalFormatting>
  <conditionalFormatting sqref="AE135">
    <cfRule type="expression" dxfId="251" priority="251">
      <formula>IF(RIGHT(TEXT(AE135,"0.#"),1)=".",FALSE,TRUE)</formula>
    </cfRule>
    <cfRule type="expression" dxfId="250" priority="252">
      <formula>IF(RIGHT(TEXT(AE135,"0.#"),1)=".",TRUE,FALSE)</formula>
    </cfRule>
  </conditionalFormatting>
  <conditionalFormatting sqref="AI135">
    <cfRule type="expression" dxfId="249" priority="249">
      <formula>IF(RIGHT(TEXT(AI135,"0.#"),1)=".",FALSE,TRUE)</formula>
    </cfRule>
    <cfRule type="expression" dxfId="248" priority="250">
      <formula>IF(RIGHT(TEXT(AI135,"0.#"),1)=".",TRUE,FALSE)</formula>
    </cfRule>
  </conditionalFormatting>
  <conditionalFormatting sqref="AM135">
    <cfRule type="expression" dxfId="247" priority="247">
      <formula>IF(RIGHT(TEXT(AM135,"0.#"),1)=".",FALSE,TRUE)</formula>
    </cfRule>
    <cfRule type="expression" dxfId="246" priority="248">
      <formula>IF(RIGHT(TEXT(AM135,"0.#"),1)=".",TRUE,FALSE)</formula>
    </cfRule>
  </conditionalFormatting>
  <conditionalFormatting sqref="AQ135">
    <cfRule type="expression" dxfId="245" priority="245">
      <formula>IF(RIGHT(TEXT(AQ135,"0.#"),1)=".",FALSE,TRUE)</formula>
    </cfRule>
    <cfRule type="expression" dxfId="244" priority="246">
      <formula>IF(RIGHT(TEXT(AQ135,"0.#"),1)=".",TRUE,FALSE)</formula>
    </cfRule>
  </conditionalFormatting>
  <conditionalFormatting sqref="AU134">
    <cfRule type="expression" dxfId="243" priority="243">
      <formula>IF(RIGHT(TEXT(AU134,"0.#"),1)=".",FALSE,TRUE)</formula>
    </cfRule>
    <cfRule type="expression" dxfId="242" priority="244">
      <formula>IF(RIGHT(TEXT(AU134,"0.#"),1)=".",TRUE,FALSE)</formula>
    </cfRule>
  </conditionalFormatting>
  <conditionalFormatting sqref="AU135">
    <cfRule type="expression" dxfId="241" priority="241">
      <formula>IF(RIGHT(TEXT(AU135,"0.#"),1)=".",FALSE,TRUE)</formula>
    </cfRule>
    <cfRule type="expression" dxfId="240" priority="242">
      <formula>IF(RIGHT(TEXT(AU135,"0.#"),1)=".",TRUE,FALSE)</formula>
    </cfRule>
  </conditionalFormatting>
  <conditionalFormatting sqref="AE168 AQ168">
    <cfRule type="expression" dxfId="239" priority="239">
      <formula>IF(RIGHT(TEXT(AE168,"0.#"),1)=".",FALSE,TRUE)</formula>
    </cfRule>
    <cfRule type="expression" dxfId="238" priority="240">
      <formula>IF(RIGHT(TEXT(AE168,"0.#"),1)=".",TRUE,FALSE)</formula>
    </cfRule>
  </conditionalFormatting>
  <conditionalFormatting sqref="AI168">
    <cfRule type="expression" dxfId="237" priority="237">
      <formula>IF(RIGHT(TEXT(AI168,"0.#"),1)=".",FALSE,TRUE)</formula>
    </cfRule>
    <cfRule type="expression" dxfId="236" priority="238">
      <formula>IF(RIGHT(TEXT(AI168,"0.#"),1)=".",TRUE,FALSE)</formula>
    </cfRule>
  </conditionalFormatting>
  <conditionalFormatting sqref="AM168">
    <cfRule type="expression" dxfId="235" priority="235">
      <formula>IF(RIGHT(TEXT(AM168,"0.#"),1)=".",FALSE,TRUE)</formula>
    </cfRule>
    <cfRule type="expression" dxfId="234" priority="236">
      <formula>IF(RIGHT(TEXT(AM168,"0.#"),1)=".",TRUE,FALSE)</formula>
    </cfRule>
  </conditionalFormatting>
  <conditionalFormatting sqref="AE169">
    <cfRule type="expression" dxfId="233" priority="233">
      <formula>IF(RIGHT(TEXT(AE169,"0.#"),1)=".",FALSE,TRUE)</formula>
    </cfRule>
    <cfRule type="expression" dxfId="232" priority="234">
      <formula>IF(RIGHT(TEXT(AE169,"0.#"),1)=".",TRUE,FALSE)</formula>
    </cfRule>
  </conditionalFormatting>
  <conditionalFormatting sqref="AI169">
    <cfRule type="expression" dxfId="231" priority="231">
      <formula>IF(RIGHT(TEXT(AI169,"0.#"),1)=".",FALSE,TRUE)</formula>
    </cfRule>
    <cfRule type="expression" dxfId="230" priority="232">
      <formula>IF(RIGHT(TEXT(AI169,"0.#"),1)=".",TRUE,FALSE)</formula>
    </cfRule>
  </conditionalFormatting>
  <conditionalFormatting sqref="AM169">
    <cfRule type="expression" dxfId="229" priority="229">
      <formula>IF(RIGHT(TEXT(AM169,"0.#"),1)=".",FALSE,TRUE)</formula>
    </cfRule>
    <cfRule type="expression" dxfId="228" priority="230">
      <formula>IF(RIGHT(TEXT(AM169,"0.#"),1)=".",TRUE,FALSE)</formula>
    </cfRule>
  </conditionalFormatting>
  <conditionalFormatting sqref="AQ169">
    <cfRule type="expression" dxfId="227" priority="227">
      <formula>IF(RIGHT(TEXT(AQ169,"0.#"),1)=".",FALSE,TRUE)</formula>
    </cfRule>
    <cfRule type="expression" dxfId="226" priority="228">
      <formula>IF(RIGHT(TEXT(AQ169,"0.#"),1)=".",TRUE,FALSE)</formula>
    </cfRule>
  </conditionalFormatting>
  <conditionalFormatting sqref="AU168">
    <cfRule type="expression" dxfId="225" priority="225">
      <formula>IF(RIGHT(TEXT(AU168,"0.#"),1)=".",FALSE,TRUE)</formula>
    </cfRule>
    <cfRule type="expression" dxfId="224" priority="226">
      <formula>IF(RIGHT(TEXT(AU168,"0.#"),1)=".",TRUE,FALSE)</formula>
    </cfRule>
  </conditionalFormatting>
  <conditionalFormatting sqref="AU169">
    <cfRule type="expression" dxfId="223" priority="223">
      <formula>IF(RIGHT(TEXT(AU169,"0.#"),1)=".",FALSE,TRUE)</formula>
    </cfRule>
    <cfRule type="expression" dxfId="222" priority="224">
      <formula>IF(RIGHT(TEXT(AU169,"0.#"),1)=".",TRUE,FALSE)</formula>
    </cfRule>
  </conditionalFormatting>
  <conditionalFormatting sqref="AE90">
    <cfRule type="expression" dxfId="221" priority="221">
      <formula>IF(RIGHT(TEXT(AE90,"0.#"),1)=".",FALSE,TRUE)</formula>
    </cfRule>
    <cfRule type="expression" dxfId="220" priority="222">
      <formula>IF(RIGHT(TEXT(AE90,"0.#"),1)=".",TRUE,FALSE)</formula>
    </cfRule>
  </conditionalFormatting>
  <conditionalFormatting sqref="AE91">
    <cfRule type="expression" dxfId="219" priority="219">
      <formula>IF(RIGHT(TEXT(AE91,"0.#"),1)=".",FALSE,TRUE)</formula>
    </cfRule>
    <cfRule type="expression" dxfId="218" priority="220">
      <formula>IF(RIGHT(TEXT(AE91,"0.#"),1)=".",TRUE,FALSE)</formula>
    </cfRule>
  </conditionalFormatting>
  <conditionalFormatting sqref="AM90">
    <cfRule type="expression" dxfId="217" priority="209">
      <formula>IF(RIGHT(TEXT(AM90,"0.#"),1)=".",FALSE,TRUE)</formula>
    </cfRule>
    <cfRule type="expression" dxfId="216" priority="210">
      <formula>IF(RIGHT(TEXT(AM90,"0.#"),1)=".",TRUE,FALSE)</formula>
    </cfRule>
  </conditionalFormatting>
  <conditionalFormatting sqref="AE92">
    <cfRule type="expression" dxfId="215" priority="217">
      <formula>IF(RIGHT(TEXT(AE92,"0.#"),1)=".",FALSE,TRUE)</formula>
    </cfRule>
    <cfRule type="expression" dxfId="214" priority="218">
      <formula>IF(RIGHT(TEXT(AE92,"0.#"),1)=".",TRUE,FALSE)</formula>
    </cfRule>
  </conditionalFormatting>
  <conditionalFormatting sqref="AI92">
    <cfRule type="expression" dxfId="213" priority="215">
      <formula>IF(RIGHT(TEXT(AI92,"0.#"),1)=".",FALSE,TRUE)</formula>
    </cfRule>
    <cfRule type="expression" dxfId="212" priority="216">
      <formula>IF(RIGHT(TEXT(AI92,"0.#"),1)=".",TRUE,FALSE)</formula>
    </cfRule>
  </conditionalFormatting>
  <conditionalFormatting sqref="AI91">
    <cfRule type="expression" dxfId="211" priority="213">
      <formula>IF(RIGHT(TEXT(AI91,"0.#"),1)=".",FALSE,TRUE)</formula>
    </cfRule>
    <cfRule type="expression" dxfId="210" priority="214">
      <formula>IF(RIGHT(TEXT(AI91,"0.#"),1)=".",TRUE,FALSE)</formula>
    </cfRule>
  </conditionalFormatting>
  <conditionalFormatting sqref="AI90">
    <cfRule type="expression" dxfId="209" priority="211">
      <formula>IF(RIGHT(TEXT(AI90,"0.#"),1)=".",FALSE,TRUE)</formula>
    </cfRule>
    <cfRule type="expression" dxfId="208" priority="212">
      <formula>IF(RIGHT(TEXT(AI90,"0.#"),1)=".",TRUE,FALSE)</formula>
    </cfRule>
  </conditionalFormatting>
  <conditionalFormatting sqref="AM91">
    <cfRule type="expression" dxfId="207" priority="207">
      <formula>IF(RIGHT(TEXT(AM91,"0.#"),1)=".",FALSE,TRUE)</formula>
    </cfRule>
    <cfRule type="expression" dxfId="206" priority="208">
      <formula>IF(RIGHT(TEXT(AM91,"0.#"),1)=".",TRUE,FALSE)</formula>
    </cfRule>
  </conditionalFormatting>
  <conditionalFormatting sqref="AM92">
    <cfRule type="expression" dxfId="205" priority="205">
      <formula>IF(RIGHT(TEXT(AM92,"0.#"),1)=".",FALSE,TRUE)</formula>
    </cfRule>
    <cfRule type="expression" dxfId="204" priority="206">
      <formula>IF(RIGHT(TEXT(AM92,"0.#"),1)=".",TRUE,FALSE)</formula>
    </cfRule>
  </conditionalFormatting>
  <conditionalFormatting sqref="AQ90:AQ92">
    <cfRule type="expression" dxfId="203" priority="203">
      <formula>IF(RIGHT(TEXT(AQ90,"0.#"),1)=".",FALSE,TRUE)</formula>
    </cfRule>
    <cfRule type="expression" dxfId="202" priority="204">
      <formula>IF(RIGHT(TEXT(AQ90,"0.#"),1)=".",TRUE,FALSE)</formula>
    </cfRule>
  </conditionalFormatting>
  <conditionalFormatting sqref="AU90:AU92">
    <cfRule type="expression" dxfId="201" priority="201">
      <formula>IF(RIGHT(TEXT(AU90,"0.#"),1)=".",FALSE,TRUE)</formula>
    </cfRule>
    <cfRule type="expression" dxfId="200" priority="202">
      <formula>IF(RIGHT(TEXT(AU90,"0.#"),1)=".",TRUE,FALSE)</formula>
    </cfRule>
  </conditionalFormatting>
  <conditionalFormatting sqref="AE85">
    <cfRule type="expression" dxfId="199" priority="199">
      <formula>IF(RIGHT(TEXT(AE85,"0.#"),1)=".",FALSE,TRUE)</formula>
    </cfRule>
    <cfRule type="expression" dxfId="198" priority="200">
      <formula>IF(RIGHT(TEXT(AE85,"0.#"),1)=".",TRUE,FALSE)</formula>
    </cfRule>
  </conditionalFormatting>
  <conditionalFormatting sqref="AE86">
    <cfRule type="expression" dxfId="197" priority="197">
      <formula>IF(RIGHT(TEXT(AE86,"0.#"),1)=".",FALSE,TRUE)</formula>
    </cfRule>
    <cfRule type="expression" dxfId="196" priority="198">
      <formula>IF(RIGHT(TEXT(AE86,"0.#"),1)=".",TRUE,FALSE)</formula>
    </cfRule>
  </conditionalFormatting>
  <conditionalFormatting sqref="AM85">
    <cfRule type="expression" dxfId="195" priority="187">
      <formula>IF(RIGHT(TEXT(AM85,"0.#"),1)=".",FALSE,TRUE)</formula>
    </cfRule>
    <cfRule type="expression" dxfId="194" priority="188">
      <formula>IF(RIGHT(TEXT(AM85,"0.#"),1)=".",TRUE,FALSE)</formula>
    </cfRule>
  </conditionalFormatting>
  <conditionalFormatting sqref="AE87">
    <cfRule type="expression" dxfId="193" priority="195">
      <formula>IF(RIGHT(TEXT(AE87,"0.#"),1)=".",FALSE,TRUE)</formula>
    </cfRule>
    <cfRule type="expression" dxfId="192" priority="196">
      <formula>IF(RIGHT(TEXT(AE87,"0.#"),1)=".",TRUE,FALSE)</formula>
    </cfRule>
  </conditionalFormatting>
  <conditionalFormatting sqref="AI87">
    <cfRule type="expression" dxfId="191" priority="193">
      <formula>IF(RIGHT(TEXT(AI87,"0.#"),1)=".",FALSE,TRUE)</formula>
    </cfRule>
    <cfRule type="expression" dxfId="190" priority="194">
      <formula>IF(RIGHT(TEXT(AI87,"0.#"),1)=".",TRUE,FALSE)</formula>
    </cfRule>
  </conditionalFormatting>
  <conditionalFormatting sqref="AI86">
    <cfRule type="expression" dxfId="189" priority="191">
      <formula>IF(RIGHT(TEXT(AI86,"0.#"),1)=".",FALSE,TRUE)</formula>
    </cfRule>
    <cfRule type="expression" dxfId="188" priority="192">
      <formula>IF(RIGHT(TEXT(AI86,"0.#"),1)=".",TRUE,FALSE)</formula>
    </cfRule>
  </conditionalFormatting>
  <conditionalFormatting sqref="AI85">
    <cfRule type="expression" dxfId="187" priority="189">
      <formula>IF(RIGHT(TEXT(AI85,"0.#"),1)=".",FALSE,TRUE)</formula>
    </cfRule>
    <cfRule type="expression" dxfId="186" priority="190">
      <formula>IF(RIGHT(TEXT(AI85,"0.#"),1)=".",TRUE,FALSE)</formula>
    </cfRule>
  </conditionalFormatting>
  <conditionalFormatting sqref="AM86">
    <cfRule type="expression" dxfId="185" priority="185">
      <formula>IF(RIGHT(TEXT(AM86,"0.#"),1)=".",FALSE,TRUE)</formula>
    </cfRule>
    <cfRule type="expression" dxfId="184" priority="186">
      <formula>IF(RIGHT(TEXT(AM86,"0.#"),1)=".",TRUE,FALSE)</formula>
    </cfRule>
  </conditionalFormatting>
  <conditionalFormatting sqref="AM87">
    <cfRule type="expression" dxfId="183" priority="183">
      <formula>IF(RIGHT(TEXT(AM87,"0.#"),1)=".",FALSE,TRUE)</formula>
    </cfRule>
    <cfRule type="expression" dxfId="182" priority="184">
      <formula>IF(RIGHT(TEXT(AM87,"0.#"),1)=".",TRUE,FALSE)</formula>
    </cfRule>
  </conditionalFormatting>
  <conditionalFormatting sqref="AQ85:AQ87">
    <cfRule type="expression" dxfId="181" priority="181">
      <formula>IF(RIGHT(TEXT(AQ85,"0.#"),1)=".",FALSE,TRUE)</formula>
    </cfRule>
    <cfRule type="expression" dxfId="180" priority="182">
      <formula>IF(RIGHT(TEXT(AQ85,"0.#"),1)=".",TRUE,FALSE)</formula>
    </cfRule>
  </conditionalFormatting>
  <conditionalFormatting sqref="AU85:AU87">
    <cfRule type="expression" dxfId="179" priority="179">
      <formula>IF(RIGHT(TEXT(AU85,"0.#"),1)=".",FALSE,TRUE)</formula>
    </cfRule>
    <cfRule type="expression" dxfId="178" priority="180">
      <formula>IF(RIGHT(TEXT(AU85,"0.#"),1)=".",TRUE,FALSE)</formula>
    </cfRule>
  </conditionalFormatting>
  <conditionalFormatting sqref="AE124">
    <cfRule type="expression" dxfId="177" priority="177">
      <formula>IF(RIGHT(TEXT(AE124,"0.#"),1)=".",FALSE,TRUE)</formula>
    </cfRule>
    <cfRule type="expression" dxfId="176" priority="178">
      <formula>IF(RIGHT(TEXT(AE124,"0.#"),1)=".",TRUE,FALSE)</formula>
    </cfRule>
  </conditionalFormatting>
  <conditionalFormatting sqref="AE125">
    <cfRule type="expression" dxfId="175" priority="175">
      <formula>IF(RIGHT(TEXT(AE125,"0.#"),1)=".",FALSE,TRUE)</formula>
    </cfRule>
    <cfRule type="expression" dxfId="174" priority="176">
      <formula>IF(RIGHT(TEXT(AE125,"0.#"),1)=".",TRUE,FALSE)</formula>
    </cfRule>
  </conditionalFormatting>
  <conditionalFormatting sqref="AM124">
    <cfRule type="expression" dxfId="173" priority="165">
      <formula>IF(RIGHT(TEXT(AM124,"0.#"),1)=".",FALSE,TRUE)</formula>
    </cfRule>
    <cfRule type="expression" dxfId="172" priority="166">
      <formula>IF(RIGHT(TEXT(AM124,"0.#"),1)=".",TRUE,FALSE)</formula>
    </cfRule>
  </conditionalFormatting>
  <conditionalFormatting sqref="AE126">
    <cfRule type="expression" dxfId="171" priority="173">
      <formula>IF(RIGHT(TEXT(AE126,"0.#"),1)=".",FALSE,TRUE)</formula>
    </cfRule>
    <cfRule type="expression" dxfId="170" priority="174">
      <formula>IF(RIGHT(TEXT(AE126,"0.#"),1)=".",TRUE,FALSE)</formula>
    </cfRule>
  </conditionalFormatting>
  <conditionalFormatting sqref="AI126">
    <cfRule type="expression" dxfId="169" priority="171">
      <formula>IF(RIGHT(TEXT(AI126,"0.#"),1)=".",FALSE,TRUE)</formula>
    </cfRule>
    <cfRule type="expression" dxfId="168" priority="172">
      <formula>IF(RIGHT(TEXT(AI126,"0.#"),1)=".",TRUE,FALSE)</formula>
    </cfRule>
  </conditionalFormatting>
  <conditionalFormatting sqref="AI125">
    <cfRule type="expression" dxfId="167" priority="169">
      <formula>IF(RIGHT(TEXT(AI125,"0.#"),1)=".",FALSE,TRUE)</formula>
    </cfRule>
    <cfRule type="expression" dxfId="166" priority="170">
      <formula>IF(RIGHT(TEXT(AI125,"0.#"),1)=".",TRUE,FALSE)</formula>
    </cfRule>
  </conditionalFormatting>
  <conditionalFormatting sqref="AI124">
    <cfRule type="expression" dxfId="165" priority="167">
      <formula>IF(RIGHT(TEXT(AI124,"0.#"),1)=".",FALSE,TRUE)</formula>
    </cfRule>
    <cfRule type="expression" dxfId="164" priority="168">
      <formula>IF(RIGHT(TEXT(AI124,"0.#"),1)=".",TRUE,FALSE)</formula>
    </cfRule>
  </conditionalFormatting>
  <conditionalFormatting sqref="AM125">
    <cfRule type="expression" dxfId="163" priority="163">
      <formula>IF(RIGHT(TEXT(AM125,"0.#"),1)=".",FALSE,TRUE)</formula>
    </cfRule>
    <cfRule type="expression" dxfId="162" priority="164">
      <formula>IF(RIGHT(TEXT(AM125,"0.#"),1)=".",TRUE,FALSE)</formula>
    </cfRule>
  </conditionalFormatting>
  <conditionalFormatting sqref="AM126">
    <cfRule type="expression" dxfId="161" priority="161">
      <formula>IF(RIGHT(TEXT(AM126,"0.#"),1)=".",FALSE,TRUE)</formula>
    </cfRule>
    <cfRule type="expression" dxfId="160" priority="162">
      <formula>IF(RIGHT(TEXT(AM126,"0.#"),1)=".",TRUE,FALSE)</formula>
    </cfRule>
  </conditionalFormatting>
  <conditionalFormatting sqref="AQ124:AQ126">
    <cfRule type="expression" dxfId="159" priority="159">
      <formula>IF(RIGHT(TEXT(AQ124,"0.#"),1)=".",FALSE,TRUE)</formula>
    </cfRule>
    <cfRule type="expression" dxfId="158" priority="160">
      <formula>IF(RIGHT(TEXT(AQ124,"0.#"),1)=".",TRUE,FALSE)</formula>
    </cfRule>
  </conditionalFormatting>
  <conditionalFormatting sqref="AU124:AU126">
    <cfRule type="expression" dxfId="157" priority="157">
      <formula>IF(RIGHT(TEXT(AU124,"0.#"),1)=".",FALSE,TRUE)</formula>
    </cfRule>
    <cfRule type="expression" dxfId="156" priority="158">
      <formula>IF(RIGHT(TEXT(AU124,"0.#"),1)=".",TRUE,FALSE)</formula>
    </cfRule>
  </conditionalFormatting>
  <conditionalFormatting sqref="AE119">
    <cfRule type="expression" dxfId="155" priority="155">
      <formula>IF(RIGHT(TEXT(AE119,"0.#"),1)=".",FALSE,TRUE)</formula>
    </cfRule>
    <cfRule type="expression" dxfId="154" priority="156">
      <formula>IF(RIGHT(TEXT(AE119,"0.#"),1)=".",TRUE,FALSE)</formula>
    </cfRule>
  </conditionalFormatting>
  <conditionalFormatting sqref="AE120">
    <cfRule type="expression" dxfId="153" priority="153">
      <formula>IF(RIGHT(TEXT(AE120,"0.#"),1)=".",FALSE,TRUE)</formula>
    </cfRule>
    <cfRule type="expression" dxfId="152" priority="154">
      <formula>IF(RIGHT(TEXT(AE120,"0.#"),1)=".",TRUE,FALSE)</formula>
    </cfRule>
  </conditionalFormatting>
  <conditionalFormatting sqref="AM119">
    <cfRule type="expression" dxfId="151" priority="143">
      <formula>IF(RIGHT(TEXT(AM119,"0.#"),1)=".",FALSE,TRUE)</formula>
    </cfRule>
    <cfRule type="expression" dxfId="150" priority="144">
      <formula>IF(RIGHT(TEXT(AM119,"0.#"),1)=".",TRUE,FALSE)</formula>
    </cfRule>
  </conditionalFormatting>
  <conditionalFormatting sqref="AE121">
    <cfRule type="expression" dxfId="149" priority="151">
      <formula>IF(RIGHT(TEXT(AE121,"0.#"),1)=".",FALSE,TRUE)</formula>
    </cfRule>
    <cfRule type="expression" dxfId="148" priority="152">
      <formula>IF(RIGHT(TEXT(AE121,"0.#"),1)=".",TRUE,FALSE)</formula>
    </cfRule>
  </conditionalFormatting>
  <conditionalFormatting sqref="AI121">
    <cfRule type="expression" dxfId="147" priority="149">
      <formula>IF(RIGHT(TEXT(AI121,"0.#"),1)=".",FALSE,TRUE)</formula>
    </cfRule>
    <cfRule type="expression" dxfId="146" priority="150">
      <formula>IF(RIGHT(TEXT(AI121,"0.#"),1)=".",TRUE,FALSE)</formula>
    </cfRule>
  </conditionalFormatting>
  <conditionalFormatting sqref="AI120">
    <cfRule type="expression" dxfId="145" priority="147">
      <formula>IF(RIGHT(TEXT(AI120,"0.#"),1)=".",FALSE,TRUE)</formula>
    </cfRule>
    <cfRule type="expression" dxfId="144" priority="148">
      <formula>IF(RIGHT(TEXT(AI120,"0.#"),1)=".",TRUE,FALSE)</formula>
    </cfRule>
  </conditionalFormatting>
  <conditionalFormatting sqref="AI119">
    <cfRule type="expression" dxfId="143" priority="145">
      <formula>IF(RIGHT(TEXT(AI119,"0.#"),1)=".",FALSE,TRUE)</formula>
    </cfRule>
    <cfRule type="expression" dxfId="142" priority="146">
      <formula>IF(RIGHT(TEXT(AI119,"0.#"),1)=".",TRUE,FALSE)</formula>
    </cfRule>
  </conditionalFormatting>
  <conditionalFormatting sqref="AM120">
    <cfRule type="expression" dxfId="141" priority="141">
      <formula>IF(RIGHT(TEXT(AM120,"0.#"),1)=".",FALSE,TRUE)</formula>
    </cfRule>
    <cfRule type="expression" dxfId="140" priority="142">
      <formula>IF(RIGHT(TEXT(AM120,"0.#"),1)=".",TRUE,FALSE)</formula>
    </cfRule>
  </conditionalFormatting>
  <conditionalFormatting sqref="AM121">
    <cfRule type="expression" dxfId="139" priority="139">
      <formula>IF(RIGHT(TEXT(AM121,"0.#"),1)=".",FALSE,TRUE)</formula>
    </cfRule>
    <cfRule type="expression" dxfId="138" priority="140">
      <formula>IF(RIGHT(TEXT(AM121,"0.#"),1)=".",TRUE,FALSE)</formula>
    </cfRule>
  </conditionalFormatting>
  <conditionalFormatting sqref="AQ119:AQ121">
    <cfRule type="expression" dxfId="137" priority="137">
      <formula>IF(RIGHT(TEXT(AQ119,"0.#"),1)=".",FALSE,TRUE)</formula>
    </cfRule>
    <cfRule type="expression" dxfId="136" priority="138">
      <formula>IF(RIGHT(TEXT(AQ119,"0.#"),1)=".",TRUE,FALSE)</formula>
    </cfRule>
  </conditionalFormatting>
  <conditionalFormatting sqref="AU119:AU121">
    <cfRule type="expression" dxfId="135" priority="135">
      <formula>IF(RIGHT(TEXT(AU119,"0.#"),1)=".",FALSE,TRUE)</formula>
    </cfRule>
    <cfRule type="expression" dxfId="134" priority="136">
      <formula>IF(RIGHT(TEXT(AU119,"0.#"),1)=".",TRUE,FALSE)</formula>
    </cfRule>
  </conditionalFormatting>
  <conditionalFormatting sqref="AE158">
    <cfRule type="expression" dxfId="133" priority="133">
      <formula>IF(RIGHT(TEXT(AE158,"0.#"),1)=".",FALSE,TRUE)</formula>
    </cfRule>
    <cfRule type="expression" dxfId="132" priority="134">
      <formula>IF(RIGHT(TEXT(AE158,"0.#"),1)=".",TRUE,FALSE)</formula>
    </cfRule>
  </conditionalFormatting>
  <conditionalFormatting sqref="AE159">
    <cfRule type="expression" dxfId="131" priority="131">
      <formula>IF(RIGHT(TEXT(AE159,"0.#"),1)=".",FALSE,TRUE)</formula>
    </cfRule>
    <cfRule type="expression" dxfId="130" priority="132">
      <formula>IF(RIGHT(TEXT(AE159,"0.#"),1)=".",TRUE,FALSE)</formula>
    </cfRule>
  </conditionalFormatting>
  <conditionalFormatting sqref="AM158">
    <cfRule type="expression" dxfId="129" priority="121">
      <formula>IF(RIGHT(TEXT(AM158,"0.#"),1)=".",FALSE,TRUE)</formula>
    </cfRule>
    <cfRule type="expression" dxfId="128" priority="122">
      <formula>IF(RIGHT(TEXT(AM158,"0.#"),1)=".",TRUE,FALSE)</formula>
    </cfRule>
  </conditionalFormatting>
  <conditionalFormatting sqref="AE160">
    <cfRule type="expression" dxfId="127" priority="129">
      <formula>IF(RIGHT(TEXT(AE160,"0.#"),1)=".",FALSE,TRUE)</formula>
    </cfRule>
    <cfRule type="expression" dxfId="126" priority="130">
      <formula>IF(RIGHT(TEXT(AE160,"0.#"),1)=".",TRUE,FALSE)</formula>
    </cfRule>
  </conditionalFormatting>
  <conditionalFormatting sqref="AI160">
    <cfRule type="expression" dxfId="125" priority="127">
      <formula>IF(RIGHT(TEXT(AI160,"0.#"),1)=".",FALSE,TRUE)</formula>
    </cfRule>
    <cfRule type="expression" dxfId="124" priority="128">
      <formula>IF(RIGHT(TEXT(AI160,"0.#"),1)=".",TRUE,FALSE)</formula>
    </cfRule>
  </conditionalFormatting>
  <conditionalFormatting sqref="AI159">
    <cfRule type="expression" dxfId="123" priority="125">
      <formula>IF(RIGHT(TEXT(AI159,"0.#"),1)=".",FALSE,TRUE)</formula>
    </cfRule>
    <cfRule type="expression" dxfId="122" priority="126">
      <formula>IF(RIGHT(TEXT(AI159,"0.#"),1)=".",TRUE,FALSE)</formula>
    </cfRule>
  </conditionalFormatting>
  <conditionalFormatting sqref="AI158">
    <cfRule type="expression" dxfId="121" priority="123">
      <formula>IF(RIGHT(TEXT(AI158,"0.#"),1)=".",FALSE,TRUE)</formula>
    </cfRule>
    <cfRule type="expression" dxfId="120" priority="124">
      <formula>IF(RIGHT(TEXT(AI158,"0.#"),1)=".",TRUE,FALSE)</formula>
    </cfRule>
  </conditionalFormatting>
  <conditionalFormatting sqref="AM159">
    <cfRule type="expression" dxfId="119" priority="119">
      <formula>IF(RIGHT(TEXT(AM159,"0.#"),1)=".",FALSE,TRUE)</formula>
    </cfRule>
    <cfRule type="expression" dxfId="118" priority="120">
      <formula>IF(RIGHT(TEXT(AM159,"0.#"),1)=".",TRUE,FALSE)</formula>
    </cfRule>
  </conditionalFormatting>
  <conditionalFormatting sqref="AM160">
    <cfRule type="expression" dxfId="117" priority="117">
      <formula>IF(RIGHT(TEXT(AM160,"0.#"),1)=".",FALSE,TRUE)</formula>
    </cfRule>
    <cfRule type="expression" dxfId="116" priority="118">
      <formula>IF(RIGHT(TEXT(AM160,"0.#"),1)=".",TRUE,FALSE)</formula>
    </cfRule>
  </conditionalFormatting>
  <conditionalFormatting sqref="AQ158:AQ160">
    <cfRule type="expression" dxfId="115" priority="115">
      <formula>IF(RIGHT(TEXT(AQ158,"0.#"),1)=".",FALSE,TRUE)</formula>
    </cfRule>
    <cfRule type="expression" dxfId="114" priority="116">
      <formula>IF(RIGHT(TEXT(AQ158,"0.#"),1)=".",TRUE,FALSE)</formula>
    </cfRule>
  </conditionalFormatting>
  <conditionalFormatting sqref="AU158:AU160">
    <cfRule type="expression" dxfId="113" priority="113">
      <formula>IF(RIGHT(TEXT(AU158,"0.#"),1)=".",FALSE,TRUE)</formula>
    </cfRule>
    <cfRule type="expression" dxfId="112" priority="114">
      <formula>IF(RIGHT(TEXT(AU158,"0.#"),1)=".",TRUE,FALSE)</formula>
    </cfRule>
  </conditionalFormatting>
  <conditionalFormatting sqref="AE153">
    <cfRule type="expression" dxfId="111" priority="111">
      <formula>IF(RIGHT(TEXT(AE153,"0.#"),1)=".",FALSE,TRUE)</formula>
    </cfRule>
    <cfRule type="expression" dxfId="110" priority="112">
      <formula>IF(RIGHT(TEXT(AE153,"0.#"),1)=".",TRUE,FALSE)</formula>
    </cfRule>
  </conditionalFormatting>
  <conditionalFormatting sqref="AE154">
    <cfRule type="expression" dxfId="109" priority="109">
      <formula>IF(RIGHT(TEXT(AE154,"0.#"),1)=".",FALSE,TRUE)</formula>
    </cfRule>
    <cfRule type="expression" dxfId="108" priority="110">
      <formula>IF(RIGHT(TEXT(AE154,"0.#"),1)=".",TRUE,FALSE)</formula>
    </cfRule>
  </conditionalFormatting>
  <conditionalFormatting sqref="AM153">
    <cfRule type="expression" dxfId="107" priority="99">
      <formula>IF(RIGHT(TEXT(AM153,"0.#"),1)=".",FALSE,TRUE)</formula>
    </cfRule>
    <cfRule type="expression" dxfId="106" priority="100">
      <formula>IF(RIGHT(TEXT(AM153,"0.#"),1)=".",TRUE,FALSE)</formula>
    </cfRule>
  </conditionalFormatting>
  <conditionalFormatting sqref="AE155">
    <cfRule type="expression" dxfId="105" priority="107">
      <formula>IF(RIGHT(TEXT(AE155,"0.#"),1)=".",FALSE,TRUE)</formula>
    </cfRule>
    <cfRule type="expression" dxfId="104" priority="108">
      <formula>IF(RIGHT(TEXT(AE155,"0.#"),1)=".",TRUE,FALSE)</formula>
    </cfRule>
  </conditionalFormatting>
  <conditionalFormatting sqref="AI155">
    <cfRule type="expression" dxfId="103" priority="105">
      <formula>IF(RIGHT(TEXT(AI155,"0.#"),1)=".",FALSE,TRUE)</formula>
    </cfRule>
    <cfRule type="expression" dxfId="102" priority="106">
      <formula>IF(RIGHT(TEXT(AI155,"0.#"),1)=".",TRUE,FALSE)</formula>
    </cfRule>
  </conditionalFormatting>
  <conditionalFormatting sqref="AI154">
    <cfRule type="expression" dxfId="101" priority="103">
      <formula>IF(RIGHT(TEXT(AI154,"0.#"),1)=".",FALSE,TRUE)</formula>
    </cfRule>
    <cfRule type="expression" dxfId="100" priority="104">
      <formula>IF(RIGHT(TEXT(AI154,"0.#"),1)=".",TRUE,FALSE)</formula>
    </cfRule>
  </conditionalFormatting>
  <conditionalFormatting sqref="AI153">
    <cfRule type="expression" dxfId="99" priority="101">
      <formula>IF(RIGHT(TEXT(AI153,"0.#"),1)=".",FALSE,TRUE)</formula>
    </cfRule>
    <cfRule type="expression" dxfId="98" priority="102">
      <formula>IF(RIGHT(TEXT(AI153,"0.#"),1)=".",TRUE,FALSE)</formula>
    </cfRule>
  </conditionalFormatting>
  <conditionalFormatting sqref="AM154">
    <cfRule type="expression" dxfId="97" priority="97">
      <formula>IF(RIGHT(TEXT(AM154,"0.#"),1)=".",FALSE,TRUE)</formula>
    </cfRule>
    <cfRule type="expression" dxfId="96" priority="98">
      <formula>IF(RIGHT(TEXT(AM154,"0.#"),1)=".",TRUE,FALSE)</formula>
    </cfRule>
  </conditionalFormatting>
  <conditionalFormatting sqref="AM155">
    <cfRule type="expression" dxfId="95" priority="95">
      <formula>IF(RIGHT(TEXT(AM155,"0.#"),1)=".",FALSE,TRUE)</formula>
    </cfRule>
    <cfRule type="expression" dxfId="94" priority="96">
      <formula>IF(RIGHT(TEXT(AM155,"0.#"),1)=".",TRUE,FALSE)</formula>
    </cfRule>
  </conditionalFormatting>
  <conditionalFormatting sqref="AQ153:AQ155">
    <cfRule type="expression" dxfId="93" priority="93">
      <formula>IF(RIGHT(TEXT(AQ153,"0.#"),1)=".",FALSE,TRUE)</formula>
    </cfRule>
    <cfRule type="expression" dxfId="92" priority="94">
      <formula>IF(RIGHT(TEXT(AQ153,"0.#"),1)=".",TRUE,FALSE)</formula>
    </cfRule>
  </conditionalFormatting>
  <conditionalFormatting sqref="AU153:AU155">
    <cfRule type="expression" dxfId="91" priority="91">
      <formula>IF(RIGHT(TEXT(AU153,"0.#"),1)=".",FALSE,TRUE)</formula>
    </cfRule>
    <cfRule type="expression" dxfId="90" priority="92">
      <formula>IF(RIGHT(TEXT(AU153,"0.#"),1)=".",TRUE,FALSE)</formula>
    </cfRule>
  </conditionalFormatting>
  <conditionalFormatting sqref="AE192">
    <cfRule type="expression" dxfId="89" priority="89">
      <formula>IF(RIGHT(TEXT(AE192,"0.#"),1)=".",FALSE,TRUE)</formula>
    </cfRule>
    <cfRule type="expression" dxfId="88" priority="90">
      <formula>IF(RIGHT(TEXT(AE192,"0.#"),1)=".",TRUE,FALSE)</formula>
    </cfRule>
  </conditionalFormatting>
  <conditionalFormatting sqref="AE193">
    <cfRule type="expression" dxfId="87" priority="87">
      <formula>IF(RIGHT(TEXT(AE193,"0.#"),1)=".",FALSE,TRUE)</formula>
    </cfRule>
    <cfRule type="expression" dxfId="86" priority="88">
      <formula>IF(RIGHT(TEXT(AE193,"0.#"),1)=".",TRUE,FALSE)</formula>
    </cfRule>
  </conditionalFormatting>
  <conditionalFormatting sqref="AM192">
    <cfRule type="expression" dxfId="85" priority="77">
      <formula>IF(RIGHT(TEXT(AM192,"0.#"),1)=".",FALSE,TRUE)</formula>
    </cfRule>
    <cfRule type="expression" dxfId="84" priority="78">
      <formula>IF(RIGHT(TEXT(AM192,"0.#"),1)=".",TRUE,FALSE)</formula>
    </cfRule>
  </conditionalFormatting>
  <conditionalFormatting sqref="AE194">
    <cfRule type="expression" dxfId="83" priority="85">
      <formula>IF(RIGHT(TEXT(AE194,"0.#"),1)=".",FALSE,TRUE)</formula>
    </cfRule>
    <cfRule type="expression" dxfId="82" priority="86">
      <formula>IF(RIGHT(TEXT(AE194,"0.#"),1)=".",TRUE,FALSE)</formula>
    </cfRule>
  </conditionalFormatting>
  <conditionalFormatting sqref="AI194">
    <cfRule type="expression" dxfId="81" priority="83">
      <formula>IF(RIGHT(TEXT(AI194,"0.#"),1)=".",FALSE,TRUE)</formula>
    </cfRule>
    <cfRule type="expression" dxfId="80" priority="84">
      <formula>IF(RIGHT(TEXT(AI194,"0.#"),1)=".",TRUE,FALSE)</formula>
    </cfRule>
  </conditionalFormatting>
  <conditionalFormatting sqref="AI193">
    <cfRule type="expression" dxfId="79" priority="81">
      <formula>IF(RIGHT(TEXT(AI193,"0.#"),1)=".",FALSE,TRUE)</formula>
    </cfRule>
    <cfRule type="expression" dxfId="78" priority="82">
      <formula>IF(RIGHT(TEXT(AI193,"0.#"),1)=".",TRUE,FALSE)</formula>
    </cfRule>
  </conditionalFormatting>
  <conditionalFormatting sqref="AI192">
    <cfRule type="expression" dxfId="77" priority="79">
      <formula>IF(RIGHT(TEXT(AI192,"0.#"),1)=".",FALSE,TRUE)</formula>
    </cfRule>
    <cfRule type="expression" dxfId="76" priority="80">
      <formula>IF(RIGHT(TEXT(AI192,"0.#"),1)=".",TRUE,FALSE)</formula>
    </cfRule>
  </conditionalFormatting>
  <conditionalFormatting sqref="AM193">
    <cfRule type="expression" dxfId="75" priority="75">
      <formula>IF(RIGHT(TEXT(AM193,"0.#"),1)=".",FALSE,TRUE)</formula>
    </cfRule>
    <cfRule type="expression" dxfId="74" priority="76">
      <formula>IF(RIGHT(TEXT(AM193,"0.#"),1)=".",TRUE,FALSE)</formula>
    </cfRule>
  </conditionalFormatting>
  <conditionalFormatting sqref="AM194">
    <cfRule type="expression" dxfId="73" priority="73">
      <formula>IF(RIGHT(TEXT(AM194,"0.#"),1)=".",FALSE,TRUE)</formula>
    </cfRule>
    <cfRule type="expression" dxfId="72" priority="74">
      <formula>IF(RIGHT(TEXT(AM194,"0.#"),1)=".",TRUE,FALSE)</formula>
    </cfRule>
  </conditionalFormatting>
  <conditionalFormatting sqref="AQ192:AQ194">
    <cfRule type="expression" dxfId="71" priority="71">
      <formula>IF(RIGHT(TEXT(AQ192,"0.#"),1)=".",FALSE,TRUE)</formula>
    </cfRule>
    <cfRule type="expression" dxfId="70" priority="72">
      <formula>IF(RIGHT(TEXT(AQ192,"0.#"),1)=".",TRUE,FALSE)</formula>
    </cfRule>
  </conditionalFormatting>
  <conditionalFormatting sqref="AU192:AU194">
    <cfRule type="expression" dxfId="69" priority="69">
      <formula>IF(RIGHT(TEXT(AU192,"0.#"),1)=".",FALSE,TRUE)</formula>
    </cfRule>
    <cfRule type="expression" dxfId="68" priority="70">
      <formula>IF(RIGHT(TEXT(AU192,"0.#"),1)=".",TRUE,FALSE)</formula>
    </cfRule>
  </conditionalFormatting>
  <conditionalFormatting sqref="AE187">
    <cfRule type="expression" dxfId="67" priority="67">
      <formula>IF(RIGHT(TEXT(AE187,"0.#"),1)=".",FALSE,TRUE)</formula>
    </cfRule>
    <cfRule type="expression" dxfId="66" priority="68">
      <formula>IF(RIGHT(TEXT(AE187,"0.#"),1)=".",TRUE,FALSE)</formula>
    </cfRule>
  </conditionalFormatting>
  <conditionalFormatting sqref="AE188">
    <cfRule type="expression" dxfId="65" priority="65">
      <formula>IF(RIGHT(TEXT(AE188,"0.#"),1)=".",FALSE,TRUE)</formula>
    </cfRule>
    <cfRule type="expression" dxfId="64" priority="66">
      <formula>IF(RIGHT(TEXT(AE188,"0.#"),1)=".",TRUE,FALSE)</formula>
    </cfRule>
  </conditionalFormatting>
  <conditionalFormatting sqref="AM187">
    <cfRule type="expression" dxfId="63" priority="55">
      <formula>IF(RIGHT(TEXT(AM187,"0.#"),1)=".",FALSE,TRUE)</formula>
    </cfRule>
    <cfRule type="expression" dxfId="62" priority="56">
      <formula>IF(RIGHT(TEXT(AM187,"0.#"),1)=".",TRUE,FALSE)</formula>
    </cfRule>
  </conditionalFormatting>
  <conditionalFormatting sqref="AE189">
    <cfRule type="expression" dxfId="61" priority="63">
      <formula>IF(RIGHT(TEXT(AE189,"0.#"),1)=".",FALSE,TRUE)</formula>
    </cfRule>
    <cfRule type="expression" dxfId="60" priority="64">
      <formula>IF(RIGHT(TEXT(AE189,"0.#"),1)=".",TRUE,FALSE)</formula>
    </cfRule>
  </conditionalFormatting>
  <conditionalFormatting sqref="AI189">
    <cfRule type="expression" dxfId="59" priority="61">
      <formula>IF(RIGHT(TEXT(AI189,"0.#"),1)=".",FALSE,TRUE)</formula>
    </cfRule>
    <cfRule type="expression" dxfId="58" priority="62">
      <formula>IF(RIGHT(TEXT(AI189,"0.#"),1)=".",TRUE,FALSE)</formula>
    </cfRule>
  </conditionalFormatting>
  <conditionalFormatting sqref="AI188">
    <cfRule type="expression" dxfId="57" priority="59">
      <formula>IF(RIGHT(TEXT(AI188,"0.#"),1)=".",FALSE,TRUE)</formula>
    </cfRule>
    <cfRule type="expression" dxfId="56" priority="60">
      <formula>IF(RIGHT(TEXT(AI188,"0.#"),1)=".",TRUE,FALSE)</formula>
    </cfRule>
  </conditionalFormatting>
  <conditionalFormatting sqref="AI187">
    <cfRule type="expression" dxfId="55" priority="57">
      <formula>IF(RIGHT(TEXT(AI187,"0.#"),1)=".",FALSE,TRUE)</formula>
    </cfRule>
    <cfRule type="expression" dxfId="54" priority="58">
      <formula>IF(RIGHT(TEXT(AI187,"0.#"),1)=".",TRUE,FALSE)</formula>
    </cfRule>
  </conditionalFormatting>
  <conditionalFormatting sqref="AM188">
    <cfRule type="expression" dxfId="53" priority="53">
      <formula>IF(RIGHT(TEXT(AM188,"0.#"),1)=".",FALSE,TRUE)</formula>
    </cfRule>
    <cfRule type="expression" dxfId="52" priority="54">
      <formula>IF(RIGHT(TEXT(AM188,"0.#"),1)=".",TRUE,FALSE)</formula>
    </cfRule>
  </conditionalFormatting>
  <conditionalFormatting sqref="AM189">
    <cfRule type="expression" dxfId="51" priority="51">
      <formula>IF(RIGHT(TEXT(AM189,"0.#"),1)=".",FALSE,TRUE)</formula>
    </cfRule>
    <cfRule type="expression" dxfId="50" priority="52">
      <formula>IF(RIGHT(TEXT(AM189,"0.#"),1)=".",TRUE,FALSE)</formula>
    </cfRule>
  </conditionalFormatting>
  <conditionalFormatting sqref="AQ187:AQ189">
    <cfRule type="expression" dxfId="49" priority="49">
      <formula>IF(RIGHT(TEXT(AQ187,"0.#"),1)=".",FALSE,TRUE)</formula>
    </cfRule>
    <cfRule type="expression" dxfId="48" priority="50">
      <formula>IF(RIGHT(TEXT(AQ187,"0.#"),1)=".",TRUE,FALSE)</formula>
    </cfRule>
  </conditionalFormatting>
  <conditionalFormatting sqref="AU187:AU189">
    <cfRule type="expression" dxfId="47" priority="47">
      <formula>IF(RIGHT(TEXT(AU187,"0.#"),1)=".",FALSE,TRUE)</formula>
    </cfRule>
    <cfRule type="expression" dxfId="46" priority="48">
      <formula>IF(RIGHT(TEXT(AU187,"0.#"),1)=".",TRUE,FALSE)</formula>
    </cfRule>
  </conditionalFormatting>
  <conditionalFormatting sqref="AE56">
    <cfRule type="expression" dxfId="45" priority="45">
      <formula>IF(RIGHT(TEXT(AE56,"0.#"),1)=".",FALSE,TRUE)</formula>
    </cfRule>
    <cfRule type="expression" dxfId="44" priority="46">
      <formula>IF(RIGHT(TEXT(AE56,"0.#"),1)=".",TRUE,FALSE)</formula>
    </cfRule>
  </conditionalFormatting>
  <conditionalFormatting sqref="AE57">
    <cfRule type="expression" dxfId="43" priority="43">
      <formula>IF(RIGHT(TEXT(AE57,"0.#"),1)=".",FALSE,TRUE)</formula>
    </cfRule>
    <cfRule type="expression" dxfId="42" priority="44">
      <formula>IF(RIGHT(TEXT(AE57,"0.#"),1)=".",TRUE,FALSE)</formula>
    </cfRule>
  </conditionalFormatting>
  <conditionalFormatting sqref="AM56">
    <cfRule type="expression" dxfId="41" priority="33">
      <formula>IF(RIGHT(TEXT(AM56,"0.#"),1)=".",FALSE,TRUE)</formula>
    </cfRule>
    <cfRule type="expression" dxfId="40" priority="34">
      <formula>IF(RIGHT(TEXT(AM56,"0.#"),1)=".",TRUE,FALSE)</formula>
    </cfRule>
  </conditionalFormatting>
  <conditionalFormatting sqref="AE58">
    <cfRule type="expression" dxfId="39" priority="41">
      <formula>IF(RIGHT(TEXT(AE58,"0.#"),1)=".",FALSE,TRUE)</formula>
    </cfRule>
    <cfRule type="expression" dxfId="38" priority="42">
      <formula>IF(RIGHT(TEXT(AE58,"0.#"),1)=".",TRUE,FALSE)</formula>
    </cfRule>
  </conditionalFormatting>
  <conditionalFormatting sqref="AI58">
    <cfRule type="expression" dxfId="37" priority="39">
      <formula>IF(RIGHT(TEXT(AI58,"0.#"),1)=".",FALSE,TRUE)</formula>
    </cfRule>
    <cfRule type="expression" dxfId="36" priority="40">
      <formula>IF(RIGHT(TEXT(AI58,"0.#"),1)=".",TRUE,FALSE)</formula>
    </cfRule>
  </conditionalFormatting>
  <conditionalFormatting sqref="AI57">
    <cfRule type="expression" dxfId="35" priority="37">
      <formula>IF(RIGHT(TEXT(AI57,"0.#"),1)=".",FALSE,TRUE)</formula>
    </cfRule>
    <cfRule type="expression" dxfId="34" priority="38">
      <formula>IF(RIGHT(TEXT(AI57,"0.#"),1)=".",TRUE,FALSE)</formula>
    </cfRule>
  </conditionalFormatting>
  <conditionalFormatting sqref="AI56">
    <cfRule type="expression" dxfId="33" priority="35">
      <formula>IF(RIGHT(TEXT(AI56,"0.#"),1)=".",FALSE,TRUE)</formula>
    </cfRule>
    <cfRule type="expression" dxfId="32" priority="36">
      <formula>IF(RIGHT(TEXT(AI56,"0.#"),1)=".",TRUE,FALSE)</formula>
    </cfRule>
  </conditionalFormatting>
  <conditionalFormatting sqref="AM57">
    <cfRule type="expression" dxfId="31" priority="31">
      <formula>IF(RIGHT(TEXT(AM57,"0.#"),1)=".",FALSE,TRUE)</formula>
    </cfRule>
    <cfRule type="expression" dxfId="30" priority="32">
      <formula>IF(RIGHT(TEXT(AM57,"0.#"),1)=".",TRUE,FALSE)</formula>
    </cfRule>
  </conditionalFormatting>
  <conditionalFormatting sqref="AM58">
    <cfRule type="expression" dxfId="29" priority="29">
      <formula>IF(RIGHT(TEXT(AM58,"0.#"),1)=".",FALSE,TRUE)</formula>
    </cfRule>
    <cfRule type="expression" dxfId="28" priority="30">
      <formula>IF(RIGHT(TEXT(AM58,"0.#"),1)=".",TRUE,FALSE)</formula>
    </cfRule>
  </conditionalFormatting>
  <conditionalFormatting sqref="AQ56:AQ58">
    <cfRule type="expression" dxfId="27" priority="27">
      <formula>IF(RIGHT(TEXT(AQ56,"0.#"),1)=".",FALSE,TRUE)</formula>
    </cfRule>
    <cfRule type="expression" dxfId="26" priority="28">
      <formula>IF(RIGHT(TEXT(AQ56,"0.#"),1)=".",TRUE,FALSE)</formula>
    </cfRule>
  </conditionalFormatting>
  <conditionalFormatting sqref="AU56:AU58">
    <cfRule type="expression" dxfId="25" priority="25">
      <formula>IF(RIGHT(TEXT(AU56,"0.#"),1)=".",FALSE,TRUE)</formula>
    </cfRule>
    <cfRule type="expression" dxfId="24" priority="26">
      <formula>IF(RIGHT(TEXT(AU56,"0.#"),1)=".",TRUE,FALSE)</formula>
    </cfRule>
  </conditionalFormatting>
  <conditionalFormatting sqref="AE51">
    <cfRule type="expression" dxfId="23" priority="23">
      <formula>IF(RIGHT(TEXT(AE51,"0.#"),1)=".",FALSE,TRUE)</formula>
    </cfRule>
    <cfRule type="expression" dxfId="22" priority="24">
      <formula>IF(RIGHT(TEXT(AE51,"0.#"),1)=".",TRUE,FALSE)</formula>
    </cfRule>
  </conditionalFormatting>
  <conditionalFormatting sqref="AE52">
    <cfRule type="expression" dxfId="21" priority="21">
      <formula>IF(RIGHT(TEXT(AE52,"0.#"),1)=".",FALSE,TRUE)</formula>
    </cfRule>
    <cfRule type="expression" dxfId="20" priority="22">
      <formula>IF(RIGHT(TEXT(AE52,"0.#"),1)=".",TRUE,FALSE)</formula>
    </cfRule>
  </conditionalFormatting>
  <conditionalFormatting sqref="AM51">
    <cfRule type="expression" dxfId="19" priority="11">
      <formula>IF(RIGHT(TEXT(AM51,"0.#"),1)=".",FALSE,TRUE)</formula>
    </cfRule>
    <cfRule type="expression" dxfId="18" priority="12">
      <formula>IF(RIGHT(TEXT(AM51,"0.#"),1)=".",TRUE,FALSE)</formula>
    </cfRule>
  </conditionalFormatting>
  <conditionalFormatting sqref="AE53">
    <cfRule type="expression" dxfId="17" priority="19">
      <formula>IF(RIGHT(TEXT(AE53,"0.#"),1)=".",FALSE,TRUE)</formula>
    </cfRule>
    <cfRule type="expression" dxfId="16" priority="20">
      <formula>IF(RIGHT(TEXT(AE53,"0.#"),1)=".",TRUE,FALSE)</formula>
    </cfRule>
  </conditionalFormatting>
  <conditionalFormatting sqref="AI53">
    <cfRule type="expression" dxfId="15" priority="17">
      <formula>IF(RIGHT(TEXT(AI53,"0.#"),1)=".",FALSE,TRUE)</formula>
    </cfRule>
    <cfRule type="expression" dxfId="14" priority="18">
      <formula>IF(RIGHT(TEXT(AI53,"0.#"),1)=".",TRUE,FALSE)</formula>
    </cfRule>
  </conditionalFormatting>
  <conditionalFormatting sqref="AI52">
    <cfRule type="expression" dxfId="13" priority="15">
      <formula>IF(RIGHT(TEXT(AI52,"0.#"),1)=".",FALSE,TRUE)</formula>
    </cfRule>
    <cfRule type="expression" dxfId="12" priority="16">
      <formula>IF(RIGHT(TEXT(AI52,"0.#"),1)=".",TRUE,FALSE)</formula>
    </cfRule>
  </conditionalFormatting>
  <conditionalFormatting sqref="AI51">
    <cfRule type="expression" dxfId="11" priority="13">
      <formula>IF(RIGHT(TEXT(AI51,"0.#"),1)=".",FALSE,TRUE)</formula>
    </cfRule>
    <cfRule type="expression" dxfId="10" priority="14">
      <formula>IF(RIGHT(TEXT(AI51,"0.#"),1)=".",TRUE,FALSE)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Q51:AQ53">
    <cfRule type="expression" dxfId="5" priority="5">
      <formula>IF(RIGHT(TEXT(AQ51,"0.#"),1)=".",FALSE,TRUE)</formula>
    </cfRule>
    <cfRule type="expression" dxfId="4" priority="6">
      <formula>IF(RIGHT(TEXT(AQ51,"0.#"),1)=".",TRUE,FALSE)</formula>
    </cfRule>
  </conditionalFormatting>
  <conditionalFormatting sqref="AU51:AU53">
    <cfRule type="expression" dxfId="3" priority="3">
      <formula>IF(RIGHT(TEXT(AU51,"0.#"),1)=".",FALSE,TRUE)</formula>
    </cfRule>
    <cfRule type="expression" dxfId="2" priority="4">
      <formula>IF(RIGHT(TEXT(AU51,"0.#"),1)=".",TRUE,FALSE)</formula>
    </cfRule>
  </conditionalFormatting>
  <conditionalFormatting sqref="P24">
    <cfRule type="expression" dxfId="1" priority="1">
      <formula>IF(RIGHT(TEXT(P24,"0.#"),1)=".",FALSE,TRUE)</formula>
    </cfRule>
    <cfRule type="expression" dxfId="0" priority="2">
      <formula>IF(RIGHT(TEXT(P24,"0.#"),1)=".",TRUE,FALSE)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214" max="16383" man="1"/>
    <brk id="24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E1" zoomScale="130" zoomScaleNormal="130" workbookViewId="0">
      <selection activeCell="W27" sqref="W27"/>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414</v>
      </c>
      <c r="AA1" s="29" t="s">
        <v>77</v>
      </c>
      <c r="AB1" s="29" t="s">
        <v>415</v>
      </c>
      <c r="AC1" s="29" t="s">
        <v>31</v>
      </c>
      <c r="AD1" s="28"/>
      <c r="AE1" s="29" t="s">
        <v>43</v>
      </c>
      <c r="AF1" s="30"/>
      <c r="AG1" s="42" t="s">
        <v>180</v>
      </c>
      <c r="AI1" s="42" t="s">
        <v>183</v>
      </c>
      <c r="AK1" s="42" t="s">
        <v>188</v>
      </c>
      <c r="AM1" s="63"/>
      <c r="AN1" s="63"/>
      <c r="AP1" s="28" t="s">
        <v>239</v>
      </c>
    </row>
    <row r="2" spans="1:42" ht="13.5" customHeight="1" x14ac:dyDescent="0.2">
      <c r="A2" s="14" t="s">
        <v>80</v>
      </c>
      <c r="B2" s="15"/>
      <c r="C2" s="13" t="str">
        <f>IF(B2="","",A2)</f>
        <v/>
      </c>
      <c r="D2" s="13" t="str">
        <f>IF(C2="","",IF(D1&lt;&gt;"",CONCATENATE(D1,"、",C2),C2))</f>
        <v/>
      </c>
      <c r="F2" s="12" t="s">
        <v>67</v>
      </c>
      <c r="G2" s="17" t="s">
        <v>633</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284</v>
      </c>
      <c r="AB2" s="71" t="s">
        <v>509</v>
      </c>
      <c r="AC2" s="72" t="s">
        <v>129</v>
      </c>
      <c r="AD2" s="28"/>
      <c r="AE2" s="34" t="s">
        <v>161</v>
      </c>
      <c r="AF2" s="30"/>
      <c r="AG2" s="44" t="s">
        <v>250</v>
      </c>
      <c r="AI2" s="42" t="s">
        <v>281</v>
      </c>
      <c r="AK2" s="42" t="s">
        <v>189</v>
      </c>
      <c r="AM2" s="63"/>
      <c r="AN2" s="63"/>
      <c r="AP2" s="44" t="s">
        <v>250</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633</v>
      </c>
      <c r="R3" s="13" t="str">
        <f t="shared" ref="R3:R8" si="3">IF(Q3="","",P3)</f>
        <v>委託・請負</v>
      </c>
      <c r="S3" s="13" t="str">
        <f t="shared" ref="S3:S8" si="4">IF(R3="",S2,IF(S2&lt;&gt;"",CONCATENATE(S2,"、",R3),R3))</f>
        <v>委託・請負</v>
      </c>
      <c r="T3" s="13"/>
      <c r="U3" s="32" t="s">
        <v>540</v>
      </c>
      <c r="W3" s="32" t="s">
        <v>140</v>
      </c>
      <c r="Y3" s="32" t="s">
        <v>64</v>
      </c>
      <c r="Z3" s="32" t="s">
        <v>416</v>
      </c>
      <c r="AA3" s="71" t="s">
        <v>382</v>
      </c>
      <c r="AB3" s="71" t="s">
        <v>510</v>
      </c>
      <c r="AC3" s="72" t="s">
        <v>130</v>
      </c>
      <c r="AD3" s="28"/>
      <c r="AE3" s="34" t="s">
        <v>162</v>
      </c>
      <c r="AF3" s="30"/>
      <c r="AG3" s="44" t="s">
        <v>251</v>
      </c>
      <c r="AI3" s="42" t="s">
        <v>182</v>
      </c>
      <c r="AK3" s="42" t="str">
        <f>CHAR(CODE(AK2)+1)</f>
        <v>B</v>
      </c>
      <c r="AM3" s="63"/>
      <c r="AN3" s="63"/>
      <c r="AP3" s="44" t="s">
        <v>251</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601</v>
      </c>
      <c r="W4" s="32" t="s">
        <v>141</v>
      </c>
      <c r="Y4" s="32" t="s">
        <v>289</v>
      </c>
      <c r="Z4" s="32" t="s">
        <v>417</v>
      </c>
      <c r="AA4" s="71" t="s">
        <v>383</v>
      </c>
      <c r="AB4" s="71" t="s">
        <v>511</v>
      </c>
      <c r="AC4" s="71" t="s">
        <v>131</v>
      </c>
      <c r="AD4" s="28"/>
      <c r="AE4" s="34" t="s">
        <v>163</v>
      </c>
      <c r="AF4" s="30"/>
      <c r="AG4" s="44" t="s">
        <v>252</v>
      </c>
      <c r="AI4" s="42" t="s">
        <v>184</v>
      </c>
      <c r="AK4" s="42" t="str">
        <f t="shared" ref="AK4:AK49" si="7">CHAR(CODE(AK3)+1)</f>
        <v>C</v>
      </c>
      <c r="AM4" s="63"/>
      <c r="AN4" s="63"/>
      <c r="AP4" s="44" t="s">
        <v>252</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564</v>
      </c>
      <c r="Y5" s="32" t="s">
        <v>290</v>
      </c>
      <c r="Z5" s="32" t="s">
        <v>418</v>
      </c>
      <c r="AA5" s="71" t="s">
        <v>384</v>
      </c>
      <c r="AB5" s="71" t="s">
        <v>512</v>
      </c>
      <c r="AC5" s="71" t="s">
        <v>164</v>
      </c>
      <c r="AD5" s="31"/>
      <c r="AE5" s="34" t="s">
        <v>262</v>
      </c>
      <c r="AF5" s="30"/>
      <c r="AG5" s="44" t="s">
        <v>253</v>
      </c>
      <c r="AI5" s="42" t="s">
        <v>287</v>
      </c>
      <c r="AK5" s="42" t="str">
        <f t="shared" si="7"/>
        <v>D</v>
      </c>
      <c r="AP5" s="44" t="s">
        <v>253</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264</v>
      </c>
      <c r="W6" s="32" t="s">
        <v>566</v>
      </c>
      <c r="Y6" s="32" t="s">
        <v>291</v>
      </c>
      <c r="Z6" s="32" t="s">
        <v>419</v>
      </c>
      <c r="AA6" s="71" t="s">
        <v>385</v>
      </c>
      <c r="AB6" s="71" t="s">
        <v>513</v>
      </c>
      <c r="AC6" s="71" t="s">
        <v>132</v>
      </c>
      <c r="AD6" s="31"/>
      <c r="AE6" s="34" t="s">
        <v>260</v>
      </c>
      <c r="AF6" s="30"/>
      <c r="AG6" s="44" t="s">
        <v>254</v>
      </c>
      <c r="AI6" s="42" t="s">
        <v>288</v>
      </c>
      <c r="AK6" s="42" t="str">
        <f>CHAR(CODE(AK5)+1)</f>
        <v>E</v>
      </c>
      <c r="AP6" s="44" t="s">
        <v>254</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292</v>
      </c>
      <c r="Z7" s="32" t="s">
        <v>420</v>
      </c>
      <c r="AA7" s="71" t="s">
        <v>386</v>
      </c>
      <c r="AB7" s="71" t="s">
        <v>514</v>
      </c>
      <c r="AC7" s="31"/>
      <c r="AD7" s="31"/>
      <c r="AE7" s="32" t="s">
        <v>132</v>
      </c>
      <c r="AF7" s="30"/>
      <c r="AG7" s="44" t="s">
        <v>255</v>
      </c>
      <c r="AH7" s="66"/>
      <c r="AI7" s="44" t="s">
        <v>277</v>
      </c>
      <c r="AK7" s="42" t="str">
        <f>CHAR(CODE(AK6)+1)</f>
        <v>F</v>
      </c>
      <c r="AP7" s="44" t="s">
        <v>255</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285</v>
      </c>
      <c r="W8" s="32" t="s">
        <v>143</v>
      </c>
      <c r="Y8" s="32" t="s">
        <v>293</v>
      </c>
      <c r="Z8" s="32" t="s">
        <v>421</v>
      </c>
      <c r="AA8" s="71" t="s">
        <v>387</v>
      </c>
      <c r="AB8" s="71" t="s">
        <v>515</v>
      </c>
      <c r="AC8" s="31"/>
      <c r="AD8" s="31"/>
      <c r="AE8" s="31"/>
      <c r="AF8" s="30"/>
      <c r="AG8" s="44" t="s">
        <v>256</v>
      </c>
      <c r="AI8" s="42" t="s">
        <v>278</v>
      </c>
      <c r="AK8" s="42" t="str">
        <f t="shared" si="7"/>
        <v>G</v>
      </c>
      <c r="AP8" s="44" t="s">
        <v>256</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286</v>
      </c>
      <c r="W9" s="32" t="s">
        <v>144</v>
      </c>
      <c r="Y9" s="32" t="s">
        <v>294</v>
      </c>
      <c r="Z9" s="32" t="s">
        <v>422</v>
      </c>
      <c r="AA9" s="71" t="s">
        <v>388</v>
      </c>
      <c r="AB9" s="71" t="s">
        <v>516</v>
      </c>
      <c r="AC9" s="31"/>
      <c r="AD9" s="31"/>
      <c r="AE9" s="31"/>
      <c r="AF9" s="30"/>
      <c r="AG9" s="44" t="s">
        <v>257</v>
      </c>
      <c r="AI9" s="62"/>
      <c r="AK9" s="42" t="str">
        <f t="shared" si="7"/>
        <v>H</v>
      </c>
      <c r="AP9" s="44" t="s">
        <v>257</v>
      </c>
    </row>
    <row r="10" spans="1:42" ht="13.5" customHeight="1" x14ac:dyDescent="0.2">
      <c r="A10" s="14" t="s">
        <v>222</v>
      </c>
      <c r="B10" s="15"/>
      <c r="C10" s="13" t="str">
        <f t="shared" si="0"/>
        <v/>
      </c>
      <c r="D10" s="13" t="str">
        <f t="shared" si="8"/>
        <v/>
      </c>
      <c r="F10" s="18" t="s">
        <v>111</v>
      </c>
      <c r="G10" s="17"/>
      <c r="H10" s="13" t="str">
        <f t="shared" si="1"/>
        <v/>
      </c>
      <c r="I10" s="13" t="str">
        <f t="shared" si="5"/>
        <v>一般会計</v>
      </c>
      <c r="K10" s="14" t="s">
        <v>225</v>
      </c>
      <c r="L10" s="15"/>
      <c r="M10" s="13" t="str">
        <f t="shared" si="2"/>
        <v/>
      </c>
      <c r="N10" s="13" t="str">
        <f t="shared" si="6"/>
        <v/>
      </c>
      <c r="O10" s="13"/>
      <c r="P10" s="13" t="str">
        <f>S8</f>
        <v>委託・請負</v>
      </c>
      <c r="Q10" s="19"/>
      <c r="T10" s="13"/>
      <c r="W10" s="32" t="s">
        <v>145</v>
      </c>
      <c r="Y10" s="32" t="s">
        <v>295</v>
      </c>
      <c r="Z10" s="32" t="s">
        <v>423</v>
      </c>
      <c r="AA10" s="71" t="s">
        <v>389</v>
      </c>
      <c r="AB10" s="71" t="s">
        <v>517</v>
      </c>
      <c r="AC10" s="31"/>
      <c r="AD10" s="31"/>
      <c r="AE10" s="31"/>
      <c r="AF10" s="30"/>
      <c r="AG10" s="44" t="s">
        <v>242</v>
      </c>
      <c r="AK10" s="42" t="str">
        <f t="shared" si="7"/>
        <v>I</v>
      </c>
      <c r="AP10" s="42" t="s">
        <v>240</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633</v>
      </c>
      <c r="M11" s="13" t="str">
        <f t="shared" si="2"/>
        <v>その他の事項経費</v>
      </c>
      <c r="N11" s="13" t="str">
        <f t="shared" si="6"/>
        <v>その他の事項経費</v>
      </c>
      <c r="O11" s="13"/>
      <c r="P11" s="13"/>
      <c r="Q11" s="19"/>
      <c r="T11" s="13"/>
      <c r="W11" s="32" t="s">
        <v>598</v>
      </c>
      <c r="Y11" s="32" t="s">
        <v>296</v>
      </c>
      <c r="Z11" s="32" t="s">
        <v>424</v>
      </c>
      <c r="AA11" s="71" t="s">
        <v>390</v>
      </c>
      <c r="AB11" s="71" t="s">
        <v>518</v>
      </c>
      <c r="AC11" s="31"/>
      <c r="AD11" s="31"/>
      <c r="AE11" s="31"/>
      <c r="AF11" s="30"/>
      <c r="AG11" s="42" t="s">
        <v>245</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541</v>
      </c>
      <c r="W12" s="32" t="s">
        <v>146</v>
      </c>
      <c r="Y12" s="32" t="s">
        <v>297</v>
      </c>
      <c r="Z12" s="32" t="s">
        <v>425</v>
      </c>
      <c r="AA12" s="71" t="s">
        <v>391</v>
      </c>
      <c r="AB12" s="71" t="s">
        <v>519</v>
      </c>
      <c r="AC12" s="31"/>
      <c r="AD12" s="31"/>
      <c r="AE12" s="31"/>
      <c r="AF12" s="30"/>
      <c r="AG12" s="42" t="s">
        <v>243</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298</v>
      </c>
      <c r="Z13" s="32" t="s">
        <v>426</v>
      </c>
      <c r="AA13" s="71" t="s">
        <v>392</v>
      </c>
      <c r="AB13" s="71" t="s">
        <v>520</v>
      </c>
      <c r="AC13" s="31"/>
      <c r="AD13" s="31"/>
      <c r="AE13" s="31"/>
      <c r="AF13" s="30"/>
      <c r="AG13" s="42" t="s">
        <v>244</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542</v>
      </c>
      <c r="W14" s="32" t="s">
        <v>148</v>
      </c>
      <c r="Y14" s="32" t="s">
        <v>299</v>
      </c>
      <c r="Z14" s="32" t="s">
        <v>427</v>
      </c>
      <c r="AA14" s="71" t="s">
        <v>393</v>
      </c>
      <c r="AB14" s="71" t="s">
        <v>521</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543</v>
      </c>
      <c r="W15" s="32" t="s">
        <v>149</v>
      </c>
      <c r="Y15" s="32" t="s">
        <v>300</v>
      </c>
      <c r="Z15" s="32" t="s">
        <v>428</v>
      </c>
      <c r="AA15" s="71" t="s">
        <v>394</v>
      </c>
      <c r="AB15" s="71" t="s">
        <v>522</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544</v>
      </c>
      <c r="W16" s="32" t="s">
        <v>150</v>
      </c>
      <c r="Y16" s="32" t="s">
        <v>301</v>
      </c>
      <c r="Z16" s="32" t="s">
        <v>429</v>
      </c>
      <c r="AA16" s="71" t="s">
        <v>395</v>
      </c>
      <c r="AB16" s="71" t="s">
        <v>523</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562</v>
      </c>
      <c r="W17" s="32" t="s">
        <v>151</v>
      </c>
      <c r="Y17" s="32" t="s">
        <v>302</v>
      </c>
      <c r="Z17" s="32" t="s">
        <v>430</v>
      </c>
      <c r="AA17" s="71" t="s">
        <v>396</v>
      </c>
      <c r="AB17" s="71" t="s">
        <v>524</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545</v>
      </c>
      <c r="W18" s="32" t="s">
        <v>152</v>
      </c>
      <c r="Y18" s="32" t="s">
        <v>303</v>
      </c>
      <c r="Z18" s="32" t="s">
        <v>431</v>
      </c>
      <c r="AA18" s="71" t="s">
        <v>397</v>
      </c>
      <c r="AB18" s="71" t="s">
        <v>525</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546</v>
      </c>
      <c r="W19" s="32" t="s">
        <v>153</v>
      </c>
      <c r="Y19" s="32" t="s">
        <v>304</v>
      </c>
      <c r="Z19" s="32" t="s">
        <v>432</v>
      </c>
      <c r="AA19" s="71" t="s">
        <v>398</v>
      </c>
      <c r="AB19" s="71" t="s">
        <v>526</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547</v>
      </c>
      <c r="W20" s="32" t="s">
        <v>154</v>
      </c>
      <c r="Y20" s="32" t="s">
        <v>305</v>
      </c>
      <c r="Z20" s="32" t="s">
        <v>433</v>
      </c>
      <c r="AA20" s="71" t="s">
        <v>399</v>
      </c>
      <c r="AB20" s="71" t="s">
        <v>527</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548</v>
      </c>
      <c r="W21" s="32" t="s">
        <v>155</v>
      </c>
      <c r="Y21" s="32" t="s">
        <v>306</v>
      </c>
      <c r="Z21" s="32" t="s">
        <v>434</v>
      </c>
      <c r="AA21" s="71" t="s">
        <v>400</v>
      </c>
      <c r="AB21" s="71" t="s">
        <v>528</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600</v>
      </c>
      <c r="W22" s="32" t="s">
        <v>156</v>
      </c>
      <c r="Y22" s="32" t="s">
        <v>307</v>
      </c>
      <c r="Z22" s="32" t="s">
        <v>435</v>
      </c>
      <c r="AA22" s="71" t="s">
        <v>401</v>
      </c>
      <c r="AB22" s="71" t="s">
        <v>529</v>
      </c>
      <c r="AC22" s="31"/>
      <c r="AD22" s="31"/>
      <c r="AE22" s="31"/>
      <c r="AF22" s="30"/>
      <c r="AK22" s="42" t="str">
        <f t="shared" si="7"/>
        <v>U</v>
      </c>
    </row>
    <row r="23" spans="1:37" ht="13.5" customHeight="1" x14ac:dyDescent="0.2">
      <c r="A23" s="69" t="s">
        <v>279</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549</v>
      </c>
      <c r="W23" s="32" t="s">
        <v>157</v>
      </c>
      <c r="Y23" s="32" t="s">
        <v>308</v>
      </c>
      <c r="Z23" s="32" t="s">
        <v>436</v>
      </c>
      <c r="AA23" s="71" t="s">
        <v>402</v>
      </c>
      <c r="AB23" s="71" t="s">
        <v>530</v>
      </c>
      <c r="AC23" s="31"/>
      <c r="AD23" s="31"/>
      <c r="AE23" s="31"/>
      <c r="AF23" s="30"/>
      <c r="AK23" s="42" t="str">
        <f t="shared" si="7"/>
        <v>V</v>
      </c>
    </row>
    <row r="24" spans="1:37" ht="13.5" customHeight="1" x14ac:dyDescent="0.2">
      <c r="A24" s="83"/>
      <c r="B24" s="67"/>
      <c r="F24" s="18" t="s">
        <v>282</v>
      </c>
      <c r="G24" s="17"/>
      <c r="H24" s="13" t="str">
        <f t="shared" si="1"/>
        <v/>
      </c>
      <c r="I24" s="13" t="str">
        <f t="shared" si="5"/>
        <v>一般会計</v>
      </c>
      <c r="K24" s="13"/>
      <c r="L24" s="13"/>
      <c r="O24" s="13"/>
      <c r="P24" s="13"/>
      <c r="Q24" s="19"/>
      <c r="T24" s="13"/>
      <c r="U24" s="32" t="s">
        <v>550</v>
      </c>
      <c r="W24" s="32" t="s">
        <v>158</v>
      </c>
      <c r="Y24" s="32" t="s">
        <v>309</v>
      </c>
      <c r="Z24" s="32" t="s">
        <v>437</v>
      </c>
      <c r="AA24" s="71" t="s">
        <v>403</v>
      </c>
      <c r="AB24" s="71" t="s">
        <v>531</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558</v>
      </c>
      <c r="Y32" s="32" t="s">
        <v>317</v>
      </c>
      <c r="Z32" s="32" t="s">
        <v>445</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2">
      <c r="A38" s="13"/>
      <c r="B38" s="13"/>
      <c r="F38" s="13"/>
      <c r="G38" s="19"/>
      <c r="K38" s="13"/>
      <c r="L38" s="13"/>
      <c r="O38" s="13"/>
      <c r="P38" s="13"/>
      <c r="Q38" s="19"/>
      <c r="T38" s="13"/>
      <c r="Y38" s="32" t="s">
        <v>323</v>
      </c>
      <c r="Z38" s="32" t="s">
        <v>451</v>
      </c>
      <c r="AF38" s="30"/>
      <c r="AK38" s="42" t="str">
        <f t="shared" si="7"/>
        <v>k</v>
      </c>
    </row>
    <row r="39" spans="1:37" x14ac:dyDescent="0.2">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2">
      <c r="A40" s="13"/>
      <c r="B40" s="13"/>
      <c r="F40" s="13"/>
      <c r="G40" s="19"/>
      <c r="K40" s="13"/>
      <c r="L40" s="13"/>
      <c r="O40" s="13"/>
      <c r="P40" s="13"/>
      <c r="Q40" s="19"/>
      <c r="T40" s="13"/>
      <c r="U40" s="32"/>
      <c r="Y40" s="32" t="s">
        <v>325</v>
      </c>
      <c r="Z40" s="32" t="s">
        <v>453</v>
      </c>
      <c r="AF40" s="30"/>
      <c r="AK40" s="42" t="str">
        <f t="shared" si="7"/>
        <v>m</v>
      </c>
    </row>
    <row r="41" spans="1:37" x14ac:dyDescent="0.2">
      <c r="A41" s="13"/>
      <c r="B41" s="13"/>
      <c r="F41" s="13"/>
      <c r="G41" s="19"/>
      <c r="K41" s="13"/>
      <c r="L41" s="13"/>
      <c r="O41" s="13"/>
      <c r="P41" s="13"/>
      <c r="Q41" s="19"/>
      <c r="T41" s="13"/>
      <c r="U41" s="32" t="s">
        <v>265</v>
      </c>
      <c r="Y41" s="32" t="s">
        <v>326</v>
      </c>
      <c r="Z41" s="32" t="s">
        <v>454</v>
      </c>
      <c r="AF41" s="30"/>
      <c r="AK41" s="42" t="str">
        <f t="shared" si="7"/>
        <v>n</v>
      </c>
    </row>
    <row r="42" spans="1:37" x14ac:dyDescent="0.2">
      <c r="A42" s="13"/>
      <c r="B42" s="13"/>
      <c r="F42" s="13"/>
      <c r="G42" s="19"/>
      <c r="K42" s="13"/>
      <c r="L42" s="13"/>
      <c r="O42" s="13"/>
      <c r="P42" s="13"/>
      <c r="Q42" s="19"/>
      <c r="T42" s="13"/>
      <c r="U42" s="32" t="s">
        <v>275</v>
      </c>
      <c r="Y42" s="32" t="s">
        <v>327</v>
      </c>
      <c r="Z42" s="32" t="s">
        <v>455</v>
      </c>
      <c r="AF42" s="30"/>
      <c r="AK42" s="42" t="str">
        <f t="shared" si="7"/>
        <v>o</v>
      </c>
    </row>
    <row r="43" spans="1:37" x14ac:dyDescent="0.2">
      <c r="A43" s="13"/>
      <c r="B43" s="13"/>
      <c r="F43" s="13"/>
      <c r="G43" s="19"/>
      <c r="K43" s="13"/>
      <c r="L43" s="13"/>
      <c r="O43" s="13"/>
      <c r="P43" s="13"/>
      <c r="Q43" s="19"/>
      <c r="T43" s="13"/>
      <c r="Y43" s="32" t="s">
        <v>328</v>
      </c>
      <c r="Z43" s="32" t="s">
        <v>456</v>
      </c>
      <c r="AF43" s="30"/>
      <c r="AK43" s="42" t="str">
        <f t="shared" si="7"/>
        <v>p</v>
      </c>
    </row>
    <row r="44" spans="1:37" x14ac:dyDescent="0.2">
      <c r="A44" s="13"/>
      <c r="B44" s="13"/>
      <c r="F44" s="13"/>
      <c r="G44" s="19"/>
      <c r="K44" s="13"/>
      <c r="L44" s="13"/>
      <c r="O44" s="13"/>
      <c r="P44" s="13"/>
      <c r="Q44" s="19"/>
      <c r="T44" s="13"/>
      <c r="Y44" s="32" t="s">
        <v>329</v>
      </c>
      <c r="Z44" s="32" t="s">
        <v>457</v>
      </c>
      <c r="AF44" s="30"/>
      <c r="AK44" s="42" t="str">
        <f t="shared" si="7"/>
        <v>q</v>
      </c>
    </row>
    <row r="45" spans="1:37" x14ac:dyDescent="0.2">
      <c r="A45" s="13"/>
      <c r="B45" s="13"/>
      <c r="F45" s="13"/>
      <c r="G45" s="19"/>
      <c r="K45" s="13"/>
      <c r="L45" s="13"/>
      <c r="O45" s="13"/>
      <c r="P45" s="13"/>
      <c r="Q45" s="19"/>
      <c r="T45" s="13"/>
      <c r="U45" s="29" t="s">
        <v>160</v>
      </c>
      <c r="Y45" s="32" t="s">
        <v>330</v>
      </c>
      <c r="Z45" s="32" t="s">
        <v>458</v>
      </c>
      <c r="AF45" s="30"/>
      <c r="AK45" s="42" t="str">
        <f t="shared" si="7"/>
        <v>r</v>
      </c>
    </row>
    <row r="46" spans="1:37" x14ac:dyDescent="0.2">
      <c r="A46" s="13"/>
      <c r="B46" s="13"/>
      <c r="F46" s="13"/>
      <c r="G46" s="19"/>
      <c r="K46" s="13"/>
      <c r="L46" s="13"/>
      <c r="O46" s="13"/>
      <c r="P46" s="13"/>
      <c r="Q46" s="19"/>
      <c r="T46" s="13"/>
      <c r="U46" s="78" t="s">
        <v>599</v>
      </c>
      <c r="Y46" s="32" t="s">
        <v>331</v>
      </c>
      <c r="Z46" s="32" t="s">
        <v>459</v>
      </c>
      <c r="AF46" s="30"/>
      <c r="AK46" s="42" t="str">
        <f t="shared" si="7"/>
        <v>s</v>
      </c>
    </row>
    <row r="47" spans="1:37" x14ac:dyDescent="0.2">
      <c r="A47" s="13"/>
      <c r="B47" s="13"/>
      <c r="F47" s="13"/>
      <c r="G47" s="19"/>
      <c r="K47" s="13"/>
      <c r="L47" s="13"/>
      <c r="O47" s="13"/>
      <c r="P47" s="13"/>
      <c r="Q47" s="19"/>
      <c r="T47" s="13"/>
      <c r="Y47" s="32" t="s">
        <v>332</v>
      </c>
      <c r="Z47" s="32" t="s">
        <v>460</v>
      </c>
      <c r="AF47" s="30"/>
      <c r="AK47" s="42" t="str">
        <f t="shared" si="7"/>
        <v>t</v>
      </c>
    </row>
    <row r="48" spans="1:37" x14ac:dyDescent="0.2">
      <c r="A48" s="13"/>
      <c r="B48" s="13"/>
      <c r="F48" s="13"/>
      <c r="G48" s="19"/>
      <c r="K48" s="13"/>
      <c r="L48" s="13"/>
      <c r="O48" s="13"/>
      <c r="P48" s="13"/>
      <c r="Q48" s="19"/>
      <c r="T48" s="13"/>
      <c r="U48" s="78">
        <v>2021</v>
      </c>
      <c r="Y48" s="32" t="s">
        <v>333</v>
      </c>
      <c r="Z48" s="32" t="s">
        <v>461</v>
      </c>
      <c r="AF48" s="30"/>
      <c r="AK48" s="42" t="str">
        <f t="shared" si="7"/>
        <v>u</v>
      </c>
    </row>
    <row r="49" spans="1:37" x14ac:dyDescent="0.2">
      <c r="A49" s="13"/>
      <c r="B49" s="13"/>
      <c r="F49" s="13"/>
      <c r="G49" s="19"/>
      <c r="K49" s="13"/>
      <c r="L49" s="13"/>
      <c r="O49" s="13"/>
      <c r="P49" s="13"/>
      <c r="Q49" s="19"/>
      <c r="T49" s="13"/>
      <c r="U49" s="78">
        <v>2022</v>
      </c>
      <c r="Y49" s="32" t="s">
        <v>334</v>
      </c>
      <c r="Z49" s="32" t="s">
        <v>462</v>
      </c>
      <c r="AF49" s="30"/>
      <c r="AK49" s="42" t="str">
        <f t="shared" si="7"/>
        <v>v</v>
      </c>
    </row>
    <row r="50" spans="1:37" x14ac:dyDescent="0.2">
      <c r="A50" s="13"/>
      <c r="B50" s="13"/>
      <c r="F50" s="13"/>
      <c r="G50" s="19"/>
      <c r="K50" s="13"/>
      <c r="L50" s="13"/>
      <c r="O50" s="13"/>
      <c r="P50" s="13"/>
      <c r="Q50" s="19"/>
      <c r="T50" s="13"/>
      <c r="U50" s="78">
        <v>2023</v>
      </c>
      <c r="Y50" s="32" t="s">
        <v>335</v>
      </c>
      <c r="Z50" s="32" t="s">
        <v>463</v>
      </c>
      <c r="AF50" s="30"/>
    </row>
    <row r="51" spans="1:37" x14ac:dyDescent="0.2">
      <c r="A51" s="13"/>
      <c r="B51" s="13"/>
      <c r="F51" s="13"/>
      <c r="G51" s="19"/>
      <c r="K51" s="13"/>
      <c r="L51" s="13"/>
      <c r="O51" s="13"/>
      <c r="P51" s="13"/>
      <c r="Q51" s="19"/>
      <c r="T51" s="13"/>
      <c r="U51" s="78">
        <v>2024</v>
      </c>
      <c r="Y51" s="32" t="s">
        <v>336</v>
      </c>
      <c r="Z51" s="32" t="s">
        <v>464</v>
      </c>
      <c r="AF51" s="30"/>
    </row>
    <row r="52" spans="1:37" x14ac:dyDescent="0.2">
      <c r="A52" s="13"/>
      <c r="B52" s="13"/>
      <c r="F52" s="13"/>
      <c r="G52" s="19"/>
      <c r="K52" s="13"/>
      <c r="L52" s="13"/>
      <c r="O52" s="13"/>
      <c r="P52" s="13"/>
      <c r="Q52" s="19"/>
      <c r="T52" s="13"/>
      <c r="U52" s="78">
        <v>2025</v>
      </c>
      <c r="Y52" s="32" t="s">
        <v>337</v>
      </c>
      <c r="Z52" s="32" t="s">
        <v>465</v>
      </c>
      <c r="AF52" s="30"/>
    </row>
    <row r="53" spans="1:37" x14ac:dyDescent="0.2">
      <c r="A53" s="13"/>
      <c r="B53" s="13"/>
      <c r="F53" s="13"/>
      <c r="G53" s="19"/>
      <c r="K53" s="13"/>
      <c r="L53" s="13"/>
      <c r="O53" s="13"/>
      <c r="P53" s="13"/>
      <c r="Q53" s="19"/>
      <c r="T53" s="13"/>
      <c r="U53" s="78">
        <v>2026</v>
      </c>
      <c r="Y53" s="32" t="s">
        <v>338</v>
      </c>
      <c r="Z53" s="32" t="s">
        <v>466</v>
      </c>
      <c r="AF53" s="30"/>
    </row>
    <row r="54" spans="1:37" x14ac:dyDescent="0.2">
      <c r="A54" s="13"/>
      <c r="B54" s="13"/>
      <c r="F54" s="13"/>
      <c r="G54" s="19"/>
      <c r="K54" s="13"/>
      <c r="L54" s="13"/>
      <c r="O54" s="13"/>
      <c r="P54" s="20"/>
      <c r="Q54" s="19"/>
      <c r="T54" s="13"/>
      <c r="Y54" s="32" t="s">
        <v>339</v>
      </c>
      <c r="Z54" s="32" t="s">
        <v>467</v>
      </c>
      <c r="AF54" s="30"/>
    </row>
    <row r="55" spans="1:37" x14ac:dyDescent="0.2">
      <c r="A55" s="13"/>
      <c r="B55" s="13"/>
      <c r="F55" s="13"/>
      <c r="G55" s="19"/>
      <c r="K55" s="13"/>
      <c r="L55" s="13"/>
      <c r="O55" s="13"/>
      <c r="P55" s="13"/>
      <c r="Q55" s="19"/>
      <c r="T55" s="13"/>
      <c r="Y55" s="32" t="s">
        <v>340</v>
      </c>
      <c r="Z55" s="32" t="s">
        <v>468</v>
      </c>
      <c r="AF55" s="30"/>
    </row>
    <row r="56" spans="1:37" x14ac:dyDescent="0.2">
      <c r="A56" s="13"/>
      <c r="B56" s="13"/>
      <c r="F56" s="13"/>
      <c r="G56" s="19"/>
      <c r="K56" s="13"/>
      <c r="L56" s="13"/>
      <c r="O56" s="13"/>
      <c r="P56" s="13"/>
      <c r="Q56" s="19"/>
      <c r="T56" s="13"/>
      <c r="U56" s="78">
        <v>20</v>
      </c>
      <c r="Y56" s="32" t="s">
        <v>341</v>
      </c>
      <c r="Z56" s="32" t="s">
        <v>469</v>
      </c>
      <c r="AF56" s="30"/>
    </row>
    <row r="57" spans="1:37" x14ac:dyDescent="0.2">
      <c r="A57" s="13"/>
      <c r="B57" s="13"/>
      <c r="F57" s="13"/>
      <c r="G57" s="19"/>
      <c r="K57" s="13"/>
      <c r="L57" s="13"/>
      <c r="O57" s="13"/>
      <c r="P57" s="13"/>
      <c r="Q57" s="19"/>
      <c r="T57" s="13"/>
      <c r="U57" s="32" t="s">
        <v>539</v>
      </c>
      <c r="Y57" s="32" t="s">
        <v>342</v>
      </c>
      <c r="Z57" s="32" t="s">
        <v>470</v>
      </c>
      <c r="AF57" s="30"/>
    </row>
    <row r="58" spans="1:37" x14ac:dyDescent="0.2">
      <c r="A58" s="13"/>
      <c r="B58" s="13"/>
      <c r="F58" s="13"/>
      <c r="G58" s="19"/>
      <c r="K58" s="13"/>
      <c r="L58" s="13"/>
      <c r="O58" s="13"/>
      <c r="P58" s="13"/>
      <c r="Q58" s="19"/>
      <c r="T58" s="13"/>
      <c r="U58" s="32" t="s">
        <v>540</v>
      </c>
      <c r="Y58" s="32" t="s">
        <v>343</v>
      </c>
      <c r="Z58" s="32" t="s">
        <v>471</v>
      </c>
      <c r="AF58" s="30"/>
    </row>
    <row r="59" spans="1:37" x14ac:dyDescent="0.2">
      <c r="A59" s="13"/>
      <c r="B59" s="13"/>
      <c r="F59" s="13"/>
      <c r="G59" s="19"/>
      <c r="K59" s="13"/>
      <c r="L59" s="13"/>
      <c r="O59" s="13"/>
      <c r="P59" s="13"/>
      <c r="Q59" s="19"/>
      <c r="T59" s="13"/>
      <c r="Y59" s="32" t="s">
        <v>344</v>
      </c>
      <c r="Z59" s="32" t="s">
        <v>472</v>
      </c>
      <c r="AF59" s="30"/>
    </row>
    <row r="60" spans="1:37" x14ac:dyDescent="0.2">
      <c r="A60" s="13"/>
      <c r="B60" s="13"/>
      <c r="F60" s="13"/>
      <c r="G60" s="19"/>
      <c r="K60" s="13"/>
      <c r="L60" s="13"/>
      <c r="O60" s="13"/>
      <c r="P60" s="13"/>
      <c r="Q60" s="19"/>
      <c r="T60" s="13"/>
      <c r="Y60" s="32" t="s">
        <v>345</v>
      </c>
      <c r="Z60" s="32" t="s">
        <v>473</v>
      </c>
      <c r="AF60" s="30"/>
    </row>
    <row r="61" spans="1:37" x14ac:dyDescent="0.2">
      <c r="A61" s="13"/>
      <c r="B61" s="13"/>
      <c r="F61" s="13"/>
      <c r="G61" s="19"/>
      <c r="K61" s="13"/>
      <c r="L61" s="13"/>
      <c r="O61" s="13"/>
      <c r="P61" s="13"/>
      <c r="Q61" s="19"/>
      <c r="T61" s="13"/>
      <c r="Y61" s="32" t="s">
        <v>346</v>
      </c>
      <c r="Z61" s="32" t="s">
        <v>474</v>
      </c>
      <c r="AF61" s="30"/>
    </row>
    <row r="62" spans="1:37" x14ac:dyDescent="0.2">
      <c r="A62" s="13"/>
      <c r="B62" s="13"/>
      <c r="F62" s="13"/>
      <c r="G62" s="19"/>
      <c r="K62" s="13"/>
      <c r="L62" s="13"/>
      <c r="O62" s="13"/>
      <c r="P62" s="13"/>
      <c r="Q62" s="19"/>
      <c r="T62" s="13"/>
      <c r="Y62" s="32" t="s">
        <v>347</v>
      </c>
      <c r="Z62" s="32" t="s">
        <v>475</v>
      </c>
      <c r="AF62" s="30"/>
    </row>
    <row r="63" spans="1:37" x14ac:dyDescent="0.2">
      <c r="A63" s="13"/>
      <c r="B63" s="13"/>
      <c r="F63" s="13"/>
      <c r="G63" s="19"/>
      <c r="K63" s="13"/>
      <c r="L63" s="13"/>
      <c r="O63" s="13"/>
      <c r="P63" s="13"/>
      <c r="Q63" s="19"/>
      <c r="T63" s="13"/>
      <c r="Y63" s="32" t="s">
        <v>348</v>
      </c>
      <c r="Z63" s="32" t="s">
        <v>476</v>
      </c>
      <c r="AF63" s="30"/>
    </row>
    <row r="64" spans="1:37" x14ac:dyDescent="0.2">
      <c r="A64" s="13"/>
      <c r="B64" s="13"/>
      <c r="F64" s="13"/>
      <c r="G64" s="19"/>
      <c r="K64" s="13"/>
      <c r="L64" s="13"/>
      <c r="O64" s="13"/>
      <c r="P64" s="13"/>
      <c r="Q64" s="19"/>
      <c r="T64" s="13"/>
      <c r="Y64" s="32" t="s">
        <v>349</v>
      </c>
      <c r="Z64" s="32" t="s">
        <v>477</v>
      </c>
      <c r="AF64" s="30"/>
    </row>
    <row r="65" spans="1:32" x14ac:dyDescent="0.2">
      <c r="A65" s="13"/>
      <c r="B65" s="13"/>
      <c r="F65" s="13"/>
      <c r="G65" s="19"/>
      <c r="K65" s="13"/>
      <c r="L65" s="13"/>
      <c r="O65" s="13"/>
      <c r="P65" s="13"/>
      <c r="Q65" s="19"/>
      <c r="T65" s="13"/>
      <c r="Y65" s="32" t="s">
        <v>350</v>
      </c>
      <c r="Z65" s="32" t="s">
        <v>478</v>
      </c>
      <c r="AF65" s="30"/>
    </row>
    <row r="66" spans="1:32" x14ac:dyDescent="0.2">
      <c r="A66" s="13"/>
      <c r="B66" s="13"/>
      <c r="F66" s="13"/>
      <c r="G66" s="19"/>
      <c r="K66" s="13"/>
      <c r="L66" s="13"/>
      <c r="O66" s="13"/>
      <c r="P66" s="13"/>
      <c r="Q66" s="19"/>
      <c r="T66" s="13"/>
      <c r="Y66" s="32" t="s">
        <v>66</v>
      </c>
      <c r="Z66" s="32" t="s">
        <v>479</v>
      </c>
      <c r="AF66" s="30"/>
    </row>
    <row r="67" spans="1:32" x14ac:dyDescent="0.2">
      <c r="A67" s="13"/>
      <c r="B67" s="13"/>
      <c r="F67" s="13"/>
      <c r="G67" s="19"/>
      <c r="K67" s="13"/>
      <c r="L67" s="13"/>
      <c r="O67" s="13"/>
      <c r="P67" s="13"/>
      <c r="Q67" s="19"/>
      <c r="T67" s="13"/>
      <c r="Y67" s="32" t="s">
        <v>351</v>
      </c>
      <c r="Z67" s="32" t="s">
        <v>480</v>
      </c>
      <c r="AF67" s="30"/>
    </row>
    <row r="68" spans="1:32" x14ac:dyDescent="0.2">
      <c r="A68" s="13"/>
      <c r="B68" s="13"/>
      <c r="F68" s="13"/>
      <c r="G68" s="19"/>
      <c r="K68" s="13"/>
      <c r="L68" s="13"/>
      <c r="O68" s="13"/>
      <c r="P68" s="13"/>
      <c r="Q68" s="19"/>
      <c r="T68" s="13"/>
      <c r="Y68" s="32" t="s">
        <v>352</v>
      </c>
      <c r="Z68" s="32" t="s">
        <v>481</v>
      </c>
      <c r="AF68" s="30"/>
    </row>
    <row r="69" spans="1:32" x14ac:dyDescent="0.2">
      <c r="A69" s="13"/>
      <c r="B69" s="13"/>
      <c r="F69" s="13"/>
      <c r="G69" s="19"/>
      <c r="K69" s="13"/>
      <c r="L69" s="13"/>
      <c r="O69" s="13"/>
      <c r="P69" s="13"/>
      <c r="Q69" s="19"/>
      <c r="T69" s="13"/>
      <c r="Y69" s="32" t="s">
        <v>353</v>
      </c>
      <c r="Z69" s="32" t="s">
        <v>482</v>
      </c>
      <c r="AF69" s="30"/>
    </row>
    <row r="70" spans="1:32" x14ac:dyDescent="0.2">
      <c r="A70" s="13"/>
      <c r="B70" s="13"/>
      <c r="Y70" s="32" t="s">
        <v>354</v>
      </c>
      <c r="Z70" s="32" t="s">
        <v>483</v>
      </c>
    </row>
    <row r="71" spans="1:32" x14ac:dyDescent="0.2">
      <c r="Y71" s="32" t="s">
        <v>355</v>
      </c>
      <c r="Z71" s="32" t="s">
        <v>484</v>
      </c>
    </row>
    <row r="72" spans="1:32" x14ac:dyDescent="0.2">
      <c r="Y72" s="32" t="s">
        <v>356</v>
      </c>
      <c r="Z72" s="32" t="s">
        <v>485</v>
      </c>
    </row>
    <row r="73" spans="1:32" x14ac:dyDescent="0.2">
      <c r="Y73" s="32" t="s">
        <v>357</v>
      </c>
      <c r="Z73" s="32" t="s">
        <v>486</v>
      </c>
    </row>
    <row r="74" spans="1:32" x14ac:dyDescent="0.2">
      <c r="Y74" s="32" t="s">
        <v>358</v>
      </c>
      <c r="Z74" s="32" t="s">
        <v>487</v>
      </c>
    </row>
    <row r="75" spans="1:32" x14ac:dyDescent="0.2">
      <c r="Y75" s="32" t="s">
        <v>359</v>
      </c>
      <c r="Z75" s="32" t="s">
        <v>488</v>
      </c>
    </row>
    <row r="76" spans="1:32" x14ac:dyDescent="0.2">
      <c r="Y76" s="32" t="s">
        <v>360</v>
      </c>
      <c r="Z76" s="32" t="s">
        <v>489</v>
      </c>
    </row>
    <row r="77" spans="1:32" x14ac:dyDescent="0.2">
      <c r="Y77" s="32" t="s">
        <v>361</v>
      </c>
      <c r="Z77" s="32" t="s">
        <v>490</v>
      </c>
    </row>
    <row r="78" spans="1:32" x14ac:dyDescent="0.2">
      <c r="Y78" s="32" t="s">
        <v>362</v>
      </c>
      <c r="Z78" s="32" t="s">
        <v>491</v>
      </c>
    </row>
    <row r="79" spans="1:32" x14ac:dyDescent="0.2">
      <c r="Y79" s="32" t="s">
        <v>363</v>
      </c>
      <c r="Z79" s="32" t="s">
        <v>492</v>
      </c>
    </row>
    <row r="80" spans="1:32" x14ac:dyDescent="0.2">
      <c r="Y80" s="32" t="s">
        <v>364</v>
      </c>
      <c r="Z80" s="32" t="s">
        <v>493</v>
      </c>
    </row>
    <row r="81" spans="25:26" x14ac:dyDescent="0.2">
      <c r="Y81" s="32" t="s">
        <v>365</v>
      </c>
      <c r="Z81" s="32" t="s">
        <v>494</v>
      </c>
    </row>
    <row r="82" spans="25:26" x14ac:dyDescent="0.2">
      <c r="Y82" s="32" t="s">
        <v>366</v>
      </c>
      <c r="Z82" s="32" t="s">
        <v>495</v>
      </c>
    </row>
    <row r="83" spans="25:26" x14ac:dyDescent="0.2">
      <c r="Y83" s="32" t="s">
        <v>367</v>
      </c>
      <c r="Z83" s="32" t="s">
        <v>496</v>
      </c>
    </row>
    <row r="84" spans="25:26" x14ac:dyDescent="0.2">
      <c r="Y84" s="32" t="s">
        <v>368</v>
      </c>
      <c r="Z84" s="32" t="s">
        <v>497</v>
      </c>
    </row>
    <row r="85" spans="25:26" x14ac:dyDescent="0.2">
      <c r="Y85" s="32" t="s">
        <v>369</v>
      </c>
      <c r="Z85" s="32" t="s">
        <v>498</v>
      </c>
    </row>
    <row r="86" spans="25:26" x14ac:dyDescent="0.2">
      <c r="Y86" s="32" t="s">
        <v>370</v>
      </c>
      <c r="Z86" s="32" t="s">
        <v>499</v>
      </c>
    </row>
    <row r="87" spans="25:26" x14ac:dyDescent="0.2">
      <c r="Y87" s="32" t="s">
        <v>371</v>
      </c>
      <c r="Z87" s="32" t="s">
        <v>500</v>
      </c>
    </row>
    <row r="88" spans="25:26" x14ac:dyDescent="0.2">
      <c r="Y88" s="32" t="s">
        <v>372</v>
      </c>
      <c r="Z88" s="32" t="s">
        <v>501</v>
      </c>
    </row>
    <row r="89" spans="25:26" x14ac:dyDescent="0.2">
      <c r="Y89" s="32" t="s">
        <v>373</v>
      </c>
      <c r="Z89" s="32" t="s">
        <v>502</v>
      </c>
    </row>
    <row r="90" spans="25:26" x14ac:dyDescent="0.2">
      <c r="Y90" s="32" t="s">
        <v>374</v>
      </c>
      <c r="Z90" s="32" t="s">
        <v>503</v>
      </c>
    </row>
    <row r="91" spans="25:26" x14ac:dyDescent="0.2">
      <c r="Y91" s="32" t="s">
        <v>375</v>
      </c>
      <c r="Z91" s="32" t="s">
        <v>504</v>
      </c>
    </row>
    <row r="92" spans="25:26" x14ac:dyDescent="0.2">
      <c r="Y92" s="32" t="s">
        <v>376</v>
      </c>
      <c r="Z92" s="32" t="s">
        <v>505</v>
      </c>
    </row>
    <row r="93" spans="25:26" x14ac:dyDescent="0.2">
      <c r="Y93" s="32" t="s">
        <v>377</v>
      </c>
      <c r="Z93" s="32" t="s">
        <v>506</v>
      </c>
    </row>
    <row r="94" spans="25:26" x14ac:dyDescent="0.2">
      <c r="Y94" s="32" t="s">
        <v>378</v>
      </c>
      <c r="Z94" s="32" t="s">
        <v>507</v>
      </c>
    </row>
    <row r="95" spans="25:26" x14ac:dyDescent="0.2">
      <c r="Y95" s="32" t="s">
        <v>379</v>
      </c>
      <c r="Z95" s="32" t="s">
        <v>508</v>
      </c>
    </row>
    <row r="96" spans="25:26" x14ac:dyDescent="0.2">
      <c r="Y96" s="32" t="s">
        <v>283</v>
      </c>
      <c r="Z96" s="32" t="s">
        <v>509</v>
      </c>
    </row>
    <row r="97" spans="25:26" x14ac:dyDescent="0.2">
      <c r="Y97" s="32" t="s">
        <v>380</v>
      </c>
      <c r="Z97" s="32" t="s">
        <v>510</v>
      </c>
    </row>
    <row r="98" spans="25:26" x14ac:dyDescent="0.2">
      <c r="Y98" s="32" t="s">
        <v>381</v>
      </c>
      <c r="Z98" s="32" t="s">
        <v>511</v>
      </c>
    </row>
    <row r="99" spans="25:26" x14ac:dyDescent="0.2">
      <c r="Y99" s="32" t="s">
        <v>411</v>
      </c>
      <c r="Z99" s="32" t="s">
        <v>512</v>
      </c>
    </row>
    <row r="100" spans="25:26" x14ac:dyDescent="0.2">
      <c r="Y100" s="32" t="s">
        <v>603</v>
      </c>
      <c r="Z100" s="32" t="s">
        <v>513</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2022-06-01T06:24:41Z</cp:lastPrinted>
  <dcterms:created xsi:type="dcterms:W3CDTF">2012-03-13T00:50:25Z</dcterms:created>
  <dcterms:modified xsi:type="dcterms:W3CDTF">2022-08-23T06:19:46Z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