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Users\SEKINE03\デスクトップ\新しいフォルダー\03適正課\"/>
    </mc:Choice>
  </mc:AlternateContent>
  <xr:revisionPtr revIDLastSave="0" documentId="13_ncr:1_{F2B9361A-3949-42D1-B278-4302FBDB9425}" xr6:coauthVersionLast="47" xr6:coauthVersionMax="47" xr10:uidLastSave="{00000000-0000-0000-0000-000000000000}"/>
  <bookViews>
    <workbookView xWindow="-120" yWindow="-120" windowWidth="29040" windowHeight="15840" xr2:uid="{00000000-000D-0000-FFFF-FFFF00000000}"/>
  </bookViews>
  <sheets>
    <sheet name="行政事業レビューシート" sheetId="11" r:id="rId1"/>
    <sheet name="入力規則等" sheetId="4" r:id="rId2"/>
  </sheets>
  <definedNames>
    <definedName name="_xlnm.Print_Area" localSheetId="0">行政事業レビューシート!$A$1:$AX$627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21" i="11"/>
  <c r="AY332" i="11" s="1"/>
  <c r="AY397" i="11" l="1"/>
  <c r="AY337" i="11"/>
  <c r="AY340" i="11"/>
  <c r="AY399" i="11"/>
  <c r="AY323" i="11"/>
  <c r="AY325" i="11"/>
  <c r="AY327" i="11"/>
  <c r="AY329" i="11"/>
  <c r="AY331" i="11"/>
  <c r="AY333" i="11"/>
  <c r="AY322" i="11"/>
  <c r="AY324" i="11"/>
  <c r="AY326" i="11"/>
  <c r="AY328" i="11"/>
  <c r="AY330" i="11"/>
  <c r="AY336" i="11"/>
  <c r="AY338" i="11"/>
  <c r="AY341" i="11"/>
  <c r="AY70" i="11"/>
  <c r="AY66" i="11"/>
  <c r="AY75" i="11"/>
  <c r="AY73" i="11"/>
  <c r="AY77" i="11"/>
  <c r="AY74" i="11"/>
  <c r="AY72" i="11"/>
  <c r="AY335" i="11"/>
  <c r="AY214" i="11"/>
  <c r="AY208" i="11"/>
  <c r="AY212" i="11" s="1"/>
  <c r="AY200" i="11"/>
  <c r="AY206" i="11" s="1"/>
  <c r="AY195" i="11"/>
  <c r="AY196" i="11" s="1"/>
  <c r="AY190" i="11"/>
  <c r="AY192" i="11" s="1"/>
  <c r="AY180" i="11"/>
  <c r="AY187" i="11" s="1"/>
  <c r="AY173" i="11"/>
  <c r="AY179"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31" i="11" s="1"/>
  <c r="AY122" i="11"/>
  <c r="AY125" i="11" s="1"/>
  <c r="AY112" i="11"/>
  <c r="AY121" i="11" s="1"/>
  <c r="AY99" i="11"/>
  <c r="AY101" i="11" s="1"/>
  <c r="AY98" i="11"/>
  <c r="AY102" i="11"/>
  <c r="AY104" i="11" s="1"/>
  <c r="AY207" i="11" l="1"/>
  <c r="AY211" i="11"/>
  <c r="AY201" i="11"/>
  <c r="AY198" i="11"/>
  <c r="AY193" i="11"/>
  <c r="AY130" i="11"/>
  <c r="AY142" i="11"/>
  <c r="AY171" i="11"/>
  <c r="AY209" i="11"/>
  <c r="AY140" i="11"/>
  <c r="AY144" i="11"/>
  <c r="AY174" i="11"/>
  <c r="AY213" i="11"/>
  <c r="AY128" i="11"/>
  <c r="AY100" i="11"/>
  <c r="AY176" i="11"/>
  <c r="AY163" i="11"/>
  <c r="AY134" i="11"/>
  <c r="AY178" i="11"/>
  <c r="AY203" i="11"/>
  <c r="AY205" i="11"/>
  <c r="AY114" i="11"/>
  <c r="AY116" i="11"/>
  <c r="AY118" i="11"/>
  <c r="AY120" i="11"/>
  <c r="AY124" i="11"/>
  <c r="AY126" i="11"/>
  <c r="AY152" i="11"/>
  <c r="AY154" i="11"/>
  <c r="AY113" i="11"/>
  <c r="AY115" i="11"/>
  <c r="AY117" i="11"/>
  <c r="AY119" i="11"/>
  <c r="AY123" i="11"/>
  <c r="AY129" i="11"/>
  <c r="AY151" i="11"/>
  <c r="AY153" i="11"/>
  <c r="AY155" i="11"/>
  <c r="AY164" i="11"/>
  <c r="AY141" i="11"/>
  <c r="AY143" i="11"/>
  <c r="AY137" i="11"/>
  <c r="AY175" i="11"/>
  <c r="AY177" i="11"/>
  <c r="AY202" i="11"/>
  <c r="AY204" i="11"/>
  <c r="AY21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2" i="11" s="1"/>
  <c r="AY78" i="11"/>
  <c r="AY86" i="11" s="1"/>
  <c r="AY44" i="11"/>
  <c r="AY52" i="11" s="1"/>
  <c r="AY89" i="11" l="1"/>
  <c r="AY94" i="11"/>
  <c r="AY79" i="11"/>
  <c r="AY81" i="11"/>
  <c r="AY83" i="11"/>
  <c r="AY96" i="11"/>
  <c r="AY91" i="11"/>
  <c r="AY85" i="11"/>
  <c r="AY87" i="11"/>
  <c r="AY95" i="11"/>
  <c r="AY90" i="11"/>
  <c r="AY80" i="11"/>
  <c r="AY82" i="11"/>
  <c r="AY84"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<sst xmlns="http://schemas.openxmlformats.org/spreadsheetml/2006/main" count="1528" uniqueCount="717">
  <si>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</si>
  <si>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</si>
  <si>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</si>
  <si>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</si>
  <si>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</si>
  <si>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</si>
  <si>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</si>
  <si>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</si>
  <si>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</si>
  <si>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</si>
  <si>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</si>
  <si>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</si>
  <si>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</si>
  <si>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</si>
  <si>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</si>
  <si>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</si>
  <si>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</si>
  <si>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</si>
  <si>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</si>
  <si>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</si>
  <si>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</si>
  <si>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</si>
  <si>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</si>
  <si>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</si>
  <si>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</si>
  <si>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</si>
  <si>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</si>
  <si>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</si>
  <si>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</si>
  <si>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</si>
  <si>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</si>
  <si>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</si>
  <si>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</si>
  <si>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</si>
  <si>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</si>
  <si>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</si>
  <si>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</si>
  <si>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</si>
  <si>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</si>
  <si>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</si>
  <si>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</si>
  <si>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</si>
  <si>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</si>
  <si>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</si>
  <si>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</si>
  <si>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</si>
  <si>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</si>
  <si>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</si>
  <si>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</si>
  <si>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</si>
  <si>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</si>
  <si>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</si>
  <si>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</si>
  <si>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</si>
  <si>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</si>
  <si>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</si>
  <si>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</si>
  <si>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</si>
  <si>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</si>
  <si>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</si>
  <si>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</si>
  <si>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</si>
  <si>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</si>
  <si>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</si>
  <si>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</si>
  <si>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</si>
  <si>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</si>
  <si>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</si>
  <si>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</si>
  <si>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</si>
  <si>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</si>
  <si>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</si>
  <si>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</si>
  <si>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</si>
  <si>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</si>
  <si>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</si>
  <si>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</si>
  <si>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</si>
  <si>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</si>
  <si>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</si>
  <si>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</si>
  <si>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</si>
  <si>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</si>
  <si>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</si>
  <si>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</si>
  <si>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</si>
  <si>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</si>
  <si>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</si>
  <si>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</si>
  <si>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</si>
  <si>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</si>
  <si>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</si>
  <si>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</si>
  <si>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</si>
  <si>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</si>
  <si>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</si>
  <si>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</si>
  <si>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</si>
  <si>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</si>
  <si>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</si>
  <si>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</si>
  <si>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</si>
  <si>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</si>
  <si>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</si>
  <si>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</si>
  <si>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</si>
  <si>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</si>
  <si>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</si>
  <si>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</si>
  <si>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</si>
  <si>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</si>
  <si>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</si>
  <si>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</si>
  <si>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</si>
  <si>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</si>
  <si>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</si>
  <si>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</si>
  <si>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</si>
  <si>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</si>
  <si>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</si>
  <si>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</si>
  <si>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</si>
  <si>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</si>
  <si>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</si>
  <si>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</si>
  <si>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</si>
  <si>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</si>
  <si>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</si>
  <si>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</si>
  <si>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</si>
  <si>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</si>
  <si>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</si>
  <si>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</si>
  <si>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</si>
  <si>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</si>
  <si>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</si>
  <si>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</si>
  <si>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</si>
  <si>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</si>
  <si>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</si>
  <si>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</si>
  <si>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</si>
  <si>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</si>
  <si>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</si>
  <si>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</si>
  <si>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</si>
  <si>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</si>
  <si>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</si>
  <si>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</si>
  <si>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</si>
  <si>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</si>
  <si>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</si>
  <si>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</si>
  <si>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</si>
  <si>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</si>
  <si>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</si>
  <si>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</si>
  <si>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</si>
  <si>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</si>
  <si>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</si>
  <si>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</si>
  <si>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</si>
  <si>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</si>
  <si>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</si>
  <si>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</si>
  <si>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</si>
  <si>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</si>
  <si>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</si>
  <si>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</si>
  <si>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</si>
  <si>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</si>
  <si>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</si>
  <si>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</si>
  <si>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</si>
  <si>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</si>
  <si>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</si>
  <si>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</si>
  <si>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</si>
  <si>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</si>
  <si>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</si>
  <si>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</si>
  <si>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</si>
  <si>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</si>
  <si>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</si>
  <si>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</si>
  <si>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</si>
  <si>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</si>
  <si>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</si>
  <si>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</si>
  <si>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</si>
  <si>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</si>
  <si>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</si>
  <si>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</si>
  <si>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</si>
  <si>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</si>
  <si>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</si>
  <si>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</si>
  <si>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</si>
  <si>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</si>
  <si>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</si>
  <si>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</si>
  <si>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</si>
  <si>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</si>
  <si>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</si>
  <si>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</si>
  <si>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</si>
  <si>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</si>
  <si>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</si>
  <si>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</si>
  <si>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</si>
  <si>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</si>
  <si>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</si>
  <si>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</si>
  <si>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</si>
  <si>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</si>
  <si>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</si>
  <si>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</si>
  <si>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</si>
  <si>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</si>
  <si>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</si>
  <si>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</si>
  <si>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</si>
  <si>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</si>
  <si>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</si>
  <si>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</si>
  <si>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</si>
  <si>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</si>
  <si>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</si>
  <si>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</si>
  <si>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</si>
  <si>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</si>
  <si>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</si>
  <si>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</si>
  <si>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</si>
  <si>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</si>
  <si>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</si>
  <si>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</si>
  <si>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</si>
  <si>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</si>
  <si>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</si>
  <si>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</si>
  <si>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</si>
  <si>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</si>
  <si>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</si>
  <si>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</si>
  <si>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</si>
  <si>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</si>
  <si>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</si>
  <si>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</si>
  <si>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</si>
  <si>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</si>
  <si>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</si>
  <si>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</si>
  <si>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</si>
  <si>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</si>
  <si>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</si>
  <si>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</si>
  <si>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</si>
  <si>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</si>
  <si>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</si>
  <si>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</si>
  <si>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</si>
  <si>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</si>
  <si>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</si>
  <si>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</si>
  <si>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</si>
  <si>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</si>
  <si>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</si>
  <si>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</si>
  <si>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</si>
  <si>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</si>
  <si>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</si>
  <si>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</si>
  <si>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</si>
  <si>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</si>
  <si>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</si>
  <si>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</si>
  <si>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</si>
  <si>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</si>
  <si>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</si>
  <si>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</si>
  <si>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</si>
  <si>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</si>
  <si>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</si>
  <si>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</si>
  <si>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</si>
  <si>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</si>
  <si>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</si>
  <si>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</si>
  <si>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</si>
  <si>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</si>
  <si>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</si>
  <si>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</si>
  <si>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</si>
  <si>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</si>
  <si>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</si>
  <si>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</si>
  <si>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</si>
  <si>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</si>
  <si>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</si>
  <si>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</si>
  <si>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</si>
  <si>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</si>
  <si>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</si>
  <si>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</si>
  <si>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</si>
  <si>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</si>
  <si>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</si>
  <si>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</si>
  <si>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</si>
  <si>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</si>
  <si>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</si>
  <si>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</si>
  <si>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</si>
  <si>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</si>
  <si>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</si>
  <si>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</si>
  <si>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</si>
  <si>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</si>
  <si>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</si>
  <si>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</si>
  <si>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</si>
  <si>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</si>
  <si>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</si>
  <si>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</si>
  <si>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</si>
  <si>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</si>
  <si>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</si>
  <si>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</si>
  <si>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</si>
  <si>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</si>
  <si>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</si>
  <si>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</si>
  <si>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</si>
  <si>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</si>
  <si>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</si>
  <si>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</si>
  <si>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</si>
  <si>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</si>
  <si>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</si>
  <si>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</si>
  <si>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</si>
  <si>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</si>
  <si>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</si>
  <si>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</si>
  <si>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</si>
  <si>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</si>
  <si>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</si>
  <si>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</si>
  <si>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</si>
  <si>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</si>
  <si>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</si>
  <si>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</si>
  <si>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</si>
  <si>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</si>
  <si>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</si>
  <si>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</si>
  <si>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</si>
  <si>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</si>
  <si>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</si>
  <si>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</si>
  <si>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</si>
  <si>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</si>
  <si>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</si>
  <si>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</si>
  <si>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</si>
  <si>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</si>
  <si>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</si>
  <si>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</si>
  <si>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</si>
  <si>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</si>
  <si>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</si>
  <si>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</si>
  <si>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</si>
  <si>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</si>
  <si>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</si>
  <si>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</si>
  <si>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</si>
  <si>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</si>
  <si>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</si>
  <si>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</si>
  <si>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</si>
  <si>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</si>
  <si>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</si>
  <si>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</si>
  <si>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</si>
  <si>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</si>
  <si>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</si>
  <si>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</si>
  <si>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</si>
  <si>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</si>
  <si>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</si>
  <si>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</si>
  <si>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</si>
  <si>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</si>
  <si>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</si>
  <si>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</si>
  <si>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</si>
  <si>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</si>
  <si>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</si>
  <si>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</si>
  <si>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</si>
  <si>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</si>
  <si>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</si>
  <si>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</si>
  <si>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</si>
  <si>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</si>
  <si>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</si>
  <si>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</si>
  <si>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</si>
  <si>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</si>
  <si>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</si>
  <si>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</si>
  <si>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</si>
  <si>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</si>
  <si>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</si>
  <si>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</si>
  <si>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</si>
  <si>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</si>
  <si>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</si>
  <si>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</si>
  <si>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</si>
  <si>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</si>
  <si>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</si>
  <si>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</si>
  <si>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</si>
  <si>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</si>
  <si>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</si>
  <si>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</si>
  <si>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</si>
  <si>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</si>
  <si>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</si>
  <si>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</si>
  <si>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</si>
  <si>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</si>
  <si>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</si>
  <si>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</si>
  <si>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</si>
  <si>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</si>
  <si>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</si>
  <si>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</si>
  <si>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</si>
  <si>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</si>
  <si>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</si>
  <si>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</si>
  <si>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</si>
  <si>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</si>
  <si>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</si>
  <si>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</si>
  <si>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</si>
  <si>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</si>
  <si>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</si>
  <si>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</si>
  <si>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</si>
  <si>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</si>
  <si>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</si>
  <si>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</si>
  <si>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</si>
  <si>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</si>
  <si>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</si>
  <si>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</si>
  <si>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</si>
  <si>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</si>
  <si>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</si>
  <si>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</si>
  <si>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</si>
  <si>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</si>
  <si>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</si>
  <si>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</si>
  <si>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</si>
  <si>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</si>
  <si>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</si>
  <si>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</si>
  <si>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</si>
  <si>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</si>
  <si>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</si>
  <si>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</si>
  <si>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</si>
  <si>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</si>
  <si>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</si>
  <si>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</si>
  <si>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</si>
  <si>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</si>
  <si>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</si>
  <si>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</si>
  <si>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</si>
  <si>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</si>
  <si>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</si>
  <si>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</si>
  <si>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</si>
  <si>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</si>
  <si>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</si>
  <si>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</si>
  <si>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</si>
  <si>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</si>
  <si>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</si>
  <si>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</si>
  <si>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</si>
  <si>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</si>
  <si>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</si>
  <si>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</si>
  <si>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</si>
  <si>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</si>
  <si>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</si>
  <si>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</si>
  <si>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</si>
  <si>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</si>
  <si>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</si>
  <si>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</si>
  <si>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</si>
  <si>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</si>
  <si>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</si>
  <si>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</si>
  <si>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</si>
  <si>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</si>
  <si>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</si>
  <si>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</si>
  <si>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</si>
  <si>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</si>
  <si>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</si>
  <si>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</si>
  <si>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</si>
  <si>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</si>
  <si>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</si>
  <si>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</si>
  <si>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</si>
  <si>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</si>
  <si>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</si>
  <si>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</si>
  <si>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</si>
  <si>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</si>
  <si>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</si>
  <si>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</si>
  <si>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</si>
  <si>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</si>
  <si>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</si>
  <si>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</si>
  <si>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</si>
  <si>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</si>
  <si>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</si>
  <si>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</si>
  <si>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</si>
  <si>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</si>
  <si>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</si>
  <si>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</si>
  <si>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</si>
  <si>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</si>
  <si>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</si>
  <si>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</si>
  <si>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</si>
  <si>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</si>
  <si>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</si>
  <si>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</si>
  <si>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</si>
  <si>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</si>
  <si>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</si>
  <si>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</si>
  <si>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</si>
  <si>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</si>
  <si>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</si>
  <si>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</si>
  <si>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</si>
  <si>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</si>
  <si>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</si>
  <si>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</si>
  <si>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</si>
  <si>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</si>
  <si>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</si>
  <si>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</si>
  <si>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</si>
  <si>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</si>
  <si>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</si>
  <si>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</si>
  <si>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</si>
  <si>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</si>
  <si>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</si>
  <si>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</si>
  <si>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</si>
  <si>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</si>
  <si>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</si>
  <si>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</si>
  <si>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</si>
  <si>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</si>
  <si>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</si>
  <si>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</si>
  <si>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</si>
  <si>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</si>
  <si>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</si>
  <si>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</si>
  <si>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</si>
  <si>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</si>
  <si>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</si>
  <si>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</si>
  <si>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</si>
  <si>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</si>
  <si>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</si>
  <si>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</si>
  <si>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</si>
  <si>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</si>
  <si>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</si>
  <si>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</si>
  <si>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</si>
  <si>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</si>
  <si>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</si>
  <si>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</si>
  <si>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</si>
  <si>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</si>
  <si>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</si>
  <si>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災害等廃棄物処理事業費補助金</t>
  </si>
  <si>
    <t>環境再生・資源循環局</t>
  </si>
  <si>
    <t>昭和49年度</t>
  </si>
  <si>
    <t>終了予定なし</t>
  </si>
  <si>
    <t>廃棄物適正処理推進課</t>
  </si>
  <si>
    <t>廃棄物の処理及び清掃に関する法律第22条</t>
  </si>
  <si>
    <t>-</t>
  </si>
  <si>
    <t>－</t>
  </si>
  <si>
    <t>●●</t>
    <phoneticPr fontId="5"/>
  </si>
  <si>
    <t>全ての被災市町村において災害廃棄物の処理を完了する</t>
  </si>
  <si>
    <t>市町村数</t>
  </si>
  <si>
    <t>事業完了件数（累計）
（令和元年度発生災害）</t>
  </si>
  <si>
    <t>事業完了件数（累計）
（令和２年度発生災害）</t>
  </si>
  <si>
    <t>事業実施主体数</t>
  </si>
  <si>
    <t>百万円</t>
  </si>
  <si>
    <t>　　X/Y</t>
    <phoneticPr fontId="5"/>
  </si>
  <si>
    <t>28,596/167</t>
  </si>
  <si>
    <t>30,129/235</t>
  </si>
  <si>
    <t>／　　　　　　　　　　　　　　</t>
    <phoneticPr fontId="5"/>
  </si>
  <si>
    <t>　　/</t>
    <phoneticPr fontId="5"/>
  </si>
  <si>
    <t>119</t>
  </si>
  <si>
    <t>121</t>
  </si>
  <si>
    <t>158</t>
  </si>
  <si>
    <t>156</t>
  </si>
  <si>
    <t>161</t>
  </si>
  <si>
    <t>152</t>
  </si>
  <si>
    <t>165</t>
  </si>
  <si>
    <t>163</t>
  </si>
  <si>
    <t>○</t>
  </si>
  <si>
    <t>災害等廃棄物処理事業費補助金等</t>
    <rPh sb="14" eb="15">
      <t>トウ</t>
    </rPh>
    <phoneticPr fontId="5"/>
  </si>
  <si>
    <t>廃棄物適正処理推進課長　筒井誠二</t>
    <rPh sb="12" eb="14">
      <t>ツツイ</t>
    </rPh>
    <rPh sb="14" eb="16">
      <t>セイジ</t>
    </rPh>
    <phoneticPr fontId="5"/>
  </si>
  <si>
    <t>-</t>
    <phoneticPr fontId="5"/>
  </si>
  <si>
    <t>-</t>
    <phoneticPr fontId="5"/>
  </si>
  <si>
    <t>災害及びその他の事由により生じた廃棄物を安全かつ適正に処理し、地域住民の生活環境の保全を図る。</t>
    <phoneticPr fontId="5"/>
  </si>
  <si>
    <t>市町村が行う、災害その他の事由のために実施した生活環境保全上、特に必要とされる廃棄物の収集、運搬及び処分に係る事業に要する費用に対する補助を行う。</t>
    <rPh sb="70" eb="71">
      <t>オコナ</t>
    </rPh>
    <phoneticPr fontId="5"/>
  </si>
  <si>
    <t>-</t>
    <phoneticPr fontId="5"/>
  </si>
  <si>
    <t>-</t>
    <phoneticPr fontId="5"/>
  </si>
  <si>
    <t>－</t>
    <phoneticPr fontId="5"/>
  </si>
  <si>
    <t>－</t>
    <phoneticPr fontId="5"/>
  </si>
  <si>
    <t>災害等の発生は予め予見できないため、定量的な成果目標の設定は困難である。</t>
    <phoneticPr fontId="5"/>
  </si>
  <si>
    <t>災害及びその他の事由により生じた廃棄物を安全かつ適正に処理し、地域住民の生活環境の保全を図る。
令和元年度～令和３年度においても、災害等により生じた廃棄物の処理に適切に対応している。</t>
    <rPh sb="48" eb="50">
      <t>レイワ</t>
    </rPh>
    <rPh sb="50" eb="52">
      <t>ガンネン</t>
    </rPh>
    <rPh sb="52" eb="53">
      <t>ド</t>
    </rPh>
    <rPh sb="53" eb="54">
      <t>ネンド</t>
    </rPh>
    <phoneticPr fontId="5"/>
  </si>
  <si>
    <t>災害により発生した廃棄物等を迅速かつ適切に処理し、被災地の復興に資するため、社会のニーズは反映されている。</t>
    <phoneticPr fontId="5"/>
  </si>
  <si>
    <t>災害により発生した廃棄物等を迅速かつ適切に処理し、被災地の復興に資するため、国が実施すべき事業である。</t>
  </si>
  <si>
    <t>災害により発生した廃棄物等を迅速かつ適切に処理し、被災地の復興に資するため、優先度は極めて高い。</t>
  </si>
  <si>
    <t>対象地域や補助対象事業を限定して支出を行っている。</t>
    <phoneticPr fontId="5"/>
  </si>
  <si>
    <t>無</t>
  </si>
  <si>
    <t>受益者（市町村等）の負担は、法令等に基づき定められた国費率に従っている。</t>
  </si>
  <si>
    <t>災害の規模や事業の内容によって必要なコストは様々であるが、適切に対応している。</t>
  </si>
  <si>
    <t>災害廃棄物の発生量が見込みよりも少なったことで、処分費用が見込みを下回ったため。</t>
    <rPh sb="0" eb="2">
      <t>サイガイ</t>
    </rPh>
    <rPh sb="2" eb="5">
      <t>ハイキブツ</t>
    </rPh>
    <rPh sb="6" eb="8">
      <t>ハッセイ</t>
    </rPh>
    <rPh sb="8" eb="9">
      <t>リョウ</t>
    </rPh>
    <rPh sb="10" eb="12">
      <t>ミコ</t>
    </rPh>
    <rPh sb="16" eb="17">
      <t>スク</t>
    </rPh>
    <rPh sb="24" eb="26">
      <t>ショブン</t>
    </rPh>
    <rPh sb="26" eb="28">
      <t>ヒヨウ</t>
    </rPh>
    <rPh sb="29" eb="31">
      <t>ミコ</t>
    </rPh>
    <rPh sb="33" eb="35">
      <t>シタマワ</t>
    </rPh>
    <phoneticPr fontId="5"/>
  </si>
  <si>
    <t>大規模災害により家屋解体工事等に不測の日数を要したもの。</t>
    <rPh sb="0" eb="3">
      <t>ダイキボ</t>
    </rPh>
    <rPh sb="3" eb="5">
      <t>サイガイ</t>
    </rPh>
    <rPh sb="8" eb="10">
      <t>カオク</t>
    </rPh>
    <rPh sb="10" eb="12">
      <t>カイタイ</t>
    </rPh>
    <rPh sb="12" eb="14">
      <t>コウジ</t>
    </rPh>
    <rPh sb="14" eb="15">
      <t>トウ</t>
    </rPh>
    <rPh sb="16" eb="18">
      <t>フソク</t>
    </rPh>
    <rPh sb="19" eb="21">
      <t>ニッスウ</t>
    </rPh>
    <rPh sb="22" eb="23">
      <t>ヨウ</t>
    </rPh>
    <phoneticPr fontId="5"/>
  </si>
  <si>
    <t>交付要綱等に基づき、事業の内容や補助対象範囲の根拠等を確認している。</t>
    <rPh sb="0" eb="2">
      <t>コウフ</t>
    </rPh>
    <rPh sb="2" eb="4">
      <t>ヨウコウ</t>
    </rPh>
    <rPh sb="4" eb="5">
      <t>トウ</t>
    </rPh>
    <rPh sb="10" eb="12">
      <t>ジギョウ</t>
    </rPh>
    <rPh sb="16" eb="18">
      <t>ホジョ</t>
    </rPh>
    <rPh sb="18" eb="20">
      <t>タイショウ</t>
    </rPh>
    <rPh sb="20" eb="22">
      <t>ハンイ</t>
    </rPh>
    <rPh sb="23" eb="25">
      <t>コンキョ</t>
    </rPh>
    <rPh sb="25" eb="26">
      <t>トウ</t>
    </rPh>
    <phoneticPr fontId="5"/>
  </si>
  <si>
    <t>‐</t>
  </si>
  <si>
    <t>補助目的どおりの活用がなされている。</t>
  </si>
  <si>
    <t>各省においても所管する施設等に係る災害復旧事業があるが、本事業とは適切に役割分担を行っている。</t>
    <phoneticPr fontId="5"/>
  </si>
  <si>
    <t>災害の発生時において、災害廃棄物処理事業を実施する市町村と調整を行い、補助を行っている。</t>
    <phoneticPr fontId="5"/>
  </si>
  <si>
    <t>引き続き、補助対象事業の限定及び使途の把握等、適正な執行に努めていく。</t>
    <phoneticPr fontId="5"/>
  </si>
  <si>
    <t>-</t>
    <phoneticPr fontId="5"/>
  </si>
  <si>
    <t>13,184/112</t>
    <phoneticPr fontId="5"/>
  </si>
  <si>
    <t>市町村の財政力に比して特に過大な負担が生じる場合、地方負担額をさらに軽減する</t>
    <rPh sb="0" eb="3">
      <t>シチョウソン</t>
    </rPh>
    <phoneticPr fontId="5"/>
  </si>
  <si>
    <t>基金造成都道府県数</t>
    <rPh sb="0" eb="2">
      <t>キキン</t>
    </rPh>
    <rPh sb="2" eb="4">
      <t>ゾウセイ</t>
    </rPh>
    <rPh sb="4" eb="8">
      <t>トドウフケン</t>
    </rPh>
    <rPh sb="8" eb="9">
      <t>スウ</t>
    </rPh>
    <phoneticPr fontId="5"/>
  </si>
  <si>
    <t>都道府県数</t>
    <rPh sb="0" eb="4">
      <t>トドウフケン</t>
    </rPh>
    <rPh sb="4" eb="5">
      <t>スウ</t>
    </rPh>
    <phoneticPr fontId="5"/>
  </si>
  <si>
    <t>執行額をX（百万円）、事業を実施している主体数をYとする。</t>
    <phoneticPr fontId="5"/>
  </si>
  <si>
    <t>執行額をX（百万円）、事業を実施している主体数をYとする。</t>
    <phoneticPr fontId="5"/>
  </si>
  <si>
    <t>百万円</t>
    <rPh sb="0" eb="2">
      <t>ヒャクマン</t>
    </rPh>
    <rPh sb="2" eb="3">
      <t>エン</t>
    </rPh>
    <phoneticPr fontId="5"/>
  </si>
  <si>
    <t>372/2</t>
    <phoneticPr fontId="5"/>
  </si>
  <si>
    <t>601/7</t>
    <phoneticPr fontId="5"/>
  </si>
  <si>
    <t>134/3</t>
    <phoneticPr fontId="5"/>
  </si>
  <si>
    <t>災害廃棄物処理事業における地方負担額を軽減する。</t>
    <rPh sb="0" eb="2">
      <t>サイガイ</t>
    </rPh>
    <rPh sb="2" eb="5">
      <t>ハイキブツ</t>
    </rPh>
    <rPh sb="5" eb="7">
      <t>ショリ</t>
    </rPh>
    <rPh sb="7" eb="9">
      <t>ジギョウ</t>
    </rPh>
    <rPh sb="13" eb="15">
      <t>チホウ</t>
    </rPh>
    <rPh sb="15" eb="18">
      <t>フタンガク</t>
    </rPh>
    <rPh sb="19" eb="21">
      <t>ケイゲン</t>
    </rPh>
    <phoneticPr fontId="5"/>
  </si>
  <si>
    <t>事業完了件数（累計）
（令和３年度発生災害）</t>
    <phoneticPr fontId="5"/>
  </si>
  <si>
    <t>基金造成数
（平成30年度発生災害）</t>
    <rPh sb="0" eb="2">
      <t>キキン</t>
    </rPh>
    <rPh sb="2" eb="4">
      <t>ゾウセイ</t>
    </rPh>
    <rPh sb="4" eb="5">
      <t>スウ</t>
    </rPh>
    <rPh sb="7" eb="9">
      <t>ヘイセイ</t>
    </rPh>
    <phoneticPr fontId="5"/>
  </si>
  <si>
    <t>基金造成数
（令和元年度発生災害）</t>
    <rPh sb="0" eb="2">
      <t>キキン</t>
    </rPh>
    <rPh sb="2" eb="4">
      <t>ゾウセイ</t>
    </rPh>
    <rPh sb="4" eb="5">
      <t>スウ</t>
    </rPh>
    <rPh sb="7" eb="9">
      <t>レイワ</t>
    </rPh>
    <rPh sb="9" eb="10">
      <t>モト</t>
    </rPh>
    <phoneticPr fontId="5"/>
  </si>
  <si>
    <t>基金造成数
（令和２年度発生災害）</t>
    <rPh sb="0" eb="2">
      <t>キキン</t>
    </rPh>
    <rPh sb="2" eb="4">
      <t>ゾウセイ</t>
    </rPh>
    <rPh sb="4" eb="5">
      <t>スウ</t>
    </rPh>
    <rPh sb="7" eb="9">
      <t>レイワ</t>
    </rPh>
    <phoneticPr fontId="5"/>
  </si>
  <si>
    <t>人吉市</t>
    <rPh sb="0" eb="2">
      <t>ヒトヨシ</t>
    </rPh>
    <rPh sb="2" eb="3">
      <t>シ</t>
    </rPh>
    <phoneticPr fontId="5"/>
  </si>
  <si>
    <t>長野市</t>
    <rPh sb="0" eb="3">
      <t>ナガノシ</t>
    </rPh>
    <phoneticPr fontId="5"/>
  </si>
  <si>
    <t>芦北町</t>
    <rPh sb="0" eb="2">
      <t>アシキタ</t>
    </rPh>
    <rPh sb="2" eb="3">
      <t>マチ</t>
    </rPh>
    <phoneticPr fontId="5"/>
  </si>
  <si>
    <t>郡山市</t>
    <rPh sb="0" eb="3">
      <t>コオリヤマシ</t>
    </rPh>
    <phoneticPr fontId="5"/>
  </si>
  <si>
    <t>球磨村</t>
    <rPh sb="0" eb="3">
      <t>クマムラ</t>
    </rPh>
    <phoneticPr fontId="5"/>
  </si>
  <si>
    <t>八代市</t>
    <rPh sb="0" eb="3">
      <t>ヤツシロシ</t>
    </rPh>
    <phoneticPr fontId="5"/>
  </si>
  <si>
    <t>福島市</t>
    <rPh sb="0" eb="3">
      <t>フクシマシ</t>
    </rPh>
    <phoneticPr fontId="5"/>
  </si>
  <si>
    <t>広島市</t>
    <rPh sb="0" eb="3">
      <t>ヒロシマシ</t>
    </rPh>
    <phoneticPr fontId="5"/>
  </si>
  <si>
    <t>大牟田市</t>
    <rPh sb="0" eb="4">
      <t>オオムタシ</t>
    </rPh>
    <phoneticPr fontId="5"/>
  </si>
  <si>
    <t>伊達市</t>
    <rPh sb="0" eb="3">
      <t>ダテシ</t>
    </rPh>
    <phoneticPr fontId="5"/>
  </si>
  <si>
    <t>熊本県</t>
    <rPh sb="0" eb="3">
      <t>クマモトケン</t>
    </rPh>
    <phoneticPr fontId="5"/>
  </si>
  <si>
    <t>大分県</t>
    <rPh sb="0" eb="3">
      <t>オオイタケン</t>
    </rPh>
    <phoneticPr fontId="5"/>
  </si>
  <si>
    <t>災害により発生した廃棄物の収集、運搬及び処分</t>
    <rPh sb="0" eb="2">
      <t>サイガイ</t>
    </rPh>
    <rPh sb="5" eb="7">
      <t>ハッセイ</t>
    </rPh>
    <rPh sb="9" eb="12">
      <t>ハイキブツ</t>
    </rPh>
    <rPh sb="13" eb="15">
      <t>シュウシュウ</t>
    </rPh>
    <rPh sb="16" eb="18">
      <t>ウンパン</t>
    </rPh>
    <rPh sb="18" eb="19">
      <t>オヨ</t>
    </rPh>
    <rPh sb="20" eb="22">
      <t>ショブン</t>
    </rPh>
    <phoneticPr fontId="5"/>
  </si>
  <si>
    <t>補助金等交付</t>
  </si>
  <si>
    <t>災害等廃棄物処理事業に係る地方負担の軽減</t>
    <rPh sb="0" eb="2">
      <t>サイガイ</t>
    </rPh>
    <rPh sb="2" eb="3">
      <t>トウ</t>
    </rPh>
    <rPh sb="3" eb="6">
      <t>ハイキブツ</t>
    </rPh>
    <rPh sb="6" eb="8">
      <t>ショリ</t>
    </rPh>
    <rPh sb="8" eb="10">
      <t>ジギョウ</t>
    </rPh>
    <rPh sb="11" eb="12">
      <t>カカ</t>
    </rPh>
    <rPh sb="13" eb="15">
      <t>チホウ</t>
    </rPh>
    <rPh sb="15" eb="17">
      <t>フタン</t>
    </rPh>
    <rPh sb="18" eb="20">
      <t>ケイゲン</t>
    </rPh>
    <phoneticPr fontId="5"/>
  </si>
  <si>
    <t>A.人吉市</t>
    <rPh sb="2" eb="5">
      <t>ヒトヨシシ</t>
    </rPh>
    <phoneticPr fontId="5"/>
  </si>
  <si>
    <t>B.熊本県</t>
    <rPh sb="2" eb="5">
      <t>クマモトケン</t>
    </rPh>
    <phoneticPr fontId="5"/>
  </si>
  <si>
    <t>ごみ処理費</t>
    <rPh sb="2" eb="4">
      <t>ショリ</t>
    </rPh>
    <rPh sb="4" eb="5">
      <t>ヒ</t>
    </rPh>
    <phoneticPr fontId="5"/>
  </si>
  <si>
    <t>災害廃棄物の収集、運搬及び処理</t>
    <rPh sb="0" eb="2">
      <t>サイガイ</t>
    </rPh>
    <rPh sb="2" eb="5">
      <t>ハイキブツ</t>
    </rPh>
    <rPh sb="6" eb="8">
      <t>シュウシュウ</t>
    </rPh>
    <rPh sb="9" eb="11">
      <t>ウンパン</t>
    </rPh>
    <rPh sb="11" eb="12">
      <t>オヨ</t>
    </rPh>
    <rPh sb="13" eb="15">
      <t>ショリ</t>
    </rPh>
    <phoneticPr fontId="5"/>
  </si>
  <si>
    <t>地方負担額の軽減</t>
    <rPh sb="0" eb="2">
      <t>チホウ</t>
    </rPh>
    <rPh sb="2" eb="4">
      <t>フタン</t>
    </rPh>
    <rPh sb="4" eb="5">
      <t>ガク</t>
    </rPh>
    <rPh sb="6" eb="8">
      <t>ケイゲン</t>
    </rPh>
    <phoneticPr fontId="5"/>
  </si>
  <si>
    <t>C.九重町</t>
    <rPh sb="2" eb="5">
      <t>ココノエマチ</t>
    </rPh>
    <phoneticPr fontId="5"/>
  </si>
  <si>
    <t>災害廃棄物の収集、運搬及び処理</t>
    <phoneticPr fontId="5"/>
  </si>
  <si>
    <t>ごみ処理費</t>
    <rPh sb="2" eb="5">
      <t>ショリヒ</t>
    </rPh>
    <phoneticPr fontId="5"/>
  </si>
  <si>
    <t>九重町</t>
    <rPh sb="0" eb="3">
      <t>ココノエマチ</t>
    </rPh>
    <phoneticPr fontId="5"/>
  </si>
  <si>
    <t>山江村</t>
    <rPh sb="0" eb="2">
      <t>ヤマエ</t>
    </rPh>
    <rPh sb="2" eb="3">
      <t>ムラ</t>
    </rPh>
    <phoneticPr fontId="5"/>
  </si>
  <si>
    <t>小国町</t>
    <rPh sb="0" eb="3">
      <t>オグニマチ</t>
    </rPh>
    <phoneticPr fontId="5"/>
  </si>
  <si>
    <t>　災害（暴風、豪雨、洪水、高潮、津波その他の異常な天然現象により生ずる災害）及びその他の事由により特に必要となった廃棄物を安全かつ適正に処理することにより、地域住民の生活環境の保全を図ることを目的とする。また、特定非常災害に指定され、かつ大量の災害廃棄物の発生が見込まれる災害については、著しく異常かつ激甚な災害であり、社会的経済的影響が極めて大きいことに鑑み、被害を受けた市町村を支援するため、各都道府県に基金を造成する。</t>
    <phoneticPr fontId="5"/>
  </si>
  <si>
    <t>災害等廃棄物処理事業費補助金を活用して行う災害廃棄物処理事業において、市町村の財政力に比して特に過大な負担が生じる場合、都道府県に造成する基金を活用し、市町村の地方負担額をさらに軽減する。</t>
    <rPh sb="60" eb="64">
      <t>トドウフケン</t>
    </rPh>
    <rPh sb="65" eb="67">
      <t>ゾウセイ</t>
    </rPh>
    <rPh sb="76" eb="79">
      <t>シチョウソン</t>
    </rPh>
    <phoneticPr fontId="5"/>
  </si>
  <si>
    <t>災害等廃棄物処理事業費補助金を活用して行う災害廃棄物処理事業において、市町村の財政力に比して特に過大な負担が生じた場合、地方負担額の軽減を行った。</t>
    <rPh sb="66" eb="68">
      <t>ケイゲン</t>
    </rPh>
    <rPh sb="69" eb="70">
      <t>オコナ</t>
    </rPh>
    <phoneticPr fontId="5"/>
  </si>
  <si>
    <t>（１）ごみ処理
市町村（一部事務組合、広域連合、特別区を含む。）が行う、災害その他の事由のために実施した生活環境保全上、特に必要とされる廃棄物の収集、運搬及び処分に係る事業に要する費用に対する補助。
（２）し尿処理
市町村（一部事務組合、広域連合、特別区を含む。）が行う、特に必要と認めた仮設便所、集団避難所等により排出されたし尿の収集、運搬及び処理に係る事業（災害救助法に基づく避難所の開設期間内のものに限る。）に要する費用に対する補助。
補助率：　１／２
（３）
災害等廃棄物処理事業費補助金を活用して行う災害廃棄物処理事業において、市町村の財政力に比して特に過大な負担が生じる場合、地方負担額をさらに軽減するため都道府県に基金を造成（特定非常災害に指定された災害に限る。）。
補助率：定額</t>
    <rPh sb="311" eb="315">
      <t>トドウフケン</t>
    </rPh>
    <rPh sb="316" eb="318">
      <t>キキン</t>
    </rPh>
    <rPh sb="319" eb="321">
      <t>ゾウセイ</t>
    </rPh>
    <rPh sb="322" eb="324">
      <t>トクテイ</t>
    </rPh>
    <rPh sb="324" eb="326">
      <t>ヒジョウ</t>
    </rPh>
    <rPh sb="326" eb="328">
      <t>サイガイ</t>
    </rPh>
    <rPh sb="329" eb="331">
      <t>シテイ</t>
    </rPh>
    <rPh sb="334" eb="336">
      <t>サイガイ</t>
    </rPh>
    <rPh sb="337" eb="338">
      <t>カギ</t>
    </rPh>
    <phoneticPr fontId="5"/>
  </si>
  <si>
    <t>https://www.env.go.jp/guide/seisaku/index.html</t>
    <phoneticPr fontId="5"/>
  </si>
  <si>
    <t>目標4-7</t>
    <rPh sb="0" eb="2">
      <t>モクヒョウ</t>
    </rPh>
    <phoneticPr fontId="5"/>
  </si>
  <si>
    <t>災害廃棄物の迅速な処理に向けて、被災地の状況や今後の廃棄物処理の発生量を踏まえながら、災害廃棄物の処理等の支援を適切に実施していく。</t>
    <phoneticPr fontId="5"/>
  </si>
  <si>
    <t>引き続き、本事業を通して迅速かつ適正な廃棄物の撤去・処理がなされるよう努めること。</t>
    <phoneticPr fontId="5"/>
  </si>
  <si>
    <t>４．資源循環政策の推進</t>
    <phoneticPr fontId="5"/>
  </si>
  <si>
    <t>外部有識者点検対象外</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</si>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</sst>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30480</xdr:colOff>
      <xdr:row>269</xdr:row>
      <xdr:rowOff>314960</xdr:rowOff>
    </xdr:from>
    <xdr:to>
      <xdr:col>35</xdr:col>
      <xdr:colOff>20122</xdr:colOff>
      <xdr:row>272</xdr:row>
      <xdr:rowOff>166630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870960" y="55473600"/>
          <a:ext cx="2549962" cy="91847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endParaRPr kumimoji="1" lang="en-US" altLang="ja-JP" sz="1100"/>
        </a:p>
        <a:p>
          <a:pPr algn="ctr"/>
          <a:endParaRPr kumimoji="1" lang="en-US" altLang="ja-JP" sz="1100"/>
        </a:p>
        <a:p>
          <a:pPr algn="ctr"/>
          <a:r>
            <a:rPr kumimoji="1" lang="en-US" altLang="ja-JP" sz="1100">
              <a:latin typeface="+mn-ea"/>
              <a:ea typeface="+mn-ea"/>
            </a:rPr>
            <a:t>13,556</a:t>
          </a:r>
          <a:r>
            <a:rPr kumimoji="1" lang="ja-JP" altLang="en-US" sz="1100">
              <a:latin typeface="+mn-ea"/>
              <a:ea typeface="+mn-ea"/>
            </a:rPr>
            <a:t>百万円</a:t>
          </a:r>
        </a:p>
      </xdr:txBody>
    </xdr:sp>
    <xdr:clientData/>
  </xdr:twoCellAnchor>
  <xdr:twoCellAnchor>
    <xdr:from>
      <xdr:col>35</xdr:col>
      <xdr:colOff>30480</xdr:colOff>
      <xdr:row>271</xdr:row>
      <xdr:rowOff>20320</xdr:rowOff>
    </xdr:from>
    <xdr:to>
      <xdr:col>41</xdr:col>
      <xdr:colOff>71318</xdr:colOff>
      <xdr:row>271</xdr:row>
      <xdr:rowOff>26708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V="1">
          <a:off x="6431280" y="55890160"/>
          <a:ext cx="1138118" cy="638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172720</xdr:colOff>
      <xdr:row>271</xdr:row>
      <xdr:rowOff>30480</xdr:rowOff>
    </xdr:from>
    <xdr:to>
      <xdr:col>21</xdr:col>
      <xdr:colOff>30678</xdr:colOff>
      <xdr:row>271</xdr:row>
      <xdr:rowOff>36868</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V="1">
          <a:off x="2733040" y="55900320"/>
          <a:ext cx="1138118" cy="638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172720</xdr:colOff>
      <xdr:row>271</xdr:row>
      <xdr:rowOff>30480</xdr:rowOff>
    </xdr:from>
    <xdr:to>
      <xdr:col>14</xdr:col>
      <xdr:colOff>172720</xdr:colOff>
      <xdr:row>272</xdr:row>
      <xdr:rowOff>142240</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2733040" y="55900320"/>
          <a:ext cx="0" cy="46736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81280</xdr:colOff>
      <xdr:row>271</xdr:row>
      <xdr:rowOff>20320</xdr:rowOff>
    </xdr:from>
    <xdr:to>
      <xdr:col>41</xdr:col>
      <xdr:colOff>81280</xdr:colOff>
      <xdr:row>272</xdr:row>
      <xdr:rowOff>132080</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7579360" y="55890160"/>
          <a:ext cx="0" cy="46736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272</xdr:row>
      <xdr:rowOff>345440</xdr:rowOff>
    </xdr:from>
    <xdr:to>
      <xdr:col>23</xdr:col>
      <xdr:colOff>80108</xdr:colOff>
      <xdr:row>275</xdr:row>
      <xdr:rowOff>343085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463040" y="56570880"/>
          <a:ext cx="2823308" cy="1064445"/>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　　　　　災害等廃棄物処理事業</a:t>
          </a:r>
          <a:endParaRPr kumimoji="1" lang="en-US" altLang="ja-JP" sz="1100"/>
        </a:p>
        <a:p>
          <a:pPr algn="l">
            <a:lnSpc>
              <a:spcPts val="1300"/>
            </a:lnSpc>
          </a:pPr>
          <a:r>
            <a:rPr kumimoji="1" lang="ja-JP" altLang="en-US" sz="1100"/>
            <a:t>災害等廃棄物処理事業費補助金交付要綱等に基づき、発生した災害に係る実地調査、補助金交付手続きを実施</a:t>
          </a:r>
        </a:p>
      </xdr:txBody>
    </xdr:sp>
    <xdr:clientData/>
  </xdr:twoCellAnchor>
  <xdr:twoCellAnchor>
    <xdr:from>
      <xdr:col>34</xdr:col>
      <xdr:colOff>50800</xdr:colOff>
      <xdr:row>272</xdr:row>
      <xdr:rowOff>233680</xdr:rowOff>
    </xdr:from>
    <xdr:to>
      <xdr:col>49</xdr:col>
      <xdr:colOff>130908</xdr:colOff>
      <xdr:row>277</xdr:row>
      <xdr:rowOff>71120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268720" y="52984400"/>
          <a:ext cx="2823308" cy="1615440"/>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l">
            <a:lnSpc>
              <a:spcPts val="1300"/>
            </a:lnSpc>
          </a:pPr>
          <a:r>
            <a:rPr kumimoji="1" lang="ja-JP" altLang="en-US" sz="1100">
              <a:solidFill>
                <a:schemeClr val="dk1"/>
              </a:solidFill>
              <a:latin typeface="+mn-lt"/>
              <a:ea typeface="+mn-ea"/>
              <a:cs typeface="+mn-cs"/>
            </a:rPr>
            <a:t>　　　災害等廃棄物処理促進費基金</a:t>
          </a:r>
          <a:endParaRPr kumimoji="1" lang="en-US" altLang="ja-JP" sz="1100">
            <a:solidFill>
              <a:schemeClr val="dk1"/>
            </a:solidFill>
            <a:latin typeface="+mn-lt"/>
            <a:ea typeface="+mn-ea"/>
            <a:cs typeface="+mn-cs"/>
          </a:endParaRPr>
        </a:p>
        <a:p>
          <a:pPr marL="0" indent="0" algn="l">
            <a:lnSpc>
              <a:spcPts val="1300"/>
            </a:lnSpc>
          </a:pPr>
          <a:r>
            <a:rPr kumimoji="1" lang="ja-JP" altLang="en-US" sz="1100">
              <a:solidFill>
                <a:schemeClr val="dk1"/>
              </a:solidFill>
              <a:latin typeface="+mn-lt"/>
              <a:ea typeface="+mn-ea"/>
              <a:cs typeface="+mn-cs"/>
            </a:rPr>
            <a:t>　災害等廃棄物処理事業費補助金を活用して行う災害廃棄物処理事業において、当該市町村の財政力に比して特に過大な負担が生じる場合、本基金を活用し地方負担額をさらに軽減する事業を実施</a:t>
          </a:r>
        </a:p>
        <a:p>
          <a:pPr marL="0" indent="0" algn="l">
            <a:lnSpc>
              <a:spcPts val="1300"/>
            </a:lnSpc>
          </a:pPr>
          <a:endParaRPr kumimoji="1" lang="ja-JP" altLang="en-US" sz="1100">
            <a:solidFill>
              <a:schemeClr val="dk1"/>
            </a:solidFill>
            <a:latin typeface="+mn-lt"/>
            <a:ea typeface="+mn-ea"/>
            <a:cs typeface="+mn-cs"/>
          </a:endParaRPr>
        </a:p>
      </xdr:txBody>
    </xdr:sp>
    <xdr:clientData/>
  </xdr:twoCellAnchor>
  <xdr:twoCellAnchor>
    <xdr:from>
      <xdr:col>13</xdr:col>
      <xdr:colOff>132080</xdr:colOff>
      <xdr:row>276</xdr:row>
      <xdr:rowOff>20320</xdr:rowOff>
    </xdr:from>
    <xdr:to>
      <xdr:col>16</xdr:col>
      <xdr:colOff>74893</xdr:colOff>
      <xdr:row>277</xdr:row>
      <xdr:rowOff>283293</xdr:rowOff>
    </xdr:to>
    <xdr:sp macro="" textlink="">
      <xdr:nvSpPr>
        <xdr:cNvPr id="10" name="下矢印 9">
          <a:extLst>
            <a:ext uri="{FF2B5EF4-FFF2-40B4-BE49-F238E27FC236}">
              <a16:creationId xmlns:a16="http://schemas.microsoft.com/office/drawing/2014/main" id="{00000000-0008-0000-0000-00000A000000}"/>
            </a:ext>
          </a:extLst>
        </xdr:cNvPr>
        <xdr:cNvSpPr/>
      </xdr:nvSpPr>
      <xdr:spPr>
        <a:xfrm>
          <a:off x="2509520" y="57668160"/>
          <a:ext cx="491453" cy="618573"/>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152400</xdr:colOff>
      <xdr:row>276</xdr:row>
      <xdr:rowOff>314960</xdr:rowOff>
    </xdr:from>
    <xdr:to>
      <xdr:col>43</xdr:col>
      <xdr:colOff>95213</xdr:colOff>
      <xdr:row>277</xdr:row>
      <xdr:rowOff>273133</xdr:rowOff>
    </xdr:to>
    <xdr:sp macro="" textlink="">
      <xdr:nvSpPr>
        <xdr:cNvPr id="11" name="下矢印 10">
          <a:extLst>
            <a:ext uri="{FF2B5EF4-FFF2-40B4-BE49-F238E27FC236}">
              <a16:creationId xmlns:a16="http://schemas.microsoft.com/office/drawing/2014/main" id="{00000000-0008-0000-0000-00000B000000}"/>
            </a:ext>
          </a:extLst>
        </xdr:cNvPr>
        <xdr:cNvSpPr/>
      </xdr:nvSpPr>
      <xdr:spPr>
        <a:xfrm>
          <a:off x="7467600" y="54488080"/>
          <a:ext cx="491453" cy="313773"/>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121920</xdr:colOff>
      <xdr:row>278</xdr:row>
      <xdr:rowOff>213360</xdr:rowOff>
    </xdr:from>
    <xdr:to>
      <xdr:col>21</xdr:col>
      <xdr:colOff>112676</xdr:colOff>
      <xdr:row>281</xdr:row>
      <xdr:rowOff>97451</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402080" y="58572400"/>
          <a:ext cx="2551076" cy="95089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A.</a:t>
          </a:r>
          <a:r>
            <a:rPr kumimoji="1" lang="ja-JP" altLang="en-US" sz="1100">
              <a:latin typeface="+mn-ea"/>
              <a:ea typeface="+mn-ea"/>
            </a:rPr>
            <a:t>　市町村（</a:t>
          </a:r>
          <a:r>
            <a:rPr kumimoji="1" lang="en-US" altLang="ja-JP" sz="1100">
              <a:latin typeface="+mn-ea"/>
              <a:ea typeface="+mn-ea"/>
            </a:rPr>
            <a:t>112</a:t>
          </a:r>
          <a:r>
            <a:rPr kumimoji="1" lang="ja-JP" altLang="en-US" sz="1100">
              <a:latin typeface="+mn-ea"/>
              <a:ea typeface="+mn-ea"/>
            </a:rPr>
            <a:t>団体）</a:t>
          </a:r>
          <a:endParaRPr kumimoji="1" lang="en-US" altLang="ja-JP" sz="1100">
            <a:latin typeface="+mn-ea"/>
            <a:ea typeface="+mn-ea"/>
          </a:endParaRPr>
        </a:p>
        <a:p>
          <a:pPr algn="ctr"/>
          <a:endParaRPr kumimoji="1" lang="en-US" altLang="ja-JP" sz="1100">
            <a:latin typeface="+mn-ea"/>
            <a:ea typeface="+mn-ea"/>
          </a:endParaRPr>
        </a:p>
        <a:p>
          <a:pPr algn="ct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lang="en-US" altLang="ja-JP" sz="1100" b="0" i="0" u="none" strike="noStrike">
            <a:solidFill>
              <a:schemeClr val="dk1"/>
            </a:solidFill>
            <a:effectLst/>
            <a:latin typeface="+mn-lt"/>
            <a:ea typeface="+mn-ea"/>
            <a:cs typeface="+mn-cs"/>
          </a:endParaRPr>
        </a:p>
        <a:p>
          <a:pPr algn="ctr"/>
          <a:r>
            <a:rPr kumimoji="1" lang="en-US" altLang="ja-JP" sz="1100">
              <a:latin typeface="+mn-ea"/>
              <a:ea typeface="+mn-ea"/>
            </a:rPr>
            <a:t>13,184</a:t>
          </a:r>
          <a:r>
            <a:rPr kumimoji="1" lang="ja-JP" altLang="en-US" sz="1100">
              <a:latin typeface="+mn-ea"/>
              <a:ea typeface="+mn-ea"/>
            </a:rPr>
            <a:t>百万円</a:t>
          </a:r>
        </a:p>
      </xdr:txBody>
    </xdr:sp>
    <xdr:clientData/>
  </xdr:twoCellAnchor>
  <xdr:twoCellAnchor>
    <xdr:from>
      <xdr:col>34</xdr:col>
      <xdr:colOff>91440</xdr:colOff>
      <xdr:row>278</xdr:row>
      <xdr:rowOff>172720</xdr:rowOff>
    </xdr:from>
    <xdr:to>
      <xdr:col>48</xdr:col>
      <xdr:colOff>82196</xdr:colOff>
      <xdr:row>281</xdr:row>
      <xdr:rowOff>152400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6309360" y="58531760"/>
          <a:ext cx="2551076" cy="104648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B.</a:t>
          </a:r>
          <a:r>
            <a:rPr kumimoji="1" lang="ja-JP" altLang="en-US" sz="1100">
              <a:latin typeface="+mn-ea"/>
              <a:ea typeface="+mn-ea"/>
            </a:rPr>
            <a:t>　都道府県（２県）</a:t>
          </a:r>
          <a:endParaRPr kumimoji="1" lang="en-US" altLang="ja-JP" sz="1100">
            <a:latin typeface="+mn-ea"/>
            <a:ea typeface="+mn-ea"/>
          </a:endParaRPr>
        </a:p>
        <a:p>
          <a:pPr algn="ctr"/>
          <a:endParaRPr kumimoji="1" lang="en-US" altLang="ja-JP" sz="1100">
            <a:latin typeface="+mn-ea"/>
            <a:ea typeface="+mn-ea"/>
          </a:endParaRPr>
        </a:p>
        <a:p>
          <a:pPr algn="ct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372</a:t>
          </a:r>
          <a:r>
            <a:rPr kumimoji="1" lang="ja-JP" altLang="en-US" sz="1100">
              <a:latin typeface="+mn-ea"/>
              <a:ea typeface="+mn-ea"/>
            </a:rPr>
            <a:t>百万円</a:t>
          </a:r>
          <a:endParaRPr kumimoji="1" lang="en-US" altLang="ja-JP" sz="1100">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基金残高　</a:t>
          </a:r>
          <a:r>
            <a:rPr kumimoji="1" lang="en-US" altLang="ja-JP" sz="1100">
              <a:latin typeface="+mn-ea"/>
              <a:ea typeface="+mn-ea"/>
            </a:rPr>
            <a:t>367</a:t>
          </a:r>
          <a:r>
            <a:rPr lang="ja-JP" altLang="ja-JP" sz="1100">
              <a:solidFill>
                <a:schemeClr val="dk1"/>
              </a:solidFill>
              <a:effectLst/>
              <a:latin typeface="+mn-lt"/>
              <a:ea typeface="+mn-ea"/>
              <a:cs typeface="+mn-cs"/>
            </a:rPr>
            <a:t>百万円</a:t>
          </a:r>
          <a:endParaRPr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（内　国庫補助金相当額</a:t>
          </a:r>
          <a:r>
            <a:rPr lang="en-US" altLang="ja-JP" sz="1100">
              <a:solidFill>
                <a:schemeClr val="dk1"/>
              </a:solidFill>
              <a:effectLst/>
              <a:latin typeface="+mn-lt"/>
              <a:ea typeface="+mn-ea"/>
              <a:cs typeface="+mn-cs"/>
            </a:rPr>
            <a:t>367</a:t>
          </a:r>
          <a:r>
            <a:rPr lang="ja-JP" altLang="en-US" sz="1100">
              <a:solidFill>
                <a:schemeClr val="dk1"/>
              </a:solidFill>
              <a:effectLst/>
              <a:latin typeface="+mn-lt"/>
              <a:ea typeface="+mn-ea"/>
              <a:cs typeface="+mn-cs"/>
            </a:rPr>
            <a:t>百万円）</a:t>
          </a:r>
          <a:endParaRPr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ja-JP" altLang="ja-JP" sz="1100">
            <a:solidFill>
              <a:schemeClr val="dk1"/>
            </a:solidFill>
            <a:effectLst/>
            <a:latin typeface="+mn-lt"/>
            <a:ea typeface="+mn-ea"/>
            <a:cs typeface="+mn-cs"/>
          </a:endParaRPr>
        </a:p>
        <a:p>
          <a:pPr algn="ctr"/>
          <a:endParaRPr kumimoji="1" lang="ja-JP" altLang="en-US" sz="1100">
            <a:latin typeface="+mn-ea"/>
            <a:ea typeface="+mn-ea"/>
          </a:endParaRPr>
        </a:p>
      </xdr:txBody>
    </xdr:sp>
    <xdr:clientData/>
  </xdr:twoCellAnchor>
  <xdr:twoCellAnchor>
    <xdr:from>
      <xdr:col>41</xdr:col>
      <xdr:colOff>0</xdr:colOff>
      <xdr:row>281</xdr:row>
      <xdr:rowOff>264160</xdr:rowOff>
    </xdr:from>
    <xdr:to>
      <xdr:col>43</xdr:col>
      <xdr:colOff>160383</xdr:colOff>
      <xdr:row>282</xdr:row>
      <xdr:rowOff>180967</xdr:rowOff>
    </xdr:to>
    <xdr:sp macro="" textlink="">
      <xdr:nvSpPr>
        <xdr:cNvPr id="15" name="下矢印 14">
          <a:extLst>
            <a:ext uri="{FF2B5EF4-FFF2-40B4-BE49-F238E27FC236}">
              <a16:creationId xmlns:a16="http://schemas.microsoft.com/office/drawing/2014/main" id="{00000000-0008-0000-0000-00000F000000}"/>
            </a:ext>
          </a:extLst>
        </xdr:cNvPr>
        <xdr:cNvSpPr/>
      </xdr:nvSpPr>
      <xdr:spPr>
        <a:xfrm>
          <a:off x="7498080" y="59690000"/>
          <a:ext cx="526143" cy="272407"/>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142240</xdr:colOff>
      <xdr:row>282</xdr:row>
      <xdr:rowOff>294640</xdr:rowOff>
    </xdr:from>
    <xdr:to>
      <xdr:col>48</xdr:col>
      <xdr:colOff>132996</xdr:colOff>
      <xdr:row>284</xdr:row>
      <xdr:rowOff>294640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6360160" y="60076080"/>
          <a:ext cx="2551076" cy="7112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C</a:t>
          </a:r>
          <a:r>
            <a:rPr kumimoji="1" lang="ja-JP" altLang="en-US" sz="1100">
              <a:latin typeface="+mn-ea"/>
              <a:ea typeface="+mn-ea"/>
            </a:rPr>
            <a:t>　市町村（３市町村）</a:t>
          </a:r>
          <a:endParaRPr kumimoji="1" lang="en-US" altLang="ja-JP" sz="1100">
            <a:latin typeface="+mn-ea"/>
            <a:ea typeface="+mn-ea"/>
          </a:endParaRPr>
        </a:p>
        <a:p>
          <a:pPr algn="ctr"/>
          <a:endParaRPr kumimoji="1" lang="en-US" altLang="ja-JP" sz="1100">
            <a:latin typeface="+mn-ea"/>
            <a:ea typeface="+mn-ea"/>
          </a:endParaRPr>
        </a:p>
        <a:p>
          <a:pPr algn="ct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６</a:t>
          </a:r>
          <a:r>
            <a:rPr kumimoji="1" lang="ja-JP" altLang="en-US" sz="1100">
              <a:latin typeface="+mn-ea"/>
              <a:ea typeface="+mn-ea"/>
            </a:rPr>
            <a:t>百万円</a:t>
          </a:r>
          <a:endParaRPr kumimoji="1" lang="en-US" altLang="ja-JP" sz="1100">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a:t>
          </a:r>
        </a:p>
      </xdr:txBody>
    </xdr:sp>
    <xdr:clientData/>
  </xdr:twoCellAnchor>
  <xdr:twoCellAnchor>
    <xdr:from>
      <xdr:col>7</xdr:col>
      <xdr:colOff>0</xdr:colOff>
      <xdr:row>281</xdr:row>
      <xdr:rowOff>294640</xdr:rowOff>
    </xdr:from>
    <xdr:to>
      <xdr:col>22</xdr:col>
      <xdr:colOff>137870</xdr:colOff>
      <xdr:row>284</xdr:row>
      <xdr:rowOff>145350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280160" y="59720480"/>
          <a:ext cx="2881070" cy="917510"/>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kumimoji="1" lang="ja-JP" altLang="en-US" sz="1100"/>
            <a:t>災害等廃棄物処理事業の実施</a:t>
          </a:r>
        </a:p>
      </xdr:txBody>
    </xdr:sp>
    <xdr:clientData/>
  </xdr:twoCellAnchor>
  <xdr:twoCellAnchor>
    <xdr:from>
      <xdr:col>36</xdr:col>
      <xdr:colOff>50800</xdr:colOff>
      <xdr:row>277</xdr:row>
      <xdr:rowOff>264160</xdr:rowOff>
    </xdr:from>
    <xdr:to>
      <xdr:col>47</xdr:col>
      <xdr:colOff>150223</xdr:colOff>
      <xdr:row>278</xdr:row>
      <xdr:rowOff>184780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634480" y="58267600"/>
          <a:ext cx="2111103" cy="2762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補助金等交付 </a:t>
          </a:r>
          <a:r>
            <a:rPr kumimoji="1" lang="en-US" altLang="ja-JP" sz="1100" baseline="0">
              <a:solidFill>
                <a:schemeClr val="tx1"/>
              </a:solidFill>
            </a:rPr>
            <a:t> </a:t>
          </a:r>
          <a:r>
            <a:rPr kumimoji="1" lang="ja-JP" altLang="en-US" sz="1100" baseline="0">
              <a:solidFill>
                <a:schemeClr val="tx1"/>
              </a:solidFill>
            </a:rPr>
            <a:t>基金の造成</a:t>
          </a:r>
          <a:r>
            <a:rPr kumimoji="1" lang="en-US" altLang="ja-JP" sz="1100" baseline="0">
              <a:solidFill>
                <a:schemeClr val="tx1"/>
              </a:solidFill>
            </a:rPr>
            <a:t>】</a:t>
          </a:r>
        </a:p>
      </xdr:txBody>
    </xdr:sp>
    <xdr:clientData/>
  </xdr:twoCellAnchor>
  <xdr:twoCellAnchor>
    <xdr:from>
      <xdr:col>11</xdr:col>
      <xdr:colOff>101600</xdr:colOff>
      <xdr:row>277</xdr:row>
      <xdr:rowOff>345440</xdr:rowOff>
    </xdr:from>
    <xdr:to>
      <xdr:col>18</xdr:col>
      <xdr:colOff>70790</xdr:colOff>
      <xdr:row>278</xdr:row>
      <xdr:rowOff>230500</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2113280" y="58348880"/>
          <a:ext cx="1249350" cy="2406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補助金等交付</a:t>
          </a:r>
          <a:r>
            <a:rPr kumimoji="1" lang="en-US" altLang="ja-JP" sz="1100" baseline="0">
              <a:solidFill>
                <a:schemeClr val="tx1"/>
              </a:solidFill>
            </a:rPr>
            <a:t>】</a:t>
          </a:r>
        </a:p>
      </xdr:txBody>
    </xdr:sp>
    <xdr:clientData/>
  </xdr:twoCellAnchor>
  <xdr:twoCellAnchor>
    <xdr:from>
      <xdr:col>12</xdr:col>
      <xdr:colOff>111760</xdr:colOff>
      <xdr:row>272</xdr:row>
      <xdr:rowOff>121920</xdr:rowOff>
    </xdr:from>
    <xdr:to>
      <xdr:col>20</xdr:col>
      <xdr:colOff>162560</xdr:colOff>
      <xdr:row>273</xdr:row>
      <xdr:rowOff>294640</xdr:rowOff>
    </xdr:to>
    <xdr:sp macro="" textlink="">
      <xdr:nvSpPr>
        <xdr:cNvPr id="20" name="1 つの角を丸めた四角形 19">
          <a:extLst>
            <a:ext uri="{FF2B5EF4-FFF2-40B4-BE49-F238E27FC236}">
              <a16:creationId xmlns:a16="http://schemas.microsoft.com/office/drawing/2014/main" id="{00000000-0008-0000-0000-000014000000}"/>
            </a:ext>
          </a:extLst>
        </xdr:cNvPr>
        <xdr:cNvSpPr/>
      </xdr:nvSpPr>
      <xdr:spPr>
        <a:xfrm>
          <a:off x="2306320" y="56347360"/>
          <a:ext cx="1513840" cy="528320"/>
        </a:xfrm>
        <a:prstGeom prst="round1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13,184</a:t>
          </a:r>
          <a:r>
            <a:rPr kumimoji="1" lang="ja-JP" altLang="en-US" sz="1100">
              <a:solidFill>
                <a:sysClr val="windowText" lastClr="000000"/>
              </a:solidFill>
            </a:rPr>
            <a:t>百万円</a:t>
          </a:r>
          <a:r>
            <a:rPr kumimoji="1" lang="en-US" altLang="ja-JP" sz="1100"/>
            <a:t>9</a:t>
          </a:r>
          <a:endParaRPr kumimoji="1" lang="ja-JP" altLang="en-US" sz="1100"/>
        </a:p>
      </xdr:txBody>
    </xdr:sp>
    <xdr:clientData/>
  </xdr:twoCellAnchor>
  <xdr:twoCellAnchor>
    <xdr:from>
      <xdr:col>39</xdr:col>
      <xdr:colOff>20320</xdr:colOff>
      <xdr:row>272</xdr:row>
      <xdr:rowOff>81280</xdr:rowOff>
    </xdr:from>
    <xdr:to>
      <xdr:col>47</xdr:col>
      <xdr:colOff>71120</xdr:colOff>
      <xdr:row>273</xdr:row>
      <xdr:rowOff>254000</xdr:rowOff>
    </xdr:to>
    <xdr:sp macro="" textlink="">
      <xdr:nvSpPr>
        <xdr:cNvPr id="21" name="1 つの角を丸めた四角形 20">
          <a:extLst>
            <a:ext uri="{FF2B5EF4-FFF2-40B4-BE49-F238E27FC236}">
              <a16:creationId xmlns:a16="http://schemas.microsoft.com/office/drawing/2014/main" id="{00000000-0008-0000-0000-000015000000}"/>
            </a:ext>
          </a:extLst>
        </xdr:cNvPr>
        <xdr:cNvSpPr/>
      </xdr:nvSpPr>
      <xdr:spPr>
        <a:xfrm>
          <a:off x="7152640" y="56306720"/>
          <a:ext cx="1513840" cy="528320"/>
        </a:xfrm>
        <a:prstGeom prst="round1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en-US" altLang="ja-JP" sz="1100">
              <a:solidFill>
                <a:sysClr val="windowText" lastClr="000000"/>
              </a:solidFill>
            </a:rPr>
            <a:t>372</a:t>
          </a:r>
          <a:r>
            <a:rPr kumimoji="1" lang="ja-JP" altLang="en-US" sz="1100">
              <a:solidFill>
                <a:sysClr val="windowText" lastClr="000000"/>
              </a:solidFill>
            </a:rPr>
            <a:t>百万円</a:t>
          </a:r>
          <a:r>
            <a:rPr kumimoji="1" lang="en-US" altLang="ja-JP" sz="1100"/>
            <a:t>9</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5" zoomScaleNormal="75" zoomScaleSheetLayoutView="75" zoomScalePageLayoutView="85" workbookViewId="0">
      <selection activeCell="A257" sqref="A257:AX25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282</v>
      </c>
      <c r="AJ2" s="172" t="s">
        <v>605</v>
      </c>
      <c r="AK2" s="172"/>
      <c r="AL2" s="172"/>
      <c r="AM2" s="172"/>
      <c r="AN2" s="75" t="s">
        <v>282</v>
      </c>
      <c r="AO2" s="172">
        <v>21</v>
      </c>
      <c r="AP2" s="172"/>
      <c r="AQ2" s="172"/>
      <c r="AR2" s="76" t="s">
        <v>282</v>
      </c>
      <c r="AS2" s="173">
        <v>156</v>
      </c>
      <c r="AT2" s="173"/>
      <c r="AU2" s="173"/>
      <c r="AV2" s="75" t="str">
        <f>IF(AW2="","","-")</f>
        <v/>
      </c>
      <c r="AW2" s="174"/>
      <c r="AX2" s="174"/>
    </row>
    <row r="3" spans="1:50" ht="21" customHeight="1" thickBot="1" x14ac:dyDescent="0.2">
      <c r="A3" s="175" t="s">
        <v>595</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637</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610</v>
      </c>
      <c r="H5" s="163"/>
      <c r="I5" s="163"/>
      <c r="J5" s="163"/>
      <c r="K5" s="163"/>
      <c r="L5" s="163"/>
      <c r="M5" s="164" t="s">
        <v>61</v>
      </c>
      <c r="N5" s="165"/>
      <c r="O5" s="165"/>
      <c r="P5" s="165"/>
      <c r="Q5" s="165"/>
      <c r="R5" s="166"/>
      <c r="S5" s="167" t="s">
        <v>611</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638</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267</v>
      </c>
      <c r="Z7" s="208"/>
      <c r="AA7" s="208"/>
      <c r="AB7" s="208"/>
      <c r="AC7" s="208"/>
      <c r="AD7" s="209"/>
      <c r="AE7" s="210" t="s">
        <v>614</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海洋政策</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706</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169.15" customHeight="1" x14ac:dyDescent="0.15">
      <c r="A10" s="234" t="s">
        <v>27</v>
      </c>
      <c r="B10" s="235"/>
      <c r="C10" s="235"/>
      <c r="D10" s="235"/>
      <c r="E10" s="235"/>
      <c r="F10" s="235"/>
      <c r="G10" s="236" t="s">
        <v>709</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414</v>
      </c>
      <c r="Q12" s="223"/>
      <c r="R12" s="223"/>
      <c r="S12" s="223"/>
      <c r="T12" s="223"/>
      <c r="U12" s="223"/>
      <c r="V12" s="252"/>
      <c r="W12" s="222" t="s">
        <v>566</v>
      </c>
      <c r="X12" s="223"/>
      <c r="Y12" s="223"/>
      <c r="Z12" s="223"/>
      <c r="AA12" s="223"/>
      <c r="AB12" s="223"/>
      <c r="AC12" s="252"/>
      <c r="AD12" s="222" t="s">
        <v>568</v>
      </c>
      <c r="AE12" s="223"/>
      <c r="AF12" s="223"/>
      <c r="AG12" s="223"/>
      <c r="AH12" s="223"/>
      <c r="AI12" s="223"/>
      <c r="AJ12" s="252"/>
      <c r="AK12" s="222" t="s">
        <v>586</v>
      </c>
      <c r="AL12" s="223"/>
      <c r="AM12" s="223"/>
      <c r="AN12" s="223"/>
      <c r="AO12" s="223"/>
      <c r="AP12" s="223"/>
      <c r="AQ12" s="252"/>
      <c r="AR12" s="222" t="s">
        <v>587</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200</v>
      </c>
      <c r="Q13" s="217"/>
      <c r="R13" s="217"/>
      <c r="S13" s="217"/>
      <c r="T13" s="217"/>
      <c r="U13" s="217"/>
      <c r="V13" s="218"/>
      <c r="W13" s="216">
        <v>200</v>
      </c>
      <c r="X13" s="217"/>
      <c r="Y13" s="217"/>
      <c r="Z13" s="217"/>
      <c r="AA13" s="217"/>
      <c r="AB13" s="217"/>
      <c r="AC13" s="218"/>
      <c r="AD13" s="216">
        <v>200</v>
      </c>
      <c r="AE13" s="217"/>
      <c r="AF13" s="217"/>
      <c r="AG13" s="217"/>
      <c r="AH13" s="217"/>
      <c r="AI13" s="217"/>
      <c r="AJ13" s="218"/>
      <c r="AK13" s="216">
        <v>200</v>
      </c>
      <c r="AL13" s="217"/>
      <c r="AM13" s="217"/>
      <c r="AN13" s="217"/>
      <c r="AO13" s="217"/>
      <c r="AP13" s="217"/>
      <c r="AQ13" s="218"/>
      <c r="AR13" s="228">
        <v>200</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v>45569</v>
      </c>
      <c r="Q14" s="217"/>
      <c r="R14" s="217"/>
      <c r="S14" s="217"/>
      <c r="T14" s="217"/>
      <c r="U14" s="217"/>
      <c r="V14" s="218"/>
      <c r="W14" s="216">
        <v>10649</v>
      </c>
      <c r="X14" s="217"/>
      <c r="Y14" s="217"/>
      <c r="Z14" s="217"/>
      <c r="AA14" s="217"/>
      <c r="AB14" s="217"/>
      <c r="AC14" s="218"/>
      <c r="AD14" s="216">
        <v>8511</v>
      </c>
      <c r="AE14" s="217"/>
      <c r="AF14" s="217"/>
      <c r="AG14" s="217"/>
      <c r="AH14" s="217"/>
      <c r="AI14" s="217"/>
      <c r="AJ14" s="218"/>
      <c r="AK14" s="216" t="s">
        <v>282</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v>19743</v>
      </c>
      <c r="Q15" s="217"/>
      <c r="R15" s="217"/>
      <c r="S15" s="217"/>
      <c r="T15" s="217"/>
      <c r="U15" s="217"/>
      <c r="V15" s="218"/>
      <c r="W15" s="216">
        <v>50445</v>
      </c>
      <c r="X15" s="217"/>
      <c r="Y15" s="217"/>
      <c r="Z15" s="217"/>
      <c r="AA15" s="217"/>
      <c r="AB15" s="217"/>
      <c r="AC15" s="218"/>
      <c r="AD15" s="216">
        <v>12866</v>
      </c>
      <c r="AE15" s="217"/>
      <c r="AF15" s="217"/>
      <c r="AG15" s="217"/>
      <c r="AH15" s="217"/>
      <c r="AI15" s="217"/>
      <c r="AJ15" s="218"/>
      <c r="AK15" s="216">
        <v>3920</v>
      </c>
      <c r="AL15" s="217"/>
      <c r="AM15" s="217"/>
      <c r="AN15" s="217"/>
      <c r="AO15" s="217"/>
      <c r="AP15" s="217"/>
      <c r="AQ15" s="218"/>
      <c r="AR15" s="216" t="s">
        <v>282</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v>-50445</v>
      </c>
      <c r="Q16" s="217"/>
      <c r="R16" s="217"/>
      <c r="S16" s="217"/>
      <c r="T16" s="217"/>
      <c r="U16" s="217"/>
      <c r="V16" s="218"/>
      <c r="W16" s="216">
        <v>-12866</v>
      </c>
      <c r="X16" s="217"/>
      <c r="Y16" s="217"/>
      <c r="Z16" s="217"/>
      <c r="AA16" s="217"/>
      <c r="AB16" s="217"/>
      <c r="AC16" s="218"/>
      <c r="AD16" s="216">
        <v>-3920</v>
      </c>
      <c r="AE16" s="217"/>
      <c r="AF16" s="217"/>
      <c r="AG16" s="217"/>
      <c r="AH16" s="217"/>
      <c r="AI16" s="217"/>
      <c r="AJ16" s="218"/>
      <c r="AK16" s="216" t="s">
        <v>282</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v>17381</v>
      </c>
      <c r="Q17" s="217"/>
      <c r="R17" s="217"/>
      <c r="S17" s="217"/>
      <c r="T17" s="217"/>
      <c r="U17" s="217"/>
      <c r="V17" s="218"/>
      <c r="W17" s="216">
        <v>2719</v>
      </c>
      <c r="X17" s="217"/>
      <c r="Y17" s="217"/>
      <c r="Z17" s="217"/>
      <c r="AA17" s="217"/>
      <c r="AB17" s="217"/>
      <c r="AC17" s="218"/>
      <c r="AD17" s="216" t="s">
        <v>640</v>
      </c>
      <c r="AE17" s="217"/>
      <c r="AF17" s="217"/>
      <c r="AG17" s="217"/>
      <c r="AH17" s="217"/>
      <c r="AI17" s="217"/>
      <c r="AJ17" s="218"/>
      <c r="AK17" s="216" t="s">
        <v>282</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32448</v>
      </c>
      <c r="Q18" s="261"/>
      <c r="R18" s="261"/>
      <c r="S18" s="261"/>
      <c r="T18" s="261"/>
      <c r="U18" s="261"/>
      <c r="V18" s="262"/>
      <c r="W18" s="260">
        <f>SUM(W13:AC17)</f>
        <v>51147</v>
      </c>
      <c r="X18" s="261"/>
      <c r="Y18" s="261"/>
      <c r="Z18" s="261"/>
      <c r="AA18" s="261"/>
      <c r="AB18" s="261"/>
      <c r="AC18" s="262"/>
      <c r="AD18" s="260">
        <f>SUM(AD13:AJ17)</f>
        <v>17657</v>
      </c>
      <c r="AE18" s="261"/>
      <c r="AF18" s="261"/>
      <c r="AG18" s="261"/>
      <c r="AH18" s="261"/>
      <c r="AI18" s="261"/>
      <c r="AJ18" s="262"/>
      <c r="AK18" s="260">
        <f>SUM(AK13:AQ17)</f>
        <v>4120</v>
      </c>
      <c r="AL18" s="261"/>
      <c r="AM18" s="261"/>
      <c r="AN18" s="261"/>
      <c r="AO18" s="261"/>
      <c r="AP18" s="261"/>
      <c r="AQ18" s="262"/>
      <c r="AR18" s="260">
        <f>SUM(AR13:AX17)</f>
        <v>200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28730</v>
      </c>
      <c r="Q19" s="217"/>
      <c r="R19" s="217"/>
      <c r="S19" s="217"/>
      <c r="T19" s="217"/>
      <c r="U19" s="217"/>
      <c r="V19" s="218"/>
      <c r="W19" s="216">
        <v>30731</v>
      </c>
      <c r="X19" s="217"/>
      <c r="Y19" s="217"/>
      <c r="Z19" s="217"/>
      <c r="AA19" s="217"/>
      <c r="AB19" s="217"/>
      <c r="AC19" s="218"/>
      <c r="AD19" s="216">
        <v>13556</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5">
        <f>IF(P18=0, "-", SUM(P19)/P18)</f>
        <v>0.88541666666666663</v>
      </c>
      <c r="Q20" s="295"/>
      <c r="R20" s="295"/>
      <c r="S20" s="295"/>
      <c r="T20" s="295"/>
      <c r="U20" s="295"/>
      <c r="V20" s="295"/>
      <c r="W20" s="295">
        <f>IF(W18=0, "-", SUM(W19)/W18)</f>
        <v>0.60083680372260351</v>
      </c>
      <c r="X20" s="295"/>
      <c r="Y20" s="295"/>
      <c r="Z20" s="295"/>
      <c r="AA20" s="295"/>
      <c r="AB20" s="295"/>
      <c r="AC20" s="295"/>
      <c r="AD20" s="295">
        <f>IF(AD18=0, "-", SUM(AD19)/AD18)</f>
        <v>0.76774083932717907</v>
      </c>
      <c r="AE20" s="295"/>
      <c r="AF20" s="295"/>
      <c r="AG20" s="295"/>
      <c r="AH20" s="295"/>
      <c r="AI20" s="295"/>
      <c r="AJ20" s="295"/>
      <c r="AK20" s="255"/>
      <c r="AL20" s="255"/>
      <c r="AM20" s="255"/>
      <c r="AN20" s="255"/>
      <c r="AO20" s="255"/>
      <c r="AP20" s="255"/>
      <c r="AQ20" s="296"/>
      <c r="AR20" s="296"/>
      <c r="AS20" s="296"/>
      <c r="AT20" s="296"/>
      <c r="AU20" s="255"/>
      <c r="AV20" s="255"/>
      <c r="AW20" s="255"/>
      <c r="AX20" s="256"/>
    </row>
    <row r="21" spans="1:50" ht="25.5" customHeight="1" x14ac:dyDescent="0.15">
      <c r="A21" s="189"/>
      <c r="B21" s="190"/>
      <c r="C21" s="190"/>
      <c r="D21" s="190"/>
      <c r="E21" s="190"/>
      <c r="F21" s="249"/>
      <c r="G21" s="293" t="s">
        <v>238</v>
      </c>
      <c r="H21" s="294"/>
      <c r="I21" s="294"/>
      <c r="J21" s="294"/>
      <c r="K21" s="294"/>
      <c r="L21" s="294"/>
      <c r="M21" s="294"/>
      <c r="N21" s="294"/>
      <c r="O21" s="294"/>
      <c r="P21" s="295">
        <f>IF(P19=0, "-", SUM(P19)/SUM(P13,P14))</f>
        <v>0.62771745067622187</v>
      </c>
      <c r="Q21" s="295"/>
      <c r="R21" s="295"/>
      <c r="S21" s="295"/>
      <c r="T21" s="295"/>
      <c r="U21" s="295"/>
      <c r="V21" s="295"/>
      <c r="W21" s="295">
        <f>IF(W19=0, "-", SUM(W19)/SUM(W13,W14))</f>
        <v>2.8326113005806985</v>
      </c>
      <c r="X21" s="295"/>
      <c r="Y21" s="295"/>
      <c r="Z21" s="295"/>
      <c r="AA21" s="295"/>
      <c r="AB21" s="295"/>
      <c r="AC21" s="295"/>
      <c r="AD21" s="295">
        <f>IF(AD19=0, "-", SUM(AD19)/SUM(AD13,AD14))</f>
        <v>1.5561933187923316</v>
      </c>
      <c r="AE21" s="295"/>
      <c r="AF21" s="295"/>
      <c r="AG21" s="295"/>
      <c r="AH21" s="295"/>
      <c r="AI21" s="295"/>
      <c r="AJ21" s="295"/>
      <c r="AK21" s="255"/>
      <c r="AL21" s="255"/>
      <c r="AM21" s="255"/>
      <c r="AN21" s="255"/>
      <c r="AO21" s="255"/>
      <c r="AP21" s="255"/>
      <c r="AQ21" s="296"/>
      <c r="AR21" s="296"/>
      <c r="AS21" s="296"/>
      <c r="AT21" s="296"/>
      <c r="AU21" s="255"/>
      <c r="AV21" s="255"/>
      <c r="AW21" s="255"/>
      <c r="AX21" s="256"/>
    </row>
    <row r="22" spans="1:50" ht="18.75" customHeight="1" x14ac:dyDescent="0.15">
      <c r="A22" s="300" t="s">
        <v>590</v>
      </c>
      <c r="B22" s="301"/>
      <c r="C22" s="301"/>
      <c r="D22" s="301"/>
      <c r="E22" s="301"/>
      <c r="F22" s="302"/>
      <c r="G22" s="306" t="s">
        <v>228</v>
      </c>
      <c r="H22" s="275"/>
      <c r="I22" s="275"/>
      <c r="J22" s="275"/>
      <c r="K22" s="275"/>
      <c r="L22" s="275"/>
      <c r="M22" s="275"/>
      <c r="N22" s="275"/>
      <c r="O22" s="307"/>
      <c r="P22" s="274" t="s">
        <v>588</v>
      </c>
      <c r="Q22" s="275"/>
      <c r="R22" s="275"/>
      <c r="S22" s="275"/>
      <c r="T22" s="275"/>
      <c r="U22" s="275"/>
      <c r="V22" s="307"/>
      <c r="W22" s="274" t="s">
        <v>589</v>
      </c>
      <c r="X22" s="275"/>
      <c r="Y22" s="275"/>
      <c r="Z22" s="275"/>
      <c r="AA22" s="275"/>
      <c r="AB22" s="275"/>
      <c r="AC22" s="307"/>
      <c r="AD22" s="274" t="s">
        <v>227</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608</v>
      </c>
      <c r="H23" s="278"/>
      <c r="I23" s="278"/>
      <c r="J23" s="278"/>
      <c r="K23" s="278"/>
      <c r="L23" s="278"/>
      <c r="M23" s="278"/>
      <c r="N23" s="278"/>
      <c r="O23" s="279"/>
      <c r="P23" s="280">
        <v>200</v>
      </c>
      <c r="Q23" s="281"/>
      <c r="R23" s="281"/>
      <c r="S23" s="281"/>
      <c r="T23" s="281"/>
      <c r="U23" s="281"/>
      <c r="V23" s="282"/>
      <c r="W23" s="228">
        <v>200</v>
      </c>
      <c r="X23" s="229"/>
      <c r="Y23" s="229"/>
      <c r="Z23" s="229"/>
      <c r="AA23" s="229"/>
      <c r="AB23" s="229"/>
      <c r="AC23" s="283"/>
      <c r="AD23" s="284" t="s">
        <v>716</v>
      </c>
      <c r="AE23" s="285"/>
      <c r="AF23" s="285"/>
      <c r="AG23" s="285"/>
      <c r="AH23" s="285"/>
      <c r="AI23" s="285"/>
      <c r="AJ23" s="285"/>
      <c r="AK23" s="285"/>
      <c r="AL23" s="285"/>
      <c r="AM23" s="285"/>
      <c r="AN23" s="285"/>
      <c r="AO23" s="285"/>
      <c r="AP23" s="285"/>
      <c r="AQ23" s="285"/>
      <c r="AR23" s="285"/>
      <c r="AS23" s="285"/>
      <c r="AT23" s="285"/>
      <c r="AU23" s="285"/>
      <c r="AV23" s="285"/>
      <c r="AW23" s="285"/>
      <c r="AX23" s="286"/>
    </row>
    <row r="24" spans="1:50" ht="25.5" hidden="1" customHeight="1" x14ac:dyDescent="0.15">
      <c r="A24" s="303"/>
      <c r="B24" s="304"/>
      <c r="C24" s="304"/>
      <c r="D24" s="304"/>
      <c r="E24" s="304"/>
      <c r="F24" s="305"/>
      <c r="G24" s="290"/>
      <c r="H24" s="291"/>
      <c r="I24" s="291"/>
      <c r="J24" s="291"/>
      <c r="K24" s="291"/>
      <c r="L24" s="291"/>
      <c r="M24" s="291"/>
      <c r="N24" s="291"/>
      <c r="O24" s="292"/>
      <c r="P24" s="216"/>
      <c r="Q24" s="217"/>
      <c r="R24" s="217"/>
      <c r="S24" s="217"/>
      <c r="T24" s="217"/>
      <c r="U24" s="217"/>
      <c r="V24" s="218"/>
      <c r="W24" s="216"/>
      <c r="X24" s="217"/>
      <c r="Y24" s="217"/>
      <c r="Z24" s="217"/>
      <c r="AA24" s="217"/>
      <c r="AB24" s="217"/>
      <c r="AC24" s="218"/>
      <c r="AD24" s="287"/>
      <c r="AE24" s="288"/>
      <c r="AF24" s="288"/>
      <c r="AG24" s="288"/>
      <c r="AH24" s="288"/>
      <c r="AI24" s="288"/>
      <c r="AJ24" s="288"/>
      <c r="AK24" s="288"/>
      <c r="AL24" s="288"/>
      <c r="AM24" s="288"/>
      <c r="AN24" s="288"/>
      <c r="AO24" s="288"/>
      <c r="AP24" s="288"/>
      <c r="AQ24" s="288"/>
      <c r="AR24" s="288"/>
      <c r="AS24" s="288"/>
      <c r="AT24" s="288"/>
      <c r="AU24" s="288"/>
      <c r="AV24" s="288"/>
      <c r="AW24" s="288"/>
      <c r="AX24" s="289"/>
    </row>
    <row r="25" spans="1:50" ht="25.5" hidden="1" customHeight="1" x14ac:dyDescent="0.15">
      <c r="A25" s="303"/>
      <c r="B25" s="304"/>
      <c r="C25" s="304"/>
      <c r="D25" s="304"/>
      <c r="E25" s="304"/>
      <c r="F25" s="305"/>
      <c r="G25" s="290"/>
      <c r="H25" s="291"/>
      <c r="I25" s="291"/>
      <c r="J25" s="291"/>
      <c r="K25" s="291"/>
      <c r="L25" s="291"/>
      <c r="M25" s="291"/>
      <c r="N25" s="291"/>
      <c r="O25" s="292"/>
      <c r="P25" s="216"/>
      <c r="Q25" s="217"/>
      <c r="R25" s="217"/>
      <c r="S25" s="217"/>
      <c r="T25" s="217"/>
      <c r="U25" s="217"/>
      <c r="V25" s="218"/>
      <c r="W25" s="216"/>
      <c r="X25" s="217"/>
      <c r="Y25" s="217"/>
      <c r="Z25" s="217"/>
      <c r="AA25" s="217"/>
      <c r="AB25" s="217"/>
      <c r="AC25" s="218"/>
      <c r="AD25" s="287"/>
      <c r="AE25" s="288"/>
      <c r="AF25" s="288"/>
      <c r="AG25" s="288"/>
      <c r="AH25" s="288"/>
      <c r="AI25" s="288"/>
      <c r="AJ25" s="288"/>
      <c r="AK25" s="288"/>
      <c r="AL25" s="288"/>
      <c r="AM25" s="288"/>
      <c r="AN25" s="288"/>
      <c r="AO25" s="288"/>
      <c r="AP25" s="288"/>
      <c r="AQ25" s="288"/>
      <c r="AR25" s="288"/>
      <c r="AS25" s="288"/>
      <c r="AT25" s="288"/>
      <c r="AU25" s="288"/>
      <c r="AV25" s="288"/>
      <c r="AW25" s="288"/>
      <c r="AX25" s="289"/>
    </row>
    <row r="26" spans="1:50" ht="25.5" hidden="1" customHeight="1" x14ac:dyDescent="0.15">
      <c r="A26" s="303"/>
      <c r="B26" s="304"/>
      <c r="C26" s="304"/>
      <c r="D26" s="304"/>
      <c r="E26" s="304"/>
      <c r="F26" s="305"/>
      <c r="G26" s="290"/>
      <c r="H26" s="291"/>
      <c r="I26" s="291"/>
      <c r="J26" s="291"/>
      <c r="K26" s="291"/>
      <c r="L26" s="291"/>
      <c r="M26" s="291"/>
      <c r="N26" s="291"/>
      <c r="O26" s="292"/>
      <c r="P26" s="216"/>
      <c r="Q26" s="217"/>
      <c r="R26" s="217"/>
      <c r="S26" s="217"/>
      <c r="T26" s="217"/>
      <c r="U26" s="217"/>
      <c r="V26" s="218"/>
      <c r="W26" s="216"/>
      <c r="X26" s="217"/>
      <c r="Y26" s="217"/>
      <c r="Z26" s="217"/>
      <c r="AA26" s="217"/>
      <c r="AB26" s="217"/>
      <c r="AC26" s="218"/>
      <c r="AD26" s="287"/>
      <c r="AE26" s="288"/>
      <c r="AF26" s="288"/>
      <c r="AG26" s="288"/>
      <c r="AH26" s="288"/>
      <c r="AI26" s="288"/>
      <c r="AJ26" s="288"/>
      <c r="AK26" s="288"/>
      <c r="AL26" s="288"/>
      <c r="AM26" s="288"/>
      <c r="AN26" s="288"/>
      <c r="AO26" s="288"/>
      <c r="AP26" s="288"/>
      <c r="AQ26" s="288"/>
      <c r="AR26" s="288"/>
      <c r="AS26" s="288"/>
      <c r="AT26" s="288"/>
      <c r="AU26" s="288"/>
      <c r="AV26" s="288"/>
      <c r="AW26" s="288"/>
      <c r="AX26" s="289"/>
    </row>
    <row r="27" spans="1:50" ht="25.5" hidden="1" customHeight="1" x14ac:dyDescent="0.15">
      <c r="A27" s="303"/>
      <c r="B27" s="304"/>
      <c r="C27" s="304"/>
      <c r="D27" s="304"/>
      <c r="E27" s="304"/>
      <c r="F27" s="305"/>
      <c r="G27" s="290"/>
      <c r="H27" s="291"/>
      <c r="I27" s="291"/>
      <c r="J27" s="291"/>
      <c r="K27" s="291"/>
      <c r="L27" s="291"/>
      <c r="M27" s="291"/>
      <c r="N27" s="291"/>
      <c r="O27" s="292"/>
      <c r="P27" s="216"/>
      <c r="Q27" s="217"/>
      <c r="R27" s="217"/>
      <c r="S27" s="217"/>
      <c r="T27" s="217"/>
      <c r="U27" s="217"/>
      <c r="V27" s="218"/>
      <c r="W27" s="216"/>
      <c r="X27" s="217"/>
      <c r="Y27" s="217"/>
      <c r="Z27" s="217"/>
      <c r="AA27" s="217"/>
      <c r="AB27" s="217"/>
      <c r="AC27" s="218"/>
      <c r="AD27" s="287"/>
      <c r="AE27" s="288"/>
      <c r="AF27" s="288"/>
      <c r="AG27" s="288"/>
      <c r="AH27" s="288"/>
      <c r="AI27" s="288"/>
      <c r="AJ27" s="288"/>
      <c r="AK27" s="288"/>
      <c r="AL27" s="288"/>
      <c r="AM27" s="288"/>
      <c r="AN27" s="288"/>
      <c r="AO27" s="288"/>
      <c r="AP27" s="288"/>
      <c r="AQ27" s="288"/>
      <c r="AR27" s="288"/>
      <c r="AS27" s="288"/>
      <c r="AT27" s="288"/>
      <c r="AU27" s="288"/>
      <c r="AV27" s="288"/>
      <c r="AW27" s="288"/>
      <c r="AX27" s="289"/>
    </row>
    <row r="28" spans="1:50" ht="25.5" hidden="1" customHeight="1" x14ac:dyDescent="0.15">
      <c r="A28" s="303"/>
      <c r="B28" s="304"/>
      <c r="C28" s="304"/>
      <c r="D28" s="304"/>
      <c r="E28" s="304"/>
      <c r="F28" s="305"/>
      <c r="G28" s="297"/>
      <c r="H28" s="298"/>
      <c r="I28" s="298"/>
      <c r="J28" s="298"/>
      <c r="K28" s="298"/>
      <c r="L28" s="298"/>
      <c r="M28" s="298"/>
      <c r="N28" s="298"/>
      <c r="O28" s="299"/>
      <c r="P28" s="280"/>
      <c r="Q28" s="281"/>
      <c r="R28" s="281"/>
      <c r="S28" s="281"/>
      <c r="T28" s="281"/>
      <c r="U28" s="281"/>
      <c r="V28" s="282"/>
      <c r="W28" s="280"/>
      <c r="X28" s="281"/>
      <c r="Y28" s="281"/>
      <c r="Z28" s="281"/>
      <c r="AA28" s="281"/>
      <c r="AB28" s="281"/>
      <c r="AC28" s="282"/>
      <c r="AD28" s="287"/>
      <c r="AE28" s="288"/>
      <c r="AF28" s="288"/>
      <c r="AG28" s="288"/>
      <c r="AH28" s="288"/>
      <c r="AI28" s="288"/>
      <c r="AJ28" s="288"/>
      <c r="AK28" s="288"/>
      <c r="AL28" s="288"/>
      <c r="AM28" s="288"/>
      <c r="AN28" s="288"/>
      <c r="AO28" s="288"/>
      <c r="AP28" s="288"/>
      <c r="AQ28" s="288"/>
      <c r="AR28" s="288"/>
      <c r="AS28" s="288"/>
      <c r="AT28" s="288"/>
      <c r="AU28" s="288"/>
      <c r="AV28" s="288"/>
      <c r="AW28" s="288"/>
      <c r="AX28" s="289"/>
    </row>
    <row r="29" spans="1:50" ht="25.5" customHeight="1" thickBot="1" x14ac:dyDescent="0.2">
      <c r="A29" s="303"/>
      <c r="B29" s="304"/>
      <c r="C29" s="304"/>
      <c r="D29" s="304"/>
      <c r="E29" s="304"/>
      <c r="F29" s="305"/>
      <c r="G29" s="126" t="s">
        <v>18</v>
      </c>
      <c r="H29" s="127"/>
      <c r="I29" s="127"/>
      <c r="J29" s="127"/>
      <c r="K29" s="127"/>
      <c r="L29" s="127"/>
      <c r="M29" s="127"/>
      <c r="N29" s="127"/>
      <c r="O29" s="128"/>
      <c r="P29" s="330">
        <f>AK13</f>
        <v>200</v>
      </c>
      <c r="Q29" s="331"/>
      <c r="R29" s="331"/>
      <c r="S29" s="331"/>
      <c r="T29" s="331"/>
      <c r="U29" s="331"/>
      <c r="V29" s="332"/>
      <c r="W29" s="333">
        <f>AR13</f>
        <v>200</v>
      </c>
      <c r="X29" s="334"/>
      <c r="Y29" s="334"/>
      <c r="Z29" s="334"/>
      <c r="AA29" s="334"/>
      <c r="AB29" s="334"/>
      <c r="AC29" s="335"/>
      <c r="AD29" s="288"/>
      <c r="AE29" s="288"/>
      <c r="AF29" s="288"/>
      <c r="AG29" s="288"/>
      <c r="AH29" s="288"/>
      <c r="AI29" s="288"/>
      <c r="AJ29" s="288"/>
      <c r="AK29" s="288"/>
      <c r="AL29" s="288"/>
      <c r="AM29" s="288"/>
      <c r="AN29" s="288"/>
      <c r="AO29" s="288"/>
      <c r="AP29" s="288"/>
      <c r="AQ29" s="288"/>
      <c r="AR29" s="288"/>
      <c r="AS29" s="288"/>
      <c r="AT29" s="288"/>
      <c r="AU29" s="288"/>
      <c r="AV29" s="288"/>
      <c r="AW29" s="288"/>
      <c r="AX29" s="289"/>
    </row>
    <row r="30" spans="1:50" ht="47.25" customHeight="1" x14ac:dyDescent="0.15">
      <c r="A30" s="336" t="s">
        <v>577</v>
      </c>
      <c r="B30" s="337"/>
      <c r="C30" s="337"/>
      <c r="D30" s="337"/>
      <c r="E30" s="337"/>
      <c r="F30" s="338"/>
      <c r="G30" s="339" t="s">
        <v>642</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578</v>
      </c>
      <c r="B31" s="317"/>
      <c r="C31" s="317"/>
      <c r="D31" s="317"/>
      <c r="E31" s="317"/>
      <c r="F31" s="318"/>
      <c r="G31" s="350" t="s">
        <v>570</v>
      </c>
      <c r="H31" s="351"/>
      <c r="I31" s="351"/>
      <c r="J31" s="351"/>
      <c r="K31" s="351"/>
      <c r="L31" s="351"/>
      <c r="M31" s="351"/>
      <c r="N31" s="351"/>
      <c r="O31" s="351"/>
      <c r="P31" s="352" t="s">
        <v>569</v>
      </c>
      <c r="Q31" s="351"/>
      <c r="R31" s="351"/>
      <c r="S31" s="351"/>
      <c r="T31" s="351"/>
      <c r="U31" s="351"/>
      <c r="V31" s="351"/>
      <c r="W31" s="351"/>
      <c r="X31" s="353"/>
      <c r="Y31" s="354"/>
      <c r="Z31" s="355"/>
      <c r="AA31" s="356"/>
      <c r="AB31" s="401" t="s">
        <v>11</v>
      </c>
      <c r="AC31" s="401"/>
      <c r="AD31" s="401"/>
      <c r="AE31" s="402" t="s">
        <v>414</v>
      </c>
      <c r="AF31" s="403"/>
      <c r="AG31" s="403"/>
      <c r="AH31" s="404"/>
      <c r="AI31" s="402" t="s">
        <v>566</v>
      </c>
      <c r="AJ31" s="403"/>
      <c r="AK31" s="403"/>
      <c r="AL31" s="404"/>
      <c r="AM31" s="402" t="s">
        <v>382</v>
      </c>
      <c r="AN31" s="403"/>
      <c r="AO31" s="403"/>
      <c r="AP31" s="404"/>
      <c r="AQ31" s="410" t="s">
        <v>413</v>
      </c>
      <c r="AR31" s="411"/>
      <c r="AS31" s="411"/>
      <c r="AT31" s="412"/>
      <c r="AU31" s="410" t="s">
        <v>591</v>
      </c>
      <c r="AV31" s="411"/>
      <c r="AW31" s="411"/>
      <c r="AX31" s="413"/>
    </row>
    <row r="32" spans="1:50" ht="23.25" customHeight="1" x14ac:dyDescent="0.15">
      <c r="A32" s="348"/>
      <c r="B32" s="317"/>
      <c r="C32" s="317"/>
      <c r="D32" s="317"/>
      <c r="E32" s="317"/>
      <c r="F32" s="318"/>
      <c r="G32" s="357" t="s">
        <v>641</v>
      </c>
      <c r="H32" s="358"/>
      <c r="I32" s="358"/>
      <c r="J32" s="358"/>
      <c r="K32" s="358"/>
      <c r="L32" s="358"/>
      <c r="M32" s="358"/>
      <c r="N32" s="358"/>
      <c r="O32" s="358"/>
      <c r="P32" s="361" t="s">
        <v>621</v>
      </c>
      <c r="Q32" s="362"/>
      <c r="R32" s="362"/>
      <c r="S32" s="362"/>
      <c r="T32" s="362"/>
      <c r="U32" s="362"/>
      <c r="V32" s="362"/>
      <c r="W32" s="362"/>
      <c r="X32" s="363"/>
      <c r="Y32" s="367" t="s">
        <v>51</v>
      </c>
      <c r="Z32" s="368"/>
      <c r="AA32" s="369"/>
      <c r="AB32" s="370" t="s">
        <v>618</v>
      </c>
      <c r="AC32" s="370"/>
      <c r="AD32" s="370"/>
      <c r="AE32" s="371">
        <v>167</v>
      </c>
      <c r="AF32" s="371"/>
      <c r="AG32" s="371"/>
      <c r="AH32" s="371"/>
      <c r="AI32" s="371">
        <v>235</v>
      </c>
      <c r="AJ32" s="371"/>
      <c r="AK32" s="371"/>
      <c r="AL32" s="371"/>
      <c r="AM32" s="371">
        <v>112</v>
      </c>
      <c r="AN32" s="371"/>
      <c r="AO32" s="371"/>
      <c r="AP32" s="371"/>
      <c r="AQ32" s="398" t="s">
        <v>644</v>
      </c>
      <c r="AR32" s="371"/>
      <c r="AS32" s="371"/>
      <c r="AT32" s="371"/>
      <c r="AU32" s="389" t="s">
        <v>644</v>
      </c>
      <c r="AV32" s="405"/>
      <c r="AW32" s="405"/>
      <c r="AX32" s="406"/>
    </row>
    <row r="33" spans="1:51" ht="51"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618</v>
      </c>
      <c r="AC33" s="370"/>
      <c r="AD33" s="370"/>
      <c r="AE33" s="371" t="s">
        <v>614</v>
      </c>
      <c r="AF33" s="371"/>
      <c r="AG33" s="371"/>
      <c r="AH33" s="371"/>
      <c r="AI33" s="371" t="s">
        <v>614</v>
      </c>
      <c r="AJ33" s="371"/>
      <c r="AK33" s="371"/>
      <c r="AL33" s="371"/>
      <c r="AM33" s="398" t="s">
        <v>643</v>
      </c>
      <c r="AN33" s="371"/>
      <c r="AO33" s="371"/>
      <c r="AP33" s="371"/>
      <c r="AQ33" s="398" t="s">
        <v>643</v>
      </c>
      <c r="AR33" s="371"/>
      <c r="AS33" s="371"/>
      <c r="AT33" s="371"/>
      <c r="AU33" s="389" t="s">
        <v>644</v>
      </c>
      <c r="AV33" s="405"/>
      <c r="AW33" s="405"/>
      <c r="AX33" s="406"/>
    </row>
    <row r="34" spans="1:51" ht="23.25" customHeight="1" x14ac:dyDescent="0.15">
      <c r="A34" s="437" t="s">
        <v>579</v>
      </c>
      <c r="B34" s="438"/>
      <c r="C34" s="438"/>
      <c r="D34" s="438"/>
      <c r="E34" s="438"/>
      <c r="F34" s="439"/>
      <c r="G34" s="223" t="s">
        <v>580</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414</v>
      </c>
      <c r="AF34" s="223"/>
      <c r="AG34" s="223"/>
      <c r="AH34" s="252"/>
      <c r="AI34" s="222" t="s">
        <v>566</v>
      </c>
      <c r="AJ34" s="223"/>
      <c r="AK34" s="223"/>
      <c r="AL34" s="252"/>
      <c r="AM34" s="222" t="s">
        <v>382</v>
      </c>
      <c r="AN34" s="223"/>
      <c r="AO34" s="223"/>
      <c r="AP34" s="252"/>
      <c r="AQ34" s="416" t="s">
        <v>592</v>
      </c>
      <c r="AR34" s="417"/>
      <c r="AS34" s="417"/>
      <c r="AT34" s="417"/>
      <c r="AU34" s="417"/>
      <c r="AV34" s="417"/>
      <c r="AW34" s="417"/>
      <c r="AX34" s="418"/>
    </row>
    <row r="35" spans="1:51" ht="23.25" customHeight="1" x14ac:dyDescent="0.15">
      <c r="A35" s="440"/>
      <c r="B35" s="441"/>
      <c r="C35" s="441"/>
      <c r="D35" s="441"/>
      <c r="E35" s="441"/>
      <c r="F35" s="442"/>
      <c r="G35" s="394" t="s">
        <v>669</v>
      </c>
      <c r="H35" s="395"/>
      <c r="I35" s="395"/>
      <c r="J35" s="395"/>
      <c r="K35" s="395"/>
      <c r="L35" s="395"/>
      <c r="M35" s="395"/>
      <c r="N35" s="395"/>
      <c r="O35" s="395"/>
      <c r="P35" s="395"/>
      <c r="Q35" s="395"/>
      <c r="R35" s="395"/>
      <c r="S35" s="395"/>
      <c r="T35" s="395"/>
      <c r="U35" s="395"/>
      <c r="V35" s="395"/>
      <c r="W35" s="395"/>
      <c r="X35" s="395"/>
      <c r="Y35" s="419" t="s">
        <v>579</v>
      </c>
      <c r="Z35" s="420"/>
      <c r="AA35" s="421"/>
      <c r="AB35" s="422" t="s">
        <v>622</v>
      </c>
      <c r="AC35" s="423"/>
      <c r="AD35" s="424"/>
      <c r="AE35" s="398">
        <v>171</v>
      </c>
      <c r="AF35" s="398"/>
      <c r="AG35" s="398"/>
      <c r="AH35" s="398"/>
      <c r="AI35" s="398">
        <v>128</v>
      </c>
      <c r="AJ35" s="398"/>
      <c r="AK35" s="398"/>
      <c r="AL35" s="398"/>
      <c r="AM35" s="398">
        <v>118</v>
      </c>
      <c r="AN35" s="398"/>
      <c r="AO35" s="398"/>
      <c r="AP35" s="398"/>
      <c r="AQ35" s="389" t="s">
        <v>644</v>
      </c>
      <c r="AR35" s="372"/>
      <c r="AS35" s="372"/>
      <c r="AT35" s="372"/>
      <c r="AU35" s="372"/>
      <c r="AV35" s="372"/>
      <c r="AW35" s="372"/>
      <c r="AX35" s="373"/>
    </row>
    <row r="36" spans="1:51" ht="24.9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582</v>
      </c>
      <c r="Z36" s="399"/>
      <c r="AA36" s="400"/>
      <c r="AB36" s="425" t="s">
        <v>623</v>
      </c>
      <c r="AC36" s="426"/>
      <c r="AD36" s="427"/>
      <c r="AE36" s="428" t="s">
        <v>624</v>
      </c>
      <c r="AF36" s="428"/>
      <c r="AG36" s="428"/>
      <c r="AH36" s="428"/>
      <c r="AI36" s="428" t="s">
        <v>625</v>
      </c>
      <c r="AJ36" s="428"/>
      <c r="AK36" s="428"/>
      <c r="AL36" s="428"/>
      <c r="AM36" s="428" t="s">
        <v>665</v>
      </c>
      <c r="AN36" s="428"/>
      <c r="AO36" s="428"/>
      <c r="AP36" s="428"/>
      <c r="AQ36" s="428" t="s">
        <v>282</v>
      </c>
      <c r="AR36" s="428"/>
      <c r="AS36" s="428"/>
      <c r="AT36" s="428"/>
      <c r="AU36" s="428"/>
      <c r="AV36" s="428"/>
      <c r="AW36" s="428"/>
      <c r="AX36" s="430"/>
    </row>
    <row r="37" spans="1:51" ht="18.75" hidden="1" customHeight="1" x14ac:dyDescent="0.15">
      <c r="A37" s="467" t="s">
        <v>235</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414</v>
      </c>
      <c r="AF37" s="485"/>
      <c r="AG37" s="485"/>
      <c r="AH37" s="486"/>
      <c r="AI37" s="489" t="s">
        <v>566</v>
      </c>
      <c r="AJ37" s="489"/>
      <c r="AK37" s="489"/>
      <c r="AL37" s="484"/>
      <c r="AM37" s="489" t="s">
        <v>382</v>
      </c>
      <c r="AN37" s="489"/>
      <c r="AO37" s="489"/>
      <c r="AP37" s="484"/>
      <c r="AQ37" s="458" t="s">
        <v>174</v>
      </c>
      <c r="AR37" s="459"/>
      <c r="AS37" s="459"/>
      <c r="AT37" s="460"/>
      <c r="AU37" s="322" t="s">
        <v>128</v>
      </c>
      <c r="AV37" s="322"/>
      <c r="AW37" s="322"/>
      <c r="AX37" s="327"/>
    </row>
    <row r="38" spans="1:51" ht="18.75" hidden="1"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1" t="s">
        <v>282</v>
      </c>
      <c r="AR38" s="432"/>
      <c r="AS38" s="433" t="s">
        <v>175</v>
      </c>
      <c r="AT38" s="434"/>
      <c r="AU38" s="435" t="s">
        <v>282</v>
      </c>
      <c r="AV38" s="435"/>
      <c r="AW38" s="324" t="s">
        <v>166</v>
      </c>
      <c r="AX38" s="329"/>
    </row>
    <row r="39" spans="1:51" ht="23.25" hidden="1" customHeight="1" x14ac:dyDescent="0.15">
      <c r="A39" s="473"/>
      <c r="B39" s="471"/>
      <c r="C39" s="471"/>
      <c r="D39" s="471"/>
      <c r="E39" s="471"/>
      <c r="F39" s="472"/>
      <c r="G39" s="374" t="s">
        <v>615</v>
      </c>
      <c r="H39" s="375"/>
      <c r="I39" s="375"/>
      <c r="J39" s="375"/>
      <c r="K39" s="375"/>
      <c r="L39" s="375"/>
      <c r="M39" s="375"/>
      <c r="N39" s="375"/>
      <c r="O39" s="376"/>
      <c r="P39" s="139" t="s">
        <v>645</v>
      </c>
      <c r="Q39" s="139"/>
      <c r="R39" s="139"/>
      <c r="S39" s="139"/>
      <c r="T39" s="139"/>
      <c r="U39" s="139"/>
      <c r="V39" s="139"/>
      <c r="W39" s="139"/>
      <c r="X39" s="140"/>
      <c r="Y39" s="385" t="s">
        <v>12</v>
      </c>
      <c r="Z39" s="386"/>
      <c r="AA39" s="387"/>
      <c r="AB39" s="388" t="s">
        <v>615</v>
      </c>
      <c r="AC39" s="388"/>
      <c r="AD39" s="388"/>
      <c r="AE39" s="389" t="s">
        <v>282</v>
      </c>
      <c r="AF39" s="372"/>
      <c r="AG39" s="372"/>
      <c r="AH39" s="372"/>
      <c r="AI39" s="389" t="s">
        <v>282</v>
      </c>
      <c r="AJ39" s="372"/>
      <c r="AK39" s="372"/>
      <c r="AL39" s="372"/>
      <c r="AM39" s="389" t="s">
        <v>282</v>
      </c>
      <c r="AN39" s="372"/>
      <c r="AO39" s="372"/>
      <c r="AP39" s="372"/>
      <c r="AQ39" s="391" t="s">
        <v>282</v>
      </c>
      <c r="AR39" s="392"/>
      <c r="AS39" s="392"/>
      <c r="AT39" s="393"/>
      <c r="AU39" s="372" t="s">
        <v>282</v>
      </c>
      <c r="AV39" s="372"/>
      <c r="AW39" s="372"/>
      <c r="AX39" s="373"/>
    </row>
    <row r="40" spans="1:51" ht="23.25" hidden="1"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615</v>
      </c>
      <c r="AC40" s="448"/>
      <c r="AD40" s="448"/>
      <c r="AE40" s="389" t="s">
        <v>282</v>
      </c>
      <c r="AF40" s="372"/>
      <c r="AG40" s="372"/>
      <c r="AH40" s="372"/>
      <c r="AI40" s="389" t="s">
        <v>282</v>
      </c>
      <c r="AJ40" s="372"/>
      <c r="AK40" s="372"/>
      <c r="AL40" s="372"/>
      <c r="AM40" s="389" t="s">
        <v>282</v>
      </c>
      <c r="AN40" s="372"/>
      <c r="AO40" s="372"/>
      <c r="AP40" s="372"/>
      <c r="AQ40" s="391" t="s">
        <v>282</v>
      </c>
      <c r="AR40" s="392"/>
      <c r="AS40" s="392"/>
      <c r="AT40" s="393"/>
      <c r="AU40" s="372" t="s">
        <v>282</v>
      </c>
      <c r="AV40" s="372"/>
      <c r="AW40" s="372"/>
      <c r="AX40" s="373"/>
    </row>
    <row r="41" spans="1:51" ht="23.25" hidden="1" customHeight="1" x14ac:dyDescent="0.15">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t="s">
        <v>282</v>
      </c>
      <c r="AF41" s="372"/>
      <c r="AG41" s="372"/>
      <c r="AH41" s="372"/>
      <c r="AI41" s="389" t="s">
        <v>282</v>
      </c>
      <c r="AJ41" s="372"/>
      <c r="AK41" s="372"/>
      <c r="AL41" s="372"/>
      <c r="AM41" s="389" t="s">
        <v>282</v>
      </c>
      <c r="AN41" s="372"/>
      <c r="AO41" s="372"/>
      <c r="AP41" s="372"/>
      <c r="AQ41" s="391" t="s">
        <v>282</v>
      </c>
      <c r="AR41" s="392"/>
      <c r="AS41" s="392"/>
      <c r="AT41" s="393"/>
      <c r="AU41" s="372" t="s">
        <v>282</v>
      </c>
      <c r="AV41" s="372"/>
      <c r="AW41" s="372"/>
      <c r="AX41" s="373"/>
    </row>
    <row r="42" spans="1:51" ht="23.25" hidden="1" customHeight="1" x14ac:dyDescent="0.15">
      <c r="A42" s="461" t="s">
        <v>259</v>
      </c>
      <c r="B42" s="456"/>
      <c r="C42" s="456"/>
      <c r="D42" s="456"/>
      <c r="E42" s="456"/>
      <c r="F42" s="457"/>
      <c r="G42" s="497" t="s">
        <v>646</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hidden="1" customHeight="1" x14ac:dyDescent="0.15">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9.9499999999999993" customHeight="1" x14ac:dyDescent="0.15">
      <c r="A44" s="888" t="s">
        <v>571</v>
      </c>
      <c r="B44" s="316" t="s">
        <v>572</v>
      </c>
      <c r="C44" s="317"/>
      <c r="D44" s="317"/>
      <c r="E44" s="317"/>
      <c r="F44" s="318"/>
      <c r="G44" s="322" t="s">
        <v>573</v>
      </c>
      <c r="H44" s="322"/>
      <c r="I44" s="322"/>
      <c r="J44" s="322"/>
      <c r="K44" s="322"/>
      <c r="L44" s="322"/>
      <c r="M44" s="322"/>
      <c r="N44" s="322"/>
      <c r="O44" s="322"/>
      <c r="P44" s="322"/>
      <c r="Q44" s="322"/>
      <c r="R44" s="322"/>
      <c r="S44" s="322"/>
      <c r="T44" s="322"/>
      <c r="U44" s="322"/>
      <c r="V44" s="322"/>
      <c r="W44" s="322"/>
      <c r="X44" s="322"/>
      <c r="Y44" s="322"/>
      <c r="Z44" s="322"/>
      <c r="AA44" s="323"/>
      <c r="AB44" s="326" t="s">
        <v>593</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1</v>
      </c>
    </row>
    <row r="45" spans="1:51" ht="9.9499999999999993"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1</v>
      </c>
    </row>
    <row r="46" spans="1:51" ht="22.5" customHeight="1" x14ac:dyDescent="0.15">
      <c r="A46" s="314"/>
      <c r="B46" s="316"/>
      <c r="C46" s="317"/>
      <c r="D46" s="317"/>
      <c r="E46" s="317"/>
      <c r="F46" s="318"/>
      <c r="G46" s="513" t="s">
        <v>647</v>
      </c>
      <c r="H46" s="513"/>
      <c r="I46" s="513"/>
      <c r="J46" s="513"/>
      <c r="K46" s="513"/>
      <c r="L46" s="513"/>
      <c r="M46" s="513"/>
      <c r="N46" s="513"/>
      <c r="O46" s="513"/>
      <c r="P46" s="513"/>
      <c r="Q46" s="513"/>
      <c r="R46" s="513"/>
      <c r="S46" s="513"/>
      <c r="T46" s="513"/>
      <c r="U46" s="513"/>
      <c r="V46" s="513"/>
      <c r="W46" s="513"/>
      <c r="X46" s="513"/>
      <c r="Y46" s="513"/>
      <c r="Z46" s="513"/>
      <c r="AA46" s="514"/>
      <c r="AB46" s="519" t="s">
        <v>648</v>
      </c>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1</v>
      </c>
    </row>
    <row r="47" spans="1:51" ht="22.5"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1</v>
      </c>
    </row>
    <row r="48" spans="1:51" ht="19.5"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1</v>
      </c>
    </row>
    <row r="49" spans="1:60" ht="18.75"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414</v>
      </c>
      <c r="AF49" s="415"/>
      <c r="AG49" s="415"/>
      <c r="AH49" s="415"/>
      <c r="AI49" s="415" t="s">
        <v>566</v>
      </c>
      <c r="AJ49" s="415"/>
      <c r="AK49" s="415"/>
      <c r="AL49" s="415"/>
      <c r="AM49" s="415" t="s">
        <v>382</v>
      </c>
      <c r="AN49" s="415"/>
      <c r="AO49" s="415"/>
      <c r="AP49" s="415"/>
      <c r="AQ49" s="491" t="s">
        <v>174</v>
      </c>
      <c r="AR49" s="492"/>
      <c r="AS49" s="492"/>
      <c r="AT49" s="493"/>
      <c r="AU49" s="494" t="s">
        <v>128</v>
      </c>
      <c r="AV49" s="494"/>
      <c r="AW49" s="494"/>
      <c r="AX49" s="495"/>
      <c r="AY49">
        <f t="shared" si="0"/>
        <v>1</v>
      </c>
      <c r="AZ49" s="10"/>
      <c r="BA49" s="10"/>
      <c r="BB49" s="10"/>
      <c r="BC49" s="10"/>
    </row>
    <row r="50" spans="1:60" ht="18.75"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t="s">
        <v>614</v>
      </c>
      <c r="AR50" s="435"/>
      <c r="AS50" s="433" t="s">
        <v>175</v>
      </c>
      <c r="AT50" s="434"/>
      <c r="AU50" s="435" t="s">
        <v>614</v>
      </c>
      <c r="AV50" s="435"/>
      <c r="AW50" s="324" t="s">
        <v>166</v>
      </c>
      <c r="AX50" s="329"/>
      <c r="AY50">
        <f t="shared" si="0"/>
        <v>1</v>
      </c>
      <c r="AZ50" s="10"/>
      <c r="BA50" s="10"/>
      <c r="BB50" s="10"/>
      <c r="BC50" s="10"/>
      <c r="BD50" s="10"/>
      <c r="BE50" s="10"/>
      <c r="BF50" s="10"/>
      <c r="BG50" s="10"/>
      <c r="BH50" s="10"/>
    </row>
    <row r="51" spans="1:60" ht="23.25" customHeight="1" x14ac:dyDescent="0.15">
      <c r="A51" s="314"/>
      <c r="B51" s="316"/>
      <c r="C51" s="317"/>
      <c r="D51" s="317"/>
      <c r="E51" s="317"/>
      <c r="F51" s="318"/>
      <c r="G51" s="138" t="s">
        <v>617</v>
      </c>
      <c r="H51" s="139"/>
      <c r="I51" s="139"/>
      <c r="J51" s="139"/>
      <c r="K51" s="139"/>
      <c r="L51" s="139"/>
      <c r="M51" s="139"/>
      <c r="N51" s="139"/>
      <c r="O51" s="140"/>
      <c r="P51" s="139" t="s">
        <v>619</v>
      </c>
      <c r="Q51" s="449"/>
      <c r="R51" s="449"/>
      <c r="S51" s="449"/>
      <c r="T51" s="449"/>
      <c r="U51" s="449"/>
      <c r="V51" s="449"/>
      <c r="W51" s="449"/>
      <c r="X51" s="450"/>
      <c r="Y51" s="889" t="s">
        <v>57</v>
      </c>
      <c r="Z51" s="890"/>
      <c r="AA51" s="891"/>
      <c r="AB51" s="388" t="s">
        <v>618</v>
      </c>
      <c r="AC51" s="388"/>
      <c r="AD51" s="388"/>
      <c r="AE51" s="389">
        <v>121</v>
      </c>
      <c r="AF51" s="372"/>
      <c r="AG51" s="372"/>
      <c r="AH51" s="372"/>
      <c r="AI51" s="389">
        <v>258</v>
      </c>
      <c r="AJ51" s="372"/>
      <c r="AK51" s="372"/>
      <c r="AL51" s="372"/>
      <c r="AM51" s="389">
        <v>267</v>
      </c>
      <c r="AN51" s="372"/>
      <c r="AO51" s="372"/>
      <c r="AP51" s="372"/>
      <c r="AQ51" s="391" t="s">
        <v>614</v>
      </c>
      <c r="AR51" s="392"/>
      <c r="AS51" s="392"/>
      <c r="AT51" s="393"/>
      <c r="AU51" s="372" t="s">
        <v>614</v>
      </c>
      <c r="AV51" s="372"/>
      <c r="AW51" s="372"/>
      <c r="AX51" s="373"/>
      <c r="AY51">
        <f t="shared" si="0"/>
        <v>1</v>
      </c>
    </row>
    <row r="52" spans="1:60" ht="23.25" customHeight="1" x14ac:dyDescent="0.15">
      <c r="A52" s="314"/>
      <c r="B52" s="316"/>
      <c r="C52" s="317"/>
      <c r="D52" s="317"/>
      <c r="E52" s="317"/>
      <c r="F52" s="318"/>
      <c r="G52" s="892"/>
      <c r="H52" s="383"/>
      <c r="I52" s="383"/>
      <c r="J52" s="383"/>
      <c r="K52" s="383"/>
      <c r="L52" s="383"/>
      <c r="M52" s="383"/>
      <c r="N52" s="383"/>
      <c r="O52" s="384"/>
      <c r="P52" s="451"/>
      <c r="Q52" s="451"/>
      <c r="R52" s="451"/>
      <c r="S52" s="451"/>
      <c r="T52" s="451"/>
      <c r="U52" s="451"/>
      <c r="V52" s="451"/>
      <c r="W52" s="451"/>
      <c r="X52" s="452"/>
      <c r="Y52" s="893" t="s">
        <v>50</v>
      </c>
      <c r="Z52" s="785"/>
      <c r="AA52" s="786"/>
      <c r="AB52" s="448" t="s">
        <v>618</v>
      </c>
      <c r="AC52" s="448"/>
      <c r="AD52" s="448"/>
      <c r="AE52" s="389">
        <v>269</v>
      </c>
      <c r="AF52" s="372"/>
      <c r="AG52" s="372"/>
      <c r="AH52" s="372"/>
      <c r="AI52" s="389">
        <v>268</v>
      </c>
      <c r="AJ52" s="372"/>
      <c r="AK52" s="372"/>
      <c r="AL52" s="372"/>
      <c r="AM52" s="389">
        <v>268</v>
      </c>
      <c r="AN52" s="372"/>
      <c r="AO52" s="372"/>
      <c r="AP52" s="372"/>
      <c r="AQ52" s="391" t="s">
        <v>614</v>
      </c>
      <c r="AR52" s="392"/>
      <c r="AS52" s="392"/>
      <c r="AT52" s="393"/>
      <c r="AU52" s="372">
        <v>268</v>
      </c>
      <c r="AV52" s="372"/>
      <c r="AW52" s="372"/>
      <c r="AX52" s="373"/>
      <c r="AY52">
        <f t="shared" si="0"/>
        <v>1</v>
      </c>
      <c r="AZ52" s="10"/>
      <c r="BA52" s="10"/>
      <c r="BB52" s="10"/>
      <c r="BC52" s="10"/>
    </row>
    <row r="53" spans="1:60" ht="23.25"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3" t="s">
        <v>13</v>
      </c>
      <c r="Z53" s="785"/>
      <c r="AA53" s="786"/>
      <c r="AB53" s="894" t="s">
        <v>14</v>
      </c>
      <c r="AC53" s="894"/>
      <c r="AD53" s="894"/>
      <c r="AE53" s="564">
        <v>45</v>
      </c>
      <c r="AF53" s="565"/>
      <c r="AG53" s="565"/>
      <c r="AH53" s="565"/>
      <c r="AI53" s="564">
        <v>96.3</v>
      </c>
      <c r="AJ53" s="565"/>
      <c r="AK53" s="565"/>
      <c r="AL53" s="565"/>
      <c r="AM53" s="564">
        <v>99.6</v>
      </c>
      <c r="AN53" s="565"/>
      <c r="AO53" s="565"/>
      <c r="AP53" s="565"/>
      <c r="AQ53" s="391" t="s">
        <v>614</v>
      </c>
      <c r="AR53" s="392"/>
      <c r="AS53" s="392"/>
      <c r="AT53" s="393"/>
      <c r="AU53" s="372" t="s">
        <v>614</v>
      </c>
      <c r="AV53" s="372"/>
      <c r="AW53" s="372"/>
      <c r="AX53" s="373"/>
      <c r="AY53">
        <f t="shared" si="0"/>
        <v>1</v>
      </c>
      <c r="AZ53" s="10"/>
      <c r="BA53" s="10"/>
      <c r="BB53" s="10"/>
      <c r="BC53" s="10"/>
      <c r="BD53" s="10"/>
      <c r="BE53" s="10"/>
      <c r="BF53" s="10"/>
      <c r="BG53" s="10"/>
      <c r="BH53" s="10"/>
    </row>
    <row r="54" spans="1:60" ht="18.75"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414</v>
      </c>
      <c r="AF54" s="415"/>
      <c r="AG54" s="415"/>
      <c r="AH54" s="415"/>
      <c r="AI54" s="415" t="s">
        <v>566</v>
      </c>
      <c r="AJ54" s="415"/>
      <c r="AK54" s="415"/>
      <c r="AL54" s="415"/>
      <c r="AM54" s="415" t="s">
        <v>382</v>
      </c>
      <c r="AN54" s="415"/>
      <c r="AO54" s="415"/>
      <c r="AP54" s="415"/>
      <c r="AQ54" s="491" t="s">
        <v>174</v>
      </c>
      <c r="AR54" s="492"/>
      <c r="AS54" s="492"/>
      <c r="AT54" s="493"/>
      <c r="AU54" s="494" t="s">
        <v>128</v>
      </c>
      <c r="AV54" s="494"/>
      <c r="AW54" s="494"/>
      <c r="AX54" s="495"/>
      <c r="AY54">
        <f>COUNTA($G$56)</f>
        <v>1</v>
      </c>
      <c r="AZ54" s="10"/>
      <c r="BA54" s="10"/>
      <c r="BB54" s="10"/>
      <c r="BC54" s="10"/>
    </row>
    <row r="55" spans="1:60" ht="18.75"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t="s">
        <v>614</v>
      </c>
      <c r="AR55" s="435"/>
      <c r="AS55" s="433" t="s">
        <v>175</v>
      </c>
      <c r="AT55" s="434"/>
      <c r="AU55" s="435" t="s">
        <v>614</v>
      </c>
      <c r="AV55" s="435"/>
      <c r="AW55" s="324" t="s">
        <v>166</v>
      </c>
      <c r="AX55" s="329"/>
      <c r="AY55">
        <f>$AY$54</f>
        <v>1</v>
      </c>
      <c r="AZ55" s="10"/>
      <c r="BA55" s="10"/>
      <c r="BB55" s="10"/>
      <c r="BC55" s="10"/>
      <c r="BD55" s="10"/>
      <c r="BE55" s="10"/>
      <c r="BF55" s="10"/>
      <c r="BG55" s="10"/>
      <c r="BH55" s="10"/>
    </row>
    <row r="56" spans="1:60" ht="23.25" customHeight="1" x14ac:dyDescent="0.15">
      <c r="A56" s="314"/>
      <c r="B56" s="316"/>
      <c r="C56" s="317"/>
      <c r="D56" s="317"/>
      <c r="E56" s="317"/>
      <c r="F56" s="318"/>
      <c r="G56" s="138" t="s">
        <v>617</v>
      </c>
      <c r="H56" s="139"/>
      <c r="I56" s="139"/>
      <c r="J56" s="139"/>
      <c r="K56" s="139"/>
      <c r="L56" s="139"/>
      <c r="M56" s="139"/>
      <c r="N56" s="139"/>
      <c r="O56" s="140"/>
      <c r="P56" s="139" t="s">
        <v>620</v>
      </c>
      <c r="Q56" s="449"/>
      <c r="R56" s="449"/>
      <c r="S56" s="449"/>
      <c r="T56" s="449"/>
      <c r="U56" s="449"/>
      <c r="V56" s="449"/>
      <c r="W56" s="449"/>
      <c r="X56" s="450"/>
      <c r="Y56" s="889" t="s">
        <v>57</v>
      </c>
      <c r="Z56" s="890"/>
      <c r="AA56" s="891"/>
      <c r="AB56" s="388" t="s">
        <v>618</v>
      </c>
      <c r="AC56" s="388"/>
      <c r="AD56" s="388"/>
      <c r="AE56" s="389" t="s">
        <v>614</v>
      </c>
      <c r="AF56" s="372"/>
      <c r="AG56" s="372"/>
      <c r="AH56" s="372"/>
      <c r="AI56" s="389">
        <v>51</v>
      </c>
      <c r="AJ56" s="372"/>
      <c r="AK56" s="372"/>
      <c r="AL56" s="372"/>
      <c r="AM56" s="389">
        <v>75</v>
      </c>
      <c r="AN56" s="372"/>
      <c r="AO56" s="372"/>
      <c r="AP56" s="372"/>
      <c r="AQ56" s="391" t="s">
        <v>614</v>
      </c>
      <c r="AR56" s="392"/>
      <c r="AS56" s="392"/>
      <c r="AT56" s="393"/>
      <c r="AU56" s="372" t="s">
        <v>614</v>
      </c>
      <c r="AV56" s="372"/>
      <c r="AW56" s="372"/>
      <c r="AX56" s="373"/>
      <c r="AY56">
        <f>$AY$54</f>
        <v>1</v>
      </c>
    </row>
    <row r="57" spans="1:60" ht="23.25" customHeight="1" x14ac:dyDescent="0.15">
      <c r="A57" s="314"/>
      <c r="B57" s="316"/>
      <c r="C57" s="317"/>
      <c r="D57" s="317"/>
      <c r="E57" s="317"/>
      <c r="F57" s="318"/>
      <c r="G57" s="892"/>
      <c r="H57" s="383"/>
      <c r="I57" s="383"/>
      <c r="J57" s="383"/>
      <c r="K57" s="383"/>
      <c r="L57" s="383"/>
      <c r="M57" s="383"/>
      <c r="N57" s="383"/>
      <c r="O57" s="384"/>
      <c r="P57" s="451"/>
      <c r="Q57" s="451"/>
      <c r="R57" s="451"/>
      <c r="S57" s="451"/>
      <c r="T57" s="451"/>
      <c r="U57" s="451"/>
      <c r="V57" s="451"/>
      <c r="W57" s="451"/>
      <c r="X57" s="452"/>
      <c r="Y57" s="893" t="s">
        <v>50</v>
      </c>
      <c r="Z57" s="785"/>
      <c r="AA57" s="786"/>
      <c r="AB57" s="448" t="s">
        <v>618</v>
      </c>
      <c r="AC57" s="448"/>
      <c r="AD57" s="448"/>
      <c r="AE57" s="389" t="s">
        <v>614</v>
      </c>
      <c r="AF57" s="372"/>
      <c r="AG57" s="372"/>
      <c r="AH57" s="372"/>
      <c r="AI57" s="389">
        <v>78</v>
      </c>
      <c r="AJ57" s="372"/>
      <c r="AK57" s="372"/>
      <c r="AL57" s="372"/>
      <c r="AM57" s="389">
        <v>78</v>
      </c>
      <c r="AN57" s="372"/>
      <c r="AO57" s="372"/>
      <c r="AP57" s="372"/>
      <c r="AQ57" s="391" t="s">
        <v>614</v>
      </c>
      <c r="AR57" s="392"/>
      <c r="AS57" s="392"/>
      <c r="AT57" s="393"/>
      <c r="AU57" s="372">
        <v>78</v>
      </c>
      <c r="AV57" s="372"/>
      <c r="AW57" s="372"/>
      <c r="AX57" s="373"/>
      <c r="AY57">
        <f>$AY$54</f>
        <v>1</v>
      </c>
      <c r="AZ57" s="10"/>
      <c r="BA57" s="10"/>
      <c r="BB57" s="10"/>
      <c r="BC57" s="10"/>
    </row>
    <row r="58" spans="1:60" ht="23.25"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3" t="s">
        <v>13</v>
      </c>
      <c r="Z58" s="785"/>
      <c r="AA58" s="786"/>
      <c r="AB58" s="894" t="s">
        <v>14</v>
      </c>
      <c r="AC58" s="894"/>
      <c r="AD58" s="894"/>
      <c r="AE58" s="564" t="s">
        <v>614</v>
      </c>
      <c r="AF58" s="565"/>
      <c r="AG58" s="565"/>
      <c r="AH58" s="565"/>
      <c r="AI58" s="564">
        <v>65.3</v>
      </c>
      <c r="AJ58" s="565"/>
      <c r="AK58" s="565"/>
      <c r="AL58" s="565"/>
      <c r="AM58" s="564">
        <v>96.2</v>
      </c>
      <c r="AN58" s="565"/>
      <c r="AO58" s="565"/>
      <c r="AP58" s="565"/>
      <c r="AQ58" s="391" t="s">
        <v>614</v>
      </c>
      <c r="AR58" s="392"/>
      <c r="AS58" s="392"/>
      <c r="AT58" s="393"/>
      <c r="AU58" s="372" t="s">
        <v>614</v>
      </c>
      <c r="AV58" s="372"/>
      <c r="AW58" s="372"/>
      <c r="AX58" s="373"/>
      <c r="AY58">
        <f>$AY$54</f>
        <v>1</v>
      </c>
      <c r="AZ58" s="10"/>
      <c r="BA58" s="10"/>
      <c r="BB58" s="10"/>
      <c r="BC58" s="10"/>
      <c r="BD58" s="10"/>
      <c r="BE58" s="10"/>
      <c r="BF58" s="10"/>
      <c r="BG58" s="10"/>
      <c r="BH58" s="10"/>
    </row>
    <row r="59" spans="1:60" ht="18.75"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414</v>
      </c>
      <c r="AF59" s="415"/>
      <c r="AG59" s="415"/>
      <c r="AH59" s="415"/>
      <c r="AI59" s="415" t="s">
        <v>566</v>
      </c>
      <c r="AJ59" s="415"/>
      <c r="AK59" s="415"/>
      <c r="AL59" s="415"/>
      <c r="AM59" s="415" t="s">
        <v>382</v>
      </c>
      <c r="AN59" s="415"/>
      <c r="AO59" s="415"/>
      <c r="AP59" s="415"/>
      <c r="AQ59" s="491" t="s">
        <v>174</v>
      </c>
      <c r="AR59" s="492"/>
      <c r="AS59" s="492"/>
      <c r="AT59" s="493"/>
      <c r="AU59" s="494" t="s">
        <v>128</v>
      </c>
      <c r="AV59" s="494"/>
      <c r="AW59" s="494"/>
      <c r="AX59" s="495"/>
      <c r="AY59">
        <f>COUNTA($G$61)</f>
        <v>1</v>
      </c>
      <c r="AZ59" s="10"/>
      <c r="BA59" s="10"/>
      <c r="BB59" s="10"/>
      <c r="BC59" s="10"/>
    </row>
    <row r="60" spans="1:60" ht="18.75"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t="s">
        <v>614</v>
      </c>
      <c r="AR60" s="435"/>
      <c r="AS60" s="433" t="s">
        <v>175</v>
      </c>
      <c r="AT60" s="434"/>
      <c r="AU60" s="435" t="s">
        <v>614</v>
      </c>
      <c r="AV60" s="435"/>
      <c r="AW60" s="324" t="s">
        <v>166</v>
      </c>
      <c r="AX60" s="329"/>
      <c r="AY60">
        <f>$AY$59</f>
        <v>1</v>
      </c>
      <c r="AZ60" s="10"/>
      <c r="BA60" s="10"/>
      <c r="BB60" s="10"/>
      <c r="BC60" s="10"/>
      <c r="BD60" s="10"/>
      <c r="BE60" s="10"/>
      <c r="BF60" s="10"/>
      <c r="BG60" s="10"/>
      <c r="BH60" s="10"/>
    </row>
    <row r="61" spans="1:60" ht="23.25" customHeight="1" x14ac:dyDescent="0.15">
      <c r="A61" s="314"/>
      <c r="B61" s="316"/>
      <c r="C61" s="317"/>
      <c r="D61" s="317"/>
      <c r="E61" s="317"/>
      <c r="F61" s="318"/>
      <c r="G61" s="138" t="s">
        <v>617</v>
      </c>
      <c r="H61" s="139"/>
      <c r="I61" s="139"/>
      <c r="J61" s="139"/>
      <c r="K61" s="139"/>
      <c r="L61" s="139"/>
      <c r="M61" s="139"/>
      <c r="N61" s="139"/>
      <c r="O61" s="140"/>
      <c r="P61" s="139" t="s">
        <v>676</v>
      </c>
      <c r="Q61" s="449"/>
      <c r="R61" s="449"/>
      <c r="S61" s="449"/>
      <c r="T61" s="449"/>
      <c r="U61" s="449"/>
      <c r="V61" s="449"/>
      <c r="W61" s="449"/>
      <c r="X61" s="450"/>
      <c r="Y61" s="889" t="s">
        <v>57</v>
      </c>
      <c r="Z61" s="890"/>
      <c r="AA61" s="891"/>
      <c r="AB61" s="388" t="s">
        <v>618</v>
      </c>
      <c r="AC61" s="388"/>
      <c r="AD61" s="388"/>
      <c r="AE61" s="389" t="s">
        <v>614</v>
      </c>
      <c r="AF61" s="372"/>
      <c r="AG61" s="372"/>
      <c r="AH61" s="372"/>
      <c r="AI61" s="389" t="s">
        <v>614</v>
      </c>
      <c r="AJ61" s="372"/>
      <c r="AK61" s="372"/>
      <c r="AL61" s="372"/>
      <c r="AM61" s="389">
        <v>64</v>
      </c>
      <c r="AN61" s="372"/>
      <c r="AO61" s="372"/>
      <c r="AP61" s="372"/>
      <c r="AQ61" s="391" t="s">
        <v>614</v>
      </c>
      <c r="AR61" s="392"/>
      <c r="AS61" s="392"/>
      <c r="AT61" s="393"/>
      <c r="AU61" s="372" t="s">
        <v>614</v>
      </c>
      <c r="AV61" s="372"/>
      <c r="AW61" s="372"/>
      <c r="AX61" s="373"/>
      <c r="AY61">
        <f>$AY$59</f>
        <v>1</v>
      </c>
    </row>
    <row r="62" spans="1:60" ht="23.25" customHeight="1" x14ac:dyDescent="0.15">
      <c r="A62" s="314"/>
      <c r="B62" s="316"/>
      <c r="C62" s="317"/>
      <c r="D62" s="317"/>
      <c r="E62" s="317"/>
      <c r="F62" s="318"/>
      <c r="G62" s="892"/>
      <c r="H62" s="383"/>
      <c r="I62" s="383"/>
      <c r="J62" s="383"/>
      <c r="K62" s="383"/>
      <c r="L62" s="383"/>
      <c r="M62" s="383"/>
      <c r="N62" s="383"/>
      <c r="O62" s="384"/>
      <c r="P62" s="451"/>
      <c r="Q62" s="451"/>
      <c r="R62" s="451"/>
      <c r="S62" s="451"/>
      <c r="T62" s="451"/>
      <c r="U62" s="451"/>
      <c r="V62" s="451"/>
      <c r="W62" s="451"/>
      <c r="X62" s="452"/>
      <c r="Y62" s="893" t="s">
        <v>50</v>
      </c>
      <c r="Z62" s="785"/>
      <c r="AA62" s="786"/>
      <c r="AB62" s="448" t="s">
        <v>618</v>
      </c>
      <c r="AC62" s="448"/>
      <c r="AD62" s="448"/>
      <c r="AE62" s="389" t="s">
        <v>614</v>
      </c>
      <c r="AF62" s="372"/>
      <c r="AG62" s="372"/>
      <c r="AH62" s="372"/>
      <c r="AI62" s="389" t="s">
        <v>614</v>
      </c>
      <c r="AJ62" s="372"/>
      <c r="AK62" s="372"/>
      <c r="AL62" s="372"/>
      <c r="AM62" s="389">
        <v>79</v>
      </c>
      <c r="AN62" s="372"/>
      <c r="AO62" s="372"/>
      <c r="AP62" s="372"/>
      <c r="AQ62" s="391" t="s">
        <v>614</v>
      </c>
      <c r="AR62" s="392"/>
      <c r="AS62" s="392"/>
      <c r="AT62" s="393"/>
      <c r="AU62" s="372">
        <v>79</v>
      </c>
      <c r="AV62" s="372"/>
      <c r="AW62" s="372"/>
      <c r="AX62" s="373"/>
      <c r="AY62">
        <f>$AY$59</f>
        <v>1</v>
      </c>
      <c r="AZ62" s="10"/>
      <c r="BA62" s="10"/>
      <c r="BB62" s="10"/>
      <c r="BC62" s="10"/>
    </row>
    <row r="63" spans="1:60" ht="23.25" customHeight="1" thickBot="1" x14ac:dyDescent="0.2">
      <c r="A63" s="315"/>
      <c r="B63" s="882"/>
      <c r="C63" s="883"/>
      <c r="D63" s="883"/>
      <c r="E63" s="883"/>
      <c r="F63" s="884"/>
      <c r="G63" s="141"/>
      <c r="H63" s="142"/>
      <c r="I63" s="142"/>
      <c r="J63" s="142"/>
      <c r="K63" s="142"/>
      <c r="L63" s="142"/>
      <c r="M63" s="142"/>
      <c r="N63" s="142"/>
      <c r="O63" s="143"/>
      <c r="P63" s="453"/>
      <c r="Q63" s="453"/>
      <c r="R63" s="453"/>
      <c r="S63" s="453"/>
      <c r="T63" s="453"/>
      <c r="U63" s="453"/>
      <c r="V63" s="453"/>
      <c r="W63" s="453"/>
      <c r="X63" s="454"/>
      <c r="Y63" s="893" t="s">
        <v>13</v>
      </c>
      <c r="Z63" s="785"/>
      <c r="AA63" s="786"/>
      <c r="AB63" s="894" t="s">
        <v>14</v>
      </c>
      <c r="AC63" s="894"/>
      <c r="AD63" s="894"/>
      <c r="AE63" s="564" t="s">
        <v>614</v>
      </c>
      <c r="AF63" s="565"/>
      <c r="AG63" s="565"/>
      <c r="AH63" s="565"/>
      <c r="AI63" s="564" t="s">
        <v>614</v>
      </c>
      <c r="AJ63" s="565"/>
      <c r="AK63" s="565"/>
      <c r="AL63" s="565"/>
      <c r="AM63" s="564">
        <v>81</v>
      </c>
      <c r="AN63" s="565"/>
      <c r="AO63" s="565"/>
      <c r="AP63" s="565"/>
      <c r="AQ63" s="391" t="s">
        <v>614</v>
      </c>
      <c r="AR63" s="392"/>
      <c r="AS63" s="392"/>
      <c r="AT63" s="393"/>
      <c r="AU63" s="372" t="s">
        <v>614</v>
      </c>
      <c r="AV63" s="372"/>
      <c r="AW63" s="372"/>
      <c r="AX63" s="373"/>
      <c r="AY63">
        <f>$AY$59</f>
        <v>1</v>
      </c>
      <c r="AZ63" s="10"/>
      <c r="BA63" s="10"/>
      <c r="BB63" s="10"/>
      <c r="BC63" s="10"/>
      <c r="BD63" s="10"/>
      <c r="BE63" s="10"/>
      <c r="BF63" s="10"/>
      <c r="BG63" s="10"/>
      <c r="BH63" s="10"/>
    </row>
    <row r="64" spans="1:60" ht="47.25" customHeight="1" x14ac:dyDescent="0.15">
      <c r="A64" s="336" t="s">
        <v>577</v>
      </c>
      <c r="B64" s="337"/>
      <c r="C64" s="337"/>
      <c r="D64" s="337"/>
      <c r="E64" s="337"/>
      <c r="F64" s="338"/>
      <c r="G64" s="339" t="s">
        <v>707</v>
      </c>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1</v>
      </c>
    </row>
    <row r="65" spans="1:51" ht="31.5" customHeight="1" x14ac:dyDescent="0.15">
      <c r="A65" s="348" t="s">
        <v>578</v>
      </c>
      <c r="B65" s="317"/>
      <c r="C65" s="317"/>
      <c r="D65" s="317"/>
      <c r="E65" s="317"/>
      <c r="F65" s="318"/>
      <c r="G65" s="350" t="s">
        <v>570</v>
      </c>
      <c r="H65" s="351"/>
      <c r="I65" s="351"/>
      <c r="J65" s="351"/>
      <c r="K65" s="351"/>
      <c r="L65" s="351"/>
      <c r="M65" s="351"/>
      <c r="N65" s="351"/>
      <c r="O65" s="351"/>
      <c r="P65" s="352" t="s">
        <v>569</v>
      </c>
      <c r="Q65" s="351"/>
      <c r="R65" s="351"/>
      <c r="S65" s="351"/>
      <c r="T65" s="351"/>
      <c r="U65" s="351"/>
      <c r="V65" s="351"/>
      <c r="W65" s="351"/>
      <c r="X65" s="353"/>
      <c r="Y65" s="354"/>
      <c r="Z65" s="355"/>
      <c r="AA65" s="356"/>
      <c r="AB65" s="401" t="s">
        <v>11</v>
      </c>
      <c r="AC65" s="401"/>
      <c r="AD65" s="401"/>
      <c r="AE65" s="402" t="s">
        <v>414</v>
      </c>
      <c r="AF65" s="403"/>
      <c r="AG65" s="403"/>
      <c r="AH65" s="404"/>
      <c r="AI65" s="402" t="s">
        <v>566</v>
      </c>
      <c r="AJ65" s="403"/>
      <c r="AK65" s="403"/>
      <c r="AL65" s="404"/>
      <c r="AM65" s="402" t="s">
        <v>382</v>
      </c>
      <c r="AN65" s="403"/>
      <c r="AO65" s="403"/>
      <c r="AP65" s="404"/>
      <c r="AQ65" s="410" t="s">
        <v>413</v>
      </c>
      <c r="AR65" s="411"/>
      <c r="AS65" s="411"/>
      <c r="AT65" s="412"/>
      <c r="AU65" s="410" t="s">
        <v>591</v>
      </c>
      <c r="AV65" s="411"/>
      <c r="AW65" s="411"/>
      <c r="AX65" s="413"/>
      <c r="AY65">
        <f>COUNTA($G$66)</f>
        <v>1</v>
      </c>
    </row>
    <row r="66" spans="1:51" ht="23.25" customHeight="1" x14ac:dyDescent="0.15">
      <c r="A66" s="348"/>
      <c r="B66" s="317"/>
      <c r="C66" s="317"/>
      <c r="D66" s="317"/>
      <c r="E66" s="317"/>
      <c r="F66" s="318"/>
      <c r="G66" s="357" t="s">
        <v>666</v>
      </c>
      <c r="H66" s="358"/>
      <c r="I66" s="358"/>
      <c r="J66" s="358"/>
      <c r="K66" s="358"/>
      <c r="L66" s="358"/>
      <c r="M66" s="358"/>
      <c r="N66" s="358"/>
      <c r="O66" s="358"/>
      <c r="P66" s="429" t="s">
        <v>667</v>
      </c>
      <c r="Q66" s="362"/>
      <c r="R66" s="362"/>
      <c r="S66" s="362"/>
      <c r="T66" s="362"/>
      <c r="U66" s="362"/>
      <c r="V66" s="362"/>
      <c r="W66" s="362"/>
      <c r="X66" s="363"/>
      <c r="Y66" s="367" t="s">
        <v>51</v>
      </c>
      <c r="Z66" s="368"/>
      <c r="AA66" s="369"/>
      <c r="AB66" s="388" t="s">
        <v>668</v>
      </c>
      <c r="AC66" s="370"/>
      <c r="AD66" s="370"/>
      <c r="AE66" s="398">
        <v>3</v>
      </c>
      <c r="AF66" s="371"/>
      <c r="AG66" s="371"/>
      <c r="AH66" s="371"/>
      <c r="AI66" s="371">
        <v>7</v>
      </c>
      <c r="AJ66" s="371"/>
      <c r="AK66" s="371"/>
      <c r="AL66" s="371"/>
      <c r="AM66" s="391">
        <v>2</v>
      </c>
      <c r="AN66" s="392"/>
      <c r="AO66" s="392"/>
      <c r="AP66" s="393"/>
      <c r="AQ66" s="391" t="s">
        <v>614</v>
      </c>
      <c r="AR66" s="392"/>
      <c r="AS66" s="392"/>
      <c r="AT66" s="393"/>
      <c r="AU66" s="372" t="s">
        <v>282</v>
      </c>
      <c r="AV66" s="372"/>
      <c r="AW66" s="372"/>
      <c r="AX66" s="373"/>
      <c r="AY66">
        <f>$AY$65</f>
        <v>1</v>
      </c>
    </row>
    <row r="67" spans="1:51" ht="35.450000000000003"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88" t="s">
        <v>668</v>
      </c>
      <c r="AC67" s="370"/>
      <c r="AD67" s="370"/>
      <c r="AE67" s="391" t="s">
        <v>614</v>
      </c>
      <c r="AF67" s="392"/>
      <c r="AG67" s="392"/>
      <c r="AH67" s="393"/>
      <c r="AI67" s="391" t="s">
        <v>614</v>
      </c>
      <c r="AJ67" s="392"/>
      <c r="AK67" s="392"/>
      <c r="AL67" s="393"/>
      <c r="AM67" s="391" t="s">
        <v>614</v>
      </c>
      <c r="AN67" s="392"/>
      <c r="AO67" s="392"/>
      <c r="AP67" s="393"/>
      <c r="AQ67" s="391" t="s">
        <v>614</v>
      </c>
      <c r="AR67" s="392"/>
      <c r="AS67" s="392"/>
      <c r="AT67" s="393"/>
      <c r="AU67" s="372" t="s">
        <v>282</v>
      </c>
      <c r="AV67" s="372"/>
      <c r="AW67" s="372"/>
      <c r="AX67" s="373"/>
      <c r="AY67">
        <f>$AY$65</f>
        <v>1</v>
      </c>
    </row>
    <row r="68" spans="1:51" ht="23.25" customHeight="1" x14ac:dyDescent="0.15">
      <c r="A68" s="437" t="s">
        <v>579</v>
      </c>
      <c r="B68" s="438"/>
      <c r="C68" s="438"/>
      <c r="D68" s="438"/>
      <c r="E68" s="438"/>
      <c r="F68" s="439"/>
      <c r="G68" s="223" t="s">
        <v>580</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414</v>
      </c>
      <c r="AF68" s="415"/>
      <c r="AG68" s="415"/>
      <c r="AH68" s="415"/>
      <c r="AI68" s="415" t="s">
        <v>566</v>
      </c>
      <c r="AJ68" s="415"/>
      <c r="AK68" s="415"/>
      <c r="AL68" s="415"/>
      <c r="AM68" s="415" t="s">
        <v>382</v>
      </c>
      <c r="AN68" s="415"/>
      <c r="AO68" s="415"/>
      <c r="AP68" s="415"/>
      <c r="AQ68" s="416" t="s">
        <v>592</v>
      </c>
      <c r="AR68" s="417"/>
      <c r="AS68" s="417"/>
      <c r="AT68" s="417"/>
      <c r="AU68" s="417"/>
      <c r="AV68" s="417"/>
      <c r="AW68" s="417"/>
      <c r="AX68" s="418"/>
      <c r="AY68">
        <f>IF(SUBSTITUTE(SUBSTITUTE($G$69,"／",""),"　","")="",0,1)</f>
        <v>1</v>
      </c>
    </row>
    <row r="69" spans="1:51" ht="23.25" customHeight="1" x14ac:dyDescent="0.15">
      <c r="A69" s="440"/>
      <c r="B69" s="441"/>
      <c r="C69" s="441"/>
      <c r="D69" s="441"/>
      <c r="E69" s="441"/>
      <c r="F69" s="442"/>
      <c r="G69" s="394" t="s">
        <v>670</v>
      </c>
      <c r="H69" s="395"/>
      <c r="I69" s="395"/>
      <c r="J69" s="395"/>
      <c r="K69" s="395"/>
      <c r="L69" s="395"/>
      <c r="M69" s="395"/>
      <c r="N69" s="395"/>
      <c r="O69" s="395"/>
      <c r="P69" s="395"/>
      <c r="Q69" s="395"/>
      <c r="R69" s="395"/>
      <c r="S69" s="395"/>
      <c r="T69" s="395"/>
      <c r="U69" s="395"/>
      <c r="V69" s="395"/>
      <c r="W69" s="395"/>
      <c r="X69" s="395"/>
      <c r="Y69" s="419" t="s">
        <v>579</v>
      </c>
      <c r="Z69" s="420"/>
      <c r="AA69" s="421"/>
      <c r="AB69" s="422" t="s">
        <v>671</v>
      </c>
      <c r="AC69" s="423"/>
      <c r="AD69" s="424"/>
      <c r="AE69" s="398">
        <v>45</v>
      </c>
      <c r="AF69" s="398"/>
      <c r="AG69" s="398"/>
      <c r="AH69" s="398"/>
      <c r="AI69" s="398">
        <v>86</v>
      </c>
      <c r="AJ69" s="398"/>
      <c r="AK69" s="398"/>
      <c r="AL69" s="398"/>
      <c r="AM69" s="398">
        <v>186</v>
      </c>
      <c r="AN69" s="398"/>
      <c r="AO69" s="398"/>
      <c r="AP69" s="398"/>
      <c r="AQ69" s="389" t="s">
        <v>643</v>
      </c>
      <c r="AR69" s="372"/>
      <c r="AS69" s="372"/>
      <c r="AT69" s="372"/>
      <c r="AU69" s="372"/>
      <c r="AV69" s="372"/>
      <c r="AW69" s="372"/>
      <c r="AX69" s="373"/>
      <c r="AY69">
        <f>$AY$68</f>
        <v>1</v>
      </c>
    </row>
    <row r="70" spans="1:51" ht="46.5"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582</v>
      </c>
      <c r="Z70" s="399"/>
      <c r="AA70" s="400"/>
      <c r="AB70" s="425" t="s">
        <v>623</v>
      </c>
      <c r="AC70" s="426"/>
      <c r="AD70" s="427"/>
      <c r="AE70" s="428" t="s">
        <v>674</v>
      </c>
      <c r="AF70" s="428"/>
      <c r="AG70" s="428"/>
      <c r="AH70" s="428"/>
      <c r="AI70" s="428" t="s">
        <v>673</v>
      </c>
      <c r="AJ70" s="428"/>
      <c r="AK70" s="428"/>
      <c r="AL70" s="428"/>
      <c r="AM70" s="428" t="s">
        <v>672</v>
      </c>
      <c r="AN70" s="428"/>
      <c r="AO70" s="428"/>
      <c r="AP70" s="428"/>
      <c r="AQ70" s="389" t="s">
        <v>643</v>
      </c>
      <c r="AR70" s="372"/>
      <c r="AS70" s="372"/>
      <c r="AT70" s="372"/>
      <c r="AU70" s="372"/>
      <c r="AV70" s="372"/>
      <c r="AW70" s="372"/>
      <c r="AX70" s="373"/>
      <c r="AY70">
        <f>$AY$68</f>
        <v>1</v>
      </c>
    </row>
    <row r="71" spans="1:51" ht="18.75" hidden="1" customHeight="1" x14ac:dyDescent="0.15">
      <c r="A71" s="503" t="s">
        <v>235</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414</v>
      </c>
      <c r="AF71" s="415"/>
      <c r="AG71" s="415"/>
      <c r="AH71" s="415"/>
      <c r="AI71" s="415" t="s">
        <v>566</v>
      </c>
      <c r="AJ71" s="415"/>
      <c r="AK71" s="415"/>
      <c r="AL71" s="415"/>
      <c r="AM71" s="415" t="s">
        <v>382</v>
      </c>
      <c r="AN71" s="415"/>
      <c r="AO71" s="415"/>
      <c r="AP71" s="415"/>
      <c r="AQ71" s="458" t="s">
        <v>174</v>
      </c>
      <c r="AR71" s="459"/>
      <c r="AS71" s="459"/>
      <c r="AT71" s="460"/>
      <c r="AU71" s="322" t="s">
        <v>128</v>
      </c>
      <c r="AV71" s="322"/>
      <c r="AW71" s="322"/>
      <c r="AX71" s="327"/>
      <c r="AY71">
        <f>COUNTA($G$73)</f>
        <v>1</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1" t="s">
        <v>282</v>
      </c>
      <c r="AR72" s="432"/>
      <c r="AS72" s="433" t="s">
        <v>175</v>
      </c>
      <c r="AT72" s="434"/>
      <c r="AU72" s="435" t="s">
        <v>282</v>
      </c>
      <c r="AV72" s="435"/>
      <c r="AW72" s="324" t="s">
        <v>166</v>
      </c>
      <c r="AX72" s="329"/>
      <c r="AY72">
        <f t="shared" ref="AY72:AY77" si="1">$AY$71</f>
        <v>1</v>
      </c>
    </row>
    <row r="73" spans="1:51" ht="23.25" hidden="1" customHeight="1" x14ac:dyDescent="0.15">
      <c r="A73" s="509"/>
      <c r="B73" s="507"/>
      <c r="C73" s="507"/>
      <c r="D73" s="507"/>
      <c r="E73" s="507"/>
      <c r="F73" s="508"/>
      <c r="G73" s="374" t="s">
        <v>615</v>
      </c>
      <c r="H73" s="375"/>
      <c r="I73" s="375"/>
      <c r="J73" s="375"/>
      <c r="K73" s="375"/>
      <c r="L73" s="375"/>
      <c r="M73" s="375"/>
      <c r="N73" s="375"/>
      <c r="O73" s="376"/>
      <c r="P73" s="139" t="s">
        <v>645</v>
      </c>
      <c r="Q73" s="139"/>
      <c r="R73" s="139"/>
      <c r="S73" s="139"/>
      <c r="T73" s="139"/>
      <c r="U73" s="139"/>
      <c r="V73" s="139"/>
      <c r="W73" s="139"/>
      <c r="X73" s="140"/>
      <c r="Y73" s="385" t="s">
        <v>12</v>
      </c>
      <c r="Z73" s="386"/>
      <c r="AA73" s="387"/>
      <c r="AB73" s="388" t="s">
        <v>614</v>
      </c>
      <c r="AC73" s="388"/>
      <c r="AD73" s="388"/>
      <c r="AE73" s="389" t="s">
        <v>614</v>
      </c>
      <c r="AF73" s="372"/>
      <c r="AG73" s="372"/>
      <c r="AH73" s="372"/>
      <c r="AI73" s="389" t="s">
        <v>614</v>
      </c>
      <c r="AJ73" s="372"/>
      <c r="AK73" s="372"/>
      <c r="AL73" s="372"/>
      <c r="AM73" s="389" t="s">
        <v>614</v>
      </c>
      <c r="AN73" s="372"/>
      <c r="AO73" s="372"/>
      <c r="AP73" s="372"/>
      <c r="AQ73" s="391" t="s">
        <v>614</v>
      </c>
      <c r="AR73" s="392"/>
      <c r="AS73" s="392"/>
      <c r="AT73" s="393"/>
      <c r="AU73" s="372" t="s">
        <v>614</v>
      </c>
      <c r="AV73" s="372"/>
      <c r="AW73" s="372"/>
      <c r="AX73" s="373"/>
      <c r="AY73">
        <f t="shared" si="1"/>
        <v>1</v>
      </c>
    </row>
    <row r="74" spans="1:51" ht="23.25" hidden="1"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t="s">
        <v>614</v>
      </c>
      <c r="AC74" s="448"/>
      <c r="AD74" s="448"/>
      <c r="AE74" s="389" t="s">
        <v>614</v>
      </c>
      <c r="AF74" s="372"/>
      <c r="AG74" s="372"/>
      <c r="AH74" s="372"/>
      <c r="AI74" s="389" t="s">
        <v>614</v>
      </c>
      <c r="AJ74" s="372"/>
      <c r="AK74" s="372"/>
      <c r="AL74" s="372"/>
      <c r="AM74" s="389" t="s">
        <v>614</v>
      </c>
      <c r="AN74" s="372"/>
      <c r="AO74" s="372"/>
      <c r="AP74" s="372"/>
      <c r="AQ74" s="391" t="s">
        <v>614</v>
      </c>
      <c r="AR74" s="392"/>
      <c r="AS74" s="392"/>
      <c r="AT74" s="393"/>
      <c r="AU74" s="372" t="s">
        <v>614</v>
      </c>
      <c r="AV74" s="372"/>
      <c r="AW74" s="372"/>
      <c r="AX74" s="373"/>
      <c r="AY74">
        <f t="shared" si="1"/>
        <v>1</v>
      </c>
    </row>
    <row r="75" spans="1:51" ht="23.25" hidden="1"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t="s">
        <v>614</v>
      </c>
      <c r="AF75" s="372"/>
      <c r="AG75" s="372"/>
      <c r="AH75" s="372"/>
      <c r="AI75" s="389" t="s">
        <v>614</v>
      </c>
      <c r="AJ75" s="372"/>
      <c r="AK75" s="372"/>
      <c r="AL75" s="372"/>
      <c r="AM75" s="389" t="s">
        <v>614</v>
      </c>
      <c r="AN75" s="372"/>
      <c r="AO75" s="372"/>
      <c r="AP75" s="372"/>
      <c r="AQ75" s="391" t="s">
        <v>614</v>
      </c>
      <c r="AR75" s="392"/>
      <c r="AS75" s="392"/>
      <c r="AT75" s="393"/>
      <c r="AU75" s="372" t="s">
        <v>614</v>
      </c>
      <c r="AV75" s="372"/>
      <c r="AW75" s="372"/>
      <c r="AX75" s="373"/>
      <c r="AY75">
        <f t="shared" si="1"/>
        <v>1</v>
      </c>
    </row>
    <row r="76" spans="1:51" ht="20.100000000000001" hidden="1" customHeight="1" x14ac:dyDescent="0.15">
      <c r="A76" s="461" t="s">
        <v>259</v>
      </c>
      <c r="B76" s="456"/>
      <c r="C76" s="456"/>
      <c r="D76" s="456"/>
      <c r="E76" s="456"/>
      <c r="F76" s="457"/>
      <c r="G76" s="497" t="s">
        <v>614</v>
      </c>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1</v>
      </c>
    </row>
    <row r="77" spans="1:51" ht="20.100000000000001"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1</v>
      </c>
    </row>
    <row r="78" spans="1:51" ht="15" customHeight="1" x14ac:dyDescent="0.15">
      <c r="A78" s="314" t="s">
        <v>571</v>
      </c>
      <c r="B78" s="316" t="s">
        <v>572</v>
      </c>
      <c r="C78" s="317"/>
      <c r="D78" s="317"/>
      <c r="E78" s="317"/>
      <c r="F78" s="318"/>
      <c r="G78" s="322" t="s">
        <v>573</v>
      </c>
      <c r="H78" s="322"/>
      <c r="I78" s="322"/>
      <c r="J78" s="322"/>
      <c r="K78" s="322"/>
      <c r="L78" s="322"/>
      <c r="M78" s="322"/>
      <c r="N78" s="322"/>
      <c r="O78" s="322"/>
      <c r="P78" s="322"/>
      <c r="Q78" s="322"/>
      <c r="R78" s="322"/>
      <c r="S78" s="322"/>
      <c r="T78" s="322"/>
      <c r="U78" s="322"/>
      <c r="V78" s="322"/>
      <c r="W78" s="322"/>
      <c r="X78" s="322"/>
      <c r="Y78" s="322"/>
      <c r="Z78" s="322"/>
      <c r="AA78" s="323"/>
      <c r="AB78" s="326" t="s">
        <v>593</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1</v>
      </c>
    </row>
    <row r="79" spans="1:51" ht="15"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1</v>
      </c>
    </row>
    <row r="80" spans="1:51" ht="20.100000000000001" customHeight="1" x14ac:dyDescent="0.15">
      <c r="A80" s="314"/>
      <c r="B80" s="316"/>
      <c r="C80" s="317"/>
      <c r="D80" s="317"/>
      <c r="E80" s="317"/>
      <c r="F80" s="318"/>
      <c r="G80" s="513" t="s">
        <v>647</v>
      </c>
      <c r="H80" s="513"/>
      <c r="I80" s="513"/>
      <c r="J80" s="513"/>
      <c r="K80" s="513"/>
      <c r="L80" s="513"/>
      <c r="M80" s="513"/>
      <c r="N80" s="513"/>
      <c r="O80" s="513"/>
      <c r="P80" s="513"/>
      <c r="Q80" s="513"/>
      <c r="R80" s="513"/>
      <c r="S80" s="513"/>
      <c r="T80" s="513"/>
      <c r="U80" s="513"/>
      <c r="V80" s="513"/>
      <c r="W80" s="513"/>
      <c r="X80" s="513"/>
      <c r="Y80" s="513"/>
      <c r="Z80" s="513"/>
      <c r="AA80" s="514"/>
      <c r="AB80" s="519" t="s">
        <v>708</v>
      </c>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1</v>
      </c>
    </row>
    <row r="81" spans="1:60" ht="20.10000000000000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1</v>
      </c>
    </row>
    <row r="82" spans="1:60" ht="20.10000000000000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1</v>
      </c>
    </row>
    <row r="83" spans="1:60" ht="18.75"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414</v>
      </c>
      <c r="AF83" s="415"/>
      <c r="AG83" s="415"/>
      <c r="AH83" s="415"/>
      <c r="AI83" s="415" t="s">
        <v>566</v>
      </c>
      <c r="AJ83" s="415"/>
      <c r="AK83" s="415"/>
      <c r="AL83" s="415"/>
      <c r="AM83" s="415" t="s">
        <v>382</v>
      </c>
      <c r="AN83" s="415"/>
      <c r="AO83" s="415"/>
      <c r="AP83" s="415"/>
      <c r="AQ83" s="491" t="s">
        <v>174</v>
      </c>
      <c r="AR83" s="492"/>
      <c r="AS83" s="492"/>
      <c r="AT83" s="493"/>
      <c r="AU83" s="494" t="s">
        <v>128</v>
      </c>
      <c r="AV83" s="494"/>
      <c r="AW83" s="494"/>
      <c r="AX83" s="495"/>
      <c r="AY83">
        <f t="shared" si="2"/>
        <v>1</v>
      </c>
      <c r="AZ83" s="10"/>
      <c r="BA83" s="10"/>
      <c r="BB83" s="10"/>
      <c r="BC83" s="10"/>
    </row>
    <row r="84" spans="1:60" ht="18.75"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t="s">
        <v>644</v>
      </c>
      <c r="AR84" s="435"/>
      <c r="AS84" s="433" t="s">
        <v>175</v>
      </c>
      <c r="AT84" s="434"/>
      <c r="AU84" s="435" t="s">
        <v>644</v>
      </c>
      <c r="AV84" s="435"/>
      <c r="AW84" s="324" t="s">
        <v>166</v>
      </c>
      <c r="AX84" s="329"/>
      <c r="AY84">
        <f t="shared" si="2"/>
        <v>1</v>
      </c>
      <c r="AZ84" s="10"/>
      <c r="BA84" s="10"/>
      <c r="BB84" s="10"/>
      <c r="BC84" s="10"/>
      <c r="BD84" s="10"/>
      <c r="BE84" s="10"/>
      <c r="BF84" s="10"/>
      <c r="BG84" s="10"/>
      <c r="BH84" s="10"/>
    </row>
    <row r="85" spans="1:60" ht="23.25" customHeight="1" x14ac:dyDescent="0.15">
      <c r="A85" s="314"/>
      <c r="B85" s="316"/>
      <c r="C85" s="317"/>
      <c r="D85" s="317"/>
      <c r="E85" s="317"/>
      <c r="F85" s="318"/>
      <c r="G85" s="138" t="s">
        <v>675</v>
      </c>
      <c r="H85" s="139"/>
      <c r="I85" s="139"/>
      <c r="J85" s="139"/>
      <c r="K85" s="139"/>
      <c r="L85" s="139"/>
      <c r="M85" s="139"/>
      <c r="N85" s="139"/>
      <c r="O85" s="140"/>
      <c r="P85" s="139" t="s">
        <v>677</v>
      </c>
      <c r="Q85" s="449"/>
      <c r="R85" s="449"/>
      <c r="S85" s="449"/>
      <c r="T85" s="449"/>
      <c r="U85" s="449"/>
      <c r="V85" s="449"/>
      <c r="W85" s="449"/>
      <c r="X85" s="450"/>
      <c r="Y85" s="889" t="s">
        <v>57</v>
      </c>
      <c r="Z85" s="890"/>
      <c r="AA85" s="891"/>
      <c r="AB85" s="388" t="s">
        <v>668</v>
      </c>
      <c r="AC85" s="388"/>
      <c r="AD85" s="388"/>
      <c r="AE85" s="389">
        <v>3</v>
      </c>
      <c r="AF85" s="372"/>
      <c r="AG85" s="372"/>
      <c r="AH85" s="372"/>
      <c r="AI85" s="389" t="s">
        <v>614</v>
      </c>
      <c r="AJ85" s="372"/>
      <c r="AK85" s="372"/>
      <c r="AL85" s="372"/>
      <c r="AM85" s="389" t="s">
        <v>614</v>
      </c>
      <c r="AN85" s="372"/>
      <c r="AO85" s="372"/>
      <c r="AP85" s="372"/>
      <c r="AQ85" s="391" t="s">
        <v>282</v>
      </c>
      <c r="AR85" s="392"/>
      <c r="AS85" s="392"/>
      <c r="AT85" s="393"/>
      <c r="AU85" s="372" t="s">
        <v>282</v>
      </c>
      <c r="AV85" s="372"/>
      <c r="AW85" s="372"/>
      <c r="AX85" s="373"/>
      <c r="AY85">
        <f t="shared" si="2"/>
        <v>1</v>
      </c>
    </row>
    <row r="86" spans="1:60" ht="23.25" customHeight="1" x14ac:dyDescent="0.15">
      <c r="A86" s="314"/>
      <c r="B86" s="316"/>
      <c r="C86" s="317"/>
      <c r="D86" s="317"/>
      <c r="E86" s="317"/>
      <c r="F86" s="318"/>
      <c r="G86" s="892"/>
      <c r="H86" s="383"/>
      <c r="I86" s="383"/>
      <c r="J86" s="383"/>
      <c r="K86" s="383"/>
      <c r="L86" s="383"/>
      <c r="M86" s="383"/>
      <c r="N86" s="383"/>
      <c r="O86" s="384"/>
      <c r="P86" s="451"/>
      <c r="Q86" s="451"/>
      <c r="R86" s="451"/>
      <c r="S86" s="451"/>
      <c r="T86" s="451"/>
      <c r="U86" s="451"/>
      <c r="V86" s="451"/>
      <c r="W86" s="451"/>
      <c r="X86" s="452"/>
      <c r="Y86" s="893" t="s">
        <v>50</v>
      </c>
      <c r="Z86" s="785"/>
      <c r="AA86" s="786"/>
      <c r="AB86" s="448" t="s">
        <v>668</v>
      </c>
      <c r="AC86" s="448"/>
      <c r="AD86" s="448"/>
      <c r="AE86" s="389">
        <v>3</v>
      </c>
      <c r="AF86" s="372"/>
      <c r="AG86" s="372"/>
      <c r="AH86" s="372"/>
      <c r="AI86" s="389" t="s">
        <v>614</v>
      </c>
      <c r="AJ86" s="372"/>
      <c r="AK86" s="372"/>
      <c r="AL86" s="372"/>
      <c r="AM86" s="389" t="s">
        <v>614</v>
      </c>
      <c r="AN86" s="372"/>
      <c r="AO86" s="372"/>
      <c r="AP86" s="372"/>
      <c r="AQ86" s="391" t="s">
        <v>282</v>
      </c>
      <c r="AR86" s="392"/>
      <c r="AS86" s="392"/>
      <c r="AT86" s="393"/>
      <c r="AU86" s="372">
        <v>3</v>
      </c>
      <c r="AV86" s="372"/>
      <c r="AW86" s="372"/>
      <c r="AX86" s="373"/>
      <c r="AY86">
        <f t="shared" si="2"/>
        <v>1</v>
      </c>
      <c r="AZ86" s="10"/>
      <c r="BA86" s="10"/>
      <c r="BB86" s="10"/>
      <c r="BC86" s="10"/>
    </row>
    <row r="87" spans="1:60" ht="23.25"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3" t="s">
        <v>13</v>
      </c>
      <c r="Z87" s="785"/>
      <c r="AA87" s="786"/>
      <c r="AB87" s="894" t="s">
        <v>14</v>
      </c>
      <c r="AC87" s="894"/>
      <c r="AD87" s="894"/>
      <c r="AE87" s="564">
        <v>100</v>
      </c>
      <c r="AF87" s="565"/>
      <c r="AG87" s="565"/>
      <c r="AH87" s="565"/>
      <c r="AI87" s="389" t="s">
        <v>614</v>
      </c>
      <c r="AJ87" s="372"/>
      <c r="AK87" s="372"/>
      <c r="AL87" s="372"/>
      <c r="AM87" s="389" t="s">
        <v>614</v>
      </c>
      <c r="AN87" s="372"/>
      <c r="AO87" s="372"/>
      <c r="AP87" s="372"/>
      <c r="AQ87" s="391" t="s">
        <v>282</v>
      </c>
      <c r="AR87" s="392"/>
      <c r="AS87" s="392"/>
      <c r="AT87" s="393"/>
      <c r="AU87" s="372" t="s">
        <v>282</v>
      </c>
      <c r="AV87" s="372"/>
      <c r="AW87" s="372"/>
      <c r="AX87" s="373"/>
      <c r="AY87">
        <f t="shared" si="2"/>
        <v>1</v>
      </c>
      <c r="AZ87" s="10"/>
      <c r="BA87" s="10"/>
      <c r="BB87" s="10"/>
      <c r="BC87" s="10"/>
      <c r="BD87" s="10"/>
      <c r="BE87" s="10"/>
      <c r="BF87" s="10"/>
      <c r="BG87" s="10"/>
      <c r="BH87" s="10"/>
    </row>
    <row r="88" spans="1:60" ht="18.75"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414</v>
      </c>
      <c r="AF88" s="415"/>
      <c r="AG88" s="415"/>
      <c r="AH88" s="415"/>
      <c r="AI88" s="415" t="s">
        <v>566</v>
      </c>
      <c r="AJ88" s="415"/>
      <c r="AK88" s="415"/>
      <c r="AL88" s="415"/>
      <c r="AM88" s="415" t="s">
        <v>382</v>
      </c>
      <c r="AN88" s="415"/>
      <c r="AO88" s="415"/>
      <c r="AP88" s="415"/>
      <c r="AQ88" s="491" t="s">
        <v>174</v>
      </c>
      <c r="AR88" s="492"/>
      <c r="AS88" s="492"/>
      <c r="AT88" s="493"/>
      <c r="AU88" s="494" t="s">
        <v>128</v>
      </c>
      <c r="AV88" s="494"/>
      <c r="AW88" s="494"/>
      <c r="AX88" s="495"/>
      <c r="AY88" t="str">
        <f>$G$90</f>
        <v>災害廃棄物処理事業における地方負担額を軽減する。</v>
      </c>
      <c r="AZ88" s="10"/>
      <c r="BA88" s="10"/>
      <c r="BB88" s="10"/>
      <c r="BC88" s="10"/>
    </row>
    <row r="89" spans="1:60" ht="18.75"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t="s">
        <v>644</v>
      </c>
      <c r="AR89" s="435"/>
      <c r="AS89" s="433" t="s">
        <v>175</v>
      </c>
      <c r="AT89" s="434"/>
      <c r="AU89" s="496" t="s">
        <v>644</v>
      </c>
      <c r="AV89" s="435"/>
      <c r="AW89" s="324" t="s">
        <v>166</v>
      </c>
      <c r="AX89" s="329"/>
      <c r="AY89" t="str">
        <f>$AY$88</f>
        <v>災害廃棄物処理事業における地方負担額を軽減する。</v>
      </c>
      <c r="AZ89" s="10"/>
      <c r="BA89" s="10"/>
      <c r="BB89" s="10"/>
      <c r="BC89" s="10"/>
      <c r="BD89" s="10"/>
      <c r="BE89" s="10"/>
      <c r="BF89" s="10"/>
      <c r="BG89" s="10"/>
      <c r="BH89" s="10"/>
    </row>
    <row r="90" spans="1:60" ht="23.25" customHeight="1" x14ac:dyDescent="0.15">
      <c r="A90" s="314"/>
      <c r="B90" s="316"/>
      <c r="C90" s="317"/>
      <c r="D90" s="317"/>
      <c r="E90" s="317"/>
      <c r="F90" s="318"/>
      <c r="G90" s="138" t="s">
        <v>675</v>
      </c>
      <c r="H90" s="139"/>
      <c r="I90" s="139"/>
      <c r="J90" s="139"/>
      <c r="K90" s="139"/>
      <c r="L90" s="139"/>
      <c r="M90" s="139"/>
      <c r="N90" s="139"/>
      <c r="O90" s="140"/>
      <c r="P90" s="139" t="s">
        <v>678</v>
      </c>
      <c r="Q90" s="449"/>
      <c r="R90" s="449"/>
      <c r="S90" s="449"/>
      <c r="T90" s="449"/>
      <c r="U90" s="449"/>
      <c r="V90" s="449"/>
      <c r="W90" s="449"/>
      <c r="X90" s="450"/>
      <c r="Y90" s="889" t="s">
        <v>57</v>
      </c>
      <c r="Z90" s="890"/>
      <c r="AA90" s="891"/>
      <c r="AB90" s="388" t="s">
        <v>668</v>
      </c>
      <c r="AC90" s="388"/>
      <c r="AD90" s="388"/>
      <c r="AE90" s="389">
        <v>0</v>
      </c>
      <c r="AF90" s="372"/>
      <c r="AG90" s="372"/>
      <c r="AH90" s="372"/>
      <c r="AI90" s="389">
        <v>7</v>
      </c>
      <c r="AJ90" s="372"/>
      <c r="AK90" s="372"/>
      <c r="AL90" s="372"/>
      <c r="AM90" s="389" t="s">
        <v>282</v>
      </c>
      <c r="AN90" s="372"/>
      <c r="AO90" s="372"/>
      <c r="AP90" s="372"/>
      <c r="AQ90" s="391" t="s">
        <v>282</v>
      </c>
      <c r="AR90" s="392"/>
      <c r="AS90" s="392"/>
      <c r="AT90" s="393"/>
      <c r="AU90" s="372" t="s">
        <v>282</v>
      </c>
      <c r="AV90" s="372"/>
      <c r="AW90" s="372"/>
      <c r="AX90" s="373"/>
      <c r="AY90" t="str">
        <f>$AY$88</f>
        <v>災害廃棄物処理事業における地方負担額を軽減する。</v>
      </c>
    </row>
    <row r="91" spans="1:60" ht="23.25" customHeight="1" x14ac:dyDescent="0.15">
      <c r="A91" s="314"/>
      <c r="B91" s="316"/>
      <c r="C91" s="317"/>
      <c r="D91" s="317"/>
      <c r="E91" s="317"/>
      <c r="F91" s="318"/>
      <c r="G91" s="892"/>
      <c r="H91" s="383"/>
      <c r="I91" s="383"/>
      <c r="J91" s="383"/>
      <c r="K91" s="383"/>
      <c r="L91" s="383"/>
      <c r="M91" s="383"/>
      <c r="N91" s="383"/>
      <c r="O91" s="384"/>
      <c r="P91" s="451"/>
      <c r="Q91" s="451"/>
      <c r="R91" s="451"/>
      <c r="S91" s="451"/>
      <c r="T91" s="451"/>
      <c r="U91" s="451"/>
      <c r="V91" s="451"/>
      <c r="W91" s="451"/>
      <c r="X91" s="452"/>
      <c r="Y91" s="893" t="s">
        <v>50</v>
      </c>
      <c r="Z91" s="785"/>
      <c r="AA91" s="786"/>
      <c r="AB91" s="448" t="s">
        <v>668</v>
      </c>
      <c r="AC91" s="448"/>
      <c r="AD91" s="448"/>
      <c r="AE91" s="389">
        <v>7</v>
      </c>
      <c r="AF91" s="372"/>
      <c r="AG91" s="372"/>
      <c r="AH91" s="372"/>
      <c r="AI91" s="389">
        <v>7</v>
      </c>
      <c r="AJ91" s="372"/>
      <c r="AK91" s="372"/>
      <c r="AL91" s="372"/>
      <c r="AM91" s="389" t="s">
        <v>282</v>
      </c>
      <c r="AN91" s="372"/>
      <c r="AO91" s="372"/>
      <c r="AP91" s="372"/>
      <c r="AQ91" s="391" t="s">
        <v>282</v>
      </c>
      <c r="AR91" s="392"/>
      <c r="AS91" s="392"/>
      <c r="AT91" s="393"/>
      <c r="AU91" s="372">
        <v>7</v>
      </c>
      <c r="AV91" s="372"/>
      <c r="AW91" s="372"/>
      <c r="AX91" s="373"/>
      <c r="AY91" t="str">
        <f>$AY$88</f>
        <v>災害廃棄物処理事業における地方負担額を軽減する。</v>
      </c>
      <c r="AZ91" s="10"/>
      <c r="BA91" s="10"/>
      <c r="BB91" s="10"/>
      <c r="BC91" s="10"/>
    </row>
    <row r="92" spans="1:60" ht="23.25"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3" t="s">
        <v>13</v>
      </c>
      <c r="Z92" s="785"/>
      <c r="AA92" s="786"/>
      <c r="AB92" s="894" t="s">
        <v>14</v>
      </c>
      <c r="AC92" s="894"/>
      <c r="AD92" s="894"/>
      <c r="AE92" s="564">
        <v>0</v>
      </c>
      <c r="AF92" s="565"/>
      <c r="AG92" s="565"/>
      <c r="AH92" s="565"/>
      <c r="AI92" s="564">
        <v>100</v>
      </c>
      <c r="AJ92" s="565"/>
      <c r="AK92" s="565"/>
      <c r="AL92" s="565"/>
      <c r="AM92" s="564" t="s">
        <v>282</v>
      </c>
      <c r="AN92" s="565"/>
      <c r="AO92" s="565"/>
      <c r="AP92" s="565"/>
      <c r="AQ92" s="391" t="s">
        <v>282</v>
      </c>
      <c r="AR92" s="392"/>
      <c r="AS92" s="392"/>
      <c r="AT92" s="393"/>
      <c r="AU92" s="372" t="s">
        <v>282</v>
      </c>
      <c r="AV92" s="372"/>
      <c r="AW92" s="372"/>
      <c r="AX92" s="373"/>
      <c r="AY92" t="str">
        <f>$AY$88</f>
        <v>災害廃棄物処理事業における地方負担額を軽減する。</v>
      </c>
      <c r="AZ92" s="10"/>
      <c r="BA92" s="10"/>
      <c r="BB92" s="10"/>
      <c r="BC92" s="10"/>
      <c r="BD92" s="10"/>
      <c r="BE92" s="10"/>
      <c r="BF92" s="10"/>
      <c r="BG92" s="10"/>
      <c r="BH92" s="10"/>
    </row>
    <row r="93" spans="1:60" ht="18.75"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414</v>
      </c>
      <c r="AF93" s="415"/>
      <c r="AG93" s="415"/>
      <c r="AH93" s="415"/>
      <c r="AI93" s="415" t="s">
        <v>566</v>
      </c>
      <c r="AJ93" s="415"/>
      <c r="AK93" s="415"/>
      <c r="AL93" s="415"/>
      <c r="AM93" s="415" t="s">
        <v>382</v>
      </c>
      <c r="AN93" s="415"/>
      <c r="AO93" s="415"/>
      <c r="AP93" s="415"/>
      <c r="AQ93" s="491" t="s">
        <v>174</v>
      </c>
      <c r="AR93" s="492"/>
      <c r="AS93" s="492"/>
      <c r="AT93" s="493"/>
      <c r="AU93" s="494" t="s">
        <v>128</v>
      </c>
      <c r="AV93" s="494"/>
      <c r="AW93" s="494"/>
      <c r="AX93" s="495"/>
      <c r="AY93" t="str">
        <f>$G$95</f>
        <v>災害廃棄物処理事業における地方負担額を軽減する。</v>
      </c>
      <c r="AZ93" s="10"/>
      <c r="BA93" s="10"/>
      <c r="BB93" s="10"/>
      <c r="BC93" s="10"/>
    </row>
    <row r="94" spans="1:60" ht="18.75"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t="s">
        <v>644</v>
      </c>
      <c r="AR94" s="435"/>
      <c r="AS94" s="433" t="s">
        <v>175</v>
      </c>
      <c r="AT94" s="434"/>
      <c r="AU94" s="496" t="s">
        <v>644</v>
      </c>
      <c r="AV94" s="435"/>
      <c r="AW94" s="324" t="s">
        <v>166</v>
      </c>
      <c r="AX94" s="329"/>
      <c r="AY94" t="str">
        <f>$AY$93</f>
        <v>災害廃棄物処理事業における地方負担額を軽減する。</v>
      </c>
      <c r="AZ94" s="10"/>
      <c r="BA94" s="10"/>
      <c r="BB94" s="10"/>
      <c r="BC94" s="10"/>
      <c r="BD94" s="10"/>
      <c r="BE94" s="10"/>
      <c r="BF94" s="10"/>
      <c r="BG94" s="10"/>
      <c r="BH94" s="10"/>
    </row>
    <row r="95" spans="1:60" ht="23.25" customHeight="1" x14ac:dyDescent="0.15">
      <c r="A95" s="314"/>
      <c r="B95" s="316"/>
      <c r="C95" s="317"/>
      <c r="D95" s="317"/>
      <c r="E95" s="317"/>
      <c r="F95" s="318"/>
      <c r="G95" s="138" t="s">
        <v>675</v>
      </c>
      <c r="H95" s="139"/>
      <c r="I95" s="139"/>
      <c r="J95" s="139"/>
      <c r="K95" s="139"/>
      <c r="L95" s="139"/>
      <c r="M95" s="139"/>
      <c r="N95" s="139"/>
      <c r="O95" s="140"/>
      <c r="P95" s="139" t="s">
        <v>679</v>
      </c>
      <c r="Q95" s="449"/>
      <c r="R95" s="449"/>
      <c r="S95" s="449"/>
      <c r="T95" s="449"/>
      <c r="U95" s="449"/>
      <c r="V95" s="449"/>
      <c r="W95" s="449"/>
      <c r="X95" s="450"/>
      <c r="Y95" s="889" t="s">
        <v>57</v>
      </c>
      <c r="Z95" s="890"/>
      <c r="AA95" s="891"/>
      <c r="AB95" s="388" t="s">
        <v>668</v>
      </c>
      <c r="AC95" s="388"/>
      <c r="AD95" s="388"/>
      <c r="AE95" s="389" t="s">
        <v>614</v>
      </c>
      <c r="AF95" s="372"/>
      <c r="AG95" s="372"/>
      <c r="AH95" s="372"/>
      <c r="AI95" s="389">
        <v>0</v>
      </c>
      <c r="AJ95" s="372"/>
      <c r="AK95" s="372"/>
      <c r="AL95" s="372"/>
      <c r="AM95" s="389">
        <v>2</v>
      </c>
      <c r="AN95" s="372"/>
      <c r="AO95" s="372"/>
      <c r="AP95" s="372"/>
      <c r="AQ95" s="391" t="s">
        <v>282</v>
      </c>
      <c r="AR95" s="392"/>
      <c r="AS95" s="392"/>
      <c r="AT95" s="393"/>
      <c r="AU95" s="372" t="s">
        <v>282</v>
      </c>
      <c r="AV95" s="372"/>
      <c r="AW95" s="372"/>
      <c r="AX95" s="373"/>
      <c r="AY95" t="str">
        <f>$AY$93</f>
        <v>災害廃棄物処理事業における地方負担額を軽減する。</v>
      </c>
    </row>
    <row r="96" spans="1:60" ht="23.25" customHeight="1" x14ac:dyDescent="0.15">
      <c r="A96" s="314"/>
      <c r="B96" s="316"/>
      <c r="C96" s="317"/>
      <c r="D96" s="317"/>
      <c r="E96" s="317"/>
      <c r="F96" s="318"/>
      <c r="G96" s="892"/>
      <c r="H96" s="383"/>
      <c r="I96" s="383"/>
      <c r="J96" s="383"/>
      <c r="K96" s="383"/>
      <c r="L96" s="383"/>
      <c r="M96" s="383"/>
      <c r="N96" s="383"/>
      <c r="O96" s="384"/>
      <c r="P96" s="451"/>
      <c r="Q96" s="451"/>
      <c r="R96" s="451"/>
      <c r="S96" s="451"/>
      <c r="T96" s="451"/>
      <c r="U96" s="451"/>
      <c r="V96" s="451"/>
      <c r="W96" s="451"/>
      <c r="X96" s="452"/>
      <c r="Y96" s="893" t="s">
        <v>50</v>
      </c>
      <c r="Z96" s="785"/>
      <c r="AA96" s="786"/>
      <c r="AB96" s="448" t="s">
        <v>668</v>
      </c>
      <c r="AC96" s="448"/>
      <c r="AD96" s="448"/>
      <c r="AE96" s="389" t="s">
        <v>614</v>
      </c>
      <c r="AF96" s="372"/>
      <c r="AG96" s="372"/>
      <c r="AH96" s="372"/>
      <c r="AI96" s="389">
        <v>2</v>
      </c>
      <c r="AJ96" s="372"/>
      <c r="AK96" s="372"/>
      <c r="AL96" s="372"/>
      <c r="AM96" s="389">
        <v>2</v>
      </c>
      <c r="AN96" s="372"/>
      <c r="AO96" s="372"/>
      <c r="AP96" s="372"/>
      <c r="AQ96" s="391" t="s">
        <v>282</v>
      </c>
      <c r="AR96" s="392"/>
      <c r="AS96" s="392"/>
      <c r="AT96" s="393"/>
      <c r="AU96" s="372">
        <v>2</v>
      </c>
      <c r="AV96" s="372"/>
      <c r="AW96" s="372"/>
      <c r="AX96" s="373"/>
      <c r="AY96" t="str">
        <f>$AY$93</f>
        <v>災害廃棄物処理事業における地方負担額を軽減する。</v>
      </c>
      <c r="AZ96" s="10"/>
      <c r="BA96" s="10"/>
      <c r="BB96" s="10"/>
      <c r="BC96" s="10"/>
    </row>
    <row r="97" spans="1:60" ht="23.25" customHeight="1" thickBot="1" x14ac:dyDescent="0.2">
      <c r="A97" s="315"/>
      <c r="B97" s="882"/>
      <c r="C97" s="883"/>
      <c r="D97" s="883"/>
      <c r="E97" s="883"/>
      <c r="F97" s="884"/>
      <c r="G97" s="141"/>
      <c r="H97" s="142"/>
      <c r="I97" s="142"/>
      <c r="J97" s="142"/>
      <c r="K97" s="142"/>
      <c r="L97" s="142"/>
      <c r="M97" s="142"/>
      <c r="N97" s="142"/>
      <c r="O97" s="143"/>
      <c r="P97" s="453"/>
      <c r="Q97" s="453"/>
      <c r="R97" s="453"/>
      <c r="S97" s="453"/>
      <c r="T97" s="453"/>
      <c r="U97" s="453"/>
      <c r="V97" s="453"/>
      <c r="W97" s="453"/>
      <c r="X97" s="454"/>
      <c r="Y97" s="893" t="s">
        <v>13</v>
      </c>
      <c r="Z97" s="785"/>
      <c r="AA97" s="786"/>
      <c r="AB97" s="894" t="s">
        <v>14</v>
      </c>
      <c r="AC97" s="894"/>
      <c r="AD97" s="894"/>
      <c r="AE97" s="564" t="s">
        <v>614</v>
      </c>
      <c r="AF97" s="565"/>
      <c r="AG97" s="565"/>
      <c r="AH97" s="565"/>
      <c r="AI97" s="564">
        <v>0</v>
      </c>
      <c r="AJ97" s="565"/>
      <c r="AK97" s="565"/>
      <c r="AL97" s="565"/>
      <c r="AM97" s="564">
        <v>100</v>
      </c>
      <c r="AN97" s="565"/>
      <c r="AO97" s="565"/>
      <c r="AP97" s="565"/>
      <c r="AQ97" s="391" t="s">
        <v>282</v>
      </c>
      <c r="AR97" s="392"/>
      <c r="AS97" s="392"/>
      <c r="AT97" s="393"/>
      <c r="AU97" s="372" t="s">
        <v>282</v>
      </c>
      <c r="AV97" s="372"/>
      <c r="AW97" s="372"/>
      <c r="AX97" s="373"/>
      <c r="AY97" t="str">
        <f>$AY$93</f>
        <v>災害廃棄物処理事業における地方負担額を軽減する。</v>
      </c>
      <c r="AZ97" s="10"/>
      <c r="BA97" s="10"/>
      <c r="BB97" s="10"/>
      <c r="BC97" s="10"/>
      <c r="BD97" s="10"/>
      <c r="BE97" s="10"/>
      <c r="BF97" s="10"/>
      <c r="BG97" s="10"/>
      <c r="BH97" s="10"/>
    </row>
    <row r="98" spans="1:60" ht="47.25" hidden="1" customHeight="1" x14ac:dyDescent="0.15">
      <c r="A98" s="308" t="s">
        <v>577</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578</v>
      </c>
      <c r="B99" s="317"/>
      <c r="C99" s="317"/>
      <c r="D99" s="317"/>
      <c r="E99" s="317"/>
      <c r="F99" s="318"/>
      <c r="G99" s="350" t="s">
        <v>570</v>
      </c>
      <c r="H99" s="351"/>
      <c r="I99" s="351"/>
      <c r="J99" s="351"/>
      <c r="K99" s="351"/>
      <c r="L99" s="351"/>
      <c r="M99" s="351"/>
      <c r="N99" s="351"/>
      <c r="O99" s="351"/>
      <c r="P99" s="352" t="s">
        <v>569</v>
      </c>
      <c r="Q99" s="351"/>
      <c r="R99" s="351"/>
      <c r="S99" s="351"/>
      <c r="T99" s="351"/>
      <c r="U99" s="351"/>
      <c r="V99" s="351"/>
      <c r="W99" s="351"/>
      <c r="X99" s="353"/>
      <c r="Y99" s="354"/>
      <c r="Z99" s="355"/>
      <c r="AA99" s="356"/>
      <c r="AB99" s="401" t="s">
        <v>11</v>
      </c>
      <c r="AC99" s="401"/>
      <c r="AD99" s="401"/>
      <c r="AE99" s="415" t="s">
        <v>414</v>
      </c>
      <c r="AF99" s="415"/>
      <c r="AG99" s="415"/>
      <c r="AH99" s="415"/>
      <c r="AI99" s="415" t="s">
        <v>566</v>
      </c>
      <c r="AJ99" s="415"/>
      <c r="AK99" s="415"/>
      <c r="AL99" s="415"/>
      <c r="AM99" s="415" t="s">
        <v>382</v>
      </c>
      <c r="AN99" s="415"/>
      <c r="AO99" s="415"/>
      <c r="AP99" s="415"/>
      <c r="AQ99" s="410" t="s">
        <v>413</v>
      </c>
      <c r="AR99" s="411"/>
      <c r="AS99" s="411"/>
      <c r="AT99" s="412"/>
      <c r="AU99" s="410" t="s">
        <v>591</v>
      </c>
      <c r="AV99" s="411"/>
      <c r="AW99" s="411"/>
      <c r="AX99" s="413"/>
      <c r="AY99">
        <f>COUNTA($G$100)</f>
        <v>0</v>
      </c>
    </row>
    <row r="100" spans="1:60" ht="23.25" hidden="1" customHeight="1" x14ac:dyDescent="0.15">
      <c r="A100" s="348"/>
      <c r="B100" s="317"/>
      <c r="C100" s="317"/>
      <c r="D100" s="317"/>
      <c r="E100" s="317"/>
      <c r="F100" s="318"/>
      <c r="G100" s="436"/>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4"/>
      <c r="AV101" s="405"/>
      <c r="AW101" s="405"/>
      <c r="AX101" s="406"/>
      <c r="AY101">
        <f>$AY$99</f>
        <v>0</v>
      </c>
    </row>
    <row r="102" spans="1:60" ht="23.25" hidden="1" customHeight="1" x14ac:dyDescent="0.15">
      <c r="A102" s="461" t="s">
        <v>579</v>
      </c>
      <c r="B102" s="341"/>
      <c r="C102" s="341"/>
      <c r="D102" s="341"/>
      <c r="E102" s="341"/>
      <c r="F102" s="462"/>
      <c r="G102" s="223" t="s">
        <v>580</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414</v>
      </c>
      <c r="AF102" s="415"/>
      <c r="AG102" s="415"/>
      <c r="AH102" s="415"/>
      <c r="AI102" s="415" t="s">
        <v>566</v>
      </c>
      <c r="AJ102" s="415"/>
      <c r="AK102" s="415"/>
      <c r="AL102" s="415"/>
      <c r="AM102" s="415" t="s">
        <v>382</v>
      </c>
      <c r="AN102" s="415"/>
      <c r="AO102" s="415"/>
      <c r="AP102" s="415"/>
      <c r="AQ102" s="416" t="s">
        <v>592</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626</v>
      </c>
      <c r="H103" s="395"/>
      <c r="I103" s="395"/>
      <c r="J103" s="395"/>
      <c r="K103" s="395"/>
      <c r="L103" s="395"/>
      <c r="M103" s="395"/>
      <c r="N103" s="395"/>
      <c r="O103" s="395"/>
      <c r="P103" s="395"/>
      <c r="Q103" s="395"/>
      <c r="R103" s="395"/>
      <c r="S103" s="395"/>
      <c r="T103" s="395"/>
      <c r="U103" s="395"/>
      <c r="V103" s="395"/>
      <c r="W103" s="395"/>
      <c r="X103" s="395"/>
      <c r="Y103" s="419" t="s">
        <v>579</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582</v>
      </c>
      <c r="Z104" s="399"/>
      <c r="AA104" s="400"/>
      <c r="AB104" s="425" t="s">
        <v>627</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3" t="s">
        <v>235</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414</v>
      </c>
      <c r="AF105" s="415"/>
      <c r="AG105" s="415"/>
      <c r="AH105" s="415"/>
      <c r="AI105" s="415" t="s">
        <v>566</v>
      </c>
      <c r="AJ105" s="415"/>
      <c r="AK105" s="415"/>
      <c r="AL105" s="415"/>
      <c r="AM105" s="415" t="s">
        <v>382</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15">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1" t="s">
        <v>259</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571</v>
      </c>
      <c r="B112" s="316" t="s">
        <v>572</v>
      </c>
      <c r="C112" s="317"/>
      <c r="D112" s="317"/>
      <c r="E112" s="317"/>
      <c r="F112" s="318"/>
      <c r="G112" s="322" t="s">
        <v>573</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593</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414</v>
      </c>
      <c r="AF117" s="415"/>
      <c r="AG117" s="415"/>
      <c r="AH117" s="415"/>
      <c r="AI117" s="415" t="s">
        <v>566</v>
      </c>
      <c r="AJ117" s="415"/>
      <c r="AK117" s="415"/>
      <c r="AL117" s="415"/>
      <c r="AM117" s="415" t="s">
        <v>382</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9" t="s">
        <v>57</v>
      </c>
      <c r="Z119" s="890"/>
      <c r="AA119" s="891"/>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2"/>
      <c r="H120" s="383"/>
      <c r="I120" s="383"/>
      <c r="J120" s="383"/>
      <c r="K120" s="383"/>
      <c r="L120" s="383"/>
      <c r="M120" s="383"/>
      <c r="N120" s="383"/>
      <c r="O120" s="384"/>
      <c r="P120" s="451"/>
      <c r="Q120" s="451"/>
      <c r="R120" s="451"/>
      <c r="S120" s="451"/>
      <c r="T120" s="451"/>
      <c r="U120" s="451"/>
      <c r="V120" s="451"/>
      <c r="W120" s="451"/>
      <c r="X120" s="452"/>
      <c r="Y120" s="893" t="s">
        <v>50</v>
      </c>
      <c r="Z120" s="785"/>
      <c r="AA120" s="786"/>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3" t="s">
        <v>13</v>
      </c>
      <c r="Z121" s="785"/>
      <c r="AA121" s="786"/>
      <c r="AB121" s="894" t="s">
        <v>14</v>
      </c>
      <c r="AC121" s="894"/>
      <c r="AD121" s="894"/>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414</v>
      </c>
      <c r="AF122" s="415"/>
      <c r="AG122" s="415"/>
      <c r="AH122" s="415"/>
      <c r="AI122" s="415" t="s">
        <v>566</v>
      </c>
      <c r="AJ122" s="415"/>
      <c r="AK122" s="415"/>
      <c r="AL122" s="415"/>
      <c r="AM122" s="415" t="s">
        <v>382</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9" t="s">
        <v>57</v>
      </c>
      <c r="Z124" s="890"/>
      <c r="AA124" s="891"/>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2"/>
      <c r="H125" s="383"/>
      <c r="I125" s="383"/>
      <c r="J125" s="383"/>
      <c r="K125" s="383"/>
      <c r="L125" s="383"/>
      <c r="M125" s="383"/>
      <c r="N125" s="383"/>
      <c r="O125" s="384"/>
      <c r="P125" s="451"/>
      <c r="Q125" s="451"/>
      <c r="R125" s="451"/>
      <c r="S125" s="451"/>
      <c r="T125" s="451"/>
      <c r="U125" s="451"/>
      <c r="V125" s="451"/>
      <c r="W125" s="451"/>
      <c r="X125" s="452"/>
      <c r="Y125" s="893" t="s">
        <v>50</v>
      </c>
      <c r="Z125" s="785"/>
      <c r="AA125" s="786"/>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3" t="s">
        <v>13</v>
      </c>
      <c r="Z126" s="785"/>
      <c r="AA126" s="786"/>
      <c r="AB126" s="894" t="s">
        <v>14</v>
      </c>
      <c r="AC126" s="894"/>
      <c r="AD126" s="894"/>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414</v>
      </c>
      <c r="AF127" s="415"/>
      <c r="AG127" s="415"/>
      <c r="AH127" s="415"/>
      <c r="AI127" s="415" t="s">
        <v>566</v>
      </c>
      <c r="AJ127" s="415"/>
      <c r="AK127" s="415"/>
      <c r="AL127" s="415"/>
      <c r="AM127" s="415" t="s">
        <v>382</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9" t="s">
        <v>57</v>
      </c>
      <c r="Z129" s="890"/>
      <c r="AA129" s="891"/>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2"/>
      <c r="H130" s="383"/>
      <c r="I130" s="383"/>
      <c r="J130" s="383"/>
      <c r="K130" s="383"/>
      <c r="L130" s="383"/>
      <c r="M130" s="383"/>
      <c r="N130" s="383"/>
      <c r="O130" s="384"/>
      <c r="P130" s="451"/>
      <c r="Q130" s="451"/>
      <c r="R130" s="451"/>
      <c r="S130" s="451"/>
      <c r="T130" s="451"/>
      <c r="U130" s="451"/>
      <c r="V130" s="451"/>
      <c r="W130" s="451"/>
      <c r="X130" s="452"/>
      <c r="Y130" s="893" t="s">
        <v>50</v>
      </c>
      <c r="Z130" s="785"/>
      <c r="AA130" s="786"/>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3"/>
      <c r="Q131" s="453"/>
      <c r="R131" s="453"/>
      <c r="S131" s="453"/>
      <c r="T131" s="453"/>
      <c r="U131" s="453"/>
      <c r="V131" s="453"/>
      <c r="W131" s="453"/>
      <c r="X131" s="454"/>
      <c r="Y131" s="893" t="s">
        <v>13</v>
      </c>
      <c r="Z131" s="785"/>
      <c r="AA131" s="786"/>
      <c r="AB131" s="894" t="s">
        <v>14</v>
      </c>
      <c r="AC131" s="894"/>
      <c r="AD131" s="894"/>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577</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578</v>
      </c>
      <c r="B133" s="317"/>
      <c r="C133" s="317"/>
      <c r="D133" s="317"/>
      <c r="E133" s="317"/>
      <c r="F133" s="318"/>
      <c r="G133" s="350" t="s">
        <v>570</v>
      </c>
      <c r="H133" s="351"/>
      <c r="I133" s="351"/>
      <c r="J133" s="351"/>
      <c r="K133" s="351"/>
      <c r="L133" s="351"/>
      <c r="M133" s="351"/>
      <c r="N133" s="351"/>
      <c r="O133" s="351"/>
      <c r="P133" s="352" t="s">
        <v>569</v>
      </c>
      <c r="Q133" s="351"/>
      <c r="R133" s="351"/>
      <c r="S133" s="351"/>
      <c r="T133" s="351"/>
      <c r="U133" s="351"/>
      <c r="V133" s="351"/>
      <c r="W133" s="351"/>
      <c r="X133" s="353"/>
      <c r="Y133" s="354"/>
      <c r="Z133" s="355"/>
      <c r="AA133" s="356"/>
      <c r="AB133" s="401" t="s">
        <v>11</v>
      </c>
      <c r="AC133" s="401"/>
      <c r="AD133" s="401"/>
      <c r="AE133" s="415" t="s">
        <v>414</v>
      </c>
      <c r="AF133" s="415"/>
      <c r="AG133" s="415"/>
      <c r="AH133" s="415"/>
      <c r="AI133" s="415" t="s">
        <v>566</v>
      </c>
      <c r="AJ133" s="415"/>
      <c r="AK133" s="415"/>
      <c r="AL133" s="415"/>
      <c r="AM133" s="415" t="s">
        <v>382</v>
      </c>
      <c r="AN133" s="415"/>
      <c r="AO133" s="415"/>
      <c r="AP133" s="415"/>
      <c r="AQ133" s="410" t="s">
        <v>413</v>
      </c>
      <c r="AR133" s="411"/>
      <c r="AS133" s="411"/>
      <c r="AT133" s="412"/>
      <c r="AU133" s="410" t="s">
        <v>591</v>
      </c>
      <c r="AV133" s="411"/>
      <c r="AW133" s="411"/>
      <c r="AX133" s="413"/>
      <c r="AY133">
        <f>COUNTA($G$134)</f>
        <v>0</v>
      </c>
    </row>
    <row r="134" spans="1:60" ht="23.25" hidden="1" customHeight="1" x14ac:dyDescent="0.15">
      <c r="A134" s="348"/>
      <c r="B134" s="317"/>
      <c r="C134" s="317"/>
      <c r="D134" s="317"/>
      <c r="E134" s="317"/>
      <c r="F134" s="318"/>
      <c r="G134" s="436"/>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4"/>
      <c r="AV135" s="405"/>
      <c r="AW135" s="405"/>
      <c r="AX135" s="406"/>
      <c r="AY135">
        <f>$AY$133</f>
        <v>0</v>
      </c>
    </row>
    <row r="136" spans="1:60" ht="23.25" hidden="1" customHeight="1" x14ac:dyDescent="0.15">
      <c r="A136" s="461" t="s">
        <v>579</v>
      </c>
      <c r="B136" s="341"/>
      <c r="C136" s="341"/>
      <c r="D136" s="341"/>
      <c r="E136" s="341"/>
      <c r="F136" s="462"/>
      <c r="G136" s="223" t="s">
        <v>580</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414</v>
      </c>
      <c r="AF136" s="415"/>
      <c r="AG136" s="415"/>
      <c r="AH136" s="415"/>
      <c r="AI136" s="415" t="s">
        <v>566</v>
      </c>
      <c r="AJ136" s="415"/>
      <c r="AK136" s="415"/>
      <c r="AL136" s="415"/>
      <c r="AM136" s="415" t="s">
        <v>382</v>
      </c>
      <c r="AN136" s="415"/>
      <c r="AO136" s="415"/>
      <c r="AP136" s="415"/>
      <c r="AQ136" s="416" t="s">
        <v>592</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581</v>
      </c>
      <c r="H137" s="395"/>
      <c r="I137" s="395"/>
      <c r="J137" s="395"/>
      <c r="K137" s="395"/>
      <c r="L137" s="395"/>
      <c r="M137" s="395"/>
      <c r="N137" s="395"/>
      <c r="O137" s="395"/>
      <c r="P137" s="395"/>
      <c r="Q137" s="395"/>
      <c r="R137" s="395"/>
      <c r="S137" s="395"/>
      <c r="T137" s="395"/>
      <c r="U137" s="395"/>
      <c r="V137" s="395"/>
      <c r="W137" s="395"/>
      <c r="X137" s="395"/>
      <c r="Y137" s="419" t="s">
        <v>579</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582</v>
      </c>
      <c r="Z138" s="399"/>
      <c r="AA138" s="400"/>
      <c r="AB138" s="425" t="s">
        <v>583</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3" t="s">
        <v>235</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414</v>
      </c>
      <c r="AF139" s="415"/>
      <c r="AG139" s="415"/>
      <c r="AH139" s="415"/>
      <c r="AI139" s="415" t="s">
        <v>566</v>
      </c>
      <c r="AJ139" s="415"/>
      <c r="AK139" s="415"/>
      <c r="AL139" s="415"/>
      <c r="AM139" s="415" t="s">
        <v>382</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1" t="s">
        <v>259</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571</v>
      </c>
      <c r="B146" s="316" t="s">
        <v>572</v>
      </c>
      <c r="C146" s="317"/>
      <c r="D146" s="317"/>
      <c r="E146" s="317"/>
      <c r="F146" s="318"/>
      <c r="G146" s="322" t="s">
        <v>573</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593</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414</v>
      </c>
      <c r="AF151" s="415"/>
      <c r="AG151" s="415"/>
      <c r="AH151" s="415"/>
      <c r="AI151" s="415" t="s">
        <v>566</v>
      </c>
      <c r="AJ151" s="415"/>
      <c r="AK151" s="415"/>
      <c r="AL151" s="415"/>
      <c r="AM151" s="415" t="s">
        <v>382</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9" t="s">
        <v>57</v>
      </c>
      <c r="Z153" s="890"/>
      <c r="AA153" s="891"/>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2"/>
      <c r="H154" s="383"/>
      <c r="I154" s="383"/>
      <c r="J154" s="383"/>
      <c r="K154" s="383"/>
      <c r="L154" s="383"/>
      <c r="M154" s="383"/>
      <c r="N154" s="383"/>
      <c r="O154" s="384"/>
      <c r="P154" s="451"/>
      <c r="Q154" s="451"/>
      <c r="R154" s="451"/>
      <c r="S154" s="451"/>
      <c r="T154" s="451"/>
      <c r="U154" s="451"/>
      <c r="V154" s="451"/>
      <c r="W154" s="451"/>
      <c r="X154" s="452"/>
      <c r="Y154" s="893" t="s">
        <v>50</v>
      </c>
      <c r="Z154" s="785"/>
      <c r="AA154" s="786"/>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3" t="s">
        <v>13</v>
      </c>
      <c r="Z155" s="785"/>
      <c r="AA155" s="786"/>
      <c r="AB155" s="894" t="s">
        <v>14</v>
      </c>
      <c r="AC155" s="894"/>
      <c r="AD155" s="894"/>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414</v>
      </c>
      <c r="AF156" s="415"/>
      <c r="AG156" s="415"/>
      <c r="AH156" s="415"/>
      <c r="AI156" s="415" t="s">
        <v>566</v>
      </c>
      <c r="AJ156" s="415"/>
      <c r="AK156" s="415"/>
      <c r="AL156" s="415"/>
      <c r="AM156" s="415" t="s">
        <v>382</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9" t="s">
        <v>57</v>
      </c>
      <c r="Z158" s="890"/>
      <c r="AA158" s="891"/>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2"/>
      <c r="H159" s="383"/>
      <c r="I159" s="383"/>
      <c r="J159" s="383"/>
      <c r="K159" s="383"/>
      <c r="L159" s="383"/>
      <c r="M159" s="383"/>
      <c r="N159" s="383"/>
      <c r="O159" s="384"/>
      <c r="P159" s="451"/>
      <c r="Q159" s="451"/>
      <c r="R159" s="451"/>
      <c r="S159" s="451"/>
      <c r="T159" s="451"/>
      <c r="U159" s="451"/>
      <c r="V159" s="451"/>
      <c r="W159" s="451"/>
      <c r="X159" s="452"/>
      <c r="Y159" s="893" t="s">
        <v>50</v>
      </c>
      <c r="Z159" s="785"/>
      <c r="AA159" s="786"/>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3" t="s">
        <v>13</v>
      </c>
      <c r="Z160" s="785"/>
      <c r="AA160" s="786"/>
      <c r="AB160" s="894" t="s">
        <v>14</v>
      </c>
      <c r="AC160" s="894"/>
      <c r="AD160" s="894"/>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414</v>
      </c>
      <c r="AF161" s="415"/>
      <c r="AG161" s="415"/>
      <c r="AH161" s="415"/>
      <c r="AI161" s="415" t="s">
        <v>566</v>
      </c>
      <c r="AJ161" s="415"/>
      <c r="AK161" s="415"/>
      <c r="AL161" s="415"/>
      <c r="AM161" s="415" t="s">
        <v>382</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9" t="s">
        <v>57</v>
      </c>
      <c r="Z163" s="890"/>
      <c r="AA163" s="891"/>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2"/>
      <c r="H164" s="383"/>
      <c r="I164" s="383"/>
      <c r="J164" s="383"/>
      <c r="K164" s="383"/>
      <c r="L164" s="383"/>
      <c r="M164" s="383"/>
      <c r="N164" s="383"/>
      <c r="O164" s="384"/>
      <c r="P164" s="451"/>
      <c r="Q164" s="451"/>
      <c r="R164" s="451"/>
      <c r="S164" s="451"/>
      <c r="T164" s="451"/>
      <c r="U164" s="451"/>
      <c r="V164" s="451"/>
      <c r="W164" s="451"/>
      <c r="X164" s="452"/>
      <c r="Y164" s="893" t="s">
        <v>50</v>
      </c>
      <c r="Z164" s="785"/>
      <c r="AA164" s="786"/>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577</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578</v>
      </c>
      <c r="B167" s="317"/>
      <c r="C167" s="317"/>
      <c r="D167" s="317"/>
      <c r="E167" s="317"/>
      <c r="F167" s="318"/>
      <c r="G167" s="350" t="s">
        <v>570</v>
      </c>
      <c r="H167" s="351"/>
      <c r="I167" s="351"/>
      <c r="J167" s="351"/>
      <c r="K167" s="351"/>
      <c r="L167" s="351"/>
      <c r="M167" s="351"/>
      <c r="N167" s="351"/>
      <c r="O167" s="351"/>
      <c r="P167" s="352" t="s">
        <v>569</v>
      </c>
      <c r="Q167" s="351"/>
      <c r="R167" s="351"/>
      <c r="S167" s="351"/>
      <c r="T167" s="351"/>
      <c r="U167" s="351"/>
      <c r="V167" s="351"/>
      <c r="W167" s="351"/>
      <c r="X167" s="353"/>
      <c r="Y167" s="354"/>
      <c r="Z167" s="355"/>
      <c r="AA167" s="356"/>
      <c r="AB167" s="401" t="s">
        <v>11</v>
      </c>
      <c r="AC167" s="401"/>
      <c r="AD167" s="401"/>
      <c r="AE167" s="415" t="s">
        <v>414</v>
      </c>
      <c r="AF167" s="415"/>
      <c r="AG167" s="415"/>
      <c r="AH167" s="415"/>
      <c r="AI167" s="415" t="s">
        <v>566</v>
      </c>
      <c r="AJ167" s="415"/>
      <c r="AK167" s="415"/>
      <c r="AL167" s="415"/>
      <c r="AM167" s="415" t="s">
        <v>382</v>
      </c>
      <c r="AN167" s="415"/>
      <c r="AO167" s="415"/>
      <c r="AP167" s="415"/>
      <c r="AQ167" s="410" t="s">
        <v>413</v>
      </c>
      <c r="AR167" s="411"/>
      <c r="AS167" s="411"/>
      <c r="AT167" s="412"/>
      <c r="AU167" s="410" t="s">
        <v>591</v>
      </c>
      <c r="AV167" s="411"/>
      <c r="AW167" s="411"/>
      <c r="AX167" s="413"/>
      <c r="AY167">
        <f>COUNTA($G$168)</f>
        <v>0</v>
      </c>
    </row>
    <row r="168" spans="1:60" ht="23.25" hidden="1" customHeight="1" x14ac:dyDescent="0.15">
      <c r="A168" s="348"/>
      <c r="B168" s="317"/>
      <c r="C168" s="317"/>
      <c r="D168" s="317"/>
      <c r="E168" s="317"/>
      <c r="F168" s="318"/>
      <c r="G168" s="436"/>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4"/>
      <c r="AV169" s="405"/>
      <c r="AW169" s="405"/>
      <c r="AX169" s="406"/>
      <c r="AY169">
        <f>$AY$167</f>
        <v>0</v>
      </c>
    </row>
    <row r="170" spans="1:60" ht="23.25" hidden="1" customHeight="1" x14ac:dyDescent="0.15">
      <c r="A170" s="461" t="s">
        <v>579</v>
      </c>
      <c r="B170" s="341"/>
      <c r="C170" s="341"/>
      <c r="D170" s="341"/>
      <c r="E170" s="341"/>
      <c r="F170" s="462"/>
      <c r="G170" s="223" t="s">
        <v>580</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414</v>
      </c>
      <c r="AF170" s="415"/>
      <c r="AG170" s="415"/>
      <c r="AH170" s="415"/>
      <c r="AI170" s="415" t="s">
        <v>566</v>
      </c>
      <c r="AJ170" s="415"/>
      <c r="AK170" s="415"/>
      <c r="AL170" s="415"/>
      <c r="AM170" s="415" t="s">
        <v>382</v>
      </c>
      <c r="AN170" s="415"/>
      <c r="AO170" s="415"/>
      <c r="AP170" s="415"/>
      <c r="AQ170" s="416" t="s">
        <v>592</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581</v>
      </c>
      <c r="H171" s="395"/>
      <c r="I171" s="395"/>
      <c r="J171" s="395"/>
      <c r="K171" s="395"/>
      <c r="L171" s="395"/>
      <c r="M171" s="395"/>
      <c r="N171" s="395"/>
      <c r="O171" s="395"/>
      <c r="P171" s="395"/>
      <c r="Q171" s="395"/>
      <c r="R171" s="395"/>
      <c r="S171" s="395"/>
      <c r="T171" s="395"/>
      <c r="U171" s="395"/>
      <c r="V171" s="395"/>
      <c r="W171" s="395"/>
      <c r="X171" s="395"/>
      <c r="Y171" s="419" t="s">
        <v>579</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582</v>
      </c>
      <c r="Z172" s="399"/>
      <c r="AA172" s="400"/>
      <c r="AB172" s="425" t="s">
        <v>583</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3" t="s">
        <v>235</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414</v>
      </c>
      <c r="AF173" s="415"/>
      <c r="AG173" s="415"/>
      <c r="AH173" s="415"/>
      <c r="AI173" s="415" t="s">
        <v>566</v>
      </c>
      <c r="AJ173" s="415"/>
      <c r="AK173" s="415"/>
      <c r="AL173" s="415"/>
      <c r="AM173" s="415" t="s">
        <v>382</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1" t="s">
        <v>259</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571</v>
      </c>
      <c r="B180" s="316" t="s">
        <v>572</v>
      </c>
      <c r="C180" s="317"/>
      <c r="D180" s="317"/>
      <c r="E180" s="317"/>
      <c r="F180" s="318"/>
      <c r="G180" s="322" t="s">
        <v>573</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593</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414</v>
      </c>
      <c r="AF185" s="415"/>
      <c r="AG185" s="415"/>
      <c r="AH185" s="415"/>
      <c r="AI185" s="415" t="s">
        <v>566</v>
      </c>
      <c r="AJ185" s="415"/>
      <c r="AK185" s="415"/>
      <c r="AL185" s="415"/>
      <c r="AM185" s="415" t="s">
        <v>382</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9" t="s">
        <v>57</v>
      </c>
      <c r="Z187" s="890"/>
      <c r="AA187" s="891"/>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2"/>
      <c r="H188" s="383"/>
      <c r="I188" s="383"/>
      <c r="J188" s="383"/>
      <c r="K188" s="383"/>
      <c r="L188" s="383"/>
      <c r="M188" s="383"/>
      <c r="N188" s="383"/>
      <c r="O188" s="384"/>
      <c r="P188" s="451"/>
      <c r="Q188" s="451"/>
      <c r="R188" s="451"/>
      <c r="S188" s="451"/>
      <c r="T188" s="451"/>
      <c r="U188" s="451"/>
      <c r="V188" s="451"/>
      <c r="W188" s="451"/>
      <c r="X188" s="452"/>
      <c r="Y188" s="893" t="s">
        <v>50</v>
      </c>
      <c r="Z188" s="785"/>
      <c r="AA188" s="786"/>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3" t="s">
        <v>13</v>
      </c>
      <c r="Z189" s="785"/>
      <c r="AA189" s="786"/>
      <c r="AB189" s="894" t="s">
        <v>14</v>
      </c>
      <c r="AC189" s="894"/>
      <c r="AD189" s="894"/>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414</v>
      </c>
      <c r="AF190" s="415"/>
      <c r="AG190" s="415"/>
      <c r="AH190" s="415"/>
      <c r="AI190" s="415" t="s">
        <v>566</v>
      </c>
      <c r="AJ190" s="415"/>
      <c r="AK190" s="415"/>
      <c r="AL190" s="415"/>
      <c r="AM190" s="415" t="s">
        <v>382</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9" t="s">
        <v>57</v>
      </c>
      <c r="Z192" s="890"/>
      <c r="AA192" s="891"/>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2"/>
      <c r="H193" s="383"/>
      <c r="I193" s="383"/>
      <c r="J193" s="383"/>
      <c r="K193" s="383"/>
      <c r="L193" s="383"/>
      <c r="M193" s="383"/>
      <c r="N193" s="383"/>
      <c r="O193" s="384"/>
      <c r="P193" s="451"/>
      <c r="Q193" s="451"/>
      <c r="R193" s="451"/>
      <c r="S193" s="451"/>
      <c r="T193" s="451"/>
      <c r="U193" s="451"/>
      <c r="V193" s="451"/>
      <c r="W193" s="451"/>
      <c r="X193" s="452"/>
      <c r="Y193" s="893" t="s">
        <v>50</v>
      </c>
      <c r="Z193" s="785"/>
      <c r="AA193" s="786"/>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3" t="s">
        <v>13</v>
      </c>
      <c r="Z194" s="785"/>
      <c r="AA194" s="786"/>
      <c r="AB194" s="894" t="s">
        <v>14</v>
      </c>
      <c r="AC194" s="894"/>
      <c r="AD194" s="894"/>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414</v>
      </c>
      <c r="AF195" s="415"/>
      <c r="AG195" s="415"/>
      <c r="AH195" s="415"/>
      <c r="AI195" s="415" t="s">
        <v>566</v>
      </c>
      <c r="AJ195" s="415"/>
      <c r="AK195" s="415"/>
      <c r="AL195" s="415"/>
      <c r="AM195" s="415" t="s">
        <v>382</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9" t="s">
        <v>57</v>
      </c>
      <c r="Z197" s="890"/>
      <c r="AA197" s="891"/>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2"/>
      <c r="H198" s="383"/>
      <c r="I198" s="383"/>
      <c r="J198" s="383"/>
      <c r="K198" s="383"/>
      <c r="L198" s="383"/>
      <c r="M198" s="383"/>
      <c r="N198" s="383"/>
      <c r="O198" s="384"/>
      <c r="P198" s="451"/>
      <c r="Q198" s="451"/>
      <c r="R198" s="451"/>
      <c r="S198" s="451"/>
      <c r="T198" s="451"/>
      <c r="U198" s="451"/>
      <c r="V198" s="451"/>
      <c r="W198" s="451"/>
      <c r="X198" s="452"/>
      <c r="Y198" s="893" t="s">
        <v>50</v>
      </c>
      <c r="Z198" s="785"/>
      <c r="AA198" s="786"/>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1" t="s">
        <v>236</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232</v>
      </c>
      <c r="X200" s="555"/>
      <c r="Y200" s="558"/>
      <c r="Z200" s="558"/>
      <c r="AA200" s="559"/>
      <c r="AB200" s="552" t="s">
        <v>11</v>
      </c>
      <c r="AC200" s="549"/>
      <c r="AD200" s="550"/>
      <c r="AE200" s="415" t="s">
        <v>414</v>
      </c>
      <c r="AF200" s="415"/>
      <c r="AG200" s="415"/>
      <c r="AH200" s="415"/>
      <c r="AI200" s="415" t="s">
        <v>566</v>
      </c>
      <c r="AJ200" s="415"/>
      <c r="AK200" s="415"/>
      <c r="AL200" s="415"/>
      <c r="AM200" s="415" t="s">
        <v>382</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1"/>
      <c r="AR201" s="432"/>
      <c r="AS201" s="433" t="s">
        <v>175</v>
      </c>
      <c r="AT201" s="434"/>
      <c r="AU201" s="435"/>
      <c r="AV201" s="435"/>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249</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249</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250</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15">
      <c r="A205" s="566" t="s">
        <v>239</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248</v>
      </c>
      <c r="X205" s="576"/>
      <c r="Y205" s="540" t="s">
        <v>12</v>
      </c>
      <c r="Z205" s="540"/>
      <c r="AA205" s="541"/>
      <c r="AB205" s="542" t="s">
        <v>249</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249</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250</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15">
      <c r="A208" s="590" t="s">
        <v>236</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414</v>
      </c>
      <c r="AF208" s="136"/>
      <c r="AG208" s="136"/>
      <c r="AH208" s="136"/>
      <c r="AI208" s="415" t="s">
        <v>566</v>
      </c>
      <c r="AJ208" s="415"/>
      <c r="AK208" s="415"/>
      <c r="AL208" s="415"/>
      <c r="AM208" s="415" t="s">
        <v>382</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3"/>
      <c r="I209" s="433"/>
      <c r="J209" s="433"/>
      <c r="K209" s="433"/>
      <c r="L209" s="433"/>
      <c r="M209" s="433"/>
      <c r="N209" s="433"/>
      <c r="O209" s="434"/>
      <c r="P209" s="595"/>
      <c r="Q209" s="433"/>
      <c r="R209" s="433"/>
      <c r="S209" s="433"/>
      <c r="T209" s="433"/>
      <c r="U209" s="433"/>
      <c r="V209" s="433"/>
      <c r="W209" s="433"/>
      <c r="X209" s="434"/>
      <c r="Y209" s="599"/>
      <c r="Z209" s="600"/>
      <c r="AA209" s="601"/>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15">
      <c r="A213" s="645" t="s">
        <v>616</v>
      </c>
      <c r="B213" s="646"/>
      <c r="C213" s="646"/>
      <c r="D213" s="646"/>
      <c r="E213" s="570" t="s">
        <v>224</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customHeight="1" thickBot="1" x14ac:dyDescent="0.2">
      <c r="A214" s="503" t="s">
        <v>574</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231</v>
      </c>
      <c r="AP214" s="662"/>
      <c r="AQ214" s="662"/>
      <c r="AR214" s="81" t="s">
        <v>230</v>
      </c>
      <c r="AS214" s="661"/>
      <c r="AT214" s="662"/>
      <c r="AU214" s="662"/>
      <c r="AV214" s="662"/>
      <c r="AW214" s="662"/>
      <c r="AX214" s="663"/>
      <c r="AY214">
        <f>COUNTIF($AR$214,"☑")</f>
        <v>0</v>
      </c>
    </row>
    <row r="215" spans="1:51" ht="45" customHeight="1" x14ac:dyDescent="0.15">
      <c r="A215" s="651" t="s">
        <v>281</v>
      </c>
      <c r="B215" s="652"/>
      <c r="C215" s="654" t="s">
        <v>178</v>
      </c>
      <c r="D215" s="652"/>
      <c r="E215" s="655" t="s">
        <v>194</v>
      </c>
      <c r="F215" s="656"/>
      <c r="G215" s="657" t="s">
        <v>644</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714</v>
      </c>
      <c r="H216" s="139"/>
      <c r="I216" s="139"/>
      <c r="J216" s="139"/>
      <c r="K216" s="139"/>
      <c r="L216" s="139"/>
      <c r="M216" s="139"/>
      <c r="N216" s="139"/>
      <c r="O216" s="139"/>
      <c r="P216" s="139"/>
      <c r="Q216" s="139"/>
      <c r="R216" s="139"/>
      <c r="S216" s="139"/>
      <c r="T216" s="139"/>
      <c r="U216" s="139"/>
      <c r="V216" s="140"/>
      <c r="W216" s="629" t="s">
        <v>584</v>
      </c>
      <c r="X216" s="630"/>
      <c r="Y216" s="630"/>
      <c r="Z216" s="630"/>
      <c r="AA216" s="631"/>
      <c r="AB216" s="632" t="s">
        <v>710</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585</v>
      </c>
      <c r="X217" s="636"/>
      <c r="Y217" s="636"/>
      <c r="Z217" s="636"/>
      <c r="AA217" s="637"/>
      <c r="AB217" s="632" t="s">
        <v>711</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597</v>
      </c>
      <c r="D218" s="639"/>
      <c r="E218" s="455" t="s">
        <v>277</v>
      </c>
      <c r="F218" s="457"/>
      <c r="G218" s="619" t="s">
        <v>181</v>
      </c>
      <c r="H218" s="620"/>
      <c r="I218" s="620"/>
      <c r="J218" s="642" t="s">
        <v>614</v>
      </c>
      <c r="K218" s="643"/>
      <c r="L218" s="643"/>
      <c r="M218" s="643"/>
      <c r="N218" s="643"/>
      <c r="O218" s="643"/>
      <c r="P218" s="643"/>
      <c r="Q218" s="643"/>
      <c r="R218" s="643"/>
      <c r="S218" s="643"/>
      <c r="T218" s="644"/>
      <c r="U218" s="617" t="s">
        <v>640</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598</v>
      </c>
      <c r="H219" s="620"/>
      <c r="I219" s="620"/>
      <c r="J219" s="620"/>
      <c r="K219" s="620"/>
      <c r="L219" s="620"/>
      <c r="M219" s="620"/>
      <c r="N219" s="620"/>
      <c r="O219" s="620"/>
      <c r="P219" s="620"/>
      <c r="Q219" s="620"/>
      <c r="R219" s="620"/>
      <c r="S219" s="620"/>
      <c r="T219" s="620"/>
      <c r="U219" s="616" t="s">
        <v>664</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585</v>
      </c>
      <c r="H220" s="620"/>
      <c r="I220" s="620"/>
      <c r="J220" s="620"/>
      <c r="K220" s="620"/>
      <c r="L220" s="620"/>
      <c r="M220" s="620"/>
      <c r="N220" s="620"/>
      <c r="O220" s="620"/>
      <c r="P220" s="620"/>
      <c r="Q220" s="620"/>
      <c r="R220" s="620"/>
      <c r="S220" s="620"/>
      <c r="T220" s="620"/>
      <c r="U220" s="144" t="s">
        <v>640</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42"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636</v>
      </c>
      <c r="AE223" s="706"/>
      <c r="AF223" s="706"/>
      <c r="AG223" s="707" t="s">
        <v>649</v>
      </c>
      <c r="AH223" s="708"/>
      <c r="AI223" s="708"/>
      <c r="AJ223" s="708"/>
      <c r="AK223" s="708"/>
      <c r="AL223" s="708"/>
      <c r="AM223" s="708"/>
      <c r="AN223" s="708"/>
      <c r="AO223" s="708"/>
      <c r="AP223" s="708"/>
      <c r="AQ223" s="708"/>
      <c r="AR223" s="708"/>
      <c r="AS223" s="708"/>
      <c r="AT223" s="708"/>
      <c r="AU223" s="708"/>
      <c r="AV223" s="708"/>
      <c r="AW223" s="708"/>
      <c r="AX223" s="709"/>
    </row>
    <row r="224" spans="1:51" ht="34.9"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636</v>
      </c>
      <c r="AE224" s="687"/>
      <c r="AF224" s="687"/>
      <c r="AG224" s="713" t="s">
        <v>650</v>
      </c>
      <c r="AH224" s="714"/>
      <c r="AI224" s="714"/>
      <c r="AJ224" s="714"/>
      <c r="AK224" s="714"/>
      <c r="AL224" s="714"/>
      <c r="AM224" s="714"/>
      <c r="AN224" s="714"/>
      <c r="AO224" s="714"/>
      <c r="AP224" s="714"/>
      <c r="AQ224" s="714"/>
      <c r="AR224" s="714"/>
      <c r="AS224" s="714"/>
      <c r="AT224" s="714"/>
      <c r="AU224" s="714"/>
      <c r="AV224" s="714"/>
      <c r="AW224" s="714"/>
      <c r="AX224" s="715"/>
    </row>
    <row r="225" spans="1:50" ht="27"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636</v>
      </c>
      <c r="AE225" s="720"/>
      <c r="AF225" s="720"/>
      <c r="AG225" s="677" t="s">
        <v>651</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636</v>
      </c>
      <c r="AE226" s="675"/>
      <c r="AF226" s="675"/>
      <c r="AG226" s="429" t="s">
        <v>652</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260</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653</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653</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636</v>
      </c>
      <c r="AE229" s="739"/>
      <c r="AF229" s="739"/>
      <c r="AG229" s="740" t="s">
        <v>654</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636</v>
      </c>
      <c r="AE230" s="687"/>
      <c r="AF230" s="687"/>
      <c r="AG230" s="713" t="s">
        <v>655</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659</v>
      </c>
      <c r="AE231" s="687"/>
      <c r="AF231" s="687"/>
      <c r="AG231" s="740" t="s">
        <v>282</v>
      </c>
      <c r="AH231" s="741"/>
      <c r="AI231" s="741"/>
      <c r="AJ231" s="741"/>
      <c r="AK231" s="741"/>
      <c r="AL231" s="741"/>
      <c r="AM231" s="741"/>
      <c r="AN231" s="741"/>
      <c r="AO231" s="741"/>
      <c r="AP231" s="741"/>
      <c r="AQ231" s="741"/>
      <c r="AR231" s="741"/>
      <c r="AS231" s="741"/>
      <c r="AT231" s="741"/>
      <c r="AU231" s="741"/>
      <c r="AV231" s="741"/>
      <c r="AW231" s="741"/>
      <c r="AX231" s="742"/>
    </row>
    <row r="232" spans="1:50" ht="26.2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636</v>
      </c>
      <c r="AE232" s="687"/>
      <c r="AF232" s="687"/>
      <c r="AG232" s="713" t="s">
        <v>652</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233</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636</v>
      </c>
      <c r="AE233" s="720"/>
      <c r="AF233" s="720"/>
      <c r="AG233" s="735" t="s">
        <v>656</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234</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636</v>
      </c>
      <c r="AE234" s="687"/>
      <c r="AF234" s="688"/>
      <c r="AG234" s="713" t="s">
        <v>657</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8"/>
      <c r="B235" s="669"/>
      <c r="C235" s="724" t="s">
        <v>221</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636</v>
      </c>
      <c r="AE235" s="728"/>
      <c r="AF235" s="729"/>
      <c r="AG235" s="730" t="s">
        <v>658</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222</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659</v>
      </c>
      <c r="AE236" s="739"/>
      <c r="AF236" s="749"/>
      <c r="AG236" s="740" t="s">
        <v>282</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659</v>
      </c>
      <c r="AE237" s="754"/>
      <c r="AF237" s="754"/>
      <c r="AG237" s="713" t="s">
        <v>282</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659</v>
      </c>
      <c r="AE238" s="687"/>
      <c r="AF238" s="687"/>
      <c r="AG238" s="713" t="s">
        <v>282</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636</v>
      </c>
      <c r="AE239" s="687"/>
      <c r="AF239" s="687"/>
      <c r="AG239" s="743" t="s">
        <v>660</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636</v>
      </c>
      <c r="AE240" s="675"/>
      <c r="AF240" s="766"/>
      <c r="AG240" s="429" t="s">
        <v>661</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603</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c r="D242" s="87"/>
      <c r="E242" s="88"/>
      <c r="F242" s="88"/>
      <c r="G242" s="88"/>
      <c r="H242" s="89"/>
      <c r="I242" s="89"/>
      <c r="J242" s="90"/>
      <c r="K242" s="90"/>
      <c r="L242" s="90"/>
      <c r="M242" s="89"/>
      <c r="N242" s="91"/>
      <c r="O242" s="92" t="s">
        <v>282</v>
      </c>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662</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663</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715</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713</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4" t="s">
        <v>712</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t="s">
        <v>716</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237</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275</v>
      </c>
      <c r="B258" s="785"/>
      <c r="C258" s="785"/>
      <c r="D258" s="786"/>
      <c r="E258" s="770" t="s">
        <v>628</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274</v>
      </c>
      <c r="B259" s="136"/>
      <c r="C259" s="136"/>
      <c r="D259" s="136"/>
      <c r="E259" s="770" t="s">
        <v>629</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273</v>
      </c>
      <c r="B260" s="136"/>
      <c r="C260" s="136"/>
      <c r="D260" s="136"/>
      <c r="E260" s="770" t="s">
        <v>630</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272</v>
      </c>
      <c r="B261" s="136"/>
      <c r="C261" s="136"/>
      <c r="D261" s="136"/>
      <c r="E261" s="770" t="s">
        <v>631</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271</v>
      </c>
      <c r="B262" s="136"/>
      <c r="C262" s="136"/>
      <c r="D262" s="136"/>
      <c r="E262" s="770" t="s">
        <v>632</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270</v>
      </c>
      <c r="B263" s="136"/>
      <c r="C263" s="136"/>
      <c r="D263" s="136"/>
      <c r="E263" s="770" t="s">
        <v>633</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269</v>
      </c>
      <c r="B264" s="136"/>
      <c r="C264" s="136"/>
      <c r="D264" s="136"/>
      <c r="E264" s="770" t="s">
        <v>634</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268</v>
      </c>
      <c r="B265" s="136"/>
      <c r="C265" s="136"/>
      <c r="D265" s="136"/>
      <c r="E265" s="770" t="s">
        <v>635</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414</v>
      </c>
      <c r="B266" s="136"/>
      <c r="C266" s="136"/>
      <c r="D266" s="136"/>
      <c r="E266" s="789" t="s">
        <v>606</v>
      </c>
      <c r="F266" s="790"/>
      <c r="G266" s="790"/>
      <c r="H266" s="77" t="str">
        <f>IF(E266="","","-")</f>
        <v>-</v>
      </c>
      <c r="I266" s="790"/>
      <c r="J266" s="790"/>
      <c r="K266" s="77" t="str">
        <f>IF(I266="","","-")</f>
        <v/>
      </c>
      <c r="L266" s="106">
        <v>157</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594</v>
      </c>
      <c r="B267" s="136"/>
      <c r="C267" s="136"/>
      <c r="D267" s="136"/>
      <c r="E267" s="789" t="s">
        <v>606</v>
      </c>
      <c r="F267" s="790"/>
      <c r="G267" s="790"/>
      <c r="H267" s="77"/>
      <c r="I267" s="790"/>
      <c r="J267" s="790"/>
      <c r="K267" s="77"/>
      <c r="L267" s="106">
        <v>161</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382</v>
      </c>
      <c r="B268" s="136"/>
      <c r="C268" s="136"/>
      <c r="D268" s="136"/>
      <c r="E268" s="792">
        <v>2021</v>
      </c>
      <c r="F268" s="137"/>
      <c r="G268" s="790" t="s">
        <v>605</v>
      </c>
      <c r="H268" s="790"/>
      <c r="I268" s="790"/>
      <c r="J268" s="137">
        <v>20</v>
      </c>
      <c r="K268" s="137"/>
      <c r="L268" s="106">
        <v>167</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262</v>
      </c>
      <c r="B269" s="247"/>
      <c r="C269" s="247"/>
      <c r="D269" s="247"/>
      <c r="E269" s="247"/>
      <c r="F269" s="248"/>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thickBot="1" x14ac:dyDescent="0.2">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264</v>
      </c>
      <c r="B308" s="797"/>
      <c r="C308" s="797"/>
      <c r="D308" s="797"/>
      <c r="E308" s="797"/>
      <c r="F308" s="798"/>
      <c r="G308" s="802" t="s">
        <v>695</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696</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697</v>
      </c>
      <c r="H310" s="824"/>
      <c r="I310" s="824"/>
      <c r="J310" s="824"/>
      <c r="K310" s="825"/>
      <c r="L310" s="826" t="s">
        <v>698</v>
      </c>
      <c r="M310" s="827"/>
      <c r="N310" s="827"/>
      <c r="O310" s="827"/>
      <c r="P310" s="827"/>
      <c r="Q310" s="827"/>
      <c r="R310" s="827"/>
      <c r="S310" s="827"/>
      <c r="T310" s="827"/>
      <c r="U310" s="827"/>
      <c r="V310" s="827"/>
      <c r="W310" s="827"/>
      <c r="X310" s="828"/>
      <c r="Y310" s="829">
        <v>2422</v>
      </c>
      <c r="Z310" s="830"/>
      <c r="AA310" s="830"/>
      <c r="AB310" s="831"/>
      <c r="AC310" s="823" t="s">
        <v>71</v>
      </c>
      <c r="AD310" s="824"/>
      <c r="AE310" s="824"/>
      <c r="AF310" s="824"/>
      <c r="AG310" s="825"/>
      <c r="AH310" s="826" t="s">
        <v>699</v>
      </c>
      <c r="AI310" s="827"/>
      <c r="AJ310" s="827"/>
      <c r="AK310" s="827"/>
      <c r="AL310" s="827"/>
      <c r="AM310" s="827"/>
      <c r="AN310" s="827"/>
      <c r="AO310" s="827"/>
      <c r="AP310" s="827"/>
      <c r="AQ310" s="827"/>
      <c r="AR310" s="827"/>
      <c r="AS310" s="827"/>
      <c r="AT310" s="828"/>
      <c r="AU310" s="829">
        <v>367.1</v>
      </c>
      <c r="AV310" s="830"/>
      <c r="AW310" s="830"/>
      <c r="AX310" s="832"/>
    </row>
    <row r="311" spans="1:50" ht="24.75" hidden="1"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hidden="1"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thickBot="1" x14ac:dyDescent="0.2">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2422</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367.1</v>
      </c>
      <c r="AV320" s="839"/>
      <c r="AW320" s="839"/>
      <c r="AX320" s="841"/>
    </row>
    <row r="321" spans="1:51" ht="24.75" customHeight="1" x14ac:dyDescent="0.15">
      <c r="A321" s="799"/>
      <c r="B321" s="800"/>
      <c r="C321" s="800"/>
      <c r="D321" s="800"/>
      <c r="E321" s="800"/>
      <c r="F321" s="801"/>
      <c r="G321" s="802" t="s">
        <v>700</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1</v>
      </c>
    </row>
    <row r="322" spans="1:51" ht="24.75"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1</v>
      </c>
    </row>
    <row r="323" spans="1:51" ht="24.75" customHeight="1" x14ac:dyDescent="0.15">
      <c r="A323" s="799"/>
      <c r="B323" s="800"/>
      <c r="C323" s="800"/>
      <c r="D323" s="800"/>
      <c r="E323" s="800"/>
      <c r="F323" s="801"/>
      <c r="G323" s="823" t="s">
        <v>702</v>
      </c>
      <c r="H323" s="824"/>
      <c r="I323" s="824"/>
      <c r="J323" s="824"/>
      <c r="K323" s="825"/>
      <c r="L323" s="826" t="s">
        <v>701</v>
      </c>
      <c r="M323" s="827"/>
      <c r="N323" s="827"/>
      <c r="O323" s="827"/>
      <c r="P323" s="827"/>
      <c r="Q323" s="827"/>
      <c r="R323" s="827"/>
      <c r="S323" s="827"/>
      <c r="T323" s="827"/>
      <c r="U323" s="827"/>
      <c r="V323" s="827"/>
      <c r="W323" s="827"/>
      <c r="X323" s="828"/>
      <c r="Y323" s="829">
        <v>4.8</v>
      </c>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1</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1</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1</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1</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1</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1</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1</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1</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1</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1</v>
      </c>
    </row>
    <row r="333" spans="1:51" ht="24.75" customHeight="1" x14ac:dyDescent="0.15">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4.8</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1</v>
      </c>
    </row>
    <row r="334" spans="1:51" ht="24.75" hidden="1" customHeight="1" x14ac:dyDescent="0.15">
      <c r="A334" s="799"/>
      <c r="B334" s="800"/>
      <c r="C334" s="800"/>
      <c r="D334" s="800"/>
      <c r="E334" s="800"/>
      <c r="F334" s="801"/>
      <c r="G334" s="802" t="s">
        <v>218</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219</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customHeight="1" thickBot="1" x14ac:dyDescent="0.2">
      <c r="A360" s="842" t="s">
        <v>575</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231</v>
      </c>
      <c r="AM360" s="846"/>
      <c r="AN360" s="846"/>
      <c r="AO360" s="79" t="s">
        <v>230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229</v>
      </c>
      <c r="AD365" s="848"/>
      <c r="AE365" s="848"/>
      <c r="AF365" s="848"/>
      <c r="AG365" s="848"/>
      <c r="AH365" s="849" t="s">
        <v>247</v>
      </c>
      <c r="AI365" s="847"/>
      <c r="AJ365" s="847"/>
      <c r="AK365" s="847"/>
      <c r="AL365" s="847" t="s">
        <v>19</v>
      </c>
      <c r="AM365" s="847"/>
      <c r="AN365" s="847"/>
      <c r="AO365" s="851"/>
      <c r="AP365" s="870" t="s">
        <v>198</v>
      </c>
      <c r="AQ365" s="870"/>
      <c r="AR365" s="870"/>
      <c r="AS365" s="870"/>
      <c r="AT365" s="870"/>
      <c r="AU365" s="870"/>
      <c r="AV365" s="870"/>
      <c r="AW365" s="870"/>
      <c r="AX365" s="870"/>
    </row>
    <row r="366" spans="1:51" ht="30" customHeight="1" x14ac:dyDescent="0.15">
      <c r="A366" s="858">
        <v>1</v>
      </c>
      <c r="B366" s="858">
        <v>1</v>
      </c>
      <c r="C366" s="859" t="s">
        <v>680</v>
      </c>
      <c r="D366" s="860"/>
      <c r="E366" s="860"/>
      <c r="F366" s="860"/>
      <c r="G366" s="860"/>
      <c r="H366" s="860"/>
      <c r="I366" s="860"/>
      <c r="J366" s="861">
        <v>9000020432032</v>
      </c>
      <c r="K366" s="862"/>
      <c r="L366" s="862"/>
      <c r="M366" s="862"/>
      <c r="N366" s="862"/>
      <c r="O366" s="862"/>
      <c r="P366" s="863" t="s">
        <v>692</v>
      </c>
      <c r="Q366" s="864"/>
      <c r="R366" s="864"/>
      <c r="S366" s="864"/>
      <c r="T366" s="864"/>
      <c r="U366" s="864"/>
      <c r="V366" s="864"/>
      <c r="W366" s="864"/>
      <c r="X366" s="864"/>
      <c r="Y366" s="865">
        <v>2422</v>
      </c>
      <c r="Z366" s="866"/>
      <c r="AA366" s="866"/>
      <c r="AB366" s="867"/>
      <c r="AC366" s="868" t="s">
        <v>693</v>
      </c>
      <c r="AD366" s="869"/>
      <c r="AE366" s="869"/>
      <c r="AF366" s="869"/>
      <c r="AG366" s="869"/>
      <c r="AH366" s="852" t="s">
        <v>639</v>
      </c>
      <c r="AI366" s="853"/>
      <c r="AJ366" s="853"/>
      <c r="AK366" s="853"/>
      <c r="AL366" s="854" t="s">
        <v>639</v>
      </c>
      <c r="AM366" s="855"/>
      <c r="AN366" s="855"/>
      <c r="AO366" s="856"/>
      <c r="AP366" s="857" t="s">
        <v>639</v>
      </c>
      <c r="AQ366" s="857"/>
      <c r="AR366" s="857"/>
      <c r="AS366" s="857"/>
      <c r="AT366" s="857"/>
      <c r="AU366" s="857"/>
      <c r="AV366" s="857"/>
      <c r="AW366" s="857"/>
      <c r="AX366" s="857"/>
    </row>
    <row r="367" spans="1:51" ht="30" customHeight="1" x14ac:dyDescent="0.15">
      <c r="A367" s="858">
        <v>2</v>
      </c>
      <c r="B367" s="858">
        <v>1</v>
      </c>
      <c r="C367" s="859" t="s">
        <v>681</v>
      </c>
      <c r="D367" s="860"/>
      <c r="E367" s="860"/>
      <c r="F367" s="860"/>
      <c r="G367" s="860"/>
      <c r="H367" s="860"/>
      <c r="I367" s="860"/>
      <c r="J367" s="861">
        <v>3000020202011</v>
      </c>
      <c r="K367" s="862"/>
      <c r="L367" s="862"/>
      <c r="M367" s="862"/>
      <c r="N367" s="862"/>
      <c r="O367" s="862"/>
      <c r="P367" s="863" t="s">
        <v>692</v>
      </c>
      <c r="Q367" s="864"/>
      <c r="R367" s="864"/>
      <c r="S367" s="864"/>
      <c r="T367" s="864"/>
      <c r="U367" s="864"/>
      <c r="V367" s="864"/>
      <c r="W367" s="864"/>
      <c r="X367" s="864"/>
      <c r="Y367" s="865">
        <v>2106.6</v>
      </c>
      <c r="Z367" s="866"/>
      <c r="AA367" s="866"/>
      <c r="AB367" s="867"/>
      <c r="AC367" s="868" t="s">
        <v>693</v>
      </c>
      <c r="AD367" s="869"/>
      <c r="AE367" s="869"/>
      <c r="AF367" s="869"/>
      <c r="AG367" s="869"/>
      <c r="AH367" s="852" t="s">
        <v>639</v>
      </c>
      <c r="AI367" s="853"/>
      <c r="AJ367" s="853"/>
      <c r="AK367" s="853"/>
      <c r="AL367" s="854" t="s">
        <v>639</v>
      </c>
      <c r="AM367" s="855"/>
      <c r="AN367" s="855"/>
      <c r="AO367" s="856"/>
      <c r="AP367" s="857" t="s">
        <v>639</v>
      </c>
      <c r="AQ367" s="857"/>
      <c r="AR367" s="857"/>
      <c r="AS367" s="857"/>
      <c r="AT367" s="857"/>
      <c r="AU367" s="857"/>
      <c r="AV367" s="857"/>
      <c r="AW367" s="857"/>
      <c r="AX367" s="857"/>
      <c r="AY367">
        <f>COUNTA($C$367)</f>
        <v>1</v>
      </c>
    </row>
    <row r="368" spans="1:51" ht="30" customHeight="1" x14ac:dyDescent="0.15">
      <c r="A368" s="858">
        <v>3</v>
      </c>
      <c r="B368" s="858">
        <v>1</v>
      </c>
      <c r="C368" s="859" t="s">
        <v>682</v>
      </c>
      <c r="D368" s="860"/>
      <c r="E368" s="860"/>
      <c r="F368" s="860"/>
      <c r="G368" s="860"/>
      <c r="H368" s="860"/>
      <c r="I368" s="860"/>
      <c r="J368" s="861">
        <v>5000020434825</v>
      </c>
      <c r="K368" s="862"/>
      <c r="L368" s="862"/>
      <c r="M368" s="862"/>
      <c r="N368" s="862"/>
      <c r="O368" s="862"/>
      <c r="P368" s="863" t="s">
        <v>692</v>
      </c>
      <c r="Q368" s="864"/>
      <c r="R368" s="864"/>
      <c r="S368" s="864"/>
      <c r="T368" s="864"/>
      <c r="U368" s="864"/>
      <c r="V368" s="864"/>
      <c r="W368" s="864"/>
      <c r="X368" s="864"/>
      <c r="Y368" s="865">
        <v>1193.0999999999999</v>
      </c>
      <c r="Z368" s="866"/>
      <c r="AA368" s="866"/>
      <c r="AB368" s="867"/>
      <c r="AC368" s="868" t="s">
        <v>693</v>
      </c>
      <c r="AD368" s="869"/>
      <c r="AE368" s="869"/>
      <c r="AF368" s="869"/>
      <c r="AG368" s="869"/>
      <c r="AH368" s="852" t="s">
        <v>639</v>
      </c>
      <c r="AI368" s="853"/>
      <c r="AJ368" s="853"/>
      <c r="AK368" s="853"/>
      <c r="AL368" s="854" t="s">
        <v>639</v>
      </c>
      <c r="AM368" s="855"/>
      <c r="AN368" s="855"/>
      <c r="AO368" s="856"/>
      <c r="AP368" s="857" t="s">
        <v>639</v>
      </c>
      <c r="AQ368" s="857"/>
      <c r="AR368" s="857"/>
      <c r="AS368" s="857"/>
      <c r="AT368" s="857"/>
      <c r="AU368" s="857"/>
      <c r="AV368" s="857"/>
      <c r="AW368" s="857"/>
      <c r="AX368" s="857"/>
      <c r="AY368">
        <f>COUNTA($C$368)</f>
        <v>1</v>
      </c>
    </row>
    <row r="369" spans="1:51" ht="30" customHeight="1" x14ac:dyDescent="0.15">
      <c r="A369" s="858">
        <v>4</v>
      </c>
      <c r="B369" s="858">
        <v>1</v>
      </c>
      <c r="C369" s="859" t="s">
        <v>683</v>
      </c>
      <c r="D369" s="860"/>
      <c r="E369" s="860"/>
      <c r="F369" s="860"/>
      <c r="G369" s="860"/>
      <c r="H369" s="860"/>
      <c r="I369" s="860"/>
      <c r="J369" s="861">
        <v>9000020072036</v>
      </c>
      <c r="K369" s="862"/>
      <c r="L369" s="862"/>
      <c r="M369" s="862"/>
      <c r="N369" s="862"/>
      <c r="O369" s="862"/>
      <c r="P369" s="863" t="s">
        <v>692</v>
      </c>
      <c r="Q369" s="864"/>
      <c r="R369" s="864"/>
      <c r="S369" s="864"/>
      <c r="T369" s="864"/>
      <c r="U369" s="864"/>
      <c r="V369" s="864"/>
      <c r="W369" s="864"/>
      <c r="X369" s="864"/>
      <c r="Y369" s="865">
        <v>973</v>
      </c>
      <c r="Z369" s="866"/>
      <c r="AA369" s="866"/>
      <c r="AB369" s="867"/>
      <c r="AC369" s="868" t="s">
        <v>693</v>
      </c>
      <c r="AD369" s="869"/>
      <c r="AE369" s="869"/>
      <c r="AF369" s="869"/>
      <c r="AG369" s="869"/>
      <c r="AH369" s="852" t="s">
        <v>639</v>
      </c>
      <c r="AI369" s="853"/>
      <c r="AJ369" s="853"/>
      <c r="AK369" s="853"/>
      <c r="AL369" s="854" t="s">
        <v>639</v>
      </c>
      <c r="AM369" s="855"/>
      <c r="AN369" s="855"/>
      <c r="AO369" s="856"/>
      <c r="AP369" s="857" t="s">
        <v>639</v>
      </c>
      <c r="AQ369" s="857"/>
      <c r="AR369" s="857"/>
      <c r="AS369" s="857"/>
      <c r="AT369" s="857"/>
      <c r="AU369" s="857"/>
      <c r="AV369" s="857"/>
      <c r="AW369" s="857"/>
      <c r="AX369" s="857"/>
      <c r="AY369">
        <f>COUNTA($C$369)</f>
        <v>1</v>
      </c>
    </row>
    <row r="370" spans="1:51" ht="30" customHeight="1" x14ac:dyDescent="0.15">
      <c r="A370" s="858">
        <v>5</v>
      </c>
      <c r="B370" s="858">
        <v>1</v>
      </c>
      <c r="C370" s="859" t="s">
        <v>684</v>
      </c>
      <c r="D370" s="860"/>
      <c r="E370" s="860"/>
      <c r="F370" s="860"/>
      <c r="G370" s="860"/>
      <c r="H370" s="860"/>
      <c r="I370" s="860"/>
      <c r="J370" s="861">
        <v>4000020435139</v>
      </c>
      <c r="K370" s="862"/>
      <c r="L370" s="862"/>
      <c r="M370" s="862"/>
      <c r="N370" s="862"/>
      <c r="O370" s="862"/>
      <c r="P370" s="863" t="s">
        <v>692</v>
      </c>
      <c r="Q370" s="864"/>
      <c r="R370" s="864"/>
      <c r="S370" s="864"/>
      <c r="T370" s="864"/>
      <c r="U370" s="864"/>
      <c r="V370" s="864"/>
      <c r="W370" s="864"/>
      <c r="X370" s="864"/>
      <c r="Y370" s="865">
        <v>945.9</v>
      </c>
      <c r="Z370" s="866"/>
      <c r="AA370" s="866"/>
      <c r="AB370" s="867"/>
      <c r="AC370" s="868" t="s">
        <v>693</v>
      </c>
      <c r="AD370" s="869"/>
      <c r="AE370" s="869"/>
      <c r="AF370" s="869"/>
      <c r="AG370" s="869"/>
      <c r="AH370" s="852" t="s">
        <v>639</v>
      </c>
      <c r="AI370" s="853"/>
      <c r="AJ370" s="853"/>
      <c r="AK370" s="853"/>
      <c r="AL370" s="854" t="s">
        <v>639</v>
      </c>
      <c r="AM370" s="855"/>
      <c r="AN370" s="855"/>
      <c r="AO370" s="856"/>
      <c r="AP370" s="857" t="s">
        <v>639</v>
      </c>
      <c r="AQ370" s="857"/>
      <c r="AR370" s="857"/>
      <c r="AS370" s="857"/>
      <c r="AT370" s="857"/>
      <c r="AU370" s="857"/>
      <c r="AV370" s="857"/>
      <c r="AW370" s="857"/>
      <c r="AX370" s="857"/>
      <c r="AY370">
        <f>COUNTA($C$370)</f>
        <v>1</v>
      </c>
    </row>
    <row r="371" spans="1:51" ht="30" customHeight="1" x14ac:dyDescent="0.15">
      <c r="A371" s="858">
        <v>6</v>
      </c>
      <c r="B371" s="858">
        <v>1</v>
      </c>
      <c r="C371" s="859" t="s">
        <v>685</v>
      </c>
      <c r="D371" s="860"/>
      <c r="E371" s="860"/>
      <c r="F371" s="860"/>
      <c r="G371" s="860"/>
      <c r="H371" s="860"/>
      <c r="I371" s="860"/>
      <c r="J371" s="861">
        <v>9000020432024</v>
      </c>
      <c r="K371" s="862"/>
      <c r="L371" s="862"/>
      <c r="M371" s="862"/>
      <c r="N371" s="862"/>
      <c r="O371" s="862"/>
      <c r="P371" s="863" t="s">
        <v>692</v>
      </c>
      <c r="Q371" s="864"/>
      <c r="R371" s="864"/>
      <c r="S371" s="864"/>
      <c r="T371" s="864"/>
      <c r="U371" s="864"/>
      <c r="V371" s="864"/>
      <c r="W371" s="864"/>
      <c r="X371" s="864"/>
      <c r="Y371" s="865">
        <v>842.8</v>
      </c>
      <c r="Z371" s="866"/>
      <c r="AA371" s="866"/>
      <c r="AB371" s="867"/>
      <c r="AC371" s="868" t="s">
        <v>693</v>
      </c>
      <c r="AD371" s="869"/>
      <c r="AE371" s="869"/>
      <c r="AF371" s="869"/>
      <c r="AG371" s="869"/>
      <c r="AH371" s="852" t="s">
        <v>639</v>
      </c>
      <c r="AI371" s="853"/>
      <c r="AJ371" s="853"/>
      <c r="AK371" s="853"/>
      <c r="AL371" s="854" t="s">
        <v>639</v>
      </c>
      <c r="AM371" s="855"/>
      <c r="AN371" s="855"/>
      <c r="AO371" s="856"/>
      <c r="AP371" s="857" t="s">
        <v>639</v>
      </c>
      <c r="AQ371" s="857"/>
      <c r="AR371" s="857"/>
      <c r="AS371" s="857"/>
      <c r="AT371" s="857"/>
      <c r="AU371" s="857"/>
      <c r="AV371" s="857"/>
      <c r="AW371" s="857"/>
      <c r="AX371" s="857"/>
      <c r="AY371">
        <f>COUNTA($C$371)</f>
        <v>1</v>
      </c>
    </row>
    <row r="372" spans="1:51" ht="30" customHeight="1" x14ac:dyDescent="0.15">
      <c r="A372" s="858">
        <v>7</v>
      </c>
      <c r="B372" s="858">
        <v>1</v>
      </c>
      <c r="C372" s="859" t="s">
        <v>686</v>
      </c>
      <c r="D372" s="860"/>
      <c r="E372" s="860"/>
      <c r="F372" s="860"/>
      <c r="G372" s="860"/>
      <c r="H372" s="860"/>
      <c r="I372" s="860"/>
      <c r="J372" s="861">
        <v>1000020072010</v>
      </c>
      <c r="K372" s="862"/>
      <c r="L372" s="862"/>
      <c r="M372" s="862"/>
      <c r="N372" s="862"/>
      <c r="O372" s="862"/>
      <c r="P372" s="863" t="s">
        <v>692</v>
      </c>
      <c r="Q372" s="864"/>
      <c r="R372" s="864"/>
      <c r="S372" s="864"/>
      <c r="T372" s="864"/>
      <c r="U372" s="864"/>
      <c r="V372" s="864"/>
      <c r="W372" s="864"/>
      <c r="X372" s="864"/>
      <c r="Y372" s="865">
        <v>732.8</v>
      </c>
      <c r="Z372" s="866"/>
      <c r="AA372" s="866"/>
      <c r="AB372" s="867"/>
      <c r="AC372" s="868" t="s">
        <v>693</v>
      </c>
      <c r="AD372" s="869"/>
      <c r="AE372" s="869"/>
      <c r="AF372" s="869"/>
      <c r="AG372" s="869"/>
      <c r="AH372" s="852" t="s">
        <v>639</v>
      </c>
      <c r="AI372" s="853"/>
      <c r="AJ372" s="853"/>
      <c r="AK372" s="853"/>
      <c r="AL372" s="854" t="s">
        <v>639</v>
      </c>
      <c r="AM372" s="855"/>
      <c r="AN372" s="855"/>
      <c r="AO372" s="856"/>
      <c r="AP372" s="857" t="s">
        <v>639</v>
      </c>
      <c r="AQ372" s="857"/>
      <c r="AR372" s="857"/>
      <c r="AS372" s="857"/>
      <c r="AT372" s="857"/>
      <c r="AU372" s="857"/>
      <c r="AV372" s="857"/>
      <c r="AW372" s="857"/>
      <c r="AX372" s="857"/>
      <c r="AY372">
        <f>COUNTA($C$372)</f>
        <v>1</v>
      </c>
    </row>
    <row r="373" spans="1:51" ht="30" customHeight="1" x14ac:dyDescent="0.15">
      <c r="A373" s="858">
        <v>8</v>
      </c>
      <c r="B373" s="858">
        <v>1</v>
      </c>
      <c r="C373" s="859" t="s">
        <v>687</v>
      </c>
      <c r="D373" s="860"/>
      <c r="E373" s="860"/>
      <c r="F373" s="860"/>
      <c r="G373" s="860"/>
      <c r="H373" s="860"/>
      <c r="I373" s="860"/>
      <c r="J373" s="861">
        <v>9000020341002</v>
      </c>
      <c r="K373" s="862"/>
      <c r="L373" s="862"/>
      <c r="M373" s="862"/>
      <c r="N373" s="862"/>
      <c r="O373" s="862"/>
      <c r="P373" s="863" t="s">
        <v>692</v>
      </c>
      <c r="Q373" s="864"/>
      <c r="R373" s="864"/>
      <c r="S373" s="864"/>
      <c r="T373" s="864"/>
      <c r="U373" s="864"/>
      <c r="V373" s="864"/>
      <c r="W373" s="864"/>
      <c r="X373" s="864"/>
      <c r="Y373" s="865">
        <v>363.5</v>
      </c>
      <c r="Z373" s="866"/>
      <c r="AA373" s="866"/>
      <c r="AB373" s="867"/>
      <c r="AC373" s="868" t="s">
        <v>693</v>
      </c>
      <c r="AD373" s="869"/>
      <c r="AE373" s="869"/>
      <c r="AF373" s="869"/>
      <c r="AG373" s="869"/>
      <c r="AH373" s="852" t="s">
        <v>639</v>
      </c>
      <c r="AI373" s="853"/>
      <c r="AJ373" s="853"/>
      <c r="AK373" s="853"/>
      <c r="AL373" s="854" t="s">
        <v>639</v>
      </c>
      <c r="AM373" s="855"/>
      <c r="AN373" s="855"/>
      <c r="AO373" s="856"/>
      <c r="AP373" s="857" t="s">
        <v>639</v>
      </c>
      <c r="AQ373" s="857"/>
      <c r="AR373" s="857"/>
      <c r="AS373" s="857"/>
      <c r="AT373" s="857"/>
      <c r="AU373" s="857"/>
      <c r="AV373" s="857"/>
      <c r="AW373" s="857"/>
      <c r="AX373" s="857"/>
      <c r="AY373">
        <f>COUNTA($C$373)</f>
        <v>1</v>
      </c>
    </row>
    <row r="374" spans="1:51" ht="30" customHeight="1" x14ac:dyDescent="0.15">
      <c r="A374" s="858">
        <v>9</v>
      </c>
      <c r="B374" s="858">
        <v>1</v>
      </c>
      <c r="C374" s="859" t="s">
        <v>688</v>
      </c>
      <c r="D374" s="860"/>
      <c r="E374" s="860"/>
      <c r="F374" s="860"/>
      <c r="G374" s="860"/>
      <c r="H374" s="860"/>
      <c r="I374" s="860"/>
      <c r="J374" s="861">
        <v>8000020402028</v>
      </c>
      <c r="K374" s="862"/>
      <c r="L374" s="862"/>
      <c r="M374" s="862"/>
      <c r="N374" s="862"/>
      <c r="O374" s="862"/>
      <c r="P374" s="863" t="s">
        <v>692</v>
      </c>
      <c r="Q374" s="864"/>
      <c r="R374" s="864"/>
      <c r="S374" s="864"/>
      <c r="T374" s="864"/>
      <c r="U374" s="864"/>
      <c r="V374" s="864"/>
      <c r="W374" s="864"/>
      <c r="X374" s="864"/>
      <c r="Y374" s="865">
        <v>263.60000000000002</v>
      </c>
      <c r="Z374" s="866"/>
      <c r="AA374" s="866"/>
      <c r="AB374" s="867"/>
      <c r="AC374" s="868" t="s">
        <v>693</v>
      </c>
      <c r="AD374" s="869"/>
      <c r="AE374" s="869"/>
      <c r="AF374" s="869"/>
      <c r="AG374" s="869"/>
      <c r="AH374" s="852" t="s">
        <v>639</v>
      </c>
      <c r="AI374" s="853"/>
      <c r="AJ374" s="853"/>
      <c r="AK374" s="853"/>
      <c r="AL374" s="854" t="s">
        <v>639</v>
      </c>
      <c r="AM374" s="855"/>
      <c r="AN374" s="855"/>
      <c r="AO374" s="856"/>
      <c r="AP374" s="857" t="s">
        <v>639</v>
      </c>
      <c r="AQ374" s="857"/>
      <c r="AR374" s="857"/>
      <c r="AS374" s="857"/>
      <c r="AT374" s="857"/>
      <c r="AU374" s="857"/>
      <c r="AV374" s="857"/>
      <c r="AW374" s="857"/>
      <c r="AX374" s="857"/>
      <c r="AY374">
        <f>COUNTA($C$374)</f>
        <v>1</v>
      </c>
    </row>
    <row r="375" spans="1:51" ht="30" customHeight="1" x14ac:dyDescent="0.15">
      <c r="A375" s="858">
        <v>10</v>
      </c>
      <c r="B375" s="858">
        <v>1</v>
      </c>
      <c r="C375" s="859" t="s">
        <v>689</v>
      </c>
      <c r="D375" s="860"/>
      <c r="E375" s="860"/>
      <c r="F375" s="860"/>
      <c r="G375" s="860"/>
      <c r="H375" s="860"/>
      <c r="I375" s="860"/>
      <c r="J375" s="861">
        <v>2000020072133</v>
      </c>
      <c r="K375" s="862"/>
      <c r="L375" s="862"/>
      <c r="M375" s="862"/>
      <c r="N375" s="862"/>
      <c r="O375" s="862"/>
      <c r="P375" s="863" t="s">
        <v>692</v>
      </c>
      <c r="Q375" s="864"/>
      <c r="R375" s="864"/>
      <c r="S375" s="864"/>
      <c r="T375" s="864"/>
      <c r="U375" s="864"/>
      <c r="V375" s="864"/>
      <c r="W375" s="864"/>
      <c r="X375" s="864"/>
      <c r="Y375" s="865">
        <v>255</v>
      </c>
      <c r="Z375" s="866"/>
      <c r="AA375" s="866"/>
      <c r="AB375" s="867"/>
      <c r="AC375" s="868" t="s">
        <v>693</v>
      </c>
      <c r="AD375" s="869"/>
      <c r="AE375" s="869"/>
      <c r="AF375" s="869"/>
      <c r="AG375" s="869"/>
      <c r="AH375" s="852" t="s">
        <v>639</v>
      </c>
      <c r="AI375" s="853"/>
      <c r="AJ375" s="853"/>
      <c r="AK375" s="853"/>
      <c r="AL375" s="854" t="s">
        <v>639</v>
      </c>
      <c r="AM375" s="855"/>
      <c r="AN375" s="855"/>
      <c r="AO375" s="856"/>
      <c r="AP375" s="857" t="s">
        <v>639</v>
      </c>
      <c r="AQ375" s="857"/>
      <c r="AR375" s="857"/>
      <c r="AS375" s="857"/>
      <c r="AT375" s="857"/>
      <c r="AU375" s="857"/>
      <c r="AV375" s="857"/>
      <c r="AW375" s="857"/>
      <c r="AX375" s="857"/>
      <c r="AY375">
        <f>COUNTA($C$375)</f>
        <v>1</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1"/>
      <c r="AI376" s="872"/>
      <c r="AJ376" s="872"/>
      <c r="AK376" s="872"/>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1"/>
      <c r="AI377" s="872"/>
      <c r="AJ377" s="872"/>
      <c r="AK377" s="872"/>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1"/>
      <c r="AI378" s="872"/>
      <c r="AJ378" s="872"/>
      <c r="AK378" s="872"/>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1"/>
      <c r="AI379" s="872"/>
      <c r="AJ379" s="872"/>
      <c r="AK379" s="872"/>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1"/>
      <c r="AI380" s="872"/>
      <c r="AJ380" s="872"/>
      <c r="AK380" s="872"/>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1"/>
      <c r="AI381" s="872"/>
      <c r="AJ381" s="872"/>
      <c r="AK381" s="872"/>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1"/>
      <c r="AI382" s="872"/>
      <c r="AJ382" s="872"/>
      <c r="AK382" s="872"/>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1"/>
      <c r="AI383" s="872"/>
      <c r="AJ383" s="872"/>
      <c r="AK383" s="872"/>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1"/>
      <c r="AI384" s="872"/>
      <c r="AJ384" s="872"/>
      <c r="AK384" s="872"/>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1"/>
      <c r="AI385" s="872"/>
      <c r="AJ385" s="872"/>
      <c r="AK385" s="872"/>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1"/>
      <c r="AI386" s="872"/>
      <c r="AJ386" s="872"/>
      <c r="AK386" s="872"/>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1"/>
      <c r="AI387" s="872"/>
      <c r="AJ387" s="872"/>
      <c r="AK387" s="872"/>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1"/>
      <c r="AI388" s="872"/>
      <c r="AJ388" s="872"/>
      <c r="AK388" s="872"/>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1"/>
      <c r="AI389" s="872"/>
      <c r="AJ389" s="872"/>
      <c r="AK389" s="872"/>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1"/>
      <c r="AI390" s="872"/>
      <c r="AJ390" s="872"/>
      <c r="AK390" s="872"/>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1"/>
      <c r="AI391" s="872"/>
      <c r="AJ391" s="872"/>
      <c r="AK391" s="872"/>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1"/>
      <c r="AI392" s="872"/>
      <c r="AJ392" s="872"/>
      <c r="AK392" s="872"/>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1"/>
      <c r="AI393" s="872"/>
      <c r="AJ393" s="872"/>
      <c r="AK393" s="872"/>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1"/>
      <c r="AI394" s="872"/>
      <c r="AJ394" s="872"/>
      <c r="AK394" s="872"/>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1"/>
      <c r="AI395" s="872"/>
      <c r="AJ395" s="872"/>
      <c r="AK395" s="872"/>
      <c r="AL395" s="854"/>
      <c r="AM395" s="855"/>
      <c r="AN395" s="855"/>
      <c r="AO395" s="856"/>
      <c r="AP395" s="857"/>
      <c r="AQ395" s="857"/>
      <c r="AR395" s="857"/>
      <c r="AS395" s="857"/>
      <c r="AT395" s="857"/>
      <c r="AU395" s="857"/>
      <c r="AV395" s="857"/>
      <c r="AW395" s="857"/>
      <c r="AX395" s="857"/>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229</v>
      </c>
      <c r="AD398" s="848"/>
      <c r="AE398" s="848"/>
      <c r="AF398" s="848"/>
      <c r="AG398" s="848"/>
      <c r="AH398" s="849" t="s">
        <v>247</v>
      </c>
      <c r="AI398" s="847"/>
      <c r="AJ398" s="847"/>
      <c r="AK398" s="847"/>
      <c r="AL398" s="847" t="s">
        <v>19</v>
      </c>
      <c r="AM398" s="847"/>
      <c r="AN398" s="847"/>
      <c r="AO398" s="851"/>
      <c r="AP398" s="870" t="s">
        <v>198</v>
      </c>
      <c r="AQ398" s="870"/>
      <c r="AR398" s="870"/>
      <c r="AS398" s="870"/>
      <c r="AT398" s="870"/>
      <c r="AU398" s="870"/>
      <c r="AV398" s="870"/>
      <c r="AW398" s="870"/>
      <c r="AX398" s="870"/>
      <c r="AY398">
        <f>$AY$396</f>
        <v>1</v>
      </c>
    </row>
    <row r="399" spans="1:51" ht="30" customHeight="1" x14ac:dyDescent="0.15">
      <c r="A399" s="858">
        <v>1</v>
      </c>
      <c r="B399" s="858">
        <v>1</v>
      </c>
      <c r="C399" s="859" t="s">
        <v>690</v>
      </c>
      <c r="D399" s="860"/>
      <c r="E399" s="860"/>
      <c r="F399" s="860"/>
      <c r="G399" s="860"/>
      <c r="H399" s="860"/>
      <c r="I399" s="860"/>
      <c r="J399" s="861">
        <v>7000020430005</v>
      </c>
      <c r="K399" s="862"/>
      <c r="L399" s="862"/>
      <c r="M399" s="862"/>
      <c r="N399" s="862"/>
      <c r="O399" s="862"/>
      <c r="P399" s="863" t="s">
        <v>694</v>
      </c>
      <c r="Q399" s="864"/>
      <c r="R399" s="864"/>
      <c r="S399" s="864"/>
      <c r="T399" s="864"/>
      <c r="U399" s="864"/>
      <c r="V399" s="864"/>
      <c r="W399" s="864"/>
      <c r="X399" s="864"/>
      <c r="Y399" s="865">
        <v>367.1</v>
      </c>
      <c r="Z399" s="866"/>
      <c r="AA399" s="866"/>
      <c r="AB399" s="867"/>
      <c r="AC399" s="868" t="s">
        <v>693</v>
      </c>
      <c r="AD399" s="869"/>
      <c r="AE399" s="869"/>
      <c r="AF399" s="869"/>
      <c r="AG399" s="869"/>
      <c r="AH399" s="852" t="s">
        <v>639</v>
      </c>
      <c r="AI399" s="853"/>
      <c r="AJ399" s="853"/>
      <c r="AK399" s="853"/>
      <c r="AL399" s="854" t="s">
        <v>639</v>
      </c>
      <c r="AM399" s="855"/>
      <c r="AN399" s="855"/>
      <c r="AO399" s="856"/>
      <c r="AP399" s="857" t="s">
        <v>639</v>
      </c>
      <c r="AQ399" s="857"/>
      <c r="AR399" s="857"/>
      <c r="AS399" s="857"/>
      <c r="AT399" s="857"/>
      <c r="AU399" s="857"/>
      <c r="AV399" s="857"/>
      <c r="AW399" s="857"/>
      <c r="AX399" s="857"/>
      <c r="AY399">
        <f>$AY$396</f>
        <v>1</v>
      </c>
    </row>
    <row r="400" spans="1:51" ht="30" customHeight="1" x14ac:dyDescent="0.15">
      <c r="A400" s="858">
        <v>2</v>
      </c>
      <c r="B400" s="858">
        <v>1</v>
      </c>
      <c r="C400" s="859" t="s">
        <v>691</v>
      </c>
      <c r="D400" s="860"/>
      <c r="E400" s="860"/>
      <c r="F400" s="860"/>
      <c r="G400" s="860"/>
      <c r="H400" s="860"/>
      <c r="I400" s="860"/>
      <c r="J400" s="861">
        <v>1000020440001</v>
      </c>
      <c r="K400" s="862"/>
      <c r="L400" s="862"/>
      <c r="M400" s="862"/>
      <c r="N400" s="862"/>
      <c r="O400" s="862"/>
      <c r="P400" s="863" t="s">
        <v>694</v>
      </c>
      <c r="Q400" s="864"/>
      <c r="R400" s="864"/>
      <c r="S400" s="864"/>
      <c r="T400" s="864"/>
      <c r="U400" s="864"/>
      <c r="V400" s="864"/>
      <c r="W400" s="864"/>
      <c r="X400" s="864"/>
      <c r="Y400" s="865">
        <v>4.8</v>
      </c>
      <c r="Z400" s="866"/>
      <c r="AA400" s="866"/>
      <c r="AB400" s="867"/>
      <c r="AC400" s="868" t="s">
        <v>693</v>
      </c>
      <c r="AD400" s="869"/>
      <c r="AE400" s="869"/>
      <c r="AF400" s="869"/>
      <c r="AG400" s="869"/>
      <c r="AH400" s="852" t="s">
        <v>639</v>
      </c>
      <c r="AI400" s="853"/>
      <c r="AJ400" s="853"/>
      <c r="AK400" s="853"/>
      <c r="AL400" s="854" t="s">
        <v>639</v>
      </c>
      <c r="AM400" s="855"/>
      <c r="AN400" s="855"/>
      <c r="AO400" s="856"/>
      <c r="AP400" s="857" t="s">
        <v>639</v>
      </c>
      <c r="AQ400" s="857"/>
      <c r="AR400" s="857"/>
      <c r="AS400" s="857"/>
      <c r="AT400" s="857"/>
      <c r="AU400" s="857"/>
      <c r="AV400" s="857"/>
      <c r="AW400" s="857"/>
      <c r="AX400" s="857"/>
      <c r="AY400">
        <f>COUNTA($C$400)</f>
        <v>1</v>
      </c>
    </row>
    <row r="401" spans="1:51" ht="133.15"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1"/>
      <c r="AI401" s="872"/>
      <c r="AJ401" s="872"/>
      <c r="AK401" s="872"/>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1"/>
      <c r="AI402" s="872"/>
      <c r="AJ402" s="872"/>
      <c r="AK402" s="872"/>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1"/>
      <c r="AI403" s="872"/>
      <c r="AJ403" s="872"/>
      <c r="AK403" s="872"/>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1"/>
      <c r="AI404" s="872"/>
      <c r="AJ404" s="872"/>
      <c r="AK404" s="872"/>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1"/>
      <c r="AI405" s="872"/>
      <c r="AJ405" s="872"/>
      <c r="AK405" s="872"/>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1"/>
      <c r="AI406" s="872"/>
      <c r="AJ406" s="872"/>
      <c r="AK406" s="872"/>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1"/>
      <c r="AI407" s="872"/>
      <c r="AJ407" s="872"/>
      <c r="AK407" s="872"/>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1"/>
      <c r="AI408" s="872"/>
      <c r="AJ408" s="872"/>
      <c r="AK408" s="872"/>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1"/>
      <c r="AI409" s="872"/>
      <c r="AJ409" s="872"/>
      <c r="AK409" s="872"/>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1"/>
      <c r="AI410" s="872"/>
      <c r="AJ410" s="872"/>
      <c r="AK410" s="872"/>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1"/>
      <c r="AI411" s="872"/>
      <c r="AJ411" s="872"/>
      <c r="AK411" s="872"/>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1"/>
      <c r="AI412" s="872"/>
      <c r="AJ412" s="872"/>
      <c r="AK412" s="872"/>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1"/>
      <c r="AI413" s="872"/>
      <c r="AJ413" s="872"/>
      <c r="AK413" s="872"/>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1"/>
      <c r="AI414" s="872"/>
      <c r="AJ414" s="872"/>
      <c r="AK414" s="872"/>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1"/>
      <c r="AI415" s="872"/>
      <c r="AJ415" s="872"/>
      <c r="AK415" s="872"/>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1"/>
      <c r="AI416" s="872"/>
      <c r="AJ416" s="872"/>
      <c r="AK416" s="872"/>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1"/>
      <c r="AI417" s="872"/>
      <c r="AJ417" s="872"/>
      <c r="AK417" s="872"/>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1"/>
      <c r="AI418" s="872"/>
      <c r="AJ418" s="872"/>
      <c r="AK418" s="872"/>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1"/>
      <c r="AI419" s="872"/>
      <c r="AJ419" s="872"/>
      <c r="AK419" s="872"/>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1"/>
      <c r="AI420" s="872"/>
      <c r="AJ420" s="872"/>
      <c r="AK420" s="872"/>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1"/>
      <c r="AI421" s="872"/>
      <c r="AJ421" s="872"/>
      <c r="AK421" s="872"/>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1"/>
      <c r="AI422" s="872"/>
      <c r="AJ422" s="872"/>
      <c r="AK422" s="872"/>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1"/>
      <c r="AI423" s="872"/>
      <c r="AJ423" s="872"/>
      <c r="AK423" s="872"/>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1"/>
      <c r="AI424" s="872"/>
      <c r="AJ424" s="872"/>
      <c r="AK424" s="872"/>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1"/>
      <c r="AI425" s="872"/>
      <c r="AJ425" s="872"/>
      <c r="AK425" s="872"/>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1"/>
      <c r="AI426" s="872"/>
      <c r="AJ426" s="872"/>
      <c r="AK426" s="872"/>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1"/>
      <c r="AI427" s="872"/>
      <c r="AJ427" s="872"/>
      <c r="AK427" s="872"/>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1"/>
      <c r="AI428" s="872"/>
      <c r="AJ428" s="872"/>
      <c r="AK428" s="872"/>
      <c r="AL428" s="854"/>
      <c r="AM428" s="855"/>
      <c r="AN428" s="855"/>
      <c r="AO428" s="856"/>
      <c r="AP428" s="857"/>
      <c r="AQ428" s="857"/>
      <c r="AR428" s="857"/>
      <c r="AS428" s="857"/>
      <c r="AT428" s="857"/>
      <c r="AU428" s="857"/>
      <c r="AV428" s="857"/>
      <c r="AW428" s="857"/>
      <c r="AX428" s="857"/>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229</v>
      </c>
      <c r="AD431" s="848"/>
      <c r="AE431" s="848"/>
      <c r="AF431" s="848"/>
      <c r="AG431" s="848"/>
      <c r="AH431" s="849" t="s">
        <v>247</v>
      </c>
      <c r="AI431" s="847"/>
      <c r="AJ431" s="847"/>
      <c r="AK431" s="847"/>
      <c r="AL431" s="847" t="s">
        <v>19</v>
      </c>
      <c r="AM431" s="847"/>
      <c r="AN431" s="847"/>
      <c r="AO431" s="851"/>
      <c r="AP431" s="870" t="s">
        <v>198</v>
      </c>
      <c r="AQ431" s="870"/>
      <c r="AR431" s="870"/>
      <c r="AS431" s="870"/>
      <c r="AT431" s="870"/>
      <c r="AU431" s="870"/>
      <c r="AV431" s="870"/>
      <c r="AW431" s="870"/>
      <c r="AX431" s="870"/>
      <c r="AY431">
        <f>$AY$429</f>
        <v>1</v>
      </c>
    </row>
    <row r="432" spans="1:51" ht="30" customHeight="1" x14ac:dyDescent="0.15">
      <c r="A432" s="858">
        <v>1</v>
      </c>
      <c r="B432" s="858">
        <v>1</v>
      </c>
      <c r="C432" s="859" t="s">
        <v>703</v>
      </c>
      <c r="D432" s="860"/>
      <c r="E432" s="860"/>
      <c r="F432" s="860"/>
      <c r="G432" s="860"/>
      <c r="H432" s="860"/>
      <c r="I432" s="860"/>
      <c r="J432" s="861">
        <v>5000020444618</v>
      </c>
      <c r="K432" s="862"/>
      <c r="L432" s="862"/>
      <c r="M432" s="862"/>
      <c r="N432" s="862"/>
      <c r="O432" s="862"/>
      <c r="P432" s="863" t="s">
        <v>692</v>
      </c>
      <c r="Q432" s="864"/>
      <c r="R432" s="864"/>
      <c r="S432" s="864"/>
      <c r="T432" s="864"/>
      <c r="U432" s="864"/>
      <c r="V432" s="864"/>
      <c r="W432" s="864"/>
      <c r="X432" s="864"/>
      <c r="Y432" s="865">
        <v>4.8</v>
      </c>
      <c r="Z432" s="866"/>
      <c r="AA432" s="866"/>
      <c r="AB432" s="867"/>
      <c r="AC432" s="868" t="s">
        <v>693</v>
      </c>
      <c r="AD432" s="869"/>
      <c r="AE432" s="869"/>
      <c r="AF432" s="869"/>
      <c r="AG432" s="869"/>
      <c r="AH432" s="852" t="s">
        <v>282</v>
      </c>
      <c r="AI432" s="853"/>
      <c r="AJ432" s="853"/>
      <c r="AK432" s="853"/>
      <c r="AL432" s="854" t="s">
        <v>282</v>
      </c>
      <c r="AM432" s="855"/>
      <c r="AN432" s="855"/>
      <c r="AO432" s="856"/>
      <c r="AP432" s="857" t="s">
        <v>282</v>
      </c>
      <c r="AQ432" s="857"/>
      <c r="AR432" s="857"/>
      <c r="AS432" s="857"/>
      <c r="AT432" s="857"/>
      <c r="AU432" s="857"/>
      <c r="AV432" s="857"/>
      <c r="AW432" s="857"/>
      <c r="AX432" s="857"/>
      <c r="AY432">
        <f>$AY$429</f>
        <v>1</v>
      </c>
    </row>
    <row r="433" spans="1:51" ht="30" customHeight="1" x14ac:dyDescent="0.15">
      <c r="A433" s="858">
        <v>2</v>
      </c>
      <c r="B433" s="858">
        <v>1</v>
      </c>
      <c r="C433" s="859" t="s">
        <v>704</v>
      </c>
      <c r="D433" s="860"/>
      <c r="E433" s="860"/>
      <c r="F433" s="860"/>
      <c r="G433" s="860"/>
      <c r="H433" s="860"/>
      <c r="I433" s="860"/>
      <c r="J433" s="861">
        <v>5000020435121</v>
      </c>
      <c r="K433" s="862"/>
      <c r="L433" s="862"/>
      <c r="M433" s="862"/>
      <c r="N433" s="862"/>
      <c r="O433" s="862"/>
      <c r="P433" s="863" t="s">
        <v>692</v>
      </c>
      <c r="Q433" s="864"/>
      <c r="R433" s="864"/>
      <c r="S433" s="864"/>
      <c r="T433" s="864"/>
      <c r="U433" s="864"/>
      <c r="V433" s="864"/>
      <c r="W433" s="864"/>
      <c r="X433" s="864"/>
      <c r="Y433" s="865">
        <v>0.9</v>
      </c>
      <c r="Z433" s="866"/>
      <c r="AA433" s="866"/>
      <c r="AB433" s="867"/>
      <c r="AC433" s="868" t="s">
        <v>693</v>
      </c>
      <c r="AD433" s="869"/>
      <c r="AE433" s="869"/>
      <c r="AF433" s="869"/>
      <c r="AG433" s="869"/>
      <c r="AH433" s="852" t="s">
        <v>282</v>
      </c>
      <c r="AI433" s="853"/>
      <c r="AJ433" s="853"/>
      <c r="AK433" s="853"/>
      <c r="AL433" s="854" t="s">
        <v>282</v>
      </c>
      <c r="AM433" s="855"/>
      <c r="AN433" s="855"/>
      <c r="AO433" s="856"/>
      <c r="AP433" s="857" t="s">
        <v>282</v>
      </c>
      <c r="AQ433" s="857"/>
      <c r="AR433" s="857"/>
      <c r="AS433" s="857"/>
      <c r="AT433" s="857"/>
      <c r="AU433" s="857"/>
      <c r="AV433" s="857"/>
      <c r="AW433" s="857"/>
      <c r="AX433" s="857"/>
      <c r="AY433">
        <f>COUNTA($C$433)</f>
        <v>1</v>
      </c>
    </row>
    <row r="434" spans="1:51" ht="30" customHeight="1" x14ac:dyDescent="0.15">
      <c r="A434" s="858">
        <v>3</v>
      </c>
      <c r="B434" s="858">
        <v>1</v>
      </c>
      <c r="C434" s="859" t="s">
        <v>705</v>
      </c>
      <c r="D434" s="860"/>
      <c r="E434" s="860"/>
      <c r="F434" s="860"/>
      <c r="G434" s="860"/>
      <c r="H434" s="860"/>
      <c r="I434" s="860"/>
      <c r="J434" s="861">
        <v>4000020434248</v>
      </c>
      <c r="K434" s="862"/>
      <c r="L434" s="862"/>
      <c r="M434" s="862"/>
      <c r="N434" s="862"/>
      <c r="O434" s="862"/>
      <c r="P434" s="863" t="s">
        <v>692</v>
      </c>
      <c r="Q434" s="864"/>
      <c r="R434" s="864"/>
      <c r="S434" s="864"/>
      <c r="T434" s="864"/>
      <c r="U434" s="864"/>
      <c r="V434" s="864"/>
      <c r="W434" s="864"/>
      <c r="X434" s="864"/>
      <c r="Y434" s="865">
        <v>0.1</v>
      </c>
      <c r="Z434" s="866"/>
      <c r="AA434" s="866"/>
      <c r="AB434" s="867"/>
      <c r="AC434" s="868" t="s">
        <v>693</v>
      </c>
      <c r="AD434" s="869"/>
      <c r="AE434" s="869"/>
      <c r="AF434" s="869"/>
      <c r="AG434" s="869"/>
      <c r="AH434" s="852" t="s">
        <v>282</v>
      </c>
      <c r="AI434" s="853"/>
      <c r="AJ434" s="853"/>
      <c r="AK434" s="853"/>
      <c r="AL434" s="854" t="s">
        <v>282</v>
      </c>
      <c r="AM434" s="855"/>
      <c r="AN434" s="855"/>
      <c r="AO434" s="856"/>
      <c r="AP434" s="857" t="s">
        <v>282</v>
      </c>
      <c r="AQ434" s="857"/>
      <c r="AR434" s="857"/>
      <c r="AS434" s="857"/>
      <c r="AT434" s="857"/>
      <c r="AU434" s="857"/>
      <c r="AV434" s="857"/>
      <c r="AW434" s="857"/>
      <c r="AX434" s="857"/>
      <c r="AY434">
        <f>COUNTA($C$434)</f>
        <v>1</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1"/>
      <c r="AI435" s="872"/>
      <c r="AJ435" s="872"/>
      <c r="AK435" s="872"/>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1"/>
      <c r="AI436" s="872"/>
      <c r="AJ436" s="872"/>
      <c r="AK436" s="872"/>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1"/>
      <c r="AI437" s="872"/>
      <c r="AJ437" s="872"/>
      <c r="AK437" s="872"/>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1"/>
      <c r="AI438" s="872"/>
      <c r="AJ438" s="872"/>
      <c r="AK438" s="872"/>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1"/>
      <c r="AI439" s="872"/>
      <c r="AJ439" s="872"/>
      <c r="AK439" s="872"/>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1"/>
      <c r="AI440" s="872"/>
      <c r="AJ440" s="872"/>
      <c r="AK440" s="872"/>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1"/>
      <c r="AI441" s="872"/>
      <c r="AJ441" s="872"/>
      <c r="AK441" s="872"/>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1"/>
      <c r="AI442" s="872"/>
      <c r="AJ442" s="872"/>
      <c r="AK442" s="872"/>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1"/>
      <c r="AI443" s="872"/>
      <c r="AJ443" s="872"/>
      <c r="AK443" s="872"/>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1"/>
      <c r="AI444" s="872"/>
      <c r="AJ444" s="872"/>
      <c r="AK444" s="872"/>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1"/>
      <c r="AI445" s="872"/>
      <c r="AJ445" s="872"/>
      <c r="AK445" s="872"/>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1"/>
      <c r="AI446" s="872"/>
      <c r="AJ446" s="872"/>
      <c r="AK446" s="872"/>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1"/>
      <c r="AI447" s="872"/>
      <c r="AJ447" s="872"/>
      <c r="AK447" s="872"/>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1"/>
      <c r="AI448" s="872"/>
      <c r="AJ448" s="872"/>
      <c r="AK448" s="872"/>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1"/>
      <c r="AI449" s="872"/>
      <c r="AJ449" s="872"/>
      <c r="AK449" s="872"/>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1"/>
      <c r="AI450" s="872"/>
      <c r="AJ450" s="872"/>
      <c r="AK450" s="872"/>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1"/>
      <c r="AI451" s="872"/>
      <c r="AJ451" s="872"/>
      <c r="AK451" s="872"/>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1"/>
      <c r="AI452" s="872"/>
      <c r="AJ452" s="872"/>
      <c r="AK452" s="872"/>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1"/>
      <c r="AI453" s="872"/>
      <c r="AJ453" s="872"/>
      <c r="AK453" s="872"/>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1"/>
      <c r="AI454" s="872"/>
      <c r="AJ454" s="872"/>
      <c r="AK454" s="872"/>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1"/>
      <c r="AI455" s="872"/>
      <c r="AJ455" s="872"/>
      <c r="AK455" s="872"/>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1"/>
      <c r="AI456" s="872"/>
      <c r="AJ456" s="872"/>
      <c r="AK456" s="872"/>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1"/>
      <c r="AI457" s="872"/>
      <c r="AJ457" s="872"/>
      <c r="AK457" s="872"/>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1"/>
      <c r="AI458" s="872"/>
      <c r="AJ458" s="872"/>
      <c r="AK458" s="872"/>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1"/>
      <c r="AI459" s="872"/>
      <c r="AJ459" s="872"/>
      <c r="AK459" s="872"/>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1"/>
      <c r="AI460" s="872"/>
      <c r="AJ460" s="872"/>
      <c r="AK460" s="872"/>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1"/>
      <c r="AI461" s="872"/>
      <c r="AJ461" s="872"/>
      <c r="AK461" s="872"/>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229</v>
      </c>
      <c r="AD464" s="848"/>
      <c r="AE464" s="848"/>
      <c r="AF464" s="848"/>
      <c r="AG464" s="848"/>
      <c r="AH464" s="849" t="s">
        <v>247</v>
      </c>
      <c r="AI464" s="847"/>
      <c r="AJ464" s="847"/>
      <c r="AK464" s="847"/>
      <c r="AL464" s="847" t="s">
        <v>19</v>
      </c>
      <c r="AM464" s="847"/>
      <c r="AN464" s="847"/>
      <c r="AO464" s="851"/>
      <c r="AP464" s="870" t="s">
        <v>198</v>
      </c>
      <c r="AQ464" s="870"/>
      <c r="AR464" s="870"/>
      <c r="AS464" s="870"/>
      <c r="AT464" s="870"/>
      <c r="AU464" s="870"/>
      <c r="AV464" s="870"/>
      <c r="AW464" s="870"/>
      <c r="AX464" s="870"/>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1"/>
      <c r="AI467" s="872"/>
      <c r="AJ467" s="872"/>
      <c r="AK467" s="872"/>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1"/>
      <c r="AI468" s="872"/>
      <c r="AJ468" s="872"/>
      <c r="AK468" s="872"/>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1"/>
      <c r="AI469" s="872"/>
      <c r="AJ469" s="872"/>
      <c r="AK469" s="872"/>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1"/>
      <c r="AI470" s="872"/>
      <c r="AJ470" s="872"/>
      <c r="AK470" s="872"/>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1"/>
      <c r="AI471" s="872"/>
      <c r="AJ471" s="872"/>
      <c r="AK471" s="872"/>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1"/>
      <c r="AI472" s="872"/>
      <c r="AJ472" s="872"/>
      <c r="AK472" s="872"/>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1"/>
      <c r="AI473" s="872"/>
      <c r="AJ473" s="872"/>
      <c r="AK473" s="872"/>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1"/>
      <c r="AI474" s="872"/>
      <c r="AJ474" s="872"/>
      <c r="AK474" s="872"/>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1"/>
      <c r="AI475" s="872"/>
      <c r="AJ475" s="872"/>
      <c r="AK475" s="872"/>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1"/>
      <c r="AI476" s="872"/>
      <c r="AJ476" s="872"/>
      <c r="AK476" s="872"/>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1"/>
      <c r="AI477" s="872"/>
      <c r="AJ477" s="872"/>
      <c r="AK477" s="872"/>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1"/>
      <c r="AI478" s="872"/>
      <c r="AJ478" s="872"/>
      <c r="AK478" s="872"/>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1"/>
      <c r="AI479" s="872"/>
      <c r="AJ479" s="872"/>
      <c r="AK479" s="872"/>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1"/>
      <c r="AI480" s="872"/>
      <c r="AJ480" s="872"/>
      <c r="AK480" s="872"/>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1"/>
      <c r="AI481" s="872"/>
      <c r="AJ481" s="872"/>
      <c r="AK481" s="872"/>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1"/>
      <c r="AI482" s="872"/>
      <c r="AJ482" s="872"/>
      <c r="AK482" s="872"/>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1"/>
      <c r="AI483" s="872"/>
      <c r="AJ483" s="872"/>
      <c r="AK483" s="872"/>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1"/>
      <c r="AI484" s="872"/>
      <c r="AJ484" s="872"/>
      <c r="AK484" s="872"/>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1"/>
      <c r="AI485" s="872"/>
      <c r="AJ485" s="872"/>
      <c r="AK485" s="872"/>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1"/>
      <c r="AI486" s="872"/>
      <c r="AJ486" s="872"/>
      <c r="AK486" s="872"/>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1"/>
      <c r="AI487" s="872"/>
      <c r="AJ487" s="872"/>
      <c r="AK487" s="872"/>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1"/>
      <c r="AI488" s="872"/>
      <c r="AJ488" s="872"/>
      <c r="AK488" s="872"/>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1"/>
      <c r="AI489" s="872"/>
      <c r="AJ489" s="872"/>
      <c r="AK489" s="872"/>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1"/>
      <c r="AI490" s="872"/>
      <c r="AJ490" s="872"/>
      <c r="AK490" s="872"/>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1"/>
      <c r="AI491" s="872"/>
      <c r="AJ491" s="872"/>
      <c r="AK491" s="872"/>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1"/>
      <c r="AI492" s="872"/>
      <c r="AJ492" s="872"/>
      <c r="AK492" s="872"/>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1"/>
      <c r="AI493" s="872"/>
      <c r="AJ493" s="872"/>
      <c r="AK493" s="872"/>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1"/>
      <c r="AI494" s="872"/>
      <c r="AJ494" s="872"/>
      <c r="AK494" s="872"/>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229</v>
      </c>
      <c r="AD497" s="848"/>
      <c r="AE497" s="848"/>
      <c r="AF497" s="848"/>
      <c r="AG497" s="848"/>
      <c r="AH497" s="849" t="s">
        <v>247</v>
      </c>
      <c r="AI497" s="847"/>
      <c r="AJ497" s="847"/>
      <c r="AK497" s="847"/>
      <c r="AL497" s="847" t="s">
        <v>19</v>
      </c>
      <c r="AM497" s="847"/>
      <c r="AN497" s="847"/>
      <c r="AO497" s="851"/>
      <c r="AP497" s="870" t="s">
        <v>198</v>
      </c>
      <c r="AQ497" s="870"/>
      <c r="AR497" s="870"/>
      <c r="AS497" s="870"/>
      <c r="AT497" s="870"/>
      <c r="AU497" s="870"/>
      <c r="AV497" s="870"/>
      <c r="AW497" s="870"/>
      <c r="AX497" s="870"/>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1"/>
      <c r="AI500" s="872"/>
      <c r="AJ500" s="872"/>
      <c r="AK500" s="872"/>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1"/>
      <c r="AI501" s="872"/>
      <c r="AJ501" s="872"/>
      <c r="AK501" s="872"/>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1"/>
      <c r="AI502" s="872"/>
      <c r="AJ502" s="872"/>
      <c r="AK502" s="872"/>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1"/>
      <c r="AI503" s="872"/>
      <c r="AJ503" s="872"/>
      <c r="AK503" s="872"/>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1"/>
      <c r="AI504" s="872"/>
      <c r="AJ504" s="872"/>
      <c r="AK504" s="872"/>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1"/>
      <c r="AI505" s="872"/>
      <c r="AJ505" s="872"/>
      <c r="AK505" s="872"/>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1"/>
      <c r="AI506" s="872"/>
      <c r="AJ506" s="872"/>
      <c r="AK506" s="872"/>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1"/>
      <c r="AI507" s="872"/>
      <c r="AJ507" s="872"/>
      <c r="AK507" s="872"/>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1"/>
      <c r="AI508" s="872"/>
      <c r="AJ508" s="872"/>
      <c r="AK508" s="872"/>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1"/>
      <c r="AI509" s="872"/>
      <c r="AJ509" s="872"/>
      <c r="AK509" s="872"/>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1"/>
      <c r="AI510" s="872"/>
      <c r="AJ510" s="872"/>
      <c r="AK510" s="872"/>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1"/>
      <c r="AI511" s="872"/>
      <c r="AJ511" s="872"/>
      <c r="AK511" s="872"/>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1"/>
      <c r="AI512" s="872"/>
      <c r="AJ512" s="872"/>
      <c r="AK512" s="872"/>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1"/>
      <c r="AI513" s="872"/>
      <c r="AJ513" s="872"/>
      <c r="AK513" s="872"/>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1"/>
      <c r="AI514" s="872"/>
      <c r="AJ514" s="872"/>
      <c r="AK514" s="872"/>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1"/>
      <c r="AI515" s="872"/>
      <c r="AJ515" s="872"/>
      <c r="AK515" s="872"/>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1"/>
      <c r="AI516" s="872"/>
      <c r="AJ516" s="872"/>
      <c r="AK516" s="872"/>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1"/>
      <c r="AI517" s="872"/>
      <c r="AJ517" s="872"/>
      <c r="AK517" s="872"/>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1"/>
      <c r="AI518" s="872"/>
      <c r="AJ518" s="872"/>
      <c r="AK518" s="872"/>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1"/>
      <c r="AI519" s="872"/>
      <c r="AJ519" s="872"/>
      <c r="AK519" s="872"/>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1"/>
      <c r="AI520" s="872"/>
      <c r="AJ520" s="872"/>
      <c r="AK520" s="872"/>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1"/>
      <c r="AI521" s="872"/>
      <c r="AJ521" s="872"/>
      <c r="AK521" s="872"/>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1"/>
      <c r="AI522" s="872"/>
      <c r="AJ522" s="872"/>
      <c r="AK522" s="872"/>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1"/>
      <c r="AI523" s="872"/>
      <c r="AJ523" s="872"/>
      <c r="AK523" s="872"/>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1"/>
      <c r="AI524" s="872"/>
      <c r="AJ524" s="872"/>
      <c r="AK524" s="872"/>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1"/>
      <c r="AI525" s="872"/>
      <c r="AJ525" s="872"/>
      <c r="AK525" s="872"/>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1"/>
      <c r="AI526" s="872"/>
      <c r="AJ526" s="872"/>
      <c r="AK526" s="872"/>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1"/>
      <c r="AI527" s="872"/>
      <c r="AJ527" s="872"/>
      <c r="AK527" s="872"/>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229</v>
      </c>
      <c r="AD530" s="848"/>
      <c r="AE530" s="848"/>
      <c r="AF530" s="848"/>
      <c r="AG530" s="848"/>
      <c r="AH530" s="849" t="s">
        <v>247</v>
      </c>
      <c r="AI530" s="847"/>
      <c r="AJ530" s="847"/>
      <c r="AK530" s="847"/>
      <c r="AL530" s="847" t="s">
        <v>19</v>
      </c>
      <c r="AM530" s="847"/>
      <c r="AN530" s="847"/>
      <c r="AO530" s="851"/>
      <c r="AP530" s="870" t="s">
        <v>198</v>
      </c>
      <c r="AQ530" s="870"/>
      <c r="AR530" s="870"/>
      <c r="AS530" s="870"/>
      <c r="AT530" s="870"/>
      <c r="AU530" s="870"/>
      <c r="AV530" s="870"/>
      <c r="AW530" s="870"/>
      <c r="AX530" s="870"/>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1"/>
      <c r="AI533" s="872"/>
      <c r="AJ533" s="872"/>
      <c r="AK533" s="872"/>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1"/>
      <c r="AI534" s="872"/>
      <c r="AJ534" s="872"/>
      <c r="AK534" s="872"/>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1"/>
      <c r="AI535" s="872"/>
      <c r="AJ535" s="872"/>
      <c r="AK535" s="872"/>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1"/>
      <c r="AI536" s="872"/>
      <c r="AJ536" s="872"/>
      <c r="AK536" s="872"/>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1"/>
      <c r="AI537" s="872"/>
      <c r="AJ537" s="872"/>
      <c r="AK537" s="872"/>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1"/>
      <c r="AI538" s="872"/>
      <c r="AJ538" s="872"/>
      <c r="AK538" s="872"/>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1"/>
      <c r="AI539" s="872"/>
      <c r="AJ539" s="872"/>
      <c r="AK539" s="872"/>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1"/>
      <c r="AI540" s="872"/>
      <c r="AJ540" s="872"/>
      <c r="AK540" s="872"/>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1"/>
      <c r="AI541" s="872"/>
      <c r="AJ541" s="872"/>
      <c r="AK541" s="872"/>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1"/>
      <c r="AI542" s="872"/>
      <c r="AJ542" s="872"/>
      <c r="AK542" s="872"/>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1"/>
      <c r="AI543" s="872"/>
      <c r="AJ543" s="872"/>
      <c r="AK543" s="872"/>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1"/>
      <c r="AI544" s="872"/>
      <c r="AJ544" s="872"/>
      <c r="AK544" s="872"/>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1"/>
      <c r="AI545" s="872"/>
      <c r="AJ545" s="872"/>
      <c r="AK545" s="872"/>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1"/>
      <c r="AI546" s="872"/>
      <c r="AJ546" s="872"/>
      <c r="AK546" s="872"/>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1"/>
      <c r="AI547" s="872"/>
      <c r="AJ547" s="872"/>
      <c r="AK547" s="872"/>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1"/>
      <c r="AI548" s="872"/>
      <c r="AJ548" s="872"/>
      <c r="AK548" s="872"/>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1"/>
      <c r="AI549" s="872"/>
      <c r="AJ549" s="872"/>
      <c r="AK549" s="872"/>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1"/>
      <c r="AI550" s="872"/>
      <c r="AJ550" s="872"/>
      <c r="AK550" s="872"/>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1"/>
      <c r="AI551" s="872"/>
      <c r="AJ551" s="872"/>
      <c r="AK551" s="872"/>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1"/>
      <c r="AI552" s="872"/>
      <c r="AJ552" s="872"/>
      <c r="AK552" s="872"/>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1"/>
      <c r="AI553" s="872"/>
      <c r="AJ553" s="872"/>
      <c r="AK553" s="872"/>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1"/>
      <c r="AI554" s="872"/>
      <c r="AJ554" s="872"/>
      <c r="AK554" s="872"/>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1"/>
      <c r="AI555" s="872"/>
      <c r="AJ555" s="872"/>
      <c r="AK555" s="872"/>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1"/>
      <c r="AI556" s="872"/>
      <c r="AJ556" s="872"/>
      <c r="AK556" s="872"/>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1"/>
      <c r="AI557" s="872"/>
      <c r="AJ557" s="872"/>
      <c r="AK557" s="872"/>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1"/>
      <c r="AI558" s="872"/>
      <c r="AJ558" s="872"/>
      <c r="AK558" s="872"/>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1"/>
      <c r="AI559" s="872"/>
      <c r="AJ559" s="872"/>
      <c r="AK559" s="872"/>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1"/>
      <c r="AI560" s="872"/>
      <c r="AJ560" s="872"/>
      <c r="AK560" s="872"/>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229</v>
      </c>
      <c r="AD563" s="848"/>
      <c r="AE563" s="848"/>
      <c r="AF563" s="848"/>
      <c r="AG563" s="848"/>
      <c r="AH563" s="849" t="s">
        <v>247</v>
      </c>
      <c r="AI563" s="847"/>
      <c r="AJ563" s="847"/>
      <c r="AK563" s="847"/>
      <c r="AL563" s="847" t="s">
        <v>19</v>
      </c>
      <c r="AM563" s="847"/>
      <c r="AN563" s="847"/>
      <c r="AO563" s="851"/>
      <c r="AP563" s="870" t="s">
        <v>198</v>
      </c>
      <c r="AQ563" s="870"/>
      <c r="AR563" s="870"/>
      <c r="AS563" s="870"/>
      <c r="AT563" s="870"/>
      <c r="AU563" s="870"/>
      <c r="AV563" s="870"/>
      <c r="AW563" s="870"/>
      <c r="AX563" s="870"/>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1"/>
      <c r="AI566" s="872"/>
      <c r="AJ566" s="872"/>
      <c r="AK566" s="872"/>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1"/>
      <c r="AI567" s="872"/>
      <c r="AJ567" s="872"/>
      <c r="AK567" s="872"/>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1"/>
      <c r="AI568" s="872"/>
      <c r="AJ568" s="872"/>
      <c r="AK568" s="872"/>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1"/>
      <c r="AI569" s="872"/>
      <c r="AJ569" s="872"/>
      <c r="AK569" s="872"/>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1"/>
      <c r="AI570" s="872"/>
      <c r="AJ570" s="872"/>
      <c r="AK570" s="872"/>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1"/>
      <c r="AI571" s="872"/>
      <c r="AJ571" s="872"/>
      <c r="AK571" s="872"/>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1"/>
      <c r="AI572" s="872"/>
      <c r="AJ572" s="872"/>
      <c r="AK572" s="872"/>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1"/>
      <c r="AI573" s="872"/>
      <c r="AJ573" s="872"/>
      <c r="AK573" s="872"/>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1"/>
      <c r="AI574" s="872"/>
      <c r="AJ574" s="872"/>
      <c r="AK574" s="872"/>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1"/>
      <c r="AI575" s="872"/>
      <c r="AJ575" s="872"/>
      <c r="AK575" s="872"/>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1"/>
      <c r="AI576" s="872"/>
      <c r="AJ576" s="872"/>
      <c r="AK576" s="872"/>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1"/>
      <c r="AI577" s="872"/>
      <c r="AJ577" s="872"/>
      <c r="AK577" s="872"/>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1"/>
      <c r="AI578" s="872"/>
      <c r="AJ578" s="872"/>
      <c r="AK578" s="872"/>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1"/>
      <c r="AI579" s="872"/>
      <c r="AJ579" s="872"/>
      <c r="AK579" s="872"/>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1"/>
      <c r="AI580" s="872"/>
      <c r="AJ580" s="872"/>
      <c r="AK580" s="872"/>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1"/>
      <c r="AI581" s="872"/>
      <c r="AJ581" s="872"/>
      <c r="AK581" s="872"/>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1"/>
      <c r="AI582" s="872"/>
      <c r="AJ582" s="872"/>
      <c r="AK582" s="872"/>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1"/>
      <c r="AI583" s="872"/>
      <c r="AJ583" s="872"/>
      <c r="AK583" s="872"/>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1"/>
      <c r="AI584" s="872"/>
      <c r="AJ584" s="872"/>
      <c r="AK584" s="872"/>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1"/>
      <c r="AI585" s="872"/>
      <c r="AJ585" s="872"/>
      <c r="AK585" s="872"/>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1"/>
      <c r="AI586" s="872"/>
      <c r="AJ586" s="872"/>
      <c r="AK586" s="872"/>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1"/>
      <c r="AI587" s="872"/>
      <c r="AJ587" s="872"/>
      <c r="AK587" s="872"/>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1"/>
      <c r="AI588" s="872"/>
      <c r="AJ588" s="872"/>
      <c r="AK588" s="872"/>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1"/>
      <c r="AI589" s="872"/>
      <c r="AJ589" s="872"/>
      <c r="AK589" s="872"/>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1"/>
      <c r="AI590" s="872"/>
      <c r="AJ590" s="872"/>
      <c r="AK590" s="872"/>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1"/>
      <c r="AI591" s="872"/>
      <c r="AJ591" s="872"/>
      <c r="AK591" s="872"/>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1"/>
      <c r="AI592" s="872"/>
      <c r="AJ592" s="872"/>
      <c r="AK592" s="872"/>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1"/>
      <c r="AI593" s="872"/>
      <c r="AJ593" s="872"/>
      <c r="AK593" s="872"/>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229</v>
      </c>
      <c r="AD596" s="848"/>
      <c r="AE596" s="848"/>
      <c r="AF596" s="848"/>
      <c r="AG596" s="848"/>
      <c r="AH596" s="849" t="s">
        <v>247</v>
      </c>
      <c r="AI596" s="847"/>
      <c r="AJ596" s="847"/>
      <c r="AK596" s="847"/>
      <c r="AL596" s="847" t="s">
        <v>19</v>
      </c>
      <c r="AM596" s="847"/>
      <c r="AN596" s="847"/>
      <c r="AO596" s="851"/>
      <c r="AP596" s="870" t="s">
        <v>198</v>
      </c>
      <c r="AQ596" s="870"/>
      <c r="AR596" s="870"/>
      <c r="AS596" s="870"/>
      <c r="AT596" s="870"/>
      <c r="AU596" s="870"/>
      <c r="AV596" s="870"/>
      <c r="AW596" s="870"/>
      <c r="AX596" s="870"/>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1"/>
      <c r="AI599" s="872"/>
      <c r="AJ599" s="872"/>
      <c r="AK599" s="872"/>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1"/>
      <c r="AI600" s="872"/>
      <c r="AJ600" s="872"/>
      <c r="AK600" s="872"/>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1"/>
      <c r="AI601" s="872"/>
      <c r="AJ601" s="872"/>
      <c r="AK601" s="872"/>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1"/>
      <c r="AI602" s="872"/>
      <c r="AJ602" s="872"/>
      <c r="AK602" s="872"/>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1"/>
      <c r="AI603" s="872"/>
      <c r="AJ603" s="872"/>
      <c r="AK603" s="872"/>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1"/>
      <c r="AI604" s="872"/>
      <c r="AJ604" s="872"/>
      <c r="AK604" s="872"/>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1"/>
      <c r="AI605" s="872"/>
      <c r="AJ605" s="872"/>
      <c r="AK605" s="872"/>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1"/>
      <c r="AI606" s="872"/>
      <c r="AJ606" s="872"/>
      <c r="AK606" s="872"/>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1"/>
      <c r="AI607" s="872"/>
      <c r="AJ607" s="872"/>
      <c r="AK607" s="872"/>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1"/>
      <c r="AI608" s="872"/>
      <c r="AJ608" s="872"/>
      <c r="AK608" s="872"/>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1"/>
      <c r="AI609" s="872"/>
      <c r="AJ609" s="872"/>
      <c r="AK609" s="872"/>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1"/>
      <c r="AI610" s="872"/>
      <c r="AJ610" s="872"/>
      <c r="AK610" s="872"/>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1"/>
      <c r="AI611" s="872"/>
      <c r="AJ611" s="872"/>
      <c r="AK611" s="872"/>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1"/>
      <c r="AI612" s="872"/>
      <c r="AJ612" s="872"/>
      <c r="AK612" s="872"/>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1"/>
      <c r="AI613" s="872"/>
      <c r="AJ613" s="872"/>
      <c r="AK613" s="872"/>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1"/>
      <c r="AI614" s="872"/>
      <c r="AJ614" s="872"/>
      <c r="AK614" s="872"/>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1"/>
      <c r="AI615" s="872"/>
      <c r="AJ615" s="872"/>
      <c r="AK615" s="872"/>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1"/>
      <c r="AI616" s="872"/>
      <c r="AJ616" s="872"/>
      <c r="AK616" s="872"/>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1"/>
      <c r="AI617" s="872"/>
      <c r="AJ617" s="872"/>
      <c r="AK617" s="872"/>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1"/>
      <c r="AI618" s="872"/>
      <c r="AJ618" s="872"/>
      <c r="AK618" s="872"/>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1"/>
      <c r="AI619" s="872"/>
      <c r="AJ619" s="872"/>
      <c r="AK619" s="872"/>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1"/>
      <c r="AI620" s="872"/>
      <c r="AJ620" s="872"/>
      <c r="AK620" s="872"/>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1"/>
      <c r="AI621" s="872"/>
      <c r="AJ621" s="872"/>
      <c r="AK621" s="872"/>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1"/>
      <c r="AI622" s="872"/>
      <c r="AJ622" s="872"/>
      <c r="AK622" s="872"/>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1"/>
      <c r="AI623" s="872"/>
      <c r="AJ623" s="872"/>
      <c r="AK623" s="872"/>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1"/>
      <c r="AI624" s="872"/>
      <c r="AJ624" s="872"/>
      <c r="AK624" s="872"/>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1"/>
      <c r="AI625" s="872"/>
      <c r="AJ625" s="872"/>
      <c r="AK625" s="872"/>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1"/>
      <c r="AI626" s="872"/>
      <c r="AJ626" s="872"/>
      <c r="AK626" s="872"/>
      <c r="AL626" s="854"/>
      <c r="AM626" s="855"/>
      <c r="AN626" s="855"/>
      <c r="AO626" s="856"/>
      <c r="AP626" s="857"/>
      <c r="AQ626" s="857"/>
      <c r="AR626" s="857"/>
      <c r="AS626" s="857"/>
      <c r="AT626" s="857"/>
      <c r="AU626" s="857"/>
      <c r="AV626" s="857"/>
      <c r="AW626" s="857"/>
      <c r="AX626" s="857"/>
      <c r="AY626">
        <f>COUNTA($C$626)</f>
        <v>0</v>
      </c>
    </row>
    <row r="627" spans="1:51" ht="24.75" customHeight="1" x14ac:dyDescent="0.15">
      <c r="A627" s="873" t="s">
        <v>576</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231</v>
      </c>
      <c r="AM627" s="877"/>
      <c r="AN627" s="877"/>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0" t="s">
        <v>225</v>
      </c>
      <c r="AQ630" s="870"/>
      <c r="AR630" s="870"/>
      <c r="AS630" s="870"/>
      <c r="AT630" s="870"/>
      <c r="AU630" s="870"/>
      <c r="AV630" s="870"/>
      <c r="AW630" s="870"/>
      <c r="AX630" s="870"/>
    </row>
    <row r="631" spans="1:51" ht="30" hidden="1" customHeight="1" x14ac:dyDescent="0.15">
      <c r="A631" s="858">
        <v>1</v>
      </c>
      <c r="B631" s="858">
        <v>1</v>
      </c>
      <c r="C631" s="880"/>
      <c r="D631" s="880"/>
      <c r="E631" s="881"/>
      <c r="F631" s="881"/>
      <c r="G631" s="881"/>
      <c r="H631" s="881"/>
      <c r="I631" s="881"/>
      <c r="J631" s="861"/>
      <c r="K631" s="862"/>
      <c r="L631" s="862"/>
      <c r="M631" s="862"/>
      <c r="N631" s="862"/>
      <c r="O631" s="862"/>
      <c r="P631" s="864"/>
      <c r="Q631" s="864"/>
      <c r="R631" s="864"/>
      <c r="S631" s="864"/>
      <c r="T631" s="864"/>
      <c r="U631" s="864"/>
      <c r="V631" s="864"/>
      <c r="W631" s="864"/>
      <c r="X631" s="864"/>
      <c r="Y631" s="865"/>
      <c r="Z631" s="866"/>
      <c r="AA631" s="866"/>
      <c r="AB631" s="867"/>
      <c r="AC631" s="868"/>
      <c r="AD631" s="869"/>
      <c r="AE631" s="869"/>
      <c r="AF631" s="869"/>
      <c r="AG631" s="869"/>
      <c r="AH631" s="871"/>
      <c r="AI631" s="872"/>
      <c r="AJ631" s="872"/>
      <c r="AK631" s="872"/>
      <c r="AL631" s="854"/>
      <c r="AM631" s="855"/>
      <c r="AN631" s="855"/>
      <c r="AO631" s="856"/>
      <c r="AP631" s="857"/>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1"/>
      <c r="AI632" s="872"/>
      <c r="AJ632" s="872"/>
      <c r="AK632" s="872"/>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1"/>
      <c r="AI633" s="872"/>
      <c r="AJ633" s="872"/>
      <c r="AK633" s="872"/>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1"/>
      <c r="AI634" s="872"/>
      <c r="AJ634" s="872"/>
      <c r="AK634" s="872"/>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1"/>
      <c r="AI635" s="872"/>
      <c r="AJ635" s="872"/>
      <c r="AK635" s="872"/>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1"/>
      <c r="AI636" s="872"/>
      <c r="AJ636" s="872"/>
      <c r="AK636" s="872"/>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1"/>
      <c r="AI637" s="872"/>
      <c r="AJ637" s="872"/>
      <c r="AK637" s="872"/>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1"/>
      <c r="AI638" s="872"/>
      <c r="AJ638" s="872"/>
      <c r="AK638" s="872"/>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1"/>
      <c r="AI639" s="872"/>
      <c r="AJ639" s="872"/>
      <c r="AK639" s="872"/>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1"/>
      <c r="AI640" s="872"/>
      <c r="AJ640" s="872"/>
      <c r="AK640" s="872"/>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1"/>
      <c r="AI641" s="872"/>
      <c r="AJ641" s="872"/>
      <c r="AK641" s="872"/>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1"/>
      <c r="AI642" s="872"/>
      <c r="AJ642" s="872"/>
      <c r="AK642" s="872"/>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1"/>
      <c r="AI643" s="872"/>
      <c r="AJ643" s="872"/>
      <c r="AK643" s="872"/>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1"/>
      <c r="AI644" s="872"/>
      <c r="AJ644" s="872"/>
      <c r="AK644" s="872"/>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1"/>
      <c r="AI645" s="872"/>
      <c r="AJ645" s="872"/>
      <c r="AK645" s="872"/>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1"/>
      <c r="AI646" s="872"/>
      <c r="AJ646" s="872"/>
      <c r="AK646" s="872"/>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1"/>
      <c r="AI647" s="872"/>
      <c r="AJ647" s="872"/>
      <c r="AK647" s="872"/>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8"/>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1"/>
      <c r="AI648" s="872"/>
      <c r="AJ648" s="872"/>
      <c r="AK648" s="872"/>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1"/>
      <c r="AI649" s="872"/>
      <c r="AJ649" s="872"/>
      <c r="AK649" s="872"/>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1"/>
      <c r="AI650" s="872"/>
      <c r="AJ650" s="872"/>
      <c r="AK650" s="872"/>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1"/>
      <c r="AI651" s="872"/>
      <c r="AJ651" s="872"/>
      <c r="AK651" s="872"/>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1"/>
      <c r="AI652" s="872"/>
      <c r="AJ652" s="872"/>
      <c r="AK652" s="872"/>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1"/>
      <c r="AI653" s="872"/>
      <c r="AJ653" s="872"/>
      <c r="AK653" s="872"/>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1"/>
      <c r="AI654" s="872"/>
      <c r="AJ654" s="872"/>
      <c r="AK654" s="872"/>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1"/>
      <c r="AI655" s="872"/>
      <c r="AJ655" s="872"/>
      <c r="AK655" s="872"/>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1"/>
      <c r="AI656" s="872"/>
      <c r="AJ656" s="872"/>
      <c r="AK656" s="872"/>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1"/>
      <c r="AI657" s="872"/>
      <c r="AJ657" s="872"/>
      <c r="AK657" s="872"/>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1"/>
      <c r="AI658" s="872"/>
      <c r="AJ658" s="872"/>
      <c r="AK658" s="872"/>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1"/>
      <c r="AI659" s="872"/>
      <c r="AJ659" s="872"/>
      <c r="AK659" s="872"/>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1"/>
      <c r="AI660" s="872"/>
      <c r="AJ660" s="872"/>
      <c r="AK660" s="872"/>
      <c r="AL660" s="854"/>
      <c r="AM660" s="855"/>
      <c r="AN660" s="855"/>
      <c r="AO660" s="856"/>
      <c r="AP660" s="857"/>
      <c r="AQ660" s="857"/>
      <c r="AR660" s="857"/>
      <c r="AS660" s="857"/>
      <c r="AT660" s="857"/>
      <c r="AU660" s="857"/>
      <c r="AV660" s="857"/>
      <c r="AW660" s="857"/>
      <c r="AX660" s="8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AK14:AQ14">
    <cfRule type="expression" dxfId="837" priority="1085">
      <formula>IF(RIGHT(TEXT(AK14,"0.#"),1)=".",FALSE,TRUE)</formula>
    </cfRule>
    <cfRule type="expression" dxfId="836" priority="1086">
      <formula>IF(RIGHT(TEXT(AK14,"0.#"),1)=".",TRUE,FALSE)</formula>
    </cfRule>
  </conditionalFormatting>
  <conditionalFormatting sqref="P18:AX18">
    <cfRule type="expression" dxfId="835" priority="1083">
      <formula>IF(RIGHT(TEXT(P18,"0.#"),1)=".",FALSE,TRUE)</formula>
    </cfRule>
    <cfRule type="expression" dxfId="834" priority="1084">
      <formula>IF(RIGHT(TEXT(P18,"0.#"),1)=".",TRUE,FALSE)</formula>
    </cfRule>
  </conditionalFormatting>
  <conditionalFormatting sqref="Y311">
    <cfRule type="expression" dxfId="833" priority="1081">
      <formula>IF(RIGHT(TEXT(Y311,"0.#"),1)=".",FALSE,TRUE)</formula>
    </cfRule>
    <cfRule type="expression" dxfId="832" priority="1082">
      <formula>IF(RIGHT(TEXT(Y311,"0.#"),1)=".",TRUE,FALSE)</formula>
    </cfRule>
  </conditionalFormatting>
  <conditionalFormatting sqref="Y320">
    <cfRule type="expression" dxfId="831" priority="1079">
      <formula>IF(RIGHT(TEXT(Y320,"0.#"),1)=".",FALSE,TRUE)</formula>
    </cfRule>
    <cfRule type="expression" dxfId="830" priority="1080">
      <formula>IF(RIGHT(TEXT(Y320,"0.#"),1)=".",TRUE,FALSE)</formula>
    </cfRule>
  </conditionalFormatting>
  <conditionalFormatting sqref="Y351:Y358 Y349 Y338:Y345 Y336 Y325:Y332 Y323">
    <cfRule type="expression" dxfId="829" priority="1059">
      <formula>IF(RIGHT(TEXT(Y323,"0.#"),1)=".",FALSE,TRUE)</formula>
    </cfRule>
    <cfRule type="expression" dxfId="828" priority="1060">
      <formula>IF(RIGHT(TEXT(Y323,"0.#"),1)=".",TRUE,FALSE)</formula>
    </cfRule>
  </conditionalFormatting>
  <conditionalFormatting sqref="AK16:AQ17 AK15:AX15 AK13:AX13">
    <cfRule type="expression" dxfId="827" priority="1077">
      <formula>IF(RIGHT(TEXT(AK13,"0.#"),1)=".",FALSE,TRUE)</formula>
    </cfRule>
    <cfRule type="expression" dxfId="826" priority="1078">
      <formula>IF(RIGHT(TEXT(AK13,"0.#"),1)=".",TRUE,FALSE)</formula>
    </cfRule>
  </conditionalFormatting>
  <conditionalFormatting sqref="P19:AJ19">
    <cfRule type="expression" dxfId="825" priority="1075">
      <formula>IF(RIGHT(TEXT(P19,"0.#"),1)=".",FALSE,TRUE)</formula>
    </cfRule>
    <cfRule type="expression" dxfId="824" priority="1076">
      <formula>IF(RIGHT(TEXT(P19,"0.#"),1)=".",TRUE,FALSE)</formula>
    </cfRule>
  </conditionalFormatting>
  <conditionalFormatting sqref="AE32 AQ32">
    <cfRule type="expression" dxfId="823" priority="1073">
      <formula>IF(RIGHT(TEXT(AE32,"0.#"),1)=".",FALSE,TRUE)</formula>
    </cfRule>
    <cfRule type="expression" dxfId="822" priority="1074">
      <formula>IF(RIGHT(TEXT(AE32,"0.#"),1)=".",TRUE,FALSE)</formula>
    </cfRule>
  </conditionalFormatting>
  <conditionalFormatting sqref="Y312:Y319">
    <cfRule type="expression" dxfId="821" priority="1071">
      <formula>IF(RIGHT(TEXT(Y312,"0.#"),1)=".",FALSE,TRUE)</formula>
    </cfRule>
    <cfRule type="expression" dxfId="820" priority="1072">
      <formula>IF(RIGHT(TEXT(Y312,"0.#"),1)=".",TRUE,FALSE)</formula>
    </cfRule>
  </conditionalFormatting>
  <conditionalFormatting sqref="AU311">
    <cfRule type="expression" dxfId="819" priority="1069">
      <formula>IF(RIGHT(TEXT(AU311,"0.#"),1)=".",FALSE,TRUE)</formula>
    </cfRule>
    <cfRule type="expression" dxfId="818" priority="1070">
      <formula>IF(RIGHT(TEXT(AU311,"0.#"),1)=".",TRUE,FALSE)</formula>
    </cfRule>
  </conditionalFormatting>
  <conditionalFormatting sqref="AU320">
    <cfRule type="expression" dxfId="817" priority="1067">
      <formula>IF(RIGHT(TEXT(AU320,"0.#"),1)=".",FALSE,TRUE)</formula>
    </cfRule>
    <cfRule type="expression" dxfId="816" priority="1068">
      <formula>IF(RIGHT(TEXT(AU320,"0.#"),1)=".",TRUE,FALSE)</formula>
    </cfRule>
  </conditionalFormatting>
  <conditionalFormatting sqref="AU312:AU319">
    <cfRule type="expression" dxfId="815" priority="1065">
      <formula>IF(RIGHT(TEXT(AU312,"0.#"),1)=".",FALSE,TRUE)</formula>
    </cfRule>
    <cfRule type="expression" dxfId="814" priority="1066">
      <formula>IF(RIGHT(TEXT(AU312,"0.#"),1)=".",TRUE,FALSE)</formula>
    </cfRule>
  </conditionalFormatting>
  <conditionalFormatting sqref="Y350 Y337 Y324">
    <cfRule type="expression" dxfId="813" priority="1063">
      <formula>IF(RIGHT(TEXT(Y324,"0.#"),1)=".",FALSE,TRUE)</formula>
    </cfRule>
    <cfRule type="expression" dxfId="812" priority="1064">
      <formula>IF(RIGHT(TEXT(Y324,"0.#"),1)=".",TRUE,FALSE)</formula>
    </cfRule>
  </conditionalFormatting>
  <conditionalFormatting sqref="Y359 Y346 Y333">
    <cfRule type="expression" dxfId="811" priority="1061">
      <formula>IF(RIGHT(TEXT(Y333,"0.#"),1)=".",FALSE,TRUE)</formula>
    </cfRule>
    <cfRule type="expression" dxfId="810" priority="1062">
      <formula>IF(RIGHT(TEXT(Y333,"0.#"),1)=".",TRUE,FALSE)</formula>
    </cfRule>
  </conditionalFormatting>
  <conditionalFormatting sqref="AU350 AU337 AU324">
    <cfRule type="expression" dxfId="809" priority="1057">
      <formula>IF(RIGHT(TEXT(AU324,"0.#"),1)=".",FALSE,TRUE)</formula>
    </cfRule>
    <cfRule type="expression" dxfId="808" priority="1058">
      <formula>IF(RIGHT(TEXT(AU324,"0.#"),1)=".",TRUE,FALSE)</formula>
    </cfRule>
  </conditionalFormatting>
  <conditionalFormatting sqref="AU359 AU346 AU333">
    <cfRule type="expression" dxfId="807" priority="1055">
      <formula>IF(RIGHT(TEXT(AU333,"0.#"),1)=".",FALSE,TRUE)</formula>
    </cfRule>
    <cfRule type="expression" dxfId="806" priority="1056">
      <formula>IF(RIGHT(TEXT(AU333,"0.#"),1)=".",TRUE,FALSE)</formula>
    </cfRule>
  </conditionalFormatting>
  <conditionalFormatting sqref="AU351:AU358 AU349 AU338:AU345 AU336 AU325:AU332 AU323">
    <cfRule type="expression" dxfId="805" priority="1053">
      <formula>IF(RIGHT(TEXT(AU323,"0.#"),1)=".",FALSE,TRUE)</formula>
    </cfRule>
    <cfRule type="expression" dxfId="804" priority="1054">
      <formula>IF(RIGHT(TEXT(AU323,"0.#"),1)=".",TRUE,FALSE)</formula>
    </cfRule>
  </conditionalFormatting>
  <conditionalFormatting sqref="AI32">
    <cfRule type="expression" dxfId="803" priority="1051">
      <formula>IF(RIGHT(TEXT(AI32,"0.#"),1)=".",FALSE,TRUE)</formula>
    </cfRule>
    <cfRule type="expression" dxfId="802" priority="1052">
      <formula>IF(RIGHT(TEXT(AI32,"0.#"),1)=".",TRUE,FALSE)</formula>
    </cfRule>
  </conditionalFormatting>
  <conditionalFormatting sqref="AM32">
    <cfRule type="expression" dxfId="801" priority="1049">
      <formula>IF(RIGHT(TEXT(AM32,"0.#"),1)=".",FALSE,TRUE)</formula>
    </cfRule>
    <cfRule type="expression" dxfId="800" priority="1050">
      <formula>IF(RIGHT(TEXT(AM32,"0.#"),1)=".",TRUE,FALSE)</formula>
    </cfRule>
  </conditionalFormatting>
  <conditionalFormatting sqref="AE33">
    <cfRule type="expression" dxfId="799" priority="1047">
      <formula>IF(RIGHT(TEXT(AE33,"0.#"),1)=".",FALSE,TRUE)</formula>
    </cfRule>
    <cfRule type="expression" dxfId="798" priority="1048">
      <formula>IF(RIGHT(TEXT(AE33,"0.#"),1)=".",TRUE,FALSE)</formula>
    </cfRule>
  </conditionalFormatting>
  <conditionalFormatting sqref="AI33">
    <cfRule type="expression" dxfId="797" priority="1045">
      <formula>IF(RIGHT(TEXT(AI33,"0.#"),1)=".",FALSE,TRUE)</formula>
    </cfRule>
    <cfRule type="expression" dxfId="796" priority="1046">
      <formula>IF(RIGHT(TEXT(AI33,"0.#"),1)=".",TRUE,FALSE)</formula>
    </cfRule>
  </conditionalFormatting>
  <conditionalFormatting sqref="AM33">
    <cfRule type="expression" dxfId="795" priority="1043">
      <formula>IF(RIGHT(TEXT(AM33,"0.#"),1)=".",FALSE,TRUE)</formula>
    </cfRule>
    <cfRule type="expression" dxfId="794" priority="1044">
      <formula>IF(RIGHT(TEXT(AM33,"0.#"),1)=".",TRUE,FALSE)</formula>
    </cfRule>
  </conditionalFormatting>
  <conditionalFormatting sqref="AQ33">
    <cfRule type="expression" dxfId="793" priority="1041">
      <formula>IF(RIGHT(TEXT(AQ33,"0.#"),1)=".",FALSE,TRUE)</formula>
    </cfRule>
    <cfRule type="expression" dxfId="792" priority="1042">
      <formula>IF(RIGHT(TEXT(AQ33,"0.#"),1)=".",TRUE,FALSE)</formula>
    </cfRule>
  </conditionalFormatting>
  <conditionalFormatting sqref="AE210">
    <cfRule type="expression" dxfId="791" priority="1039">
      <formula>IF(RIGHT(TEXT(AE210,"0.#"),1)=".",FALSE,TRUE)</formula>
    </cfRule>
    <cfRule type="expression" dxfId="790" priority="1040">
      <formula>IF(RIGHT(TEXT(AE210,"0.#"),1)=".",TRUE,FALSE)</formula>
    </cfRule>
  </conditionalFormatting>
  <conditionalFormatting sqref="AE211">
    <cfRule type="expression" dxfId="789" priority="1037">
      <formula>IF(RIGHT(TEXT(AE211,"0.#"),1)=".",FALSE,TRUE)</formula>
    </cfRule>
    <cfRule type="expression" dxfId="788" priority="1038">
      <formula>IF(RIGHT(TEXT(AE211,"0.#"),1)=".",TRUE,FALSE)</formula>
    </cfRule>
  </conditionalFormatting>
  <conditionalFormatting sqref="AE212">
    <cfRule type="expression" dxfId="787" priority="1035">
      <formula>IF(RIGHT(TEXT(AE212,"0.#"),1)=".",FALSE,TRUE)</formula>
    </cfRule>
    <cfRule type="expression" dxfId="786" priority="1036">
      <formula>IF(RIGHT(TEXT(AE212,"0.#"),1)=".",TRUE,FALSE)</formula>
    </cfRule>
  </conditionalFormatting>
  <conditionalFormatting sqref="AI212">
    <cfRule type="expression" dxfId="785" priority="1033">
      <formula>IF(RIGHT(TEXT(AI212,"0.#"),1)=".",FALSE,TRUE)</formula>
    </cfRule>
    <cfRule type="expression" dxfId="784" priority="1034">
      <formula>IF(RIGHT(TEXT(AI212,"0.#"),1)=".",TRUE,FALSE)</formula>
    </cfRule>
  </conditionalFormatting>
  <conditionalFormatting sqref="AI211">
    <cfRule type="expression" dxfId="783" priority="1031">
      <formula>IF(RIGHT(TEXT(AI211,"0.#"),1)=".",FALSE,TRUE)</formula>
    </cfRule>
    <cfRule type="expression" dxfId="782" priority="1032">
      <formula>IF(RIGHT(TEXT(AI211,"0.#"),1)=".",TRUE,FALSE)</formula>
    </cfRule>
  </conditionalFormatting>
  <conditionalFormatting sqref="AI210">
    <cfRule type="expression" dxfId="781" priority="1029">
      <formula>IF(RIGHT(TEXT(AI210,"0.#"),1)=".",FALSE,TRUE)</formula>
    </cfRule>
    <cfRule type="expression" dxfId="780" priority="1030">
      <formula>IF(RIGHT(TEXT(AI210,"0.#"),1)=".",TRUE,FALSE)</formula>
    </cfRule>
  </conditionalFormatting>
  <conditionalFormatting sqref="AM210">
    <cfRule type="expression" dxfId="779" priority="1027">
      <formula>IF(RIGHT(TEXT(AM210,"0.#"),1)=".",FALSE,TRUE)</formula>
    </cfRule>
    <cfRule type="expression" dxfId="778" priority="1028">
      <formula>IF(RIGHT(TEXT(AM210,"0.#"),1)=".",TRUE,FALSE)</formula>
    </cfRule>
  </conditionalFormatting>
  <conditionalFormatting sqref="AM211">
    <cfRule type="expression" dxfId="777" priority="1025">
      <formula>IF(RIGHT(TEXT(AM211,"0.#"),1)=".",FALSE,TRUE)</formula>
    </cfRule>
    <cfRule type="expression" dxfId="776" priority="1026">
      <formula>IF(RIGHT(TEXT(AM211,"0.#"),1)=".",TRUE,FALSE)</formula>
    </cfRule>
  </conditionalFormatting>
  <conditionalFormatting sqref="AM212">
    <cfRule type="expression" dxfId="775" priority="1023">
      <formula>IF(RIGHT(TEXT(AM212,"0.#"),1)=".",FALSE,TRUE)</formula>
    </cfRule>
    <cfRule type="expression" dxfId="774" priority="1024">
      <formula>IF(RIGHT(TEXT(AM212,"0.#"),1)=".",TRUE,FALSE)</formula>
    </cfRule>
  </conditionalFormatting>
  <conditionalFormatting sqref="AL376:AO395">
    <cfRule type="expression" dxfId="773" priority="1019">
      <formula>IF(AND(AL376&gt;=0, RIGHT(TEXT(AL376,"0.#"),1)&lt;&gt;"."),TRUE,FALSE)</formula>
    </cfRule>
    <cfRule type="expression" dxfId="772" priority="1020">
      <formula>IF(AND(AL376&gt;=0, RIGHT(TEXT(AL376,"0.#"),1)="."),TRUE,FALSE)</formula>
    </cfRule>
    <cfRule type="expression" dxfId="771" priority="1021">
      <formula>IF(AND(AL376&lt;0, RIGHT(TEXT(AL376,"0.#"),1)&lt;&gt;"."),TRUE,FALSE)</formula>
    </cfRule>
    <cfRule type="expression" dxfId="770" priority="1022">
      <formula>IF(AND(AL376&lt;0, RIGHT(TEXT(AL376,"0.#"),1)="."),TRUE,FALSE)</formula>
    </cfRule>
  </conditionalFormatting>
  <conditionalFormatting sqref="AQ210:AQ212">
    <cfRule type="expression" dxfId="769" priority="1017">
      <formula>IF(RIGHT(TEXT(AQ210,"0.#"),1)=".",FALSE,TRUE)</formula>
    </cfRule>
    <cfRule type="expression" dxfId="768" priority="1018">
      <formula>IF(RIGHT(TEXT(AQ210,"0.#"),1)=".",TRUE,FALSE)</formula>
    </cfRule>
  </conditionalFormatting>
  <conditionalFormatting sqref="AU210:AU212">
    <cfRule type="expression" dxfId="767" priority="1015">
      <formula>IF(RIGHT(TEXT(AU210,"0.#"),1)=".",FALSE,TRUE)</formula>
    </cfRule>
    <cfRule type="expression" dxfId="766" priority="1016">
      <formula>IF(RIGHT(TEXT(AU210,"0.#"),1)=".",TRUE,FALSE)</formula>
    </cfRule>
  </conditionalFormatting>
  <conditionalFormatting sqref="Y376:Y395">
    <cfRule type="expression" dxfId="765" priority="1013">
      <formula>IF(RIGHT(TEXT(Y376,"0.#"),1)=".",FALSE,TRUE)</formula>
    </cfRule>
    <cfRule type="expression" dxfId="764" priority="1014">
      <formula>IF(RIGHT(TEXT(Y376,"0.#"),1)=".",TRUE,FALSE)</formula>
    </cfRule>
  </conditionalFormatting>
  <conditionalFormatting sqref="AL631:AO660">
    <cfRule type="expression" dxfId="763" priority="1009">
      <formula>IF(AND(AL631&gt;=0, RIGHT(TEXT(AL631,"0.#"),1)&lt;&gt;"."),TRUE,FALSE)</formula>
    </cfRule>
    <cfRule type="expression" dxfId="762" priority="1010">
      <formula>IF(AND(AL631&gt;=0, RIGHT(TEXT(AL631,"0.#"),1)="."),TRUE,FALSE)</formula>
    </cfRule>
    <cfRule type="expression" dxfId="761" priority="1011">
      <formula>IF(AND(AL631&lt;0, RIGHT(TEXT(AL631,"0.#"),1)&lt;&gt;"."),TRUE,FALSE)</formula>
    </cfRule>
    <cfRule type="expression" dxfId="760" priority="1012">
      <formula>IF(AND(AL631&lt;0, RIGHT(TEXT(AL631,"0.#"),1)="."),TRUE,FALSE)</formula>
    </cfRule>
  </conditionalFormatting>
  <conditionalFormatting sqref="Y631:Y660">
    <cfRule type="expression" dxfId="759" priority="1007">
      <formula>IF(RIGHT(TEXT(Y631,"0.#"),1)=".",FALSE,TRUE)</formula>
    </cfRule>
    <cfRule type="expression" dxfId="758" priority="1008">
      <formula>IF(RIGHT(TEXT(Y631,"0.#"),1)=".",TRUE,FALSE)</formula>
    </cfRule>
  </conditionalFormatting>
  <conditionalFormatting sqref="Y366">
    <cfRule type="expression" dxfId="757" priority="1001">
      <formula>IF(RIGHT(TEXT(Y366,"0.#"),1)=".",FALSE,TRUE)</formula>
    </cfRule>
    <cfRule type="expression" dxfId="756" priority="1002">
      <formula>IF(RIGHT(TEXT(Y366,"0.#"),1)=".",TRUE,FALSE)</formula>
    </cfRule>
  </conditionalFormatting>
  <conditionalFormatting sqref="Y401:Y428">
    <cfRule type="expression" dxfId="755" priority="939">
      <formula>IF(RIGHT(TEXT(Y401,"0.#"),1)=".",FALSE,TRUE)</formula>
    </cfRule>
    <cfRule type="expression" dxfId="754" priority="940">
      <formula>IF(RIGHT(TEXT(Y401,"0.#"),1)=".",TRUE,FALSE)</formula>
    </cfRule>
  </conditionalFormatting>
  <conditionalFormatting sqref="Y399:Y400">
    <cfRule type="expression" dxfId="753" priority="933">
      <formula>IF(RIGHT(TEXT(Y399,"0.#"),1)=".",FALSE,TRUE)</formula>
    </cfRule>
    <cfRule type="expression" dxfId="752" priority="934">
      <formula>IF(RIGHT(TEXT(Y399,"0.#"),1)=".",TRUE,FALSE)</formula>
    </cfRule>
  </conditionalFormatting>
  <conditionalFormatting sqref="Y434:Y461">
    <cfRule type="expression" dxfId="751" priority="927">
      <formula>IF(RIGHT(TEXT(Y434,"0.#"),1)=".",FALSE,TRUE)</formula>
    </cfRule>
    <cfRule type="expression" dxfId="750" priority="928">
      <formula>IF(RIGHT(TEXT(Y434,"0.#"),1)=".",TRUE,FALSE)</formula>
    </cfRule>
  </conditionalFormatting>
  <conditionalFormatting sqref="Y432:Y433">
    <cfRule type="expression" dxfId="749" priority="921">
      <formula>IF(RIGHT(TEXT(Y432,"0.#"),1)=".",FALSE,TRUE)</formula>
    </cfRule>
    <cfRule type="expression" dxfId="748" priority="922">
      <formula>IF(RIGHT(TEXT(Y432,"0.#"),1)=".",TRUE,FALSE)</formula>
    </cfRule>
  </conditionalFormatting>
  <conditionalFormatting sqref="Y467:Y494">
    <cfRule type="expression" dxfId="747" priority="915">
      <formula>IF(RIGHT(TEXT(Y467,"0.#"),1)=".",FALSE,TRUE)</formula>
    </cfRule>
    <cfRule type="expression" dxfId="746" priority="916">
      <formula>IF(RIGHT(TEXT(Y467,"0.#"),1)=".",TRUE,FALSE)</formula>
    </cfRule>
  </conditionalFormatting>
  <conditionalFormatting sqref="Y465:Y466">
    <cfRule type="expression" dxfId="745" priority="909">
      <formula>IF(RIGHT(TEXT(Y465,"0.#"),1)=".",FALSE,TRUE)</formula>
    </cfRule>
    <cfRule type="expression" dxfId="744" priority="910">
      <formula>IF(RIGHT(TEXT(Y465,"0.#"),1)=".",TRUE,FALSE)</formula>
    </cfRule>
  </conditionalFormatting>
  <conditionalFormatting sqref="Y500:Y527">
    <cfRule type="expression" dxfId="743" priority="903">
      <formula>IF(RIGHT(TEXT(Y500,"0.#"),1)=".",FALSE,TRUE)</formula>
    </cfRule>
    <cfRule type="expression" dxfId="742" priority="904">
      <formula>IF(RIGHT(TEXT(Y500,"0.#"),1)=".",TRUE,FALSE)</formula>
    </cfRule>
  </conditionalFormatting>
  <conditionalFormatting sqref="Y498:Y499">
    <cfRule type="expression" dxfId="741" priority="897">
      <formula>IF(RIGHT(TEXT(Y498,"0.#"),1)=".",FALSE,TRUE)</formula>
    </cfRule>
    <cfRule type="expression" dxfId="740" priority="898">
      <formula>IF(RIGHT(TEXT(Y498,"0.#"),1)=".",TRUE,FALSE)</formula>
    </cfRule>
  </conditionalFormatting>
  <conditionalFormatting sqref="Y533:Y560">
    <cfRule type="expression" dxfId="739" priority="891">
      <formula>IF(RIGHT(TEXT(Y533,"0.#"),1)=".",FALSE,TRUE)</formula>
    </cfRule>
    <cfRule type="expression" dxfId="738" priority="892">
      <formula>IF(RIGHT(TEXT(Y533,"0.#"),1)=".",TRUE,FALSE)</formula>
    </cfRule>
  </conditionalFormatting>
  <conditionalFormatting sqref="W23">
    <cfRule type="expression" dxfId="737" priority="999">
      <formula>IF(RIGHT(TEXT(W23,"0.#"),1)=".",FALSE,TRUE)</formula>
    </cfRule>
    <cfRule type="expression" dxfId="736" priority="1000">
      <formula>IF(RIGHT(TEXT(W23,"0.#"),1)=".",TRUE,FALSE)</formula>
    </cfRule>
  </conditionalFormatting>
  <conditionalFormatting sqref="W24:W27">
    <cfRule type="expression" dxfId="735" priority="997">
      <formula>IF(RIGHT(TEXT(W24,"0.#"),1)=".",FALSE,TRUE)</formula>
    </cfRule>
    <cfRule type="expression" dxfId="734" priority="998">
      <formula>IF(RIGHT(TEXT(W24,"0.#"),1)=".",TRUE,FALSE)</formula>
    </cfRule>
  </conditionalFormatting>
  <conditionalFormatting sqref="W28">
    <cfRule type="expression" dxfId="733" priority="995">
      <formula>IF(RIGHT(TEXT(W28,"0.#"),1)=".",FALSE,TRUE)</formula>
    </cfRule>
    <cfRule type="expression" dxfId="732" priority="996">
      <formula>IF(RIGHT(TEXT(W28,"0.#"),1)=".",TRUE,FALSE)</formula>
    </cfRule>
  </conditionalFormatting>
  <conditionalFormatting sqref="P24:P27">
    <cfRule type="expression" dxfId="731" priority="991">
      <formula>IF(RIGHT(TEXT(P24,"0.#"),1)=".",FALSE,TRUE)</formula>
    </cfRule>
    <cfRule type="expression" dxfId="730" priority="992">
      <formula>IF(RIGHT(TEXT(P24,"0.#"),1)=".",TRUE,FALSE)</formula>
    </cfRule>
  </conditionalFormatting>
  <conditionalFormatting sqref="P28">
    <cfRule type="expression" dxfId="729" priority="989">
      <formula>IF(RIGHT(TEXT(P28,"0.#"),1)=".",FALSE,TRUE)</formula>
    </cfRule>
    <cfRule type="expression" dxfId="728" priority="990">
      <formula>IF(RIGHT(TEXT(P28,"0.#"),1)=".",TRUE,FALSE)</formula>
    </cfRule>
  </conditionalFormatting>
  <conditionalFormatting sqref="AE202">
    <cfRule type="expression" dxfId="727" priority="987">
      <formula>IF(RIGHT(TEXT(AE202,"0.#"),1)=".",FALSE,TRUE)</formula>
    </cfRule>
    <cfRule type="expression" dxfId="726" priority="988">
      <formula>IF(RIGHT(TEXT(AE202,"0.#"),1)=".",TRUE,FALSE)</formula>
    </cfRule>
  </conditionalFormatting>
  <conditionalFormatting sqref="AE203">
    <cfRule type="expression" dxfId="725" priority="985">
      <formula>IF(RIGHT(TEXT(AE203,"0.#"),1)=".",FALSE,TRUE)</formula>
    </cfRule>
    <cfRule type="expression" dxfId="724" priority="986">
      <formula>IF(RIGHT(TEXT(AE203,"0.#"),1)=".",TRUE,FALSE)</formula>
    </cfRule>
  </conditionalFormatting>
  <conditionalFormatting sqref="AE204">
    <cfRule type="expression" dxfId="723" priority="983">
      <formula>IF(RIGHT(TEXT(AE204,"0.#"),1)=".",FALSE,TRUE)</formula>
    </cfRule>
    <cfRule type="expression" dxfId="722" priority="984">
      <formula>IF(RIGHT(TEXT(AE204,"0.#"),1)=".",TRUE,FALSE)</formula>
    </cfRule>
  </conditionalFormatting>
  <conditionalFormatting sqref="AI204">
    <cfRule type="expression" dxfId="721" priority="981">
      <formula>IF(RIGHT(TEXT(AI204,"0.#"),1)=".",FALSE,TRUE)</formula>
    </cfRule>
    <cfRule type="expression" dxfId="720" priority="982">
      <formula>IF(RIGHT(TEXT(AI204,"0.#"),1)=".",TRUE,FALSE)</formula>
    </cfRule>
  </conditionalFormatting>
  <conditionalFormatting sqref="AI203">
    <cfRule type="expression" dxfId="719" priority="979">
      <formula>IF(RIGHT(TEXT(AI203,"0.#"),1)=".",FALSE,TRUE)</formula>
    </cfRule>
    <cfRule type="expression" dxfId="718" priority="980">
      <formula>IF(RIGHT(TEXT(AI203,"0.#"),1)=".",TRUE,FALSE)</formula>
    </cfRule>
  </conditionalFormatting>
  <conditionalFormatting sqref="AI202">
    <cfRule type="expression" dxfId="717" priority="977">
      <formula>IF(RIGHT(TEXT(AI202,"0.#"),1)=".",FALSE,TRUE)</formula>
    </cfRule>
    <cfRule type="expression" dxfId="716" priority="978">
      <formula>IF(RIGHT(TEXT(AI202,"0.#"),1)=".",TRUE,FALSE)</formula>
    </cfRule>
  </conditionalFormatting>
  <conditionalFormatting sqref="AM202">
    <cfRule type="expression" dxfId="715" priority="975">
      <formula>IF(RIGHT(TEXT(AM202,"0.#"),1)=".",FALSE,TRUE)</formula>
    </cfRule>
    <cfRule type="expression" dxfId="714" priority="976">
      <formula>IF(RIGHT(TEXT(AM202,"0.#"),1)=".",TRUE,FALSE)</formula>
    </cfRule>
  </conditionalFormatting>
  <conditionalFormatting sqref="AM203">
    <cfRule type="expression" dxfId="713" priority="973">
      <formula>IF(RIGHT(TEXT(AM203,"0.#"),1)=".",FALSE,TRUE)</formula>
    </cfRule>
    <cfRule type="expression" dxfId="712" priority="974">
      <formula>IF(RIGHT(TEXT(AM203,"0.#"),1)=".",TRUE,FALSE)</formula>
    </cfRule>
  </conditionalFormatting>
  <conditionalFormatting sqref="AM204">
    <cfRule type="expression" dxfId="711" priority="971">
      <formula>IF(RIGHT(TEXT(AM204,"0.#"),1)=".",FALSE,TRUE)</formula>
    </cfRule>
    <cfRule type="expression" dxfId="710" priority="972">
      <formula>IF(RIGHT(TEXT(AM204,"0.#"),1)=".",TRUE,FALSE)</formula>
    </cfRule>
  </conditionalFormatting>
  <conditionalFormatting sqref="AQ202:AQ204">
    <cfRule type="expression" dxfId="709" priority="969">
      <formula>IF(RIGHT(TEXT(AQ202,"0.#"),1)=".",FALSE,TRUE)</formula>
    </cfRule>
    <cfRule type="expression" dxfId="708" priority="970">
      <formula>IF(RIGHT(TEXT(AQ202,"0.#"),1)=".",TRUE,FALSE)</formula>
    </cfRule>
  </conditionalFormatting>
  <conditionalFormatting sqref="AU202:AU204">
    <cfRule type="expression" dxfId="707" priority="967">
      <formula>IF(RIGHT(TEXT(AU202,"0.#"),1)=".",FALSE,TRUE)</formula>
    </cfRule>
    <cfRule type="expression" dxfId="706" priority="968">
      <formula>IF(RIGHT(TEXT(AU202,"0.#"),1)=".",TRUE,FALSE)</formula>
    </cfRule>
  </conditionalFormatting>
  <conditionalFormatting sqref="AE205">
    <cfRule type="expression" dxfId="705" priority="965">
      <formula>IF(RIGHT(TEXT(AE205,"0.#"),1)=".",FALSE,TRUE)</formula>
    </cfRule>
    <cfRule type="expression" dxfId="704" priority="966">
      <formula>IF(RIGHT(TEXT(AE205,"0.#"),1)=".",TRUE,FALSE)</formula>
    </cfRule>
  </conditionalFormatting>
  <conditionalFormatting sqref="AE206">
    <cfRule type="expression" dxfId="703" priority="963">
      <formula>IF(RIGHT(TEXT(AE206,"0.#"),1)=".",FALSE,TRUE)</formula>
    </cfRule>
    <cfRule type="expression" dxfId="702" priority="964">
      <formula>IF(RIGHT(TEXT(AE206,"0.#"),1)=".",TRUE,FALSE)</formula>
    </cfRule>
  </conditionalFormatting>
  <conditionalFormatting sqref="AE207">
    <cfRule type="expression" dxfId="701" priority="961">
      <formula>IF(RIGHT(TEXT(AE207,"0.#"),1)=".",FALSE,TRUE)</formula>
    </cfRule>
    <cfRule type="expression" dxfId="700" priority="962">
      <formula>IF(RIGHT(TEXT(AE207,"0.#"),1)=".",TRUE,FALSE)</formula>
    </cfRule>
  </conditionalFormatting>
  <conditionalFormatting sqref="AI207">
    <cfRule type="expression" dxfId="699" priority="959">
      <formula>IF(RIGHT(TEXT(AI207,"0.#"),1)=".",FALSE,TRUE)</formula>
    </cfRule>
    <cfRule type="expression" dxfId="698" priority="960">
      <formula>IF(RIGHT(TEXT(AI207,"0.#"),1)=".",TRUE,FALSE)</formula>
    </cfRule>
  </conditionalFormatting>
  <conditionalFormatting sqref="AI206">
    <cfRule type="expression" dxfId="697" priority="957">
      <formula>IF(RIGHT(TEXT(AI206,"0.#"),1)=".",FALSE,TRUE)</formula>
    </cfRule>
    <cfRule type="expression" dxfId="696" priority="958">
      <formula>IF(RIGHT(TEXT(AI206,"0.#"),1)=".",TRUE,FALSE)</formula>
    </cfRule>
  </conditionalFormatting>
  <conditionalFormatting sqref="AI205">
    <cfRule type="expression" dxfId="695" priority="955">
      <formula>IF(RIGHT(TEXT(AI205,"0.#"),1)=".",FALSE,TRUE)</formula>
    </cfRule>
    <cfRule type="expression" dxfId="694" priority="956">
      <formula>IF(RIGHT(TEXT(AI205,"0.#"),1)=".",TRUE,FALSE)</formula>
    </cfRule>
  </conditionalFormatting>
  <conditionalFormatting sqref="AM205">
    <cfRule type="expression" dxfId="693" priority="953">
      <formula>IF(RIGHT(TEXT(AM205,"0.#"),1)=".",FALSE,TRUE)</formula>
    </cfRule>
    <cfRule type="expression" dxfId="692" priority="954">
      <formula>IF(RIGHT(TEXT(AM205,"0.#"),1)=".",TRUE,FALSE)</formula>
    </cfRule>
  </conditionalFormatting>
  <conditionalFormatting sqref="AM206">
    <cfRule type="expression" dxfId="691" priority="951">
      <formula>IF(RIGHT(TEXT(AM206,"0.#"),1)=".",FALSE,TRUE)</formula>
    </cfRule>
    <cfRule type="expression" dxfId="690" priority="952">
      <formula>IF(RIGHT(TEXT(AM206,"0.#"),1)=".",TRUE,FALSE)</formula>
    </cfRule>
  </conditionalFormatting>
  <conditionalFormatting sqref="AM207">
    <cfRule type="expression" dxfId="689" priority="949">
      <formula>IF(RIGHT(TEXT(AM207,"0.#"),1)=".",FALSE,TRUE)</formula>
    </cfRule>
    <cfRule type="expression" dxfId="688" priority="950">
      <formula>IF(RIGHT(TEXT(AM207,"0.#"),1)=".",TRUE,FALSE)</formula>
    </cfRule>
  </conditionalFormatting>
  <conditionalFormatting sqref="AQ205:AQ207">
    <cfRule type="expression" dxfId="687" priority="947">
      <formula>IF(RIGHT(TEXT(AQ205,"0.#"),1)=".",FALSE,TRUE)</formula>
    </cfRule>
    <cfRule type="expression" dxfId="686" priority="948">
      <formula>IF(RIGHT(TEXT(AQ205,"0.#"),1)=".",TRUE,FALSE)</formula>
    </cfRule>
  </conditionalFormatting>
  <conditionalFormatting sqref="AU205:AU207">
    <cfRule type="expression" dxfId="685" priority="945">
      <formula>IF(RIGHT(TEXT(AU205,"0.#"),1)=".",FALSE,TRUE)</formula>
    </cfRule>
    <cfRule type="expression" dxfId="684" priority="946">
      <formula>IF(RIGHT(TEXT(AU205,"0.#"),1)=".",TRUE,FALSE)</formula>
    </cfRule>
  </conditionalFormatting>
  <conditionalFormatting sqref="AL401:AO428">
    <cfRule type="expression" dxfId="683" priority="941">
      <formula>IF(AND(AL401&gt;=0, RIGHT(TEXT(AL401,"0.#"),1)&lt;&gt;"."),TRUE,FALSE)</formula>
    </cfRule>
    <cfRule type="expression" dxfId="682" priority="942">
      <formula>IF(AND(AL401&gt;=0, RIGHT(TEXT(AL401,"0.#"),1)="."),TRUE,FALSE)</formula>
    </cfRule>
    <cfRule type="expression" dxfId="681" priority="943">
      <formula>IF(AND(AL401&lt;0, RIGHT(TEXT(AL401,"0.#"),1)&lt;&gt;"."),TRUE,FALSE)</formula>
    </cfRule>
    <cfRule type="expression" dxfId="680" priority="944">
      <formula>IF(AND(AL401&lt;0, RIGHT(TEXT(AL401,"0.#"),1)="."),TRUE,FALSE)</formula>
    </cfRule>
  </conditionalFormatting>
  <conditionalFormatting sqref="AL435:AO461">
    <cfRule type="expression" dxfId="679" priority="929">
      <formula>IF(AND(AL435&gt;=0, RIGHT(TEXT(AL435,"0.#"),1)&lt;&gt;"."),TRUE,FALSE)</formula>
    </cfRule>
    <cfRule type="expression" dxfId="678" priority="930">
      <formula>IF(AND(AL435&gt;=0, RIGHT(TEXT(AL435,"0.#"),1)="."),TRUE,FALSE)</formula>
    </cfRule>
    <cfRule type="expression" dxfId="677" priority="931">
      <formula>IF(AND(AL435&lt;0, RIGHT(TEXT(AL435,"0.#"),1)&lt;&gt;"."),TRUE,FALSE)</formula>
    </cfRule>
    <cfRule type="expression" dxfId="676" priority="932">
      <formula>IF(AND(AL435&lt;0, RIGHT(TEXT(AL435,"0.#"),1)="."),TRUE,FALSE)</formula>
    </cfRule>
  </conditionalFormatting>
  <conditionalFormatting sqref="AL467:AO494">
    <cfRule type="expression" dxfId="675" priority="917">
      <formula>IF(AND(AL467&gt;=0, RIGHT(TEXT(AL467,"0.#"),1)&lt;&gt;"."),TRUE,FALSE)</formula>
    </cfRule>
    <cfRule type="expression" dxfId="674" priority="918">
      <formula>IF(AND(AL467&gt;=0, RIGHT(TEXT(AL467,"0.#"),1)="."),TRUE,FALSE)</formula>
    </cfRule>
    <cfRule type="expression" dxfId="673" priority="919">
      <formula>IF(AND(AL467&lt;0, RIGHT(TEXT(AL467,"0.#"),1)&lt;&gt;"."),TRUE,FALSE)</formula>
    </cfRule>
    <cfRule type="expression" dxfId="672" priority="920">
      <formula>IF(AND(AL467&lt;0, RIGHT(TEXT(AL467,"0.#"),1)="."),TRUE,FALSE)</formula>
    </cfRule>
  </conditionalFormatting>
  <conditionalFormatting sqref="AL465:AO466">
    <cfRule type="expression" dxfId="671" priority="911">
      <formula>IF(AND(AL465&gt;=0, RIGHT(TEXT(AL465,"0.#"),1)&lt;&gt;"."),TRUE,FALSE)</formula>
    </cfRule>
    <cfRule type="expression" dxfId="670" priority="912">
      <formula>IF(AND(AL465&gt;=0, RIGHT(TEXT(AL465,"0.#"),1)="."),TRUE,FALSE)</formula>
    </cfRule>
    <cfRule type="expression" dxfId="669" priority="913">
      <formula>IF(AND(AL465&lt;0, RIGHT(TEXT(AL465,"0.#"),1)&lt;&gt;"."),TRUE,FALSE)</formula>
    </cfRule>
    <cfRule type="expression" dxfId="668" priority="914">
      <formula>IF(AND(AL465&lt;0, RIGHT(TEXT(AL465,"0.#"),1)="."),TRUE,FALSE)</formula>
    </cfRule>
  </conditionalFormatting>
  <conditionalFormatting sqref="AL500:AO527">
    <cfRule type="expression" dxfId="667" priority="905">
      <formula>IF(AND(AL500&gt;=0, RIGHT(TEXT(AL500,"0.#"),1)&lt;&gt;"."),TRUE,FALSE)</formula>
    </cfRule>
    <cfRule type="expression" dxfId="666" priority="906">
      <formula>IF(AND(AL500&gt;=0, RIGHT(TEXT(AL500,"0.#"),1)="."),TRUE,FALSE)</formula>
    </cfRule>
    <cfRule type="expression" dxfId="665" priority="907">
      <formula>IF(AND(AL500&lt;0, RIGHT(TEXT(AL500,"0.#"),1)&lt;&gt;"."),TRUE,FALSE)</formula>
    </cfRule>
    <cfRule type="expression" dxfId="664" priority="908">
      <formula>IF(AND(AL500&lt;0, RIGHT(TEXT(AL500,"0.#"),1)="."),TRUE,FALSE)</formula>
    </cfRule>
  </conditionalFormatting>
  <conditionalFormatting sqref="AL498:AO499">
    <cfRule type="expression" dxfId="663" priority="899">
      <formula>IF(AND(AL498&gt;=0, RIGHT(TEXT(AL498,"0.#"),1)&lt;&gt;"."),TRUE,FALSE)</formula>
    </cfRule>
    <cfRule type="expression" dxfId="662" priority="900">
      <formula>IF(AND(AL498&gt;=0, RIGHT(TEXT(AL498,"0.#"),1)="."),TRUE,FALSE)</formula>
    </cfRule>
    <cfRule type="expression" dxfId="661" priority="901">
      <formula>IF(AND(AL498&lt;0, RIGHT(TEXT(AL498,"0.#"),1)&lt;&gt;"."),TRUE,FALSE)</formula>
    </cfRule>
    <cfRule type="expression" dxfId="660" priority="902">
      <formula>IF(AND(AL498&lt;0, RIGHT(TEXT(AL498,"0.#"),1)="."),TRUE,FALSE)</formula>
    </cfRule>
  </conditionalFormatting>
  <conditionalFormatting sqref="AL533:AO560">
    <cfRule type="expression" dxfId="659" priority="893">
      <formula>IF(AND(AL533&gt;=0, RIGHT(TEXT(AL533,"0.#"),1)&lt;&gt;"."),TRUE,FALSE)</formula>
    </cfRule>
    <cfRule type="expression" dxfId="658" priority="894">
      <formula>IF(AND(AL533&gt;=0, RIGHT(TEXT(AL533,"0.#"),1)="."),TRUE,FALSE)</formula>
    </cfRule>
    <cfRule type="expression" dxfId="657" priority="895">
      <formula>IF(AND(AL533&lt;0, RIGHT(TEXT(AL533,"0.#"),1)&lt;&gt;"."),TRUE,FALSE)</formula>
    </cfRule>
    <cfRule type="expression" dxfId="656" priority="896">
      <formula>IF(AND(AL533&lt;0, RIGHT(TEXT(AL533,"0.#"),1)="."),TRUE,FALSE)</formula>
    </cfRule>
  </conditionalFormatting>
  <conditionalFormatting sqref="AL531:AO532">
    <cfRule type="expression" dxfId="655" priority="887">
      <formula>IF(AND(AL531&gt;=0, RIGHT(TEXT(AL531,"0.#"),1)&lt;&gt;"."),TRUE,FALSE)</formula>
    </cfRule>
    <cfRule type="expression" dxfId="654" priority="888">
      <formula>IF(AND(AL531&gt;=0, RIGHT(TEXT(AL531,"0.#"),1)="."),TRUE,FALSE)</formula>
    </cfRule>
    <cfRule type="expression" dxfId="653" priority="889">
      <formula>IF(AND(AL531&lt;0, RIGHT(TEXT(AL531,"0.#"),1)&lt;&gt;"."),TRUE,FALSE)</formula>
    </cfRule>
    <cfRule type="expression" dxfId="652" priority="890">
      <formula>IF(AND(AL531&lt;0, RIGHT(TEXT(AL531,"0.#"),1)="."),TRUE,FALSE)</formula>
    </cfRule>
  </conditionalFormatting>
  <conditionalFormatting sqref="Y531:Y532">
    <cfRule type="expression" dxfId="651" priority="885">
      <formula>IF(RIGHT(TEXT(Y531,"0.#"),1)=".",FALSE,TRUE)</formula>
    </cfRule>
    <cfRule type="expression" dxfId="650" priority="886">
      <formula>IF(RIGHT(TEXT(Y531,"0.#"),1)=".",TRUE,FALSE)</formula>
    </cfRule>
  </conditionalFormatting>
  <conditionalFormatting sqref="AL566:AO593">
    <cfRule type="expression" dxfId="649" priority="881">
      <formula>IF(AND(AL566&gt;=0, RIGHT(TEXT(AL566,"0.#"),1)&lt;&gt;"."),TRUE,FALSE)</formula>
    </cfRule>
    <cfRule type="expression" dxfId="648" priority="882">
      <formula>IF(AND(AL566&gt;=0, RIGHT(TEXT(AL566,"0.#"),1)="."),TRUE,FALSE)</formula>
    </cfRule>
    <cfRule type="expression" dxfId="647" priority="883">
      <formula>IF(AND(AL566&lt;0, RIGHT(TEXT(AL566,"0.#"),1)&lt;&gt;"."),TRUE,FALSE)</formula>
    </cfRule>
    <cfRule type="expression" dxfId="646" priority="884">
      <formula>IF(AND(AL566&lt;0, RIGHT(TEXT(AL566,"0.#"),1)="."),TRUE,FALSE)</formula>
    </cfRule>
  </conditionalFormatting>
  <conditionalFormatting sqref="Y566:Y593">
    <cfRule type="expression" dxfId="645" priority="879">
      <formula>IF(RIGHT(TEXT(Y566,"0.#"),1)=".",FALSE,TRUE)</formula>
    </cfRule>
    <cfRule type="expression" dxfId="644" priority="880">
      <formula>IF(RIGHT(TEXT(Y566,"0.#"),1)=".",TRUE,FALSE)</formula>
    </cfRule>
  </conditionalFormatting>
  <conditionalFormatting sqref="AL564:AO565">
    <cfRule type="expression" dxfId="643" priority="875">
      <formula>IF(AND(AL564&gt;=0, RIGHT(TEXT(AL564,"0.#"),1)&lt;&gt;"."),TRUE,FALSE)</formula>
    </cfRule>
    <cfRule type="expression" dxfId="642" priority="876">
      <formula>IF(AND(AL564&gt;=0, RIGHT(TEXT(AL564,"0.#"),1)="."),TRUE,FALSE)</formula>
    </cfRule>
    <cfRule type="expression" dxfId="641" priority="877">
      <formula>IF(AND(AL564&lt;0, RIGHT(TEXT(AL564,"0.#"),1)&lt;&gt;"."),TRUE,FALSE)</formula>
    </cfRule>
    <cfRule type="expression" dxfId="640" priority="878">
      <formula>IF(AND(AL564&lt;0, RIGHT(TEXT(AL564,"0.#"),1)="."),TRUE,FALSE)</formula>
    </cfRule>
  </conditionalFormatting>
  <conditionalFormatting sqref="Y564:Y565">
    <cfRule type="expression" dxfId="639" priority="873">
      <formula>IF(RIGHT(TEXT(Y564,"0.#"),1)=".",FALSE,TRUE)</formula>
    </cfRule>
    <cfRule type="expression" dxfId="638" priority="874">
      <formula>IF(RIGHT(TEXT(Y564,"0.#"),1)=".",TRUE,FALSE)</formula>
    </cfRule>
  </conditionalFormatting>
  <conditionalFormatting sqref="AL599:AO626">
    <cfRule type="expression" dxfId="637" priority="869">
      <formula>IF(AND(AL599&gt;=0, RIGHT(TEXT(AL599,"0.#"),1)&lt;&gt;"."),TRUE,FALSE)</formula>
    </cfRule>
    <cfRule type="expression" dxfId="636" priority="870">
      <formula>IF(AND(AL599&gt;=0, RIGHT(TEXT(AL599,"0.#"),1)="."),TRUE,FALSE)</formula>
    </cfRule>
    <cfRule type="expression" dxfId="635" priority="871">
      <formula>IF(AND(AL599&lt;0, RIGHT(TEXT(AL599,"0.#"),1)&lt;&gt;"."),TRUE,FALSE)</formula>
    </cfRule>
    <cfRule type="expression" dxfId="634" priority="872">
      <formula>IF(AND(AL599&lt;0, RIGHT(TEXT(AL599,"0.#"),1)="."),TRUE,FALSE)</formula>
    </cfRule>
  </conditionalFormatting>
  <conditionalFormatting sqref="Y599:Y626">
    <cfRule type="expression" dxfId="633" priority="867">
      <formula>IF(RIGHT(TEXT(Y599,"0.#"),1)=".",FALSE,TRUE)</formula>
    </cfRule>
    <cfRule type="expression" dxfId="632" priority="868">
      <formula>IF(RIGHT(TEXT(Y599,"0.#"),1)=".",TRUE,FALSE)</formula>
    </cfRule>
  </conditionalFormatting>
  <conditionalFormatting sqref="AL597:AO598">
    <cfRule type="expression" dxfId="631" priority="863">
      <formula>IF(AND(AL597&gt;=0, RIGHT(TEXT(AL597,"0.#"),1)&lt;&gt;"."),TRUE,FALSE)</formula>
    </cfRule>
    <cfRule type="expression" dxfId="630" priority="864">
      <formula>IF(AND(AL597&gt;=0, RIGHT(TEXT(AL597,"0.#"),1)="."),TRUE,FALSE)</formula>
    </cfRule>
    <cfRule type="expression" dxfId="629" priority="865">
      <formula>IF(AND(AL597&lt;0, RIGHT(TEXT(AL597,"0.#"),1)&lt;&gt;"."),TRUE,FALSE)</formula>
    </cfRule>
    <cfRule type="expression" dxfId="628" priority="866">
      <formula>IF(AND(AL597&lt;0, RIGHT(TEXT(AL597,"0.#"),1)="."),TRUE,FALSE)</formula>
    </cfRule>
  </conditionalFormatting>
  <conditionalFormatting sqref="Y597:Y598">
    <cfRule type="expression" dxfId="627" priority="861">
      <formula>IF(RIGHT(TEXT(Y597,"0.#"),1)=".",FALSE,TRUE)</formula>
    </cfRule>
    <cfRule type="expression" dxfId="626" priority="862">
      <formula>IF(RIGHT(TEXT(Y597,"0.#"),1)=".",TRUE,FALSE)</formula>
    </cfRule>
  </conditionalFormatting>
  <conditionalFormatting sqref="AU33">
    <cfRule type="expression" dxfId="625" priority="857">
      <formula>IF(RIGHT(TEXT(AU33,"0.#"),1)=".",FALSE,TRUE)</formula>
    </cfRule>
    <cfRule type="expression" dxfId="624" priority="858">
      <formula>IF(RIGHT(TEXT(AU33,"0.#"),1)=".",TRUE,FALSE)</formula>
    </cfRule>
  </conditionalFormatting>
  <conditionalFormatting sqref="AU32">
    <cfRule type="expression" dxfId="623" priority="859">
      <formula>IF(RIGHT(TEXT(AU32,"0.#"),1)=".",FALSE,TRUE)</formula>
    </cfRule>
    <cfRule type="expression" dxfId="622" priority="860">
      <formula>IF(RIGHT(TEXT(AU32,"0.#"),1)=".",TRUE,FALSE)</formula>
    </cfRule>
  </conditionalFormatting>
  <conditionalFormatting sqref="P29:AC29">
    <cfRule type="expression" dxfId="621" priority="855">
      <formula>IF(RIGHT(TEXT(P29,"0.#"),1)=".",FALSE,TRUE)</formula>
    </cfRule>
    <cfRule type="expression" dxfId="620" priority="856">
      <formula>IF(RIGHT(TEXT(P29,"0.#"),1)=".",TRUE,FALSE)</formula>
    </cfRule>
  </conditionalFormatting>
  <conditionalFormatting sqref="AE39 AI39 AM39">
    <cfRule type="expression" dxfId="619" priority="853">
      <formula>IF(RIGHT(TEXT(AE39,"0.#"),1)=".",FALSE,TRUE)</formula>
    </cfRule>
    <cfRule type="expression" dxfId="618" priority="854">
      <formula>IF(RIGHT(TEXT(AE39,"0.#"),1)=".",TRUE,FALSE)</formula>
    </cfRule>
  </conditionalFormatting>
  <conditionalFormatting sqref="AQ39:AQ41">
    <cfRule type="expression" dxfId="617" priority="835">
      <formula>IF(RIGHT(TEXT(AQ39,"0.#"),1)=".",FALSE,TRUE)</formula>
    </cfRule>
    <cfRule type="expression" dxfId="616" priority="836">
      <formula>IF(RIGHT(TEXT(AQ39,"0.#"),1)=".",TRUE,FALSE)</formula>
    </cfRule>
  </conditionalFormatting>
  <conditionalFormatting sqref="AU39:AU41">
    <cfRule type="expression" dxfId="615" priority="833">
      <formula>IF(RIGHT(TEXT(AU39,"0.#"),1)=".",FALSE,TRUE)</formula>
    </cfRule>
    <cfRule type="expression" dxfId="614" priority="834">
      <formula>IF(RIGHT(TEXT(AU39,"0.#"),1)=".",TRUE,FALSE)</formula>
    </cfRule>
  </conditionalFormatting>
  <conditionalFormatting sqref="AE40 AI40 AM40">
    <cfRule type="expression" dxfId="613" priority="851">
      <formula>IF(RIGHT(TEXT(AE40,"0.#"),1)=".",FALSE,TRUE)</formula>
    </cfRule>
    <cfRule type="expression" dxfId="612" priority="852">
      <formula>IF(RIGHT(TEXT(AE40,"0.#"),1)=".",TRUE,FALSE)</formula>
    </cfRule>
  </conditionalFormatting>
  <conditionalFormatting sqref="AE41 AI41 AM41">
    <cfRule type="expression" dxfId="611" priority="849">
      <formula>IF(RIGHT(TEXT(AE41,"0.#"),1)=".",FALSE,TRUE)</formula>
    </cfRule>
    <cfRule type="expression" dxfId="610" priority="850">
      <formula>IF(RIGHT(TEXT(AE41,"0.#"),1)=".",TRUE,FALSE)</formula>
    </cfRule>
  </conditionalFormatting>
  <conditionalFormatting sqref="AM69">
    <cfRule type="expression" dxfId="609" priority="805">
      <formula>IF(RIGHT(TEXT(AM69,"0.#"),1)=".",FALSE,TRUE)</formula>
    </cfRule>
    <cfRule type="expression" dxfId="608" priority="806">
      <formula>IF(RIGHT(TEXT(AM69,"0.#"),1)=".",TRUE,FALSE)</formula>
    </cfRule>
  </conditionalFormatting>
  <conditionalFormatting sqref="AE70 AM70">
    <cfRule type="expression" dxfId="607" priority="803">
      <formula>IF(RIGHT(TEXT(AE70,"0.#"),1)=".",FALSE,TRUE)</formula>
    </cfRule>
    <cfRule type="expression" dxfId="606" priority="804">
      <formula>IF(RIGHT(TEXT(AE70,"0.#"),1)=".",TRUE,FALSE)</formula>
    </cfRule>
  </conditionalFormatting>
  <conditionalFormatting sqref="AI70">
    <cfRule type="expression" dxfId="605" priority="801">
      <formula>IF(RIGHT(TEXT(AI70,"0.#"),1)=".",FALSE,TRUE)</formula>
    </cfRule>
    <cfRule type="expression" dxfId="604" priority="802">
      <formula>IF(RIGHT(TEXT(AI70,"0.#"),1)=".",TRUE,FALSE)</formula>
    </cfRule>
  </conditionalFormatting>
  <conditionalFormatting sqref="AE69 AQ69">
    <cfRule type="expression" dxfId="603" priority="809">
      <formula>IF(RIGHT(TEXT(AE69,"0.#"),1)=".",FALSE,TRUE)</formula>
    </cfRule>
    <cfRule type="expression" dxfId="602" priority="810">
      <formula>IF(RIGHT(TEXT(AE69,"0.#"),1)=".",TRUE,FALSE)</formula>
    </cfRule>
  </conditionalFormatting>
  <conditionalFormatting sqref="AI69">
    <cfRule type="expression" dxfId="601" priority="807">
      <formula>IF(RIGHT(TEXT(AI69,"0.#"),1)=".",FALSE,TRUE)</formula>
    </cfRule>
    <cfRule type="expression" dxfId="600" priority="808">
      <formula>IF(RIGHT(TEXT(AI69,"0.#"),1)=".",TRUE,FALSE)</formula>
    </cfRule>
  </conditionalFormatting>
  <conditionalFormatting sqref="AE66">
    <cfRule type="expression" dxfId="599" priority="797">
      <formula>IF(RIGHT(TEXT(AE66,"0.#"),1)=".",FALSE,TRUE)</formula>
    </cfRule>
    <cfRule type="expression" dxfId="598" priority="798">
      <formula>IF(RIGHT(TEXT(AE66,"0.#"),1)=".",TRUE,FALSE)</formula>
    </cfRule>
  </conditionalFormatting>
  <conditionalFormatting sqref="AI66">
    <cfRule type="expression" dxfId="597" priority="795">
      <formula>IF(RIGHT(TEXT(AI66,"0.#"),1)=".",FALSE,TRUE)</formula>
    </cfRule>
    <cfRule type="expression" dxfId="596" priority="796">
      <formula>IF(RIGHT(TEXT(AI66,"0.#"),1)=".",TRUE,FALSE)</formula>
    </cfRule>
  </conditionalFormatting>
  <conditionalFormatting sqref="AE100 AQ100">
    <cfRule type="expression" dxfId="595" priority="743">
      <formula>IF(RIGHT(TEXT(AE100,"0.#"),1)=".",FALSE,TRUE)</formula>
    </cfRule>
    <cfRule type="expression" dxfId="594" priority="744">
      <formula>IF(RIGHT(TEXT(AE100,"0.#"),1)=".",TRUE,FALSE)</formula>
    </cfRule>
  </conditionalFormatting>
  <conditionalFormatting sqref="AI100">
    <cfRule type="expression" dxfId="593" priority="741">
      <formula>IF(RIGHT(TEXT(AI100,"0.#"),1)=".",FALSE,TRUE)</formula>
    </cfRule>
    <cfRule type="expression" dxfId="592" priority="742">
      <formula>IF(RIGHT(TEXT(AI100,"0.#"),1)=".",TRUE,FALSE)</formula>
    </cfRule>
  </conditionalFormatting>
  <conditionalFormatting sqref="AM100">
    <cfRule type="expression" dxfId="591" priority="739">
      <formula>IF(RIGHT(TEXT(AM100,"0.#"),1)=".",FALSE,TRUE)</formula>
    </cfRule>
    <cfRule type="expression" dxfId="590" priority="740">
      <formula>IF(RIGHT(TEXT(AM100,"0.#"),1)=".",TRUE,FALSE)</formula>
    </cfRule>
  </conditionalFormatting>
  <conditionalFormatting sqref="AE101">
    <cfRule type="expression" dxfId="589" priority="737">
      <formula>IF(RIGHT(TEXT(AE101,"0.#"),1)=".",FALSE,TRUE)</formula>
    </cfRule>
    <cfRule type="expression" dxfId="588" priority="738">
      <formula>IF(RIGHT(TEXT(AE101,"0.#"),1)=".",TRUE,FALSE)</formula>
    </cfRule>
  </conditionalFormatting>
  <conditionalFormatting sqref="AI101">
    <cfRule type="expression" dxfId="587" priority="735">
      <formula>IF(RIGHT(TEXT(AI101,"0.#"),1)=".",FALSE,TRUE)</formula>
    </cfRule>
    <cfRule type="expression" dxfId="586" priority="736">
      <formula>IF(RIGHT(TEXT(AI101,"0.#"),1)=".",TRUE,FALSE)</formula>
    </cfRule>
  </conditionalFormatting>
  <conditionalFormatting sqref="AM101">
    <cfRule type="expression" dxfId="585" priority="733">
      <formula>IF(RIGHT(TEXT(AM101,"0.#"),1)=".",FALSE,TRUE)</formula>
    </cfRule>
    <cfRule type="expression" dxfId="584" priority="734">
      <formula>IF(RIGHT(TEXT(AM101,"0.#"),1)=".",TRUE,FALSE)</formula>
    </cfRule>
  </conditionalFormatting>
  <conditionalFormatting sqref="AQ101">
    <cfRule type="expression" dxfId="583" priority="731">
      <formula>IF(RIGHT(TEXT(AQ101,"0.#"),1)=".",FALSE,TRUE)</formula>
    </cfRule>
    <cfRule type="expression" dxfId="582" priority="732">
      <formula>IF(RIGHT(TEXT(AQ101,"0.#"),1)=".",TRUE,FALSE)</formula>
    </cfRule>
  </conditionalFormatting>
  <conditionalFormatting sqref="AU100">
    <cfRule type="expression" dxfId="581" priority="729">
      <formula>IF(RIGHT(TEXT(AU100,"0.#"),1)=".",FALSE,TRUE)</formula>
    </cfRule>
    <cfRule type="expression" dxfId="580" priority="730">
      <formula>IF(RIGHT(TEXT(AU100,"0.#"),1)=".",TRUE,FALSE)</formula>
    </cfRule>
  </conditionalFormatting>
  <conditionalFormatting sqref="AU101">
    <cfRule type="expression" dxfId="579" priority="727">
      <formula>IF(RIGHT(TEXT(AU101,"0.#"),1)=".",FALSE,TRUE)</formula>
    </cfRule>
    <cfRule type="expression" dxfId="578" priority="728">
      <formula>IF(RIGHT(TEXT(AU101,"0.#"),1)=".",TRUE,FALSE)</formula>
    </cfRule>
  </conditionalFormatting>
  <conditionalFormatting sqref="AM35">
    <cfRule type="expression" dxfId="577" priority="721">
      <formula>IF(RIGHT(TEXT(AM35,"0.#"),1)=".",FALSE,TRUE)</formula>
    </cfRule>
    <cfRule type="expression" dxfId="576" priority="722">
      <formula>IF(RIGHT(TEXT(AM35,"0.#"),1)=".",TRUE,FALSE)</formula>
    </cfRule>
  </conditionalFormatting>
  <conditionalFormatting sqref="AE36 AM36">
    <cfRule type="expression" dxfId="575" priority="719">
      <formula>IF(RIGHT(TEXT(AE36,"0.#"),1)=".",FALSE,TRUE)</formula>
    </cfRule>
    <cfRule type="expression" dxfId="574" priority="720">
      <formula>IF(RIGHT(TEXT(AE36,"0.#"),1)=".",TRUE,FALSE)</formula>
    </cfRule>
  </conditionalFormatting>
  <conditionalFormatting sqref="AI36">
    <cfRule type="expression" dxfId="573" priority="717">
      <formula>IF(RIGHT(TEXT(AI36,"0.#"),1)=".",FALSE,TRUE)</formula>
    </cfRule>
    <cfRule type="expression" dxfId="572" priority="718">
      <formula>IF(RIGHT(TEXT(AI36,"0.#"),1)=".",TRUE,FALSE)</formula>
    </cfRule>
  </conditionalFormatting>
  <conditionalFormatting sqref="AQ36">
    <cfRule type="expression" dxfId="571" priority="715">
      <formula>IF(RIGHT(TEXT(AQ36,"0.#"),1)=".",FALSE,TRUE)</formula>
    </cfRule>
    <cfRule type="expression" dxfId="570" priority="716">
      <formula>IF(RIGHT(TEXT(AQ36,"0.#"),1)=".",TRUE,FALSE)</formula>
    </cfRule>
  </conditionalFormatting>
  <conditionalFormatting sqref="AE35 AQ35">
    <cfRule type="expression" dxfId="569" priority="725">
      <formula>IF(RIGHT(TEXT(AE35,"0.#"),1)=".",FALSE,TRUE)</formula>
    </cfRule>
    <cfRule type="expression" dxfId="568" priority="726">
      <formula>IF(RIGHT(TEXT(AE35,"0.#"),1)=".",TRUE,FALSE)</formula>
    </cfRule>
  </conditionalFormatting>
  <conditionalFormatting sqref="AI35">
    <cfRule type="expression" dxfId="567" priority="723">
      <formula>IF(RIGHT(TEXT(AI35,"0.#"),1)=".",FALSE,TRUE)</formula>
    </cfRule>
    <cfRule type="expression" dxfId="566" priority="724">
      <formula>IF(RIGHT(TEXT(AI35,"0.#"),1)=".",TRUE,FALSE)</formula>
    </cfRule>
  </conditionalFormatting>
  <conditionalFormatting sqref="AM103">
    <cfRule type="expression" dxfId="565" priority="709">
      <formula>IF(RIGHT(TEXT(AM103,"0.#"),1)=".",FALSE,TRUE)</formula>
    </cfRule>
    <cfRule type="expression" dxfId="564" priority="710">
      <formula>IF(RIGHT(TEXT(AM103,"0.#"),1)=".",TRUE,FALSE)</formula>
    </cfRule>
  </conditionalFormatting>
  <conditionalFormatting sqref="AE104 AM104">
    <cfRule type="expression" dxfId="563" priority="707">
      <formula>IF(RIGHT(TEXT(AE104,"0.#"),1)=".",FALSE,TRUE)</formula>
    </cfRule>
    <cfRule type="expression" dxfId="562" priority="708">
      <formula>IF(RIGHT(TEXT(AE104,"0.#"),1)=".",TRUE,FALSE)</formula>
    </cfRule>
  </conditionalFormatting>
  <conditionalFormatting sqref="AI104">
    <cfRule type="expression" dxfId="561" priority="705">
      <formula>IF(RIGHT(TEXT(AI104,"0.#"),1)=".",FALSE,TRUE)</formula>
    </cfRule>
    <cfRule type="expression" dxfId="560" priority="706">
      <formula>IF(RIGHT(TEXT(AI104,"0.#"),1)=".",TRUE,FALSE)</formula>
    </cfRule>
  </conditionalFormatting>
  <conditionalFormatting sqref="AQ104">
    <cfRule type="expression" dxfId="559" priority="703">
      <formula>IF(RIGHT(TEXT(AQ104,"0.#"),1)=".",FALSE,TRUE)</formula>
    </cfRule>
    <cfRule type="expression" dxfId="558" priority="704">
      <formula>IF(RIGHT(TEXT(AQ104,"0.#"),1)=".",TRUE,FALSE)</formula>
    </cfRule>
  </conditionalFormatting>
  <conditionalFormatting sqref="AE103 AQ103">
    <cfRule type="expression" dxfId="557" priority="713">
      <formula>IF(RIGHT(TEXT(AE103,"0.#"),1)=".",FALSE,TRUE)</formula>
    </cfRule>
    <cfRule type="expression" dxfId="556" priority="714">
      <formula>IF(RIGHT(TEXT(AE103,"0.#"),1)=".",TRUE,FALSE)</formula>
    </cfRule>
  </conditionalFormatting>
  <conditionalFormatting sqref="AI103">
    <cfRule type="expression" dxfId="555" priority="711">
      <formula>IF(RIGHT(TEXT(AI103,"0.#"),1)=".",FALSE,TRUE)</formula>
    </cfRule>
    <cfRule type="expression" dxfId="554" priority="712">
      <formula>IF(RIGHT(TEXT(AI103,"0.#"),1)=".",TRUE,FALSE)</formula>
    </cfRule>
  </conditionalFormatting>
  <conditionalFormatting sqref="AM137">
    <cfRule type="expression" dxfId="553" priority="697">
      <formula>IF(RIGHT(TEXT(AM137,"0.#"),1)=".",FALSE,TRUE)</formula>
    </cfRule>
    <cfRule type="expression" dxfId="552" priority="698">
      <formula>IF(RIGHT(TEXT(AM137,"0.#"),1)=".",TRUE,FALSE)</formula>
    </cfRule>
  </conditionalFormatting>
  <conditionalFormatting sqref="AE138 AM138">
    <cfRule type="expression" dxfId="551" priority="695">
      <formula>IF(RIGHT(TEXT(AE138,"0.#"),1)=".",FALSE,TRUE)</formula>
    </cfRule>
    <cfRule type="expression" dxfId="550" priority="696">
      <formula>IF(RIGHT(TEXT(AE138,"0.#"),1)=".",TRUE,FALSE)</formula>
    </cfRule>
  </conditionalFormatting>
  <conditionalFormatting sqref="AI138">
    <cfRule type="expression" dxfId="549" priority="693">
      <formula>IF(RIGHT(TEXT(AI138,"0.#"),1)=".",FALSE,TRUE)</formula>
    </cfRule>
    <cfRule type="expression" dxfId="548" priority="694">
      <formula>IF(RIGHT(TEXT(AI138,"0.#"),1)=".",TRUE,FALSE)</formula>
    </cfRule>
  </conditionalFormatting>
  <conditionalFormatting sqref="AQ138">
    <cfRule type="expression" dxfId="547" priority="691">
      <formula>IF(RIGHT(TEXT(AQ138,"0.#"),1)=".",FALSE,TRUE)</formula>
    </cfRule>
    <cfRule type="expression" dxfId="546" priority="692">
      <formula>IF(RIGHT(TEXT(AQ138,"0.#"),1)=".",TRUE,FALSE)</formula>
    </cfRule>
  </conditionalFormatting>
  <conditionalFormatting sqref="AE137 AQ137">
    <cfRule type="expression" dxfId="545" priority="701">
      <formula>IF(RIGHT(TEXT(AE137,"0.#"),1)=".",FALSE,TRUE)</formula>
    </cfRule>
    <cfRule type="expression" dxfId="544" priority="702">
      <formula>IF(RIGHT(TEXT(AE137,"0.#"),1)=".",TRUE,FALSE)</formula>
    </cfRule>
  </conditionalFormatting>
  <conditionalFormatting sqref="AI137">
    <cfRule type="expression" dxfId="543" priority="699">
      <formula>IF(RIGHT(TEXT(AI137,"0.#"),1)=".",FALSE,TRUE)</formula>
    </cfRule>
    <cfRule type="expression" dxfId="542" priority="700">
      <formula>IF(RIGHT(TEXT(AI137,"0.#"),1)=".",TRUE,FALSE)</formula>
    </cfRule>
  </conditionalFormatting>
  <conditionalFormatting sqref="AM171">
    <cfRule type="expression" dxfId="541" priority="685">
      <formula>IF(RIGHT(TEXT(AM171,"0.#"),1)=".",FALSE,TRUE)</formula>
    </cfRule>
    <cfRule type="expression" dxfId="540" priority="686">
      <formula>IF(RIGHT(TEXT(AM171,"0.#"),1)=".",TRUE,FALSE)</formula>
    </cfRule>
  </conditionalFormatting>
  <conditionalFormatting sqref="AE172 AM172">
    <cfRule type="expression" dxfId="539" priority="683">
      <formula>IF(RIGHT(TEXT(AE172,"0.#"),1)=".",FALSE,TRUE)</formula>
    </cfRule>
    <cfRule type="expression" dxfId="538" priority="684">
      <formula>IF(RIGHT(TEXT(AE172,"0.#"),1)=".",TRUE,FALSE)</formula>
    </cfRule>
  </conditionalFormatting>
  <conditionalFormatting sqref="AI172">
    <cfRule type="expression" dxfId="537" priority="681">
      <formula>IF(RIGHT(TEXT(AI172,"0.#"),1)=".",FALSE,TRUE)</formula>
    </cfRule>
    <cfRule type="expression" dxfId="536" priority="682">
      <formula>IF(RIGHT(TEXT(AI172,"0.#"),1)=".",TRUE,FALSE)</formula>
    </cfRule>
  </conditionalFormatting>
  <conditionalFormatting sqref="AQ172">
    <cfRule type="expression" dxfId="535" priority="679">
      <formula>IF(RIGHT(TEXT(AQ172,"0.#"),1)=".",FALSE,TRUE)</formula>
    </cfRule>
    <cfRule type="expression" dxfId="534" priority="680">
      <formula>IF(RIGHT(TEXT(AQ172,"0.#"),1)=".",TRUE,FALSE)</formula>
    </cfRule>
  </conditionalFormatting>
  <conditionalFormatting sqref="AE171 AQ171">
    <cfRule type="expression" dxfId="533" priority="689">
      <formula>IF(RIGHT(TEXT(AE171,"0.#"),1)=".",FALSE,TRUE)</formula>
    </cfRule>
    <cfRule type="expression" dxfId="532" priority="690">
      <formula>IF(RIGHT(TEXT(AE171,"0.#"),1)=".",TRUE,FALSE)</formula>
    </cfRule>
  </conditionalFormatting>
  <conditionalFormatting sqref="AI171">
    <cfRule type="expression" dxfId="531" priority="687">
      <formula>IF(RIGHT(TEXT(AI171,"0.#"),1)=".",FALSE,TRUE)</formula>
    </cfRule>
    <cfRule type="expression" dxfId="530" priority="688">
      <formula>IF(RIGHT(TEXT(AI171,"0.#"),1)=".",TRUE,FALSE)</formula>
    </cfRule>
  </conditionalFormatting>
  <conditionalFormatting sqref="AE73">
    <cfRule type="expression" dxfId="529" priority="677">
      <formula>IF(RIGHT(TEXT(AE73,"0.#"),1)=".",FALSE,TRUE)</formula>
    </cfRule>
    <cfRule type="expression" dxfId="528" priority="678">
      <formula>IF(RIGHT(TEXT(AE73,"0.#"),1)=".",TRUE,FALSE)</formula>
    </cfRule>
  </conditionalFormatting>
  <conditionalFormatting sqref="AM75">
    <cfRule type="expression" dxfId="527" priority="661">
      <formula>IF(RIGHT(TEXT(AM75,"0.#"),1)=".",FALSE,TRUE)</formula>
    </cfRule>
    <cfRule type="expression" dxfId="526" priority="662">
      <formula>IF(RIGHT(TEXT(AM75,"0.#"),1)=".",TRUE,FALSE)</formula>
    </cfRule>
  </conditionalFormatting>
  <conditionalFormatting sqref="AE74">
    <cfRule type="expression" dxfId="525" priority="675">
      <formula>IF(RIGHT(TEXT(AE74,"0.#"),1)=".",FALSE,TRUE)</formula>
    </cfRule>
    <cfRule type="expression" dxfId="524" priority="676">
      <formula>IF(RIGHT(TEXT(AE74,"0.#"),1)=".",TRUE,FALSE)</formula>
    </cfRule>
  </conditionalFormatting>
  <conditionalFormatting sqref="AE75">
    <cfRule type="expression" dxfId="523" priority="673">
      <formula>IF(RIGHT(TEXT(AE75,"0.#"),1)=".",FALSE,TRUE)</formula>
    </cfRule>
    <cfRule type="expression" dxfId="522" priority="674">
      <formula>IF(RIGHT(TEXT(AE75,"0.#"),1)=".",TRUE,FALSE)</formula>
    </cfRule>
  </conditionalFormatting>
  <conditionalFormatting sqref="AI75">
    <cfRule type="expression" dxfId="521" priority="671">
      <formula>IF(RIGHT(TEXT(AI75,"0.#"),1)=".",FALSE,TRUE)</formula>
    </cfRule>
    <cfRule type="expression" dxfId="520" priority="672">
      <formula>IF(RIGHT(TEXT(AI75,"0.#"),1)=".",TRUE,FALSE)</formula>
    </cfRule>
  </conditionalFormatting>
  <conditionalFormatting sqref="AI74">
    <cfRule type="expression" dxfId="519" priority="669">
      <formula>IF(RIGHT(TEXT(AI74,"0.#"),1)=".",FALSE,TRUE)</formula>
    </cfRule>
    <cfRule type="expression" dxfId="518" priority="670">
      <formula>IF(RIGHT(TEXT(AI74,"0.#"),1)=".",TRUE,FALSE)</formula>
    </cfRule>
  </conditionalFormatting>
  <conditionalFormatting sqref="AI73">
    <cfRule type="expression" dxfId="517" priority="667">
      <formula>IF(RIGHT(TEXT(AI73,"0.#"),1)=".",FALSE,TRUE)</formula>
    </cfRule>
    <cfRule type="expression" dxfId="516" priority="668">
      <formula>IF(RIGHT(TEXT(AI73,"0.#"),1)=".",TRUE,FALSE)</formula>
    </cfRule>
  </conditionalFormatting>
  <conditionalFormatting sqref="AM73">
    <cfRule type="expression" dxfId="515" priority="665">
      <formula>IF(RIGHT(TEXT(AM73,"0.#"),1)=".",FALSE,TRUE)</formula>
    </cfRule>
    <cfRule type="expression" dxfId="514" priority="666">
      <formula>IF(RIGHT(TEXT(AM73,"0.#"),1)=".",TRUE,FALSE)</formula>
    </cfRule>
  </conditionalFormatting>
  <conditionalFormatting sqref="AM74">
    <cfRule type="expression" dxfId="513" priority="663">
      <formula>IF(RIGHT(TEXT(AM74,"0.#"),1)=".",FALSE,TRUE)</formula>
    </cfRule>
    <cfRule type="expression" dxfId="512" priority="664">
      <formula>IF(RIGHT(TEXT(AM74,"0.#"),1)=".",TRUE,FALSE)</formula>
    </cfRule>
  </conditionalFormatting>
  <conditionalFormatting sqref="AQ73:AQ75">
    <cfRule type="expression" dxfId="511" priority="659">
      <formula>IF(RIGHT(TEXT(AQ73,"0.#"),1)=".",FALSE,TRUE)</formula>
    </cfRule>
    <cfRule type="expression" dxfId="510" priority="660">
      <formula>IF(RIGHT(TEXT(AQ73,"0.#"),1)=".",TRUE,FALSE)</formula>
    </cfRule>
  </conditionalFormatting>
  <conditionalFormatting sqref="AU73:AU75">
    <cfRule type="expression" dxfId="509" priority="657">
      <formula>IF(RIGHT(TEXT(AU73,"0.#"),1)=".",FALSE,TRUE)</formula>
    </cfRule>
    <cfRule type="expression" dxfId="508" priority="658">
      <formula>IF(RIGHT(TEXT(AU73,"0.#"),1)=".",TRUE,FALSE)</formula>
    </cfRule>
  </conditionalFormatting>
  <conditionalFormatting sqref="AE107">
    <cfRule type="expression" dxfId="507" priority="655">
      <formula>IF(RIGHT(TEXT(AE107,"0.#"),1)=".",FALSE,TRUE)</formula>
    </cfRule>
    <cfRule type="expression" dxfId="506" priority="656">
      <formula>IF(RIGHT(TEXT(AE107,"0.#"),1)=".",TRUE,FALSE)</formula>
    </cfRule>
  </conditionalFormatting>
  <conditionalFormatting sqref="AM109">
    <cfRule type="expression" dxfId="505" priority="639">
      <formula>IF(RIGHT(TEXT(AM109,"0.#"),1)=".",FALSE,TRUE)</formula>
    </cfRule>
    <cfRule type="expression" dxfId="504" priority="640">
      <formula>IF(RIGHT(TEXT(AM109,"0.#"),1)=".",TRUE,FALSE)</formula>
    </cfRule>
  </conditionalFormatting>
  <conditionalFormatting sqref="AE108">
    <cfRule type="expression" dxfId="503" priority="653">
      <formula>IF(RIGHT(TEXT(AE108,"0.#"),1)=".",FALSE,TRUE)</formula>
    </cfRule>
    <cfRule type="expression" dxfId="502" priority="654">
      <formula>IF(RIGHT(TEXT(AE108,"0.#"),1)=".",TRUE,FALSE)</formula>
    </cfRule>
  </conditionalFormatting>
  <conditionalFormatting sqref="AE109">
    <cfRule type="expression" dxfId="501" priority="651">
      <formula>IF(RIGHT(TEXT(AE109,"0.#"),1)=".",FALSE,TRUE)</formula>
    </cfRule>
    <cfRule type="expression" dxfId="500" priority="652">
      <formula>IF(RIGHT(TEXT(AE109,"0.#"),1)=".",TRUE,FALSE)</formula>
    </cfRule>
  </conditionalFormatting>
  <conditionalFormatting sqref="AI109">
    <cfRule type="expression" dxfId="499" priority="649">
      <formula>IF(RIGHT(TEXT(AI109,"0.#"),1)=".",FALSE,TRUE)</formula>
    </cfRule>
    <cfRule type="expression" dxfId="498" priority="650">
      <formula>IF(RIGHT(TEXT(AI109,"0.#"),1)=".",TRUE,FALSE)</formula>
    </cfRule>
  </conditionalFormatting>
  <conditionalFormatting sqref="AI108">
    <cfRule type="expression" dxfId="497" priority="647">
      <formula>IF(RIGHT(TEXT(AI108,"0.#"),1)=".",FALSE,TRUE)</formula>
    </cfRule>
    <cfRule type="expression" dxfId="496" priority="648">
      <formula>IF(RIGHT(TEXT(AI108,"0.#"),1)=".",TRUE,FALSE)</formula>
    </cfRule>
  </conditionalFormatting>
  <conditionalFormatting sqref="AI107">
    <cfRule type="expression" dxfId="495" priority="645">
      <formula>IF(RIGHT(TEXT(AI107,"0.#"),1)=".",FALSE,TRUE)</formula>
    </cfRule>
    <cfRule type="expression" dxfId="494" priority="646">
      <formula>IF(RIGHT(TEXT(AI107,"0.#"),1)=".",TRUE,FALSE)</formula>
    </cfRule>
  </conditionalFormatting>
  <conditionalFormatting sqref="AM107">
    <cfRule type="expression" dxfId="493" priority="643">
      <formula>IF(RIGHT(TEXT(AM107,"0.#"),1)=".",FALSE,TRUE)</formula>
    </cfRule>
    <cfRule type="expression" dxfId="492" priority="644">
      <formula>IF(RIGHT(TEXT(AM107,"0.#"),1)=".",TRUE,FALSE)</formula>
    </cfRule>
  </conditionalFormatting>
  <conditionalFormatting sqref="AM108">
    <cfRule type="expression" dxfId="491" priority="641">
      <formula>IF(RIGHT(TEXT(AM108,"0.#"),1)=".",FALSE,TRUE)</formula>
    </cfRule>
    <cfRule type="expression" dxfId="490" priority="642">
      <formula>IF(RIGHT(TEXT(AM108,"0.#"),1)=".",TRUE,FALSE)</formula>
    </cfRule>
  </conditionalFormatting>
  <conditionalFormatting sqref="AQ107:AQ109">
    <cfRule type="expression" dxfId="489" priority="637">
      <formula>IF(RIGHT(TEXT(AQ107,"0.#"),1)=".",FALSE,TRUE)</formula>
    </cfRule>
    <cfRule type="expression" dxfId="488" priority="638">
      <formula>IF(RIGHT(TEXT(AQ107,"0.#"),1)=".",TRUE,FALSE)</formula>
    </cfRule>
  </conditionalFormatting>
  <conditionalFormatting sqref="AU107:AU109">
    <cfRule type="expression" dxfId="487" priority="635">
      <formula>IF(RIGHT(TEXT(AU107,"0.#"),1)=".",FALSE,TRUE)</formula>
    </cfRule>
    <cfRule type="expression" dxfId="486" priority="636">
      <formula>IF(RIGHT(TEXT(AU107,"0.#"),1)=".",TRUE,FALSE)</formula>
    </cfRule>
  </conditionalFormatting>
  <conditionalFormatting sqref="AE141">
    <cfRule type="expression" dxfId="485" priority="633">
      <formula>IF(RIGHT(TEXT(AE141,"0.#"),1)=".",FALSE,TRUE)</formula>
    </cfRule>
    <cfRule type="expression" dxfId="484" priority="634">
      <formula>IF(RIGHT(TEXT(AE141,"0.#"),1)=".",TRUE,FALSE)</formula>
    </cfRule>
  </conditionalFormatting>
  <conditionalFormatting sqref="AM143">
    <cfRule type="expression" dxfId="483" priority="617">
      <formula>IF(RIGHT(TEXT(AM143,"0.#"),1)=".",FALSE,TRUE)</formula>
    </cfRule>
    <cfRule type="expression" dxfId="482" priority="618">
      <formula>IF(RIGHT(TEXT(AM143,"0.#"),1)=".",TRUE,FALSE)</formula>
    </cfRule>
  </conditionalFormatting>
  <conditionalFormatting sqref="AE142">
    <cfRule type="expression" dxfId="481" priority="631">
      <formula>IF(RIGHT(TEXT(AE142,"0.#"),1)=".",FALSE,TRUE)</formula>
    </cfRule>
    <cfRule type="expression" dxfId="480" priority="632">
      <formula>IF(RIGHT(TEXT(AE142,"0.#"),1)=".",TRUE,FALSE)</formula>
    </cfRule>
  </conditionalFormatting>
  <conditionalFormatting sqref="AE143">
    <cfRule type="expression" dxfId="479" priority="629">
      <formula>IF(RIGHT(TEXT(AE143,"0.#"),1)=".",FALSE,TRUE)</formula>
    </cfRule>
    <cfRule type="expression" dxfId="478" priority="630">
      <formula>IF(RIGHT(TEXT(AE143,"0.#"),1)=".",TRUE,FALSE)</formula>
    </cfRule>
  </conditionalFormatting>
  <conditionalFormatting sqref="AI143">
    <cfRule type="expression" dxfId="477" priority="627">
      <formula>IF(RIGHT(TEXT(AI143,"0.#"),1)=".",FALSE,TRUE)</formula>
    </cfRule>
    <cfRule type="expression" dxfId="476" priority="628">
      <formula>IF(RIGHT(TEXT(AI143,"0.#"),1)=".",TRUE,FALSE)</formula>
    </cfRule>
  </conditionalFormatting>
  <conditionalFormatting sqref="AI142">
    <cfRule type="expression" dxfId="475" priority="625">
      <formula>IF(RIGHT(TEXT(AI142,"0.#"),1)=".",FALSE,TRUE)</formula>
    </cfRule>
    <cfRule type="expression" dxfId="474" priority="626">
      <formula>IF(RIGHT(TEXT(AI142,"0.#"),1)=".",TRUE,FALSE)</formula>
    </cfRule>
  </conditionalFormatting>
  <conditionalFormatting sqref="AI141">
    <cfRule type="expression" dxfId="473" priority="623">
      <formula>IF(RIGHT(TEXT(AI141,"0.#"),1)=".",FALSE,TRUE)</formula>
    </cfRule>
    <cfRule type="expression" dxfId="472" priority="624">
      <formula>IF(RIGHT(TEXT(AI141,"0.#"),1)=".",TRUE,FALSE)</formula>
    </cfRule>
  </conditionalFormatting>
  <conditionalFormatting sqref="AM141">
    <cfRule type="expression" dxfId="471" priority="621">
      <formula>IF(RIGHT(TEXT(AM141,"0.#"),1)=".",FALSE,TRUE)</formula>
    </cfRule>
    <cfRule type="expression" dxfId="470" priority="622">
      <formula>IF(RIGHT(TEXT(AM141,"0.#"),1)=".",TRUE,FALSE)</formula>
    </cfRule>
  </conditionalFormatting>
  <conditionalFormatting sqref="AM142">
    <cfRule type="expression" dxfId="469" priority="619">
      <formula>IF(RIGHT(TEXT(AM142,"0.#"),1)=".",FALSE,TRUE)</formula>
    </cfRule>
    <cfRule type="expression" dxfId="468" priority="620">
      <formula>IF(RIGHT(TEXT(AM142,"0.#"),1)=".",TRUE,FALSE)</formula>
    </cfRule>
  </conditionalFormatting>
  <conditionalFormatting sqref="AQ141:AQ143">
    <cfRule type="expression" dxfId="467" priority="615">
      <formula>IF(RIGHT(TEXT(AQ141,"0.#"),1)=".",FALSE,TRUE)</formula>
    </cfRule>
    <cfRule type="expression" dxfId="466" priority="616">
      <formula>IF(RIGHT(TEXT(AQ141,"0.#"),1)=".",TRUE,FALSE)</formula>
    </cfRule>
  </conditionalFormatting>
  <conditionalFormatting sqref="AU141:AU143">
    <cfRule type="expression" dxfId="465" priority="613">
      <formula>IF(RIGHT(TEXT(AU141,"0.#"),1)=".",FALSE,TRUE)</formula>
    </cfRule>
    <cfRule type="expression" dxfId="464" priority="614">
      <formula>IF(RIGHT(TEXT(AU141,"0.#"),1)=".",TRUE,FALSE)</formula>
    </cfRule>
  </conditionalFormatting>
  <conditionalFormatting sqref="AE175">
    <cfRule type="expression" dxfId="463" priority="611">
      <formula>IF(RIGHT(TEXT(AE175,"0.#"),1)=".",FALSE,TRUE)</formula>
    </cfRule>
    <cfRule type="expression" dxfId="462" priority="612">
      <formula>IF(RIGHT(TEXT(AE175,"0.#"),1)=".",TRUE,FALSE)</formula>
    </cfRule>
  </conditionalFormatting>
  <conditionalFormatting sqref="AM177">
    <cfRule type="expression" dxfId="461" priority="595">
      <formula>IF(RIGHT(TEXT(AM177,"0.#"),1)=".",FALSE,TRUE)</formula>
    </cfRule>
    <cfRule type="expression" dxfId="460" priority="596">
      <formula>IF(RIGHT(TEXT(AM177,"0.#"),1)=".",TRUE,FALSE)</formula>
    </cfRule>
  </conditionalFormatting>
  <conditionalFormatting sqref="AE176">
    <cfRule type="expression" dxfId="459" priority="609">
      <formula>IF(RIGHT(TEXT(AE176,"0.#"),1)=".",FALSE,TRUE)</formula>
    </cfRule>
    <cfRule type="expression" dxfId="458" priority="610">
      <formula>IF(RIGHT(TEXT(AE176,"0.#"),1)=".",TRUE,FALSE)</formula>
    </cfRule>
  </conditionalFormatting>
  <conditionalFormatting sqref="AE177">
    <cfRule type="expression" dxfId="457" priority="607">
      <formula>IF(RIGHT(TEXT(AE177,"0.#"),1)=".",FALSE,TRUE)</formula>
    </cfRule>
    <cfRule type="expression" dxfId="456" priority="608">
      <formula>IF(RIGHT(TEXT(AE177,"0.#"),1)=".",TRUE,FALSE)</formula>
    </cfRule>
  </conditionalFormatting>
  <conditionalFormatting sqref="AI177">
    <cfRule type="expression" dxfId="455" priority="605">
      <formula>IF(RIGHT(TEXT(AI177,"0.#"),1)=".",FALSE,TRUE)</formula>
    </cfRule>
    <cfRule type="expression" dxfId="454" priority="606">
      <formula>IF(RIGHT(TEXT(AI177,"0.#"),1)=".",TRUE,FALSE)</formula>
    </cfRule>
  </conditionalFormatting>
  <conditionalFormatting sqref="AI176">
    <cfRule type="expression" dxfId="453" priority="603">
      <formula>IF(RIGHT(TEXT(AI176,"0.#"),1)=".",FALSE,TRUE)</formula>
    </cfRule>
    <cfRule type="expression" dxfId="452" priority="604">
      <formula>IF(RIGHT(TEXT(AI176,"0.#"),1)=".",TRUE,FALSE)</formula>
    </cfRule>
  </conditionalFormatting>
  <conditionalFormatting sqref="AI175">
    <cfRule type="expression" dxfId="451" priority="601">
      <formula>IF(RIGHT(TEXT(AI175,"0.#"),1)=".",FALSE,TRUE)</formula>
    </cfRule>
    <cfRule type="expression" dxfId="450" priority="602">
      <formula>IF(RIGHT(TEXT(AI175,"0.#"),1)=".",TRUE,FALSE)</formula>
    </cfRule>
  </conditionalFormatting>
  <conditionalFormatting sqref="AM175">
    <cfRule type="expression" dxfId="449" priority="599">
      <formula>IF(RIGHT(TEXT(AM175,"0.#"),1)=".",FALSE,TRUE)</formula>
    </cfRule>
    <cfRule type="expression" dxfId="448" priority="600">
      <formula>IF(RIGHT(TEXT(AM175,"0.#"),1)=".",TRUE,FALSE)</formula>
    </cfRule>
  </conditionalFormatting>
  <conditionalFormatting sqref="AM176">
    <cfRule type="expression" dxfId="447" priority="597">
      <formula>IF(RIGHT(TEXT(AM176,"0.#"),1)=".",FALSE,TRUE)</formula>
    </cfRule>
    <cfRule type="expression" dxfId="446" priority="598">
      <formula>IF(RIGHT(TEXT(AM176,"0.#"),1)=".",TRUE,FALSE)</formula>
    </cfRule>
  </conditionalFormatting>
  <conditionalFormatting sqref="AQ175:AQ177">
    <cfRule type="expression" dxfId="445" priority="593">
      <formula>IF(RIGHT(TEXT(AQ175,"0.#"),1)=".",FALSE,TRUE)</formula>
    </cfRule>
    <cfRule type="expression" dxfId="444" priority="594">
      <formula>IF(RIGHT(TEXT(AQ175,"0.#"),1)=".",TRUE,FALSE)</formula>
    </cfRule>
  </conditionalFormatting>
  <conditionalFormatting sqref="AU175:AU177">
    <cfRule type="expression" dxfId="443" priority="591">
      <formula>IF(RIGHT(TEXT(AU175,"0.#"),1)=".",FALSE,TRUE)</formula>
    </cfRule>
    <cfRule type="expression" dxfId="442" priority="592">
      <formula>IF(RIGHT(TEXT(AU175,"0.#"),1)=".",TRUE,FALSE)</formula>
    </cfRule>
  </conditionalFormatting>
  <conditionalFormatting sqref="AE61">
    <cfRule type="expression" dxfId="441" priority="545">
      <formula>IF(RIGHT(TEXT(AE61,"0.#"),1)=".",FALSE,TRUE)</formula>
    </cfRule>
    <cfRule type="expression" dxfId="440" priority="546">
      <formula>IF(RIGHT(TEXT(AE61,"0.#"),1)=".",TRUE,FALSE)</formula>
    </cfRule>
  </conditionalFormatting>
  <conditionalFormatting sqref="AE62">
    <cfRule type="expression" dxfId="439" priority="543">
      <formula>IF(RIGHT(TEXT(AE62,"0.#"),1)=".",FALSE,TRUE)</formula>
    </cfRule>
    <cfRule type="expression" dxfId="438" priority="544">
      <formula>IF(RIGHT(TEXT(AE62,"0.#"),1)=".",TRUE,FALSE)</formula>
    </cfRule>
  </conditionalFormatting>
  <conditionalFormatting sqref="AM61">
    <cfRule type="expression" dxfId="437" priority="533">
      <formula>IF(RIGHT(TEXT(AM61,"0.#"),1)=".",FALSE,TRUE)</formula>
    </cfRule>
    <cfRule type="expression" dxfId="436" priority="534">
      <formula>IF(RIGHT(TEXT(AM61,"0.#"),1)=".",TRUE,FALSE)</formula>
    </cfRule>
  </conditionalFormatting>
  <conditionalFormatting sqref="AE63">
    <cfRule type="expression" dxfId="435" priority="541">
      <formula>IF(RIGHT(TEXT(AE63,"0.#"),1)=".",FALSE,TRUE)</formula>
    </cfRule>
    <cfRule type="expression" dxfId="434" priority="542">
      <formula>IF(RIGHT(TEXT(AE63,"0.#"),1)=".",TRUE,FALSE)</formula>
    </cfRule>
  </conditionalFormatting>
  <conditionalFormatting sqref="AM62">
    <cfRule type="expression" dxfId="433" priority="531">
      <formula>IF(RIGHT(TEXT(AM62,"0.#"),1)=".",FALSE,TRUE)</formula>
    </cfRule>
    <cfRule type="expression" dxfId="432" priority="532">
      <formula>IF(RIGHT(TEXT(AM62,"0.#"),1)=".",TRUE,FALSE)</formula>
    </cfRule>
  </conditionalFormatting>
  <conditionalFormatting sqref="AM63">
    <cfRule type="expression" dxfId="431" priority="529">
      <formula>IF(RIGHT(TEXT(AM63,"0.#"),1)=".",FALSE,TRUE)</formula>
    </cfRule>
    <cfRule type="expression" dxfId="430" priority="530">
      <formula>IF(RIGHT(TEXT(AM63,"0.#"),1)=".",TRUE,FALSE)</formula>
    </cfRule>
  </conditionalFormatting>
  <conditionalFormatting sqref="AQ61:AQ63">
    <cfRule type="expression" dxfId="429" priority="527">
      <formula>IF(RIGHT(TEXT(AQ61,"0.#"),1)=".",FALSE,TRUE)</formula>
    </cfRule>
    <cfRule type="expression" dxfId="428" priority="528">
      <formula>IF(RIGHT(TEXT(AQ61,"0.#"),1)=".",TRUE,FALSE)</formula>
    </cfRule>
  </conditionalFormatting>
  <conditionalFormatting sqref="AU61:AU63">
    <cfRule type="expression" dxfId="427" priority="525">
      <formula>IF(RIGHT(TEXT(AU61,"0.#"),1)=".",FALSE,TRUE)</formula>
    </cfRule>
    <cfRule type="expression" dxfId="426" priority="526">
      <formula>IF(RIGHT(TEXT(AU61,"0.#"),1)=".",TRUE,FALSE)</formula>
    </cfRule>
  </conditionalFormatting>
  <conditionalFormatting sqref="AE95">
    <cfRule type="expression" dxfId="425" priority="523">
      <formula>IF(RIGHT(TEXT(AE95,"0.#"),1)=".",FALSE,TRUE)</formula>
    </cfRule>
    <cfRule type="expression" dxfId="424" priority="524">
      <formula>IF(RIGHT(TEXT(AE95,"0.#"),1)=".",TRUE,FALSE)</formula>
    </cfRule>
  </conditionalFormatting>
  <conditionalFormatting sqref="AE96">
    <cfRule type="expression" dxfId="423" priority="521">
      <formula>IF(RIGHT(TEXT(AE96,"0.#"),1)=".",FALSE,TRUE)</formula>
    </cfRule>
    <cfRule type="expression" dxfId="422" priority="522">
      <formula>IF(RIGHT(TEXT(AE96,"0.#"),1)=".",TRUE,FALSE)</formula>
    </cfRule>
  </conditionalFormatting>
  <conditionalFormatting sqref="AM95">
    <cfRule type="expression" dxfId="421" priority="511">
      <formula>IF(RIGHT(TEXT(AM95,"0.#"),1)=".",FALSE,TRUE)</formula>
    </cfRule>
    <cfRule type="expression" dxfId="420" priority="512">
      <formula>IF(RIGHT(TEXT(AM95,"0.#"),1)=".",TRUE,FALSE)</formula>
    </cfRule>
  </conditionalFormatting>
  <conditionalFormatting sqref="AE97">
    <cfRule type="expression" dxfId="419" priority="519">
      <formula>IF(RIGHT(TEXT(AE97,"0.#"),1)=".",FALSE,TRUE)</formula>
    </cfRule>
    <cfRule type="expression" dxfId="418" priority="520">
      <formula>IF(RIGHT(TEXT(AE97,"0.#"),1)=".",TRUE,FALSE)</formula>
    </cfRule>
  </conditionalFormatting>
  <conditionalFormatting sqref="AI97">
    <cfRule type="expression" dxfId="417" priority="517">
      <formula>IF(RIGHT(TEXT(AI97,"0.#"),1)=".",FALSE,TRUE)</formula>
    </cfRule>
    <cfRule type="expression" dxfId="416" priority="518">
      <formula>IF(RIGHT(TEXT(AI97,"0.#"),1)=".",TRUE,FALSE)</formula>
    </cfRule>
  </conditionalFormatting>
  <conditionalFormatting sqref="AI96">
    <cfRule type="expression" dxfId="415" priority="515">
      <formula>IF(RIGHT(TEXT(AI96,"0.#"),1)=".",FALSE,TRUE)</formula>
    </cfRule>
    <cfRule type="expression" dxfId="414" priority="516">
      <formula>IF(RIGHT(TEXT(AI96,"0.#"),1)=".",TRUE,FALSE)</formula>
    </cfRule>
  </conditionalFormatting>
  <conditionalFormatting sqref="AI95">
    <cfRule type="expression" dxfId="413" priority="513">
      <formula>IF(RIGHT(TEXT(AI95,"0.#"),1)=".",FALSE,TRUE)</formula>
    </cfRule>
    <cfRule type="expression" dxfId="412" priority="514">
      <formula>IF(RIGHT(TEXT(AI95,"0.#"),1)=".",TRUE,FALSE)</formula>
    </cfRule>
  </conditionalFormatting>
  <conditionalFormatting sqref="AM96">
    <cfRule type="expression" dxfId="411" priority="509">
      <formula>IF(RIGHT(TEXT(AM96,"0.#"),1)=".",FALSE,TRUE)</formula>
    </cfRule>
    <cfRule type="expression" dxfId="410" priority="510">
      <formula>IF(RIGHT(TEXT(AM96,"0.#"),1)=".",TRUE,FALSE)</formula>
    </cfRule>
  </conditionalFormatting>
  <conditionalFormatting sqref="AM97">
    <cfRule type="expression" dxfId="409" priority="507">
      <formula>IF(RIGHT(TEXT(AM97,"0.#"),1)=".",FALSE,TRUE)</formula>
    </cfRule>
    <cfRule type="expression" dxfId="408" priority="508">
      <formula>IF(RIGHT(TEXT(AM97,"0.#"),1)=".",TRUE,FALSE)</formula>
    </cfRule>
  </conditionalFormatting>
  <conditionalFormatting sqref="AE129">
    <cfRule type="expression" dxfId="407" priority="501">
      <formula>IF(RIGHT(TEXT(AE129,"0.#"),1)=".",FALSE,TRUE)</formula>
    </cfRule>
    <cfRule type="expression" dxfId="406" priority="502">
      <formula>IF(RIGHT(TEXT(AE129,"0.#"),1)=".",TRUE,FALSE)</formula>
    </cfRule>
  </conditionalFormatting>
  <conditionalFormatting sqref="AE130">
    <cfRule type="expression" dxfId="405" priority="499">
      <formula>IF(RIGHT(TEXT(AE130,"0.#"),1)=".",FALSE,TRUE)</formula>
    </cfRule>
    <cfRule type="expression" dxfId="404" priority="500">
      <formula>IF(RIGHT(TEXT(AE130,"0.#"),1)=".",TRUE,FALSE)</formula>
    </cfRule>
  </conditionalFormatting>
  <conditionalFormatting sqref="AM129">
    <cfRule type="expression" dxfId="403" priority="489">
      <formula>IF(RIGHT(TEXT(AM129,"0.#"),1)=".",FALSE,TRUE)</formula>
    </cfRule>
    <cfRule type="expression" dxfId="402" priority="490">
      <formula>IF(RIGHT(TEXT(AM129,"0.#"),1)=".",TRUE,FALSE)</formula>
    </cfRule>
  </conditionalFormatting>
  <conditionalFormatting sqref="AE131">
    <cfRule type="expression" dxfId="401" priority="497">
      <formula>IF(RIGHT(TEXT(AE131,"0.#"),1)=".",FALSE,TRUE)</formula>
    </cfRule>
    <cfRule type="expression" dxfId="400" priority="498">
      <formula>IF(RIGHT(TEXT(AE131,"0.#"),1)=".",TRUE,FALSE)</formula>
    </cfRule>
  </conditionalFormatting>
  <conditionalFormatting sqref="AI131">
    <cfRule type="expression" dxfId="399" priority="495">
      <formula>IF(RIGHT(TEXT(AI131,"0.#"),1)=".",FALSE,TRUE)</formula>
    </cfRule>
    <cfRule type="expression" dxfId="398" priority="496">
      <formula>IF(RIGHT(TEXT(AI131,"0.#"),1)=".",TRUE,FALSE)</formula>
    </cfRule>
  </conditionalFormatting>
  <conditionalFormatting sqref="AI130">
    <cfRule type="expression" dxfId="397" priority="493">
      <formula>IF(RIGHT(TEXT(AI130,"0.#"),1)=".",FALSE,TRUE)</formula>
    </cfRule>
    <cfRule type="expression" dxfId="396" priority="494">
      <formula>IF(RIGHT(TEXT(AI130,"0.#"),1)=".",TRUE,FALSE)</formula>
    </cfRule>
  </conditionalFormatting>
  <conditionalFormatting sqref="AI129">
    <cfRule type="expression" dxfId="395" priority="491">
      <formula>IF(RIGHT(TEXT(AI129,"0.#"),1)=".",FALSE,TRUE)</formula>
    </cfRule>
    <cfRule type="expression" dxfId="394" priority="492">
      <formula>IF(RIGHT(TEXT(AI129,"0.#"),1)=".",TRUE,FALSE)</formula>
    </cfRule>
  </conditionalFormatting>
  <conditionalFormatting sqref="AM130">
    <cfRule type="expression" dxfId="393" priority="487">
      <formula>IF(RIGHT(TEXT(AM130,"0.#"),1)=".",FALSE,TRUE)</formula>
    </cfRule>
    <cfRule type="expression" dxfId="392" priority="488">
      <formula>IF(RIGHT(TEXT(AM130,"0.#"),1)=".",TRUE,FALSE)</formula>
    </cfRule>
  </conditionalFormatting>
  <conditionalFormatting sqref="AM131">
    <cfRule type="expression" dxfId="391" priority="485">
      <formula>IF(RIGHT(TEXT(AM131,"0.#"),1)=".",FALSE,TRUE)</formula>
    </cfRule>
    <cfRule type="expression" dxfId="390" priority="486">
      <formula>IF(RIGHT(TEXT(AM131,"0.#"),1)=".",TRUE,FALSE)</formula>
    </cfRule>
  </conditionalFormatting>
  <conditionalFormatting sqref="AQ129:AQ131">
    <cfRule type="expression" dxfId="389" priority="483">
      <formula>IF(RIGHT(TEXT(AQ129,"0.#"),1)=".",FALSE,TRUE)</formula>
    </cfRule>
    <cfRule type="expression" dxfId="388" priority="484">
      <formula>IF(RIGHT(TEXT(AQ129,"0.#"),1)=".",TRUE,FALSE)</formula>
    </cfRule>
  </conditionalFormatting>
  <conditionalFormatting sqref="AU129:AU131">
    <cfRule type="expression" dxfId="387" priority="481">
      <formula>IF(RIGHT(TEXT(AU129,"0.#"),1)=".",FALSE,TRUE)</formula>
    </cfRule>
    <cfRule type="expression" dxfId="386" priority="482">
      <formula>IF(RIGHT(TEXT(AU129,"0.#"),1)=".",TRUE,FALSE)</formula>
    </cfRule>
  </conditionalFormatting>
  <conditionalFormatting sqref="AE163">
    <cfRule type="expression" dxfId="385" priority="479">
      <formula>IF(RIGHT(TEXT(AE163,"0.#"),1)=".",FALSE,TRUE)</formula>
    </cfRule>
    <cfRule type="expression" dxfId="384" priority="480">
      <formula>IF(RIGHT(TEXT(AE163,"0.#"),1)=".",TRUE,FALSE)</formula>
    </cfRule>
  </conditionalFormatting>
  <conditionalFormatting sqref="AE164">
    <cfRule type="expression" dxfId="383" priority="477">
      <formula>IF(RIGHT(TEXT(AE164,"0.#"),1)=".",FALSE,TRUE)</formula>
    </cfRule>
    <cfRule type="expression" dxfId="382" priority="478">
      <formula>IF(RIGHT(TEXT(AE164,"0.#"),1)=".",TRUE,FALSE)</formula>
    </cfRule>
  </conditionalFormatting>
  <conditionalFormatting sqref="AM163">
    <cfRule type="expression" dxfId="381" priority="467">
      <formula>IF(RIGHT(TEXT(AM163,"0.#"),1)=".",FALSE,TRUE)</formula>
    </cfRule>
    <cfRule type="expression" dxfId="380" priority="468">
      <formula>IF(RIGHT(TEXT(AM163,"0.#"),1)=".",TRUE,FALSE)</formula>
    </cfRule>
  </conditionalFormatting>
  <conditionalFormatting sqref="AE165">
    <cfRule type="expression" dxfId="379" priority="475">
      <formula>IF(RIGHT(TEXT(AE165,"0.#"),1)=".",FALSE,TRUE)</formula>
    </cfRule>
    <cfRule type="expression" dxfId="378" priority="476">
      <formula>IF(RIGHT(TEXT(AE165,"0.#"),1)=".",TRUE,FALSE)</formula>
    </cfRule>
  </conditionalFormatting>
  <conditionalFormatting sqref="AI165">
    <cfRule type="expression" dxfId="377" priority="473">
      <formula>IF(RIGHT(TEXT(AI165,"0.#"),1)=".",FALSE,TRUE)</formula>
    </cfRule>
    <cfRule type="expression" dxfId="376" priority="474">
      <formula>IF(RIGHT(TEXT(AI165,"0.#"),1)=".",TRUE,FALSE)</formula>
    </cfRule>
  </conditionalFormatting>
  <conditionalFormatting sqref="AI164">
    <cfRule type="expression" dxfId="375" priority="471">
      <formula>IF(RIGHT(TEXT(AI164,"0.#"),1)=".",FALSE,TRUE)</formula>
    </cfRule>
    <cfRule type="expression" dxfId="374" priority="472">
      <formula>IF(RIGHT(TEXT(AI164,"0.#"),1)=".",TRUE,FALSE)</formula>
    </cfRule>
  </conditionalFormatting>
  <conditionalFormatting sqref="AI163">
    <cfRule type="expression" dxfId="373" priority="469">
      <formula>IF(RIGHT(TEXT(AI163,"0.#"),1)=".",FALSE,TRUE)</formula>
    </cfRule>
    <cfRule type="expression" dxfId="372" priority="470">
      <formula>IF(RIGHT(TEXT(AI163,"0.#"),1)=".",TRUE,FALSE)</formula>
    </cfRule>
  </conditionalFormatting>
  <conditionalFormatting sqref="AM164">
    <cfRule type="expression" dxfId="371" priority="465">
      <formula>IF(RIGHT(TEXT(AM164,"0.#"),1)=".",FALSE,TRUE)</formula>
    </cfRule>
    <cfRule type="expression" dxfId="370" priority="466">
      <formula>IF(RIGHT(TEXT(AM164,"0.#"),1)=".",TRUE,FALSE)</formula>
    </cfRule>
  </conditionalFormatting>
  <conditionalFormatting sqref="AM165">
    <cfRule type="expression" dxfId="369" priority="463">
      <formula>IF(RIGHT(TEXT(AM165,"0.#"),1)=".",FALSE,TRUE)</formula>
    </cfRule>
    <cfRule type="expression" dxfId="368" priority="464">
      <formula>IF(RIGHT(TEXT(AM165,"0.#"),1)=".",TRUE,FALSE)</formula>
    </cfRule>
  </conditionalFormatting>
  <conditionalFormatting sqref="AQ163:AQ165">
    <cfRule type="expression" dxfId="367" priority="461">
      <formula>IF(RIGHT(TEXT(AQ163,"0.#"),1)=".",FALSE,TRUE)</formula>
    </cfRule>
    <cfRule type="expression" dxfId="366" priority="462">
      <formula>IF(RIGHT(TEXT(AQ163,"0.#"),1)=".",TRUE,FALSE)</formula>
    </cfRule>
  </conditionalFormatting>
  <conditionalFormatting sqref="AU163:AU165">
    <cfRule type="expression" dxfId="365" priority="459">
      <formula>IF(RIGHT(TEXT(AU163,"0.#"),1)=".",FALSE,TRUE)</formula>
    </cfRule>
    <cfRule type="expression" dxfId="364" priority="460">
      <formula>IF(RIGHT(TEXT(AU163,"0.#"),1)=".",TRUE,FALSE)</formula>
    </cfRule>
  </conditionalFormatting>
  <conditionalFormatting sqref="AE197">
    <cfRule type="expression" dxfId="363" priority="457">
      <formula>IF(RIGHT(TEXT(AE197,"0.#"),1)=".",FALSE,TRUE)</formula>
    </cfRule>
    <cfRule type="expression" dxfId="362" priority="458">
      <formula>IF(RIGHT(TEXT(AE197,"0.#"),1)=".",TRUE,FALSE)</formula>
    </cfRule>
  </conditionalFormatting>
  <conditionalFormatting sqref="AE198">
    <cfRule type="expression" dxfId="361" priority="455">
      <formula>IF(RIGHT(TEXT(AE198,"0.#"),1)=".",FALSE,TRUE)</formula>
    </cfRule>
    <cfRule type="expression" dxfId="360" priority="456">
      <formula>IF(RIGHT(TEXT(AE198,"0.#"),1)=".",TRUE,FALSE)</formula>
    </cfRule>
  </conditionalFormatting>
  <conditionalFormatting sqref="AM197">
    <cfRule type="expression" dxfId="359" priority="445">
      <formula>IF(RIGHT(TEXT(AM197,"0.#"),1)=".",FALSE,TRUE)</formula>
    </cfRule>
    <cfRule type="expression" dxfId="358" priority="446">
      <formula>IF(RIGHT(TEXT(AM197,"0.#"),1)=".",TRUE,FALSE)</formula>
    </cfRule>
  </conditionalFormatting>
  <conditionalFormatting sqref="AE199">
    <cfRule type="expression" dxfId="357" priority="453">
      <formula>IF(RIGHT(TEXT(AE199,"0.#"),1)=".",FALSE,TRUE)</formula>
    </cfRule>
    <cfRule type="expression" dxfId="356" priority="454">
      <formula>IF(RIGHT(TEXT(AE199,"0.#"),1)=".",TRUE,FALSE)</formula>
    </cfRule>
  </conditionalFormatting>
  <conditionalFormatting sqref="AI199">
    <cfRule type="expression" dxfId="355" priority="451">
      <formula>IF(RIGHT(TEXT(AI199,"0.#"),1)=".",FALSE,TRUE)</formula>
    </cfRule>
    <cfRule type="expression" dxfId="354" priority="452">
      <formula>IF(RIGHT(TEXT(AI199,"0.#"),1)=".",TRUE,FALSE)</formula>
    </cfRule>
  </conditionalFormatting>
  <conditionalFormatting sqref="AI198">
    <cfRule type="expression" dxfId="353" priority="449">
      <formula>IF(RIGHT(TEXT(AI198,"0.#"),1)=".",FALSE,TRUE)</formula>
    </cfRule>
    <cfRule type="expression" dxfId="352" priority="450">
      <formula>IF(RIGHT(TEXT(AI198,"0.#"),1)=".",TRUE,FALSE)</formula>
    </cfRule>
  </conditionalFormatting>
  <conditionalFormatting sqref="AI197">
    <cfRule type="expression" dxfId="351" priority="447">
      <formula>IF(RIGHT(TEXT(AI197,"0.#"),1)=".",FALSE,TRUE)</formula>
    </cfRule>
    <cfRule type="expression" dxfId="350" priority="448">
      <formula>IF(RIGHT(TEXT(AI197,"0.#"),1)=".",TRUE,FALSE)</formula>
    </cfRule>
  </conditionalFormatting>
  <conditionalFormatting sqref="AM198">
    <cfRule type="expression" dxfId="349" priority="443">
      <formula>IF(RIGHT(TEXT(AM198,"0.#"),1)=".",FALSE,TRUE)</formula>
    </cfRule>
    <cfRule type="expression" dxfId="348" priority="444">
      <formula>IF(RIGHT(TEXT(AM198,"0.#"),1)=".",TRUE,FALSE)</formula>
    </cfRule>
  </conditionalFormatting>
  <conditionalFormatting sqref="AM199">
    <cfRule type="expression" dxfId="347" priority="441">
      <formula>IF(RIGHT(TEXT(AM199,"0.#"),1)=".",FALSE,TRUE)</formula>
    </cfRule>
    <cfRule type="expression" dxfId="346" priority="442">
      <formula>IF(RIGHT(TEXT(AM199,"0.#"),1)=".",TRUE,FALSE)</formula>
    </cfRule>
  </conditionalFormatting>
  <conditionalFormatting sqref="AQ197:AQ199">
    <cfRule type="expression" dxfId="345" priority="439">
      <formula>IF(RIGHT(TEXT(AQ197,"0.#"),1)=".",FALSE,TRUE)</formula>
    </cfRule>
    <cfRule type="expression" dxfId="344" priority="440">
      <formula>IF(RIGHT(TEXT(AQ197,"0.#"),1)=".",TRUE,FALSE)</formula>
    </cfRule>
  </conditionalFormatting>
  <conditionalFormatting sqref="AU197:AU199">
    <cfRule type="expression" dxfId="343" priority="437">
      <formula>IF(RIGHT(TEXT(AU197,"0.#"),1)=".",FALSE,TRUE)</formula>
    </cfRule>
    <cfRule type="expression" dxfId="342" priority="438">
      <formula>IF(RIGHT(TEXT(AU197,"0.#"),1)=".",TRUE,FALSE)</formula>
    </cfRule>
  </conditionalFormatting>
  <conditionalFormatting sqref="AE134 AQ134">
    <cfRule type="expression" dxfId="341" priority="435">
      <formula>IF(RIGHT(TEXT(AE134,"0.#"),1)=".",FALSE,TRUE)</formula>
    </cfRule>
    <cfRule type="expression" dxfId="340" priority="436">
      <formula>IF(RIGHT(TEXT(AE134,"0.#"),1)=".",TRUE,FALSE)</formula>
    </cfRule>
  </conditionalFormatting>
  <conditionalFormatting sqref="AI134">
    <cfRule type="expression" dxfId="339" priority="433">
      <formula>IF(RIGHT(TEXT(AI134,"0.#"),1)=".",FALSE,TRUE)</formula>
    </cfRule>
    <cfRule type="expression" dxfId="338" priority="434">
      <formula>IF(RIGHT(TEXT(AI134,"0.#"),1)=".",TRUE,FALSE)</formula>
    </cfRule>
  </conditionalFormatting>
  <conditionalFormatting sqref="AM134">
    <cfRule type="expression" dxfId="337" priority="431">
      <formula>IF(RIGHT(TEXT(AM134,"0.#"),1)=".",FALSE,TRUE)</formula>
    </cfRule>
    <cfRule type="expression" dxfId="336" priority="432">
      <formula>IF(RIGHT(TEXT(AM134,"0.#"),1)=".",TRUE,FALSE)</formula>
    </cfRule>
  </conditionalFormatting>
  <conditionalFormatting sqref="AE135">
    <cfRule type="expression" dxfId="335" priority="429">
      <formula>IF(RIGHT(TEXT(AE135,"0.#"),1)=".",FALSE,TRUE)</formula>
    </cfRule>
    <cfRule type="expression" dxfId="334" priority="430">
      <formula>IF(RIGHT(TEXT(AE135,"0.#"),1)=".",TRUE,FALSE)</formula>
    </cfRule>
  </conditionalFormatting>
  <conditionalFormatting sqref="AI135">
    <cfRule type="expression" dxfId="333" priority="427">
      <formula>IF(RIGHT(TEXT(AI135,"0.#"),1)=".",FALSE,TRUE)</formula>
    </cfRule>
    <cfRule type="expression" dxfId="332" priority="428">
      <formula>IF(RIGHT(TEXT(AI135,"0.#"),1)=".",TRUE,FALSE)</formula>
    </cfRule>
  </conditionalFormatting>
  <conditionalFormatting sqref="AM135">
    <cfRule type="expression" dxfId="331" priority="425">
      <formula>IF(RIGHT(TEXT(AM135,"0.#"),1)=".",FALSE,TRUE)</formula>
    </cfRule>
    <cfRule type="expression" dxfId="330" priority="426">
      <formula>IF(RIGHT(TEXT(AM135,"0.#"),1)=".",TRUE,FALSE)</formula>
    </cfRule>
  </conditionalFormatting>
  <conditionalFormatting sqref="AQ135">
    <cfRule type="expression" dxfId="329" priority="423">
      <formula>IF(RIGHT(TEXT(AQ135,"0.#"),1)=".",FALSE,TRUE)</formula>
    </cfRule>
    <cfRule type="expression" dxfId="328" priority="424">
      <formula>IF(RIGHT(TEXT(AQ135,"0.#"),1)=".",TRUE,FALSE)</formula>
    </cfRule>
  </conditionalFormatting>
  <conditionalFormatting sqref="AU134">
    <cfRule type="expression" dxfId="327" priority="421">
      <formula>IF(RIGHT(TEXT(AU134,"0.#"),1)=".",FALSE,TRUE)</formula>
    </cfRule>
    <cfRule type="expression" dxfId="326" priority="422">
      <formula>IF(RIGHT(TEXT(AU134,"0.#"),1)=".",TRUE,FALSE)</formula>
    </cfRule>
  </conditionalFormatting>
  <conditionalFormatting sqref="AU135">
    <cfRule type="expression" dxfId="325" priority="419">
      <formula>IF(RIGHT(TEXT(AU135,"0.#"),1)=".",FALSE,TRUE)</formula>
    </cfRule>
    <cfRule type="expression" dxfId="324" priority="420">
      <formula>IF(RIGHT(TEXT(AU135,"0.#"),1)=".",TRUE,FALSE)</formula>
    </cfRule>
  </conditionalFormatting>
  <conditionalFormatting sqref="AE168 AQ168">
    <cfRule type="expression" dxfId="323" priority="417">
      <formula>IF(RIGHT(TEXT(AE168,"0.#"),1)=".",FALSE,TRUE)</formula>
    </cfRule>
    <cfRule type="expression" dxfId="322" priority="418">
      <formula>IF(RIGHT(TEXT(AE168,"0.#"),1)=".",TRUE,FALSE)</formula>
    </cfRule>
  </conditionalFormatting>
  <conditionalFormatting sqref="AI168">
    <cfRule type="expression" dxfId="321" priority="415">
      <formula>IF(RIGHT(TEXT(AI168,"0.#"),1)=".",FALSE,TRUE)</formula>
    </cfRule>
    <cfRule type="expression" dxfId="320" priority="416">
      <formula>IF(RIGHT(TEXT(AI168,"0.#"),1)=".",TRUE,FALSE)</formula>
    </cfRule>
  </conditionalFormatting>
  <conditionalFormatting sqref="AM168">
    <cfRule type="expression" dxfId="319" priority="413">
      <formula>IF(RIGHT(TEXT(AM168,"0.#"),1)=".",FALSE,TRUE)</formula>
    </cfRule>
    <cfRule type="expression" dxfId="318" priority="414">
      <formula>IF(RIGHT(TEXT(AM168,"0.#"),1)=".",TRUE,FALSE)</formula>
    </cfRule>
  </conditionalFormatting>
  <conditionalFormatting sqref="AE169">
    <cfRule type="expression" dxfId="317" priority="411">
      <formula>IF(RIGHT(TEXT(AE169,"0.#"),1)=".",FALSE,TRUE)</formula>
    </cfRule>
    <cfRule type="expression" dxfId="316" priority="412">
      <formula>IF(RIGHT(TEXT(AE169,"0.#"),1)=".",TRUE,FALSE)</formula>
    </cfRule>
  </conditionalFormatting>
  <conditionalFormatting sqref="AI169">
    <cfRule type="expression" dxfId="315" priority="409">
      <formula>IF(RIGHT(TEXT(AI169,"0.#"),1)=".",FALSE,TRUE)</formula>
    </cfRule>
    <cfRule type="expression" dxfId="314" priority="410">
      <formula>IF(RIGHT(TEXT(AI169,"0.#"),1)=".",TRUE,FALSE)</formula>
    </cfRule>
  </conditionalFormatting>
  <conditionalFormatting sqref="AM169">
    <cfRule type="expression" dxfId="313" priority="407">
      <formula>IF(RIGHT(TEXT(AM169,"0.#"),1)=".",FALSE,TRUE)</formula>
    </cfRule>
    <cfRule type="expression" dxfId="312" priority="408">
      <formula>IF(RIGHT(TEXT(AM169,"0.#"),1)=".",TRUE,FALSE)</formula>
    </cfRule>
  </conditionalFormatting>
  <conditionalFormatting sqref="AQ169">
    <cfRule type="expression" dxfId="311" priority="405">
      <formula>IF(RIGHT(TEXT(AQ169,"0.#"),1)=".",FALSE,TRUE)</formula>
    </cfRule>
    <cfRule type="expression" dxfId="310" priority="406">
      <formula>IF(RIGHT(TEXT(AQ169,"0.#"),1)=".",TRUE,FALSE)</formula>
    </cfRule>
  </conditionalFormatting>
  <conditionalFormatting sqref="AU168">
    <cfRule type="expression" dxfId="309" priority="403">
      <formula>IF(RIGHT(TEXT(AU168,"0.#"),1)=".",FALSE,TRUE)</formula>
    </cfRule>
    <cfRule type="expression" dxfId="308" priority="404">
      <formula>IF(RIGHT(TEXT(AU168,"0.#"),1)=".",TRUE,FALSE)</formula>
    </cfRule>
  </conditionalFormatting>
  <conditionalFormatting sqref="AU169">
    <cfRule type="expression" dxfId="307" priority="401">
      <formula>IF(RIGHT(TEXT(AU169,"0.#"),1)=".",FALSE,TRUE)</formula>
    </cfRule>
    <cfRule type="expression" dxfId="306" priority="402">
      <formula>IF(RIGHT(TEXT(AU169,"0.#"),1)=".",TRUE,FALSE)</formula>
    </cfRule>
  </conditionalFormatting>
  <conditionalFormatting sqref="AE90">
    <cfRule type="expression" dxfId="305" priority="399">
      <formula>IF(RIGHT(TEXT(AE90,"0.#"),1)=".",FALSE,TRUE)</formula>
    </cfRule>
    <cfRule type="expression" dxfId="304" priority="400">
      <formula>IF(RIGHT(TEXT(AE90,"0.#"),1)=".",TRUE,FALSE)</formula>
    </cfRule>
  </conditionalFormatting>
  <conditionalFormatting sqref="AE91">
    <cfRule type="expression" dxfId="303" priority="397">
      <formula>IF(RIGHT(TEXT(AE91,"0.#"),1)=".",FALSE,TRUE)</formula>
    </cfRule>
    <cfRule type="expression" dxfId="302" priority="398">
      <formula>IF(RIGHT(TEXT(AE91,"0.#"),1)=".",TRUE,FALSE)</formula>
    </cfRule>
  </conditionalFormatting>
  <conditionalFormatting sqref="AM90">
    <cfRule type="expression" dxfId="301" priority="387">
      <formula>IF(RIGHT(TEXT(AM90,"0.#"),1)=".",FALSE,TRUE)</formula>
    </cfRule>
    <cfRule type="expression" dxfId="300" priority="388">
      <formula>IF(RIGHT(TEXT(AM90,"0.#"),1)=".",TRUE,FALSE)</formula>
    </cfRule>
  </conditionalFormatting>
  <conditionalFormatting sqref="AE92">
    <cfRule type="expression" dxfId="299" priority="395">
      <formula>IF(RIGHT(TEXT(AE92,"0.#"),1)=".",FALSE,TRUE)</formula>
    </cfRule>
    <cfRule type="expression" dxfId="298" priority="396">
      <formula>IF(RIGHT(TEXT(AE92,"0.#"),1)=".",TRUE,FALSE)</formula>
    </cfRule>
  </conditionalFormatting>
  <conditionalFormatting sqref="AI92">
    <cfRule type="expression" dxfId="297" priority="393">
      <formula>IF(RIGHT(TEXT(AI92,"0.#"),1)=".",FALSE,TRUE)</formula>
    </cfRule>
    <cfRule type="expression" dxfId="296" priority="394">
      <formula>IF(RIGHT(TEXT(AI92,"0.#"),1)=".",TRUE,FALSE)</formula>
    </cfRule>
  </conditionalFormatting>
  <conditionalFormatting sqref="AI91">
    <cfRule type="expression" dxfId="295" priority="391">
      <formula>IF(RIGHT(TEXT(AI91,"0.#"),1)=".",FALSE,TRUE)</formula>
    </cfRule>
    <cfRule type="expression" dxfId="294" priority="392">
      <formula>IF(RIGHT(TEXT(AI91,"0.#"),1)=".",TRUE,FALSE)</formula>
    </cfRule>
  </conditionalFormatting>
  <conditionalFormatting sqref="AI90">
    <cfRule type="expression" dxfId="293" priority="389">
      <formula>IF(RIGHT(TEXT(AI90,"0.#"),1)=".",FALSE,TRUE)</formula>
    </cfRule>
    <cfRule type="expression" dxfId="292" priority="390">
      <formula>IF(RIGHT(TEXT(AI90,"0.#"),1)=".",TRUE,FALSE)</formula>
    </cfRule>
  </conditionalFormatting>
  <conditionalFormatting sqref="AM91">
    <cfRule type="expression" dxfId="291" priority="385">
      <formula>IF(RIGHT(TEXT(AM91,"0.#"),1)=".",FALSE,TRUE)</formula>
    </cfRule>
    <cfRule type="expression" dxfId="290" priority="386">
      <formula>IF(RIGHT(TEXT(AM91,"0.#"),1)=".",TRUE,FALSE)</formula>
    </cfRule>
  </conditionalFormatting>
  <conditionalFormatting sqref="AM92">
    <cfRule type="expression" dxfId="289" priority="383">
      <formula>IF(RIGHT(TEXT(AM92,"0.#"),1)=".",FALSE,TRUE)</formula>
    </cfRule>
    <cfRule type="expression" dxfId="288" priority="384">
      <formula>IF(RIGHT(TEXT(AM92,"0.#"),1)=".",TRUE,FALSE)</formula>
    </cfRule>
  </conditionalFormatting>
  <conditionalFormatting sqref="AQ91">
    <cfRule type="expression" dxfId="287" priority="381">
      <formula>IF(RIGHT(TEXT(AQ91,"0.#"),1)=".",FALSE,TRUE)</formula>
    </cfRule>
    <cfRule type="expression" dxfId="286" priority="382">
      <formula>IF(RIGHT(TEXT(AQ91,"0.#"),1)=".",TRUE,FALSE)</formula>
    </cfRule>
  </conditionalFormatting>
  <conditionalFormatting sqref="AU91">
    <cfRule type="expression" dxfId="285" priority="379">
      <formula>IF(RIGHT(TEXT(AU91,"0.#"),1)=".",FALSE,TRUE)</formula>
    </cfRule>
    <cfRule type="expression" dxfId="284" priority="380">
      <formula>IF(RIGHT(TEXT(AU91,"0.#"),1)=".",TRUE,FALSE)</formula>
    </cfRule>
  </conditionalFormatting>
  <conditionalFormatting sqref="AE85">
    <cfRule type="expression" dxfId="283" priority="377">
      <formula>IF(RIGHT(TEXT(AE85,"0.#"),1)=".",FALSE,TRUE)</formula>
    </cfRule>
    <cfRule type="expression" dxfId="282" priority="378">
      <formula>IF(RIGHT(TEXT(AE85,"0.#"),1)=".",TRUE,FALSE)</formula>
    </cfRule>
  </conditionalFormatting>
  <conditionalFormatting sqref="AE86">
    <cfRule type="expression" dxfId="281" priority="375">
      <formula>IF(RIGHT(TEXT(AE86,"0.#"),1)=".",FALSE,TRUE)</formula>
    </cfRule>
    <cfRule type="expression" dxfId="280" priority="376">
      <formula>IF(RIGHT(TEXT(AE86,"0.#"),1)=".",TRUE,FALSE)</formula>
    </cfRule>
  </conditionalFormatting>
  <conditionalFormatting sqref="AE87">
    <cfRule type="expression" dxfId="279" priority="373">
      <formula>IF(RIGHT(TEXT(AE87,"0.#"),1)=".",FALSE,TRUE)</formula>
    </cfRule>
    <cfRule type="expression" dxfId="278" priority="374">
      <formula>IF(RIGHT(TEXT(AE87,"0.#"),1)=".",TRUE,FALSE)</formula>
    </cfRule>
  </conditionalFormatting>
  <conditionalFormatting sqref="AE124">
    <cfRule type="expression" dxfId="277" priority="355">
      <formula>IF(RIGHT(TEXT(AE124,"0.#"),1)=".",FALSE,TRUE)</formula>
    </cfRule>
    <cfRule type="expression" dxfId="276" priority="356">
      <formula>IF(RIGHT(TEXT(AE124,"0.#"),1)=".",TRUE,FALSE)</formula>
    </cfRule>
  </conditionalFormatting>
  <conditionalFormatting sqref="AE125">
    <cfRule type="expression" dxfId="275" priority="353">
      <formula>IF(RIGHT(TEXT(AE125,"0.#"),1)=".",FALSE,TRUE)</formula>
    </cfRule>
    <cfRule type="expression" dxfId="274" priority="354">
      <formula>IF(RIGHT(TEXT(AE125,"0.#"),1)=".",TRUE,FALSE)</formula>
    </cfRule>
  </conditionalFormatting>
  <conditionalFormatting sqref="AM124">
    <cfRule type="expression" dxfId="273" priority="343">
      <formula>IF(RIGHT(TEXT(AM124,"0.#"),1)=".",FALSE,TRUE)</formula>
    </cfRule>
    <cfRule type="expression" dxfId="272" priority="344">
      <formula>IF(RIGHT(TEXT(AM124,"0.#"),1)=".",TRUE,FALSE)</formula>
    </cfRule>
  </conditionalFormatting>
  <conditionalFormatting sqref="AE126">
    <cfRule type="expression" dxfId="271" priority="351">
      <formula>IF(RIGHT(TEXT(AE126,"0.#"),1)=".",FALSE,TRUE)</formula>
    </cfRule>
    <cfRule type="expression" dxfId="270" priority="352">
      <formula>IF(RIGHT(TEXT(AE126,"0.#"),1)=".",TRUE,FALSE)</formula>
    </cfRule>
  </conditionalFormatting>
  <conditionalFormatting sqref="AI126">
    <cfRule type="expression" dxfId="269" priority="349">
      <formula>IF(RIGHT(TEXT(AI126,"0.#"),1)=".",FALSE,TRUE)</formula>
    </cfRule>
    <cfRule type="expression" dxfId="268" priority="350">
      <formula>IF(RIGHT(TEXT(AI126,"0.#"),1)=".",TRUE,FALSE)</formula>
    </cfRule>
  </conditionalFormatting>
  <conditionalFormatting sqref="AI125">
    <cfRule type="expression" dxfId="267" priority="347">
      <formula>IF(RIGHT(TEXT(AI125,"0.#"),1)=".",FALSE,TRUE)</formula>
    </cfRule>
    <cfRule type="expression" dxfId="266" priority="348">
      <formula>IF(RIGHT(TEXT(AI125,"0.#"),1)=".",TRUE,FALSE)</formula>
    </cfRule>
  </conditionalFormatting>
  <conditionalFormatting sqref="AI124">
    <cfRule type="expression" dxfId="265" priority="345">
      <formula>IF(RIGHT(TEXT(AI124,"0.#"),1)=".",FALSE,TRUE)</formula>
    </cfRule>
    <cfRule type="expression" dxfId="264" priority="346">
      <formula>IF(RIGHT(TEXT(AI124,"0.#"),1)=".",TRUE,FALSE)</formula>
    </cfRule>
  </conditionalFormatting>
  <conditionalFormatting sqref="AM125">
    <cfRule type="expression" dxfId="263" priority="341">
      <formula>IF(RIGHT(TEXT(AM125,"0.#"),1)=".",FALSE,TRUE)</formula>
    </cfRule>
    <cfRule type="expression" dxfId="262" priority="342">
      <formula>IF(RIGHT(TEXT(AM125,"0.#"),1)=".",TRUE,FALSE)</formula>
    </cfRule>
  </conditionalFormatting>
  <conditionalFormatting sqref="AM126">
    <cfRule type="expression" dxfId="261" priority="339">
      <formula>IF(RIGHT(TEXT(AM126,"0.#"),1)=".",FALSE,TRUE)</formula>
    </cfRule>
    <cfRule type="expression" dxfId="260" priority="340">
      <formula>IF(RIGHT(TEXT(AM126,"0.#"),1)=".",TRUE,FALSE)</formula>
    </cfRule>
  </conditionalFormatting>
  <conditionalFormatting sqref="AQ124:AQ126">
    <cfRule type="expression" dxfId="259" priority="337">
      <formula>IF(RIGHT(TEXT(AQ124,"0.#"),1)=".",FALSE,TRUE)</formula>
    </cfRule>
    <cfRule type="expression" dxfId="258" priority="338">
      <formula>IF(RIGHT(TEXT(AQ124,"0.#"),1)=".",TRUE,FALSE)</formula>
    </cfRule>
  </conditionalFormatting>
  <conditionalFormatting sqref="AU124:AU126">
    <cfRule type="expression" dxfId="257" priority="335">
      <formula>IF(RIGHT(TEXT(AU124,"0.#"),1)=".",FALSE,TRUE)</formula>
    </cfRule>
    <cfRule type="expression" dxfId="256" priority="336">
      <formula>IF(RIGHT(TEXT(AU124,"0.#"),1)=".",TRUE,FALSE)</formula>
    </cfRule>
  </conditionalFormatting>
  <conditionalFormatting sqref="AE119">
    <cfRule type="expression" dxfId="255" priority="333">
      <formula>IF(RIGHT(TEXT(AE119,"0.#"),1)=".",FALSE,TRUE)</formula>
    </cfRule>
    <cfRule type="expression" dxfId="254" priority="334">
      <formula>IF(RIGHT(TEXT(AE119,"0.#"),1)=".",TRUE,FALSE)</formula>
    </cfRule>
  </conditionalFormatting>
  <conditionalFormatting sqref="AE120">
    <cfRule type="expression" dxfId="253" priority="331">
      <formula>IF(RIGHT(TEXT(AE120,"0.#"),1)=".",FALSE,TRUE)</formula>
    </cfRule>
    <cfRule type="expression" dxfId="252" priority="332">
      <formula>IF(RIGHT(TEXT(AE120,"0.#"),1)=".",TRUE,FALSE)</formula>
    </cfRule>
  </conditionalFormatting>
  <conditionalFormatting sqref="AM119">
    <cfRule type="expression" dxfId="251" priority="321">
      <formula>IF(RIGHT(TEXT(AM119,"0.#"),1)=".",FALSE,TRUE)</formula>
    </cfRule>
    <cfRule type="expression" dxfId="250" priority="322">
      <formula>IF(RIGHT(TEXT(AM119,"0.#"),1)=".",TRUE,FALSE)</formula>
    </cfRule>
  </conditionalFormatting>
  <conditionalFormatting sqref="AE121">
    <cfRule type="expression" dxfId="249" priority="329">
      <formula>IF(RIGHT(TEXT(AE121,"0.#"),1)=".",FALSE,TRUE)</formula>
    </cfRule>
    <cfRule type="expression" dxfId="248" priority="330">
      <formula>IF(RIGHT(TEXT(AE121,"0.#"),1)=".",TRUE,FALSE)</formula>
    </cfRule>
  </conditionalFormatting>
  <conditionalFormatting sqref="AI121">
    <cfRule type="expression" dxfId="247" priority="327">
      <formula>IF(RIGHT(TEXT(AI121,"0.#"),1)=".",FALSE,TRUE)</formula>
    </cfRule>
    <cfRule type="expression" dxfId="246" priority="328">
      <formula>IF(RIGHT(TEXT(AI121,"0.#"),1)=".",TRUE,FALSE)</formula>
    </cfRule>
  </conditionalFormatting>
  <conditionalFormatting sqref="AI120">
    <cfRule type="expression" dxfId="245" priority="325">
      <formula>IF(RIGHT(TEXT(AI120,"0.#"),1)=".",FALSE,TRUE)</formula>
    </cfRule>
    <cfRule type="expression" dxfId="244" priority="326">
      <formula>IF(RIGHT(TEXT(AI120,"0.#"),1)=".",TRUE,FALSE)</formula>
    </cfRule>
  </conditionalFormatting>
  <conditionalFormatting sqref="AI119">
    <cfRule type="expression" dxfId="243" priority="323">
      <formula>IF(RIGHT(TEXT(AI119,"0.#"),1)=".",FALSE,TRUE)</formula>
    </cfRule>
    <cfRule type="expression" dxfId="242" priority="324">
      <formula>IF(RIGHT(TEXT(AI119,"0.#"),1)=".",TRUE,FALSE)</formula>
    </cfRule>
  </conditionalFormatting>
  <conditionalFormatting sqref="AM120">
    <cfRule type="expression" dxfId="241" priority="319">
      <formula>IF(RIGHT(TEXT(AM120,"0.#"),1)=".",FALSE,TRUE)</formula>
    </cfRule>
    <cfRule type="expression" dxfId="240" priority="320">
      <formula>IF(RIGHT(TEXT(AM120,"0.#"),1)=".",TRUE,FALSE)</formula>
    </cfRule>
  </conditionalFormatting>
  <conditionalFormatting sqref="AM121">
    <cfRule type="expression" dxfId="239" priority="317">
      <formula>IF(RIGHT(TEXT(AM121,"0.#"),1)=".",FALSE,TRUE)</formula>
    </cfRule>
    <cfRule type="expression" dxfId="238" priority="318">
      <formula>IF(RIGHT(TEXT(AM121,"0.#"),1)=".",TRUE,FALSE)</formula>
    </cfRule>
  </conditionalFormatting>
  <conditionalFormatting sqref="AQ119:AQ121">
    <cfRule type="expression" dxfId="237" priority="315">
      <formula>IF(RIGHT(TEXT(AQ119,"0.#"),1)=".",FALSE,TRUE)</formula>
    </cfRule>
    <cfRule type="expression" dxfId="236" priority="316">
      <formula>IF(RIGHT(TEXT(AQ119,"0.#"),1)=".",TRUE,FALSE)</formula>
    </cfRule>
  </conditionalFormatting>
  <conditionalFormatting sqref="AU119:AU121">
    <cfRule type="expression" dxfId="235" priority="313">
      <formula>IF(RIGHT(TEXT(AU119,"0.#"),1)=".",FALSE,TRUE)</formula>
    </cfRule>
    <cfRule type="expression" dxfId="234" priority="314">
      <formula>IF(RIGHT(TEXT(AU119,"0.#"),1)=".",TRUE,FALSE)</formula>
    </cfRule>
  </conditionalFormatting>
  <conditionalFormatting sqref="AE158">
    <cfRule type="expression" dxfId="233" priority="311">
      <formula>IF(RIGHT(TEXT(AE158,"0.#"),1)=".",FALSE,TRUE)</formula>
    </cfRule>
    <cfRule type="expression" dxfId="232" priority="312">
      <formula>IF(RIGHT(TEXT(AE158,"0.#"),1)=".",TRUE,FALSE)</formula>
    </cfRule>
  </conditionalFormatting>
  <conditionalFormatting sqref="AE159">
    <cfRule type="expression" dxfId="231" priority="309">
      <formula>IF(RIGHT(TEXT(AE159,"0.#"),1)=".",FALSE,TRUE)</formula>
    </cfRule>
    <cfRule type="expression" dxfId="230" priority="310">
      <formula>IF(RIGHT(TEXT(AE159,"0.#"),1)=".",TRUE,FALSE)</formula>
    </cfRule>
  </conditionalFormatting>
  <conditionalFormatting sqref="AM158">
    <cfRule type="expression" dxfId="229" priority="299">
      <formula>IF(RIGHT(TEXT(AM158,"0.#"),1)=".",FALSE,TRUE)</formula>
    </cfRule>
    <cfRule type="expression" dxfId="228" priority="300">
      <formula>IF(RIGHT(TEXT(AM158,"0.#"),1)=".",TRUE,FALSE)</formula>
    </cfRule>
  </conditionalFormatting>
  <conditionalFormatting sqref="AE160">
    <cfRule type="expression" dxfId="227" priority="307">
      <formula>IF(RIGHT(TEXT(AE160,"0.#"),1)=".",FALSE,TRUE)</formula>
    </cfRule>
    <cfRule type="expression" dxfId="226" priority="308">
      <formula>IF(RIGHT(TEXT(AE160,"0.#"),1)=".",TRUE,FALSE)</formula>
    </cfRule>
  </conditionalFormatting>
  <conditionalFormatting sqref="AI160">
    <cfRule type="expression" dxfId="225" priority="305">
      <formula>IF(RIGHT(TEXT(AI160,"0.#"),1)=".",FALSE,TRUE)</formula>
    </cfRule>
    <cfRule type="expression" dxfId="224" priority="306">
      <formula>IF(RIGHT(TEXT(AI160,"0.#"),1)=".",TRUE,FALSE)</formula>
    </cfRule>
  </conditionalFormatting>
  <conditionalFormatting sqref="AI159">
    <cfRule type="expression" dxfId="223" priority="303">
      <formula>IF(RIGHT(TEXT(AI159,"0.#"),1)=".",FALSE,TRUE)</formula>
    </cfRule>
    <cfRule type="expression" dxfId="222" priority="304">
      <formula>IF(RIGHT(TEXT(AI159,"0.#"),1)=".",TRUE,FALSE)</formula>
    </cfRule>
  </conditionalFormatting>
  <conditionalFormatting sqref="AI158">
    <cfRule type="expression" dxfId="221" priority="301">
      <formula>IF(RIGHT(TEXT(AI158,"0.#"),1)=".",FALSE,TRUE)</formula>
    </cfRule>
    <cfRule type="expression" dxfId="220" priority="302">
      <formula>IF(RIGHT(TEXT(AI158,"0.#"),1)=".",TRUE,FALSE)</formula>
    </cfRule>
  </conditionalFormatting>
  <conditionalFormatting sqref="AM159">
    <cfRule type="expression" dxfId="219" priority="297">
      <formula>IF(RIGHT(TEXT(AM159,"0.#"),1)=".",FALSE,TRUE)</formula>
    </cfRule>
    <cfRule type="expression" dxfId="218" priority="298">
      <formula>IF(RIGHT(TEXT(AM159,"0.#"),1)=".",TRUE,FALSE)</formula>
    </cfRule>
  </conditionalFormatting>
  <conditionalFormatting sqref="AM160">
    <cfRule type="expression" dxfId="217" priority="295">
      <formula>IF(RIGHT(TEXT(AM160,"0.#"),1)=".",FALSE,TRUE)</formula>
    </cfRule>
    <cfRule type="expression" dxfId="216" priority="296">
      <formula>IF(RIGHT(TEXT(AM160,"0.#"),1)=".",TRUE,FALSE)</formula>
    </cfRule>
  </conditionalFormatting>
  <conditionalFormatting sqref="AQ158:AQ160">
    <cfRule type="expression" dxfId="215" priority="293">
      <formula>IF(RIGHT(TEXT(AQ158,"0.#"),1)=".",FALSE,TRUE)</formula>
    </cfRule>
    <cfRule type="expression" dxfId="214" priority="294">
      <formula>IF(RIGHT(TEXT(AQ158,"0.#"),1)=".",TRUE,FALSE)</formula>
    </cfRule>
  </conditionalFormatting>
  <conditionalFormatting sqref="AU158:AU160">
    <cfRule type="expression" dxfId="213" priority="291">
      <formula>IF(RIGHT(TEXT(AU158,"0.#"),1)=".",FALSE,TRUE)</formula>
    </cfRule>
    <cfRule type="expression" dxfId="212" priority="292">
      <formula>IF(RIGHT(TEXT(AU158,"0.#"),1)=".",TRUE,FALSE)</formula>
    </cfRule>
  </conditionalFormatting>
  <conditionalFormatting sqref="AE153">
    <cfRule type="expression" dxfId="211" priority="289">
      <formula>IF(RIGHT(TEXT(AE153,"0.#"),1)=".",FALSE,TRUE)</formula>
    </cfRule>
    <cfRule type="expression" dxfId="210" priority="290">
      <formula>IF(RIGHT(TEXT(AE153,"0.#"),1)=".",TRUE,FALSE)</formula>
    </cfRule>
  </conditionalFormatting>
  <conditionalFormatting sqref="AE154">
    <cfRule type="expression" dxfId="209" priority="287">
      <formula>IF(RIGHT(TEXT(AE154,"0.#"),1)=".",FALSE,TRUE)</formula>
    </cfRule>
    <cfRule type="expression" dxfId="208" priority="288">
      <formula>IF(RIGHT(TEXT(AE154,"0.#"),1)=".",TRUE,FALSE)</formula>
    </cfRule>
  </conditionalFormatting>
  <conditionalFormatting sqref="AM153">
    <cfRule type="expression" dxfId="207" priority="277">
      <formula>IF(RIGHT(TEXT(AM153,"0.#"),1)=".",FALSE,TRUE)</formula>
    </cfRule>
    <cfRule type="expression" dxfId="206" priority="278">
      <formula>IF(RIGHT(TEXT(AM153,"0.#"),1)=".",TRUE,FALSE)</formula>
    </cfRule>
  </conditionalFormatting>
  <conditionalFormatting sqref="AE155">
    <cfRule type="expression" dxfId="205" priority="285">
      <formula>IF(RIGHT(TEXT(AE155,"0.#"),1)=".",FALSE,TRUE)</formula>
    </cfRule>
    <cfRule type="expression" dxfId="204" priority="286">
      <formula>IF(RIGHT(TEXT(AE155,"0.#"),1)=".",TRUE,FALSE)</formula>
    </cfRule>
  </conditionalFormatting>
  <conditionalFormatting sqref="AI155">
    <cfRule type="expression" dxfId="203" priority="283">
      <formula>IF(RIGHT(TEXT(AI155,"0.#"),1)=".",FALSE,TRUE)</formula>
    </cfRule>
    <cfRule type="expression" dxfId="202" priority="284">
      <formula>IF(RIGHT(TEXT(AI155,"0.#"),1)=".",TRUE,FALSE)</formula>
    </cfRule>
  </conditionalFormatting>
  <conditionalFormatting sqref="AI154">
    <cfRule type="expression" dxfId="201" priority="281">
      <formula>IF(RIGHT(TEXT(AI154,"0.#"),1)=".",FALSE,TRUE)</formula>
    </cfRule>
    <cfRule type="expression" dxfId="200" priority="282">
      <formula>IF(RIGHT(TEXT(AI154,"0.#"),1)=".",TRUE,FALSE)</formula>
    </cfRule>
  </conditionalFormatting>
  <conditionalFormatting sqref="AI153">
    <cfRule type="expression" dxfId="199" priority="279">
      <formula>IF(RIGHT(TEXT(AI153,"0.#"),1)=".",FALSE,TRUE)</formula>
    </cfRule>
    <cfRule type="expression" dxfId="198" priority="280">
      <formula>IF(RIGHT(TEXT(AI153,"0.#"),1)=".",TRUE,FALSE)</formula>
    </cfRule>
  </conditionalFormatting>
  <conditionalFormatting sqref="AM154">
    <cfRule type="expression" dxfId="197" priority="275">
      <formula>IF(RIGHT(TEXT(AM154,"0.#"),1)=".",FALSE,TRUE)</formula>
    </cfRule>
    <cfRule type="expression" dxfId="196" priority="276">
      <formula>IF(RIGHT(TEXT(AM154,"0.#"),1)=".",TRUE,FALSE)</formula>
    </cfRule>
  </conditionalFormatting>
  <conditionalFormatting sqref="AM155">
    <cfRule type="expression" dxfId="195" priority="273">
      <formula>IF(RIGHT(TEXT(AM155,"0.#"),1)=".",FALSE,TRUE)</formula>
    </cfRule>
    <cfRule type="expression" dxfId="194" priority="274">
      <formula>IF(RIGHT(TEXT(AM155,"0.#"),1)=".",TRUE,FALSE)</formula>
    </cfRule>
  </conditionalFormatting>
  <conditionalFormatting sqref="AQ153:AQ155">
    <cfRule type="expression" dxfId="193" priority="271">
      <formula>IF(RIGHT(TEXT(AQ153,"0.#"),1)=".",FALSE,TRUE)</formula>
    </cfRule>
    <cfRule type="expression" dxfId="192" priority="272">
      <formula>IF(RIGHT(TEXT(AQ153,"0.#"),1)=".",TRUE,FALSE)</formula>
    </cfRule>
  </conditionalFormatting>
  <conditionalFormatting sqref="AU153:AU155">
    <cfRule type="expression" dxfId="191" priority="269">
      <formula>IF(RIGHT(TEXT(AU153,"0.#"),1)=".",FALSE,TRUE)</formula>
    </cfRule>
    <cfRule type="expression" dxfId="190" priority="270">
      <formula>IF(RIGHT(TEXT(AU153,"0.#"),1)=".",TRUE,FALSE)</formula>
    </cfRule>
  </conditionalFormatting>
  <conditionalFormatting sqref="AE192">
    <cfRule type="expression" dxfId="189" priority="267">
      <formula>IF(RIGHT(TEXT(AE192,"0.#"),1)=".",FALSE,TRUE)</formula>
    </cfRule>
    <cfRule type="expression" dxfId="188" priority="268">
      <formula>IF(RIGHT(TEXT(AE192,"0.#"),1)=".",TRUE,FALSE)</formula>
    </cfRule>
  </conditionalFormatting>
  <conditionalFormatting sqref="AE193">
    <cfRule type="expression" dxfId="187" priority="265">
      <formula>IF(RIGHT(TEXT(AE193,"0.#"),1)=".",FALSE,TRUE)</formula>
    </cfRule>
    <cfRule type="expression" dxfId="186" priority="266">
      <formula>IF(RIGHT(TEXT(AE193,"0.#"),1)=".",TRUE,FALSE)</formula>
    </cfRule>
  </conditionalFormatting>
  <conditionalFormatting sqref="AM192">
    <cfRule type="expression" dxfId="185" priority="255">
      <formula>IF(RIGHT(TEXT(AM192,"0.#"),1)=".",FALSE,TRUE)</formula>
    </cfRule>
    <cfRule type="expression" dxfId="184" priority="256">
      <formula>IF(RIGHT(TEXT(AM192,"0.#"),1)=".",TRUE,FALSE)</formula>
    </cfRule>
  </conditionalFormatting>
  <conditionalFormatting sqref="AE194">
    <cfRule type="expression" dxfId="183" priority="263">
      <formula>IF(RIGHT(TEXT(AE194,"0.#"),1)=".",FALSE,TRUE)</formula>
    </cfRule>
    <cfRule type="expression" dxfId="182" priority="264">
      <formula>IF(RIGHT(TEXT(AE194,"0.#"),1)=".",TRUE,FALSE)</formula>
    </cfRule>
  </conditionalFormatting>
  <conditionalFormatting sqref="AI194">
    <cfRule type="expression" dxfId="181" priority="261">
      <formula>IF(RIGHT(TEXT(AI194,"0.#"),1)=".",FALSE,TRUE)</formula>
    </cfRule>
    <cfRule type="expression" dxfId="180" priority="262">
      <formula>IF(RIGHT(TEXT(AI194,"0.#"),1)=".",TRUE,FALSE)</formula>
    </cfRule>
  </conditionalFormatting>
  <conditionalFormatting sqref="AI193">
    <cfRule type="expression" dxfId="179" priority="259">
      <formula>IF(RIGHT(TEXT(AI193,"0.#"),1)=".",FALSE,TRUE)</formula>
    </cfRule>
    <cfRule type="expression" dxfId="178" priority="260">
      <formula>IF(RIGHT(TEXT(AI193,"0.#"),1)=".",TRUE,FALSE)</formula>
    </cfRule>
  </conditionalFormatting>
  <conditionalFormatting sqref="AI192">
    <cfRule type="expression" dxfId="177" priority="257">
      <formula>IF(RIGHT(TEXT(AI192,"0.#"),1)=".",FALSE,TRUE)</formula>
    </cfRule>
    <cfRule type="expression" dxfId="176" priority="258">
      <formula>IF(RIGHT(TEXT(AI192,"0.#"),1)=".",TRUE,FALSE)</formula>
    </cfRule>
  </conditionalFormatting>
  <conditionalFormatting sqref="AM193">
    <cfRule type="expression" dxfId="175" priority="253">
      <formula>IF(RIGHT(TEXT(AM193,"0.#"),1)=".",FALSE,TRUE)</formula>
    </cfRule>
    <cfRule type="expression" dxfId="174" priority="254">
      <formula>IF(RIGHT(TEXT(AM193,"0.#"),1)=".",TRUE,FALSE)</formula>
    </cfRule>
  </conditionalFormatting>
  <conditionalFormatting sqref="AM194">
    <cfRule type="expression" dxfId="173" priority="251">
      <formula>IF(RIGHT(TEXT(AM194,"0.#"),1)=".",FALSE,TRUE)</formula>
    </cfRule>
    <cfRule type="expression" dxfId="172" priority="252">
      <formula>IF(RIGHT(TEXT(AM194,"0.#"),1)=".",TRUE,FALSE)</formula>
    </cfRule>
  </conditionalFormatting>
  <conditionalFormatting sqref="AQ192:AQ194">
    <cfRule type="expression" dxfId="171" priority="249">
      <formula>IF(RIGHT(TEXT(AQ192,"0.#"),1)=".",FALSE,TRUE)</formula>
    </cfRule>
    <cfRule type="expression" dxfId="170" priority="250">
      <formula>IF(RIGHT(TEXT(AQ192,"0.#"),1)=".",TRUE,FALSE)</formula>
    </cfRule>
  </conditionalFormatting>
  <conditionalFormatting sqref="AU192:AU194">
    <cfRule type="expression" dxfId="169" priority="247">
      <formula>IF(RIGHT(TEXT(AU192,"0.#"),1)=".",FALSE,TRUE)</formula>
    </cfRule>
    <cfRule type="expression" dxfId="168" priority="248">
      <formula>IF(RIGHT(TEXT(AU192,"0.#"),1)=".",TRUE,FALSE)</formula>
    </cfRule>
  </conditionalFormatting>
  <conditionalFormatting sqref="AE187">
    <cfRule type="expression" dxfId="167" priority="245">
      <formula>IF(RIGHT(TEXT(AE187,"0.#"),1)=".",FALSE,TRUE)</formula>
    </cfRule>
    <cfRule type="expression" dxfId="166" priority="246">
      <formula>IF(RIGHT(TEXT(AE187,"0.#"),1)=".",TRUE,FALSE)</formula>
    </cfRule>
  </conditionalFormatting>
  <conditionalFormatting sqref="AE188">
    <cfRule type="expression" dxfId="165" priority="243">
      <formula>IF(RIGHT(TEXT(AE188,"0.#"),1)=".",FALSE,TRUE)</formula>
    </cfRule>
    <cfRule type="expression" dxfId="164" priority="244">
      <formula>IF(RIGHT(TEXT(AE188,"0.#"),1)=".",TRUE,FALSE)</formula>
    </cfRule>
  </conditionalFormatting>
  <conditionalFormatting sqref="AM187">
    <cfRule type="expression" dxfId="163" priority="233">
      <formula>IF(RIGHT(TEXT(AM187,"0.#"),1)=".",FALSE,TRUE)</formula>
    </cfRule>
    <cfRule type="expression" dxfId="162" priority="234">
      <formula>IF(RIGHT(TEXT(AM187,"0.#"),1)=".",TRUE,FALSE)</formula>
    </cfRule>
  </conditionalFormatting>
  <conditionalFormatting sqref="AE189">
    <cfRule type="expression" dxfId="161" priority="241">
      <formula>IF(RIGHT(TEXT(AE189,"0.#"),1)=".",FALSE,TRUE)</formula>
    </cfRule>
    <cfRule type="expression" dxfId="160" priority="242">
      <formula>IF(RIGHT(TEXT(AE189,"0.#"),1)=".",TRUE,FALSE)</formula>
    </cfRule>
  </conditionalFormatting>
  <conditionalFormatting sqref="AI189">
    <cfRule type="expression" dxfId="159" priority="239">
      <formula>IF(RIGHT(TEXT(AI189,"0.#"),1)=".",FALSE,TRUE)</formula>
    </cfRule>
    <cfRule type="expression" dxfId="158" priority="240">
      <formula>IF(RIGHT(TEXT(AI189,"0.#"),1)=".",TRUE,FALSE)</formula>
    </cfRule>
  </conditionalFormatting>
  <conditionalFormatting sqref="AI188">
    <cfRule type="expression" dxfId="157" priority="237">
      <formula>IF(RIGHT(TEXT(AI188,"0.#"),1)=".",FALSE,TRUE)</formula>
    </cfRule>
    <cfRule type="expression" dxfId="156" priority="238">
      <formula>IF(RIGHT(TEXT(AI188,"0.#"),1)=".",TRUE,FALSE)</formula>
    </cfRule>
  </conditionalFormatting>
  <conditionalFormatting sqref="AI187">
    <cfRule type="expression" dxfId="155" priority="235">
      <formula>IF(RIGHT(TEXT(AI187,"0.#"),1)=".",FALSE,TRUE)</formula>
    </cfRule>
    <cfRule type="expression" dxfId="154" priority="236">
      <formula>IF(RIGHT(TEXT(AI187,"0.#"),1)=".",TRUE,FALSE)</formula>
    </cfRule>
  </conditionalFormatting>
  <conditionalFormatting sqref="AM188">
    <cfRule type="expression" dxfId="153" priority="231">
      <formula>IF(RIGHT(TEXT(AM188,"0.#"),1)=".",FALSE,TRUE)</formula>
    </cfRule>
    <cfRule type="expression" dxfId="152" priority="232">
      <formula>IF(RIGHT(TEXT(AM188,"0.#"),1)=".",TRUE,FALSE)</formula>
    </cfRule>
  </conditionalFormatting>
  <conditionalFormatting sqref="AM189">
    <cfRule type="expression" dxfId="151" priority="229">
      <formula>IF(RIGHT(TEXT(AM189,"0.#"),1)=".",FALSE,TRUE)</formula>
    </cfRule>
    <cfRule type="expression" dxfId="150" priority="230">
      <formula>IF(RIGHT(TEXT(AM189,"0.#"),1)=".",TRUE,FALSE)</formula>
    </cfRule>
  </conditionalFormatting>
  <conditionalFormatting sqref="AQ187:AQ189">
    <cfRule type="expression" dxfId="149" priority="227">
      <formula>IF(RIGHT(TEXT(AQ187,"0.#"),1)=".",FALSE,TRUE)</formula>
    </cfRule>
    <cfRule type="expression" dxfId="148" priority="228">
      <formula>IF(RIGHT(TEXT(AQ187,"0.#"),1)=".",TRUE,FALSE)</formula>
    </cfRule>
  </conditionalFormatting>
  <conditionalFormatting sqref="AU187:AU189">
    <cfRule type="expression" dxfId="147" priority="225">
      <formula>IF(RIGHT(TEXT(AU187,"0.#"),1)=".",FALSE,TRUE)</formula>
    </cfRule>
    <cfRule type="expression" dxfId="146" priority="226">
      <formula>IF(RIGHT(TEXT(AU187,"0.#"),1)=".",TRUE,FALSE)</formula>
    </cfRule>
  </conditionalFormatting>
  <conditionalFormatting sqref="P14:AJ14">
    <cfRule type="expression" dxfId="145" priority="179">
      <formula>IF(RIGHT(TEXT(P14,"0.#"),1)=".",FALSE,TRUE)</formula>
    </cfRule>
    <cfRule type="expression" dxfId="144" priority="180">
      <formula>IF(RIGHT(TEXT(P14,"0.#"),1)=".",TRUE,FALSE)</formula>
    </cfRule>
  </conditionalFormatting>
  <conditionalFormatting sqref="P15:AJ17 P13:AJ13">
    <cfRule type="expression" dxfId="143" priority="177">
      <formula>IF(RIGHT(TEXT(P13,"0.#"),1)=".",FALSE,TRUE)</formula>
    </cfRule>
    <cfRule type="expression" dxfId="142" priority="178">
      <formula>IF(RIGHT(TEXT(P13,"0.#"),1)=".",TRUE,FALSE)</formula>
    </cfRule>
  </conditionalFormatting>
  <conditionalFormatting sqref="AE51">
    <cfRule type="expression" dxfId="141" priority="175">
      <formula>IF(RIGHT(TEXT(AE51,"0.#"),1)=".",FALSE,TRUE)</formula>
    </cfRule>
    <cfRule type="expression" dxfId="140" priority="176">
      <formula>IF(RIGHT(TEXT(AE51,"0.#"),1)=".",TRUE,FALSE)</formula>
    </cfRule>
  </conditionalFormatting>
  <conditionalFormatting sqref="AE52">
    <cfRule type="expression" dxfId="139" priority="173">
      <formula>IF(RIGHT(TEXT(AE52,"0.#"),1)=".",FALSE,TRUE)</formula>
    </cfRule>
    <cfRule type="expression" dxfId="138" priority="174">
      <formula>IF(RIGHT(TEXT(AE52,"0.#"),1)=".",TRUE,FALSE)</formula>
    </cfRule>
  </conditionalFormatting>
  <conditionalFormatting sqref="AM51">
    <cfRule type="expression" dxfId="137" priority="163">
      <formula>IF(RIGHT(TEXT(AM51,"0.#"),1)=".",FALSE,TRUE)</formula>
    </cfRule>
    <cfRule type="expression" dxfId="136" priority="164">
      <formula>IF(RIGHT(TEXT(AM51,"0.#"),1)=".",TRUE,FALSE)</formula>
    </cfRule>
  </conditionalFormatting>
  <conditionalFormatting sqref="AE53">
    <cfRule type="expression" dxfId="135" priority="171">
      <formula>IF(RIGHT(TEXT(AE53,"0.#"),1)=".",FALSE,TRUE)</formula>
    </cfRule>
    <cfRule type="expression" dxfId="134" priority="172">
      <formula>IF(RIGHT(TEXT(AE53,"0.#"),1)=".",TRUE,FALSE)</formula>
    </cfRule>
  </conditionalFormatting>
  <conditionalFormatting sqref="AI53">
    <cfRule type="expression" dxfId="133" priority="169">
      <formula>IF(RIGHT(TEXT(AI53,"0.#"),1)=".",FALSE,TRUE)</formula>
    </cfRule>
    <cfRule type="expression" dxfId="132" priority="170">
      <formula>IF(RIGHT(TEXT(AI53,"0.#"),1)=".",TRUE,FALSE)</formula>
    </cfRule>
  </conditionalFormatting>
  <conditionalFormatting sqref="AI52">
    <cfRule type="expression" dxfId="131" priority="167">
      <formula>IF(RIGHT(TEXT(AI52,"0.#"),1)=".",FALSE,TRUE)</formula>
    </cfRule>
    <cfRule type="expression" dxfId="130" priority="168">
      <formula>IF(RIGHT(TEXT(AI52,"0.#"),1)=".",TRUE,FALSE)</formula>
    </cfRule>
  </conditionalFormatting>
  <conditionalFormatting sqref="AI51">
    <cfRule type="expression" dxfId="129" priority="165">
      <formula>IF(RIGHT(TEXT(AI51,"0.#"),1)=".",FALSE,TRUE)</formula>
    </cfRule>
    <cfRule type="expression" dxfId="128" priority="166">
      <formula>IF(RIGHT(TEXT(AI51,"0.#"),1)=".",TRUE,FALSE)</formula>
    </cfRule>
  </conditionalFormatting>
  <conditionalFormatting sqref="AM52">
    <cfRule type="expression" dxfId="127" priority="161">
      <formula>IF(RIGHT(TEXT(AM52,"0.#"),1)=".",FALSE,TRUE)</formula>
    </cfRule>
    <cfRule type="expression" dxfId="126" priority="162">
      <formula>IF(RIGHT(TEXT(AM52,"0.#"),1)=".",TRUE,FALSE)</formula>
    </cfRule>
  </conditionalFormatting>
  <conditionalFormatting sqref="AM53">
    <cfRule type="expression" dxfId="125" priority="159">
      <formula>IF(RIGHT(TEXT(AM53,"0.#"),1)=".",FALSE,TRUE)</formula>
    </cfRule>
    <cfRule type="expression" dxfId="124" priority="160">
      <formula>IF(RIGHT(TEXT(AM53,"0.#"),1)=".",TRUE,FALSE)</formula>
    </cfRule>
  </conditionalFormatting>
  <conditionalFormatting sqref="AQ51:AQ53">
    <cfRule type="expression" dxfId="123" priority="157">
      <formula>IF(RIGHT(TEXT(AQ51,"0.#"),1)=".",FALSE,TRUE)</formula>
    </cfRule>
    <cfRule type="expression" dxfId="122" priority="158">
      <formula>IF(RIGHT(TEXT(AQ51,"0.#"),1)=".",TRUE,FALSE)</formula>
    </cfRule>
  </conditionalFormatting>
  <conditionalFormatting sqref="AU51:AU53">
    <cfRule type="expression" dxfId="121" priority="155">
      <formula>IF(RIGHT(TEXT(AU51,"0.#"),1)=".",FALSE,TRUE)</formula>
    </cfRule>
    <cfRule type="expression" dxfId="120" priority="156">
      <formula>IF(RIGHT(TEXT(AU51,"0.#"),1)=".",TRUE,FALSE)</formula>
    </cfRule>
  </conditionalFormatting>
  <conditionalFormatting sqref="AE56">
    <cfRule type="expression" dxfId="119" priority="153">
      <formula>IF(RIGHT(TEXT(AE56,"0.#"),1)=".",FALSE,TRUE)</formula>
    </cfRule>
    <cfRule type="expression" dxfId="118" priority="154">
      <formula>IF(RIGHT(TEXT(AE56,"0.#"),1)=".",TRUE,FALSE)</formula>
    </cfRule>
  </conditionalFormatting>
  <conditionalFormatting sqref="AE57">
    <cfRule type="expression" dxfId="117" priority="151">
      <formula>IF(RIGHT(TEXT(AE57,"0.#"),1)=".",FALSE,TRUE)</formula>
    </cfRule>
    <cfRule type="expression" dxfId="116" priority="152">
      <formula>IF(RIGHT(TEXT(AE57,"0.#"),1)=".",TRUE,FALSE)</formula>
    </cfRule>
  </conditionalFormatting>
  <conditionalFormatting sqref="AM56">
    <cfRule type="expression" dxfId="115" priority="141">
      <formula>IF(RIGHT(TEXT(AM56,"0.#"),1)=".",FALSE,TRUE)</formula>
    </cfRule>
    <cfRule type="expression" dxfId="114" priority="142">
      <formula>IF(RIGHT(TEXT(AM56,"0.#"),1)=".",TRUE,FALSE)</formula>
    </cfRule>
  </conditionalFormatting>
  <conditionalFormatting sqref="AE58">
    <cfRule type="expression" dxfId="113" priority="149">
      <formula>IF(RIGHT(TEXT(AE58,"0.#"),1)=".",FALSE,TRUE)</formula>
    </cfRule>
    <cfRule type="expression" dxfId="112" priority="150">
      <formula>IF(RIGHT(TEXT(AE58,"0.#"),1)=".",TRUE,FALSE)</formula>
    </cfRule>
  </conditionalFormatting>
  <conditionalFormatting sqref="AI58">
    <cfRule type="expression" dxfId="111" priority="147">
      <formula>IF(RIGHT(TEXT(AI58,"0.#"),1)=".",FALSE,TRUE)</formula>
    </cfRule>
    <cfRule type="expression" dxfId="110" priority="148">
      <formula>IF(RIGHT(TEXT(AI58,"0.#"),1)=".",TRUE,FALSE)</formula>
    </cfRule>
  </conditionalFormatting>
  <conditionalFormatting sqref="AI57">
    <cfRule type="expression" dxfId="109" priority="145">
      <formula>IF(RIGHT(TEXT(AI57,"0.#"),1)=".",FALSE,TRUE)</formula>
    </cfRule>
    <cfRule type="expression" dxfId="108" priority="146">
      <formula>IF(RIGHT(TEXT(AI57,"0.#"),1)=".",TRUE,FALSE)</formula>
    </cfRule>
  </conditionalFormatting>
  <conditionalFormatting sqref="AI56">
    <cfRule type="expression" dxfId="107" priority="143">
      <formula>IF(RIGHT(TEXT(AI56,"0.#"),1)=".",FALSE,TRUE)</formula>
    </cfRule>
    <cfRule type="expression" dxfId="106" priority="144">
      <formula>IF(RIGHT(TEXT(AI56,"0.#"),1)=".",TRUE,FALSE)</formula>
    </cfRule>
  </conditionalFormatting>
  <conditionalFormatting sqref="AM57">
    <cfRule type="expression" dxfId="105" priority="139">
      <formula>IF(RIGHT(TEXT(AM57,"0.#"),1)=".",FALSE,TRUE)</formula>
    </cfRule>
    <cfRule type="expression" dxfId="104" priority="140">
      <formula>IF(RIGHT(TEXT(AM57,"0.#"),1)=".",TRUE,FALSE)</formula>
    </cfRule>
  </conditionalFormatting>
  <conditionalFormatting sqref="AM58">
    <cfRule type="expression" dxfId="103" priority="137">
      <formula>IF(RIGHT(TEXT(AM58,"0.#"),1)=".",FALSE,TRUE)</formula>
    </cfRule>
    <cfRule type="expression" dxfId="102" priority="138">
      <formula>IF(RIGHT(TEXT(AM58,"0.#"),1)=".",TRUE,FALSE)</formula>
    </cfRule>
  </conditionalFormatting>
  <conditionalFormatting sqref="AQ56:AQ58">
    <cfRule type="expression" dxfId="101" priority="135">
      <formula>IF(RIGHT(TEXT(AQ56,"0.#"),1)=".",FALSE,TRUE)</formula>
    </cfRule>
    <cfRule type="expression" dxfId="100" priority="136">
      <formula>IF(RIGHT(TEXT(AQ56,"0.#"),1)=".",TRUE,FALSE)</formula>
    </cfRule>
  </conditionalFormatting>
  <conditionalFormatting sqref="AU56:AU58">
    <cfRule type="expression" dxfId="99" priority="133">
      <formula>IF(RIGHT(TEXT(AU56,"0.#"),1)=".",FALSE,TRUE)</formula>
    </cfRule>
    <cfRule type="expression" dxfId="98" priority="134">
      <formula>IF(RIGHT(TEXT(AU56,"0.#"),1)=".",TRUE,FALSE)</formula>
    </cfRule>
  </conditionalFormatting>
  <conditionalFormatting sqref="AI61">
    <cfRule type="expression" dxfId="97" priority="131">
      <formula>IF(RIGHT(TEXT(AI61,"0.#"),1)=".",FALSE,TRUE)</formula>
    </cfRule>
    <cfRule type="expression" dxfId="96" priority="132">
      <formula>IF(RIGHT(TEXT(AI61,"0.#"),1)=".",TRUE,FALSE)</formula>
    </cfRule>
  </conditionalFormatting>
  <conditionalFormatting sqref="AI62">
    <cfRule type="expression" dxfId="95" priority="129">
      <formula>IF(RIGHT(TEXT(AI62,"0.#"),1)=".",FALSE,TRUE)</formula>
    </cfRule>
    <cfRule type="expression" dxfId="94" priority="130">
      <formula>IF(RIGHT(TEXT(AI62,"0.#"),1)=".",TRUE,FALSE)</formula>
    </cfRule>
  </conditionalFormatting>
  <conditionalFormatting sqref="AI63">
    <cfRule type="expression" dxfId="93" priority="127">
      <formula>IF(RIGHT(TEXT(AI63,"0.#"),1)=".",FALSE,TRUE)</formula>
    </cfRule>
    <cfRule type="expression" dxfId="92" priority="128">
      <formula>IF(RIGHT(TEXT(AI63,"0.#"),1)=".",TRUE,FALSE)</formula>
    </cfRule>
  </conditionalFormatting>
  <conditionalFormatting sqref="AQ66">
    <cfRule type="expression" dxfId="91" priority="125">
      <formula>IF(RIGHT(TEXT(AQ66,"0.#"),1)=".",FALSE,TRUE)</formula>
    </cfRule>
    <cfRule type="expression" dxfId="90" priority="126">
      <formula>IF(RIGHT(TEXT(AQ66,"0.#"),1)=".",TRUE,FALSE)</formula>
    </cfRule>
  </conditionalFormatting>
  <conditionalFormatting sqref="AQ67">
    <cfRule type="expression" dxfId="89" priority="119">
      <formula>IF(RIGHT(TEXT(AQ67,"0.#"),1)=".",FALSE,TRUE)</formula>
    </cfRule>
    <cfRule type="expression" dxfId="88" priority="120">
      <formula>IF(RIGHT(TEXT(AQ67,"0.#"),1)=".",TRUE,FALSE)</formula>
    </cfRule>
  </conditionalFormatting>
  <conditionalFormatting sqref="AE67">
    <cfRule type="expression" dxfId="87" priority="117">
      <formula>IF(RIGHT(TEXT(AE67,"0.#"),1)=".",FALSE,TRUE)</formula>
    </cfRule>
    <cfRule type="expression" dxfId="86" priority="118">
      <formula>IF(RIGHT(TEXT(AE67,"0.#"),1)=".",TRUE,FALSE)</formula>
    </cfRule>
  </conditionalFormatting>
  <conditionalFormatting sqref="AI67">
    <cfRule type="expression" dxfId="85" priority="115">
      <formula>IF(RIGHT(TEXT(AI67,"0.#"),1)=".",FALSE,TRUE)</formula>
    </cfRule>
    <cfRule type="expression" dxfId="84" priority="116">
      <formula>IF(RIGHT(TEXT(AI67,"0.#"),1)=".",TRUE,FALSE)</formula>
    </cfRule>
  </conditionalFormatting>
  <conditionalFormatting sqref="AM67">
    <cfRule type="expression" dxfId="83" priority="113">
      <formula>IF(RIGHT(TEXT(AM67,"0.#"),1)=".",FALSE,TRUE)</formula>
    </cfRule>
    <cfRule type="expression" dxfId="82" priority="114">
      <formula>IF(RIGHT(TEXT(AM67,"0.#"),1)=".",TRUE,FALSE)</formula>
    </cfRule>
  </conditionalFormatting>
  <conditionalFormatting sqref="AM66">
    <cfRule type="expression" dxfId="81" priority="111">
      <formula>IF(RIGHT(TEXT(AM66,"0.#"),1)=".",FALSE,TRUE)</formula>
    </cfRule>
    <cfRule type="expression" dxfId="80" priority="112">
      <formula>IF(RIGHT(TEXT(AM66,"0.#"),1)=".",TRUE,FALSE)</formula>
    </cfRule>
  </conditionalFormatting>
  <conditionalFormatting sqref="AQ70">
    <cfRule type="expression" dxfId="79" priority="109">
      <formula>IF(RIGHT(TEXT(AQ70,"0.#"),1)=".",FALSE,TRUE)</formula>
    </cfRule>
    <cfRule type="expression" dxfId="78" priority="110">
      <formula>IF(RIGHT(TEXT(AQ70,"0.#"),1)=".",TRUE,FALSE)</formula>
    </cfRule>
  </conditionalFormatting>
  <conditionalFormatting sqref="AI85">
    <cfRule type="expression" dxfId="77" priority="89">
      <formula>IF(RIGHT(TEXT(AI85,"0.#"),1)=".",FALSE,TRUE)</formula>
    </cfRule>
    <cfRule type="expression" dxfId="76" priority="90">
      <formula>IF(RIGHT(TEXT(AI85,"0.#"),1)=".",TRUE,FALSE)</formula>
    </cfRule>
  </conditionalFormatting>
  <conditionalFormatting sqref="AI86">
    <cfRule type="expression" dxfId="75" priority="87">
      <formula>IF(RIGHT(TEXT(AI86,"0.#"),1)=".",FALSE,TRUE)</formula>
    </cfRule>
    <cfRule type="expression" dxfId="74" priority="88">
      <formula>IF(RIGHT(TEXT(AI86,"0.#"),1)=".",TRUE,FALSE)</formula>
    </cfRule>
  </conditionalFormatting>
  <conditionalFormatting sqref="AI87">
    <cfRule type="expression" dxfId="73" priority="85">
      <formula>IF(RIGHT(TEXT(AI87,"0.#"),1)=".",FALSE,TRUE)</formula>
    </cfRule>
    <cfRule type="expression" dxfId="72" priority="86">
      <formula>IF(RIGHT(TEXT(AI87,"0.#"),1)=".",TRUE,FALSE)</formula>
    </cfRule>
  </conditionalFormatting>
  <conditionalFormatting sqref="AM85">
    <cfRule type="expression" dxfId="71" priority="83">
      <formula>IF(RIGHT(TEXT(AM85,"0.#"),1)=".",FALSE,TRUE)</formula>
    </cfRule>
    <cfRule type="expression" dxfId="70" priority="84">
      <formula>IF(RIGHT(TEXT(AM85,"0.#"),1)=".",TRUE,FALSE)</formula>
    </cfRule>
  </conditionalFormatting>
  <conditionalFormatting sqref="AM86">
    <cfRule type="expression" dxfId="69" priority="81">
      <formula>IF(RIGHT(TEXT(AM86,"0.#"),1)=".",FALSE,TRUE)</formula>
    </cfRule>
    <cfRule type="expression" dxfId="68" priority="82">
      <formula>IF(RIGHT(TEXT(AM86,"0.#"),1)=".",TRUE,FALSE)</formula>
    </cfRule>
  </conditionalFormatting>
  <conditionalFormatting sqref="AM87">
    <cfRule type="expression" dxfId="67" priority="79">
      <formula>IF(RIGHT(TEXT(AM87,"0.#"),1)=".",FALSE,TRUE)</formula>
    </cfRule>
    <cfRule type="expression" dxfId="66" priority="80">
      <formula>IF(RIGHT(TEXT(AM87,"0.#"),1)=".",TRUE,FALSE)</formula>
    </cfRule>
  </conditionalFormatting>
  <conditionalFormatting sqref="AL366:AO366">
    <cfRule type="expression" dxfId="65" priority="69">
      <formula>IF(AND(AL366&gt;=0, RIGHT(TEXT(AL366,"0.#"),1)&lt;&gt;"."),TRUE,FALSE)</formula>
    </cfRule>
    <cfRule type="expression" dxfId="64" priority="70">
      <formula>IF(AND(AL366&gt;=0, RIGHT(TEXT(AL366,"0.#"),1)="."),TRUE,FALSE)</formula>
    </cfRule>
    <cfRule type="expression" dxfId="63" priority="71">
      <formula>IF(AND(AL366&lt;0, RIGHT(TEXT(AL366,"0.#"),1)&lt;&gt;"."),TRUE,FALSE)</formula>
    </cfRule>
    <cfRule type="expression" dxfId="62" priority="72">
      <formula>IF(AND(AL366&lt;0, RIGHT(TEXT(AL366,"0.#"),1)="."),TRUE,FALSE)</formula>
    </cfRule>
  </conditionalFormatting>
  <conditionalFormatting sqref="Y367:Y375">
    <cfRule type="expression" dxfId="61" priority="67">
      <formula>IF(RIGHT(TEXT(Y367,"0.#"),1)=".",FALSE,TRUE)</formula>
    </cfRule>
    <cfRule type="expression" dxfId="60" priority="68">
      <formula>IF(RIGHT(TEXT(Y367,"0.#"),1)=".",TRUE,FALSE)</formula>
    </cfRule>
  </conditionalFormatting>
  <conditionalFormatting sqref="AL367:AO375">
    <cfRule type="expression" dxfId="59" priority="63">
      <formula>IF(AND(AL367&gt;=0, RIGHT(TEXT(AL367,"0.#"),1)&lt;&gt;"."),TRUE,FALSE)</formula>
    </cfRule>
    <cfRule type="expression" dxfId="58" priority="64">
      <formula>IF(AND(AL367&gt;=0, RIGHT(TEXT(AL367,"0.#"),1)="."),TRUE,FALSE)</formula>
    </cfRule>
    <cfRule type="expression" dxfId="57" priority="65">
      <formula>IF(AND(AL367&lt;0, RIGHT(TEXT(AL367,"0.#"),1)&lt;&gt;"."),TRUE,FALSE)</formula>
    </cfRule>
    <cfRule type="expression" dxfId="56" priority="66">
      <formula>IF(AND(AL367&lt;0, RIGHT(TEXT(AL367,"0.#"),1)="."),TRUE,FALSE)</formula>
    </cfRule>
  </conditionalFormatting>
  <conditionalFormatting sqref="AL399:AO400">
    <cfRule type="expression" dxfId="55" priority="59">
      <formula>IF(AND(AL399&gt;=0, RIGHT(TEXT(AL399,"0.#"),1)&lt;&gt;"."),TRUE,FALSE)</formula>
    </cfRule>
    <cfRule type="expression" dxfId="54" priority="60">
      <formula>IF(AND(AL399&gt;=0, RIGHT(TEXT(AL399,"0.#"),1)="."),TRUE,FALSE)</formula>
    </cfRule>
    <cfRule type="expression" dxfId="53" priority="61">
      <formula>IF(AND(AL399&lt;0, RIGHT(TEXT(AL399,"0.#"),1)&lt;&gt;"."),TRUE,FALSE)</formula>
    </cfRule>
    <cfRule type="expression" dxfId="52" priority="62">
      <formula>IF(AND(AL399&lt;0, RIGHT(TEXT(AL399,"0.#"),1)="."),TRUE,FALSE)</formula>
    </cfRule>
  </conditionalFormatting>
  <conditionalFormatting sqref="Y310">
    <cfRule type="expression" dxfId="51" priority="57">
      <formula>IF(RIGHT(TEXT(Y310,"0.#"),1)=".",FALSE,TRUE)</formula>
    </cfRule>
    <cfRule type="expression" dxfId="50" priority="58">
      <formula>IF(RIGHT(TEXT(Y310,"0.#"),1)=".",TRUE,FALSE)</formula>
    </cfRule>
  </conditionalFormatting>
  <conditionalFormatting sqref="AU310">
    <cfRule type="expression" dxfId="49" priority="55">
      <formula>IF(RIGHT(TEXT(AU310,"0.#"),1)=".",FALSE,TRUE)</formula>
    </cfRule>
    <cfRule type="expression" dxfId="48" priority="56">
      <formula>IF(RIGHT(TEXT(AU310,"0.#"),1)=".",TRUE,FALSE)</formula>
    </cfRule>
  </conditionalFormatting>
  <conditionalFormatting sqref="AL432:AO432">
    <cfRule type="expression" dxfId="47" priority="51">
      <formula>IF(AND(AL432&gt;=0, RIGHT(TEXT(AL432,"0.#"),1)&lt;&gt;"."),TRUE,FALSE)</formula>
    </cfRule>
    <cfRule type="expression" dxfId="46" priority="52">
      <formula>IF(AND(AL432&gt;=0, RIGHT(TEXT(AL432,"0.#"),1)="."),TRUE,FALSE)</formula>
    </cfRule>
    <cfRule type="expression" dxfId="45" priority="53">
      <formula>IF(AND(AL432&lt;0, RIGHT(TEXT(AL432,"0.#"),1)&lt;&gt;"."),TRUE,FALSE)</formula>
    </cfRule>
    <cfRule type="expression" dxfId="44" priority="54">
      <formula>IF(AND(AL432&lt;0, RIGHT(TEXT(AL432,"0.#"),1)="."),TRUE,FALSE)</formula>
    </cfRule>
  </conditionalFormatting>
  <conditionalFormatting sqref="AL433:AO433">
    <cfRule type="expression" dxfId="43" priority="47">
      <formula>IF(AND(AL433&gt;=0, RIGHT(TEXT(AL433,"0.#"),1)&lt;&gt;"."),TRUE,FALSE)</formula>
    </cfRule>
    <cfRule type="expression" dxfId="42" priority="48">
      <formula>IF(AND(AL433&gt;=0, RIGHT(TEXT(AL433,"0.#"),1)="."),TRUE,FALSE)</formula>
    </cfRule>
    <cfRule type="expression" dxfId="41" priority="49">
      <formula>IF(AND(AL433&lt;0, RIGHT(TEXT(AL433,"0.#"),1)&lt;&gt;"."),TRUE,FALSE)</formula>
    </cfRule>
    <cfRule type="expression" dxfId="40" priority="50">
      <formula>IF(AND(AL433&lt;0, RIGHT(TEXT(AL433,"0.#"),1)="."),TRUE,FALSE)</formula>
    </cfRule>
  </conditionalFormatting>
  <conditionalFormatting sqref="AL434:AO434">
    <cfRule type="expression" dxfId="39" priority="43">
      <formula>IF(AND(AL434&gt;=0, RIGHT(TEXT(AL434,"0.#"),1)&lt;&gt;"."),TRUE,FALSE)</formula>
    </cfRule>
    <cfRule type="expression" dxfId="38" priority="44">
      <formula>IF(AND(AL434&gt;=0, RIGHT(TEXT(AL434,"0.#"),1)="."),TRUE,FALSE)</formula>
    </cfRule>
    <cfRule type="expression" dxfId="37" priority="45">
      <formula>IF(AND(AL434&lt;0, RIGHT(TEXT(AL434,"0.#"),1)&lt;&gt;"."),TRUE,FALSE)</formula>
    </cfRule>
    <cfRule type="expression" dxfId="36" priority="46">
      <formula>IF(AND(AL434&lt;0, RIGHT(TEXT(AL434,"0.#"),1)="."),TRUE,FALSE)</formula>
    </cfRule>
  </conditionalFormatting>
  <conditionalFormatting sqref="P23">
    <cfRule type="expression" dxfId="35" priority="39">
      <formula>IF(RIGHT(TEXT(P23,"0.#"),1)=".",FALSE,TRUE)</formula>
    </cfRule>
    <cfRule type="expression" dxfId="34" priority="40">
      <formula>IF(RIGHT(TEXT(P23,"0.#"),1)=".",TRUE,FALSE)</formula>
    </cfRule>
  </conditionalFormatting>
  <conditionalFormatting sqref="AU66:AU67">
    <cfRule type="expression" dxfId="33" priority="37">
      <formula>IF(RIGHT(TEXT(AU66,"0.#"),1)=".",FALSE,TRUE)</formula>
    </cfRule>
    <cfRule type="expression" dxfId="32" priority="38">
      <formula>IF(RIGHT(TEXT(AU66,"0.#"),1)=".",TRUE,FALSE)</formula>
    </cfRule>
  </conditionalFormatting>
  <conditionalFormatting sqref="AQ85">
    <cfRule type="expression" dxfId="31" priority="33">
      <formula>IF(RIGHT(TEXT(AQ85,"0.#"),1)=".",FALSE,TRUE)</formula>
    </cfRule>
    <cfRule type="expression" dxfId="30" priority="34">
      <formula>IF(RIGHT(TEXT(AQ85,"0.#"),1)=".",TRUE,FALSE)</formula>
    </cfRule>
  </conditionalFormatting>
  <conditionalFormatting sqref="AU85">
    <cfRule type="expression" dxfId="29" priority="31">
      <formula>IF(RIGHT(TEXT(AU85,"0.#"),1)=".",FALSE,TRUE)</formula>
    </cfRule>
    <cfRule type="expression" dxfId="28" priority="32">
      <formula>IF(RIGHT(TEXT(AU85,"0.#"),1)=".",TRUE,FALSE)</formula>
    </cfRule>
  </conditionalFormatting>
  <conditionalFormatting sqref="AQ86">
    <cfRule type="expression" dxfId="27" priority="29">
      <formula>IF(RIGHT(TEXT(AQ86,"0.#"),1)=".",FALSE,TRUE)</formula>
    </cfRule>
    <cfRule type="expression" dxfId="26" priority="30">
      <formula>IF(RIGHT(TEXT(AQ86,"0.#"),1)=".",TRUE,FALSE)</formula>
    </cfRule>
  </conditionalFormatting>
  <conditionalFormatting sqref="AU86">
    <cfRule type="expression" dxfId="25" priority="27">
      <formula>IF(RIGHT(TEXT(AU86,"0.#"),1)=".",FALSE,TRUE)</formula>
    </cfRule>
    <cfRule type="expression" dxfId="24" priority="28">
      <formula>IF(RIGHT(TEXT(AU86,"0.#"),1)=".",TRUE,FALSE)</formula>
    </cfRule>
  </conditionalFormatting>
  <conditionalFormatting sqref="AQ87">
    <cfRule type="expression" dxfId="23" priority="23">
      <formula>IF(RIGHT(TEXT(AQ87,"0.#"),1)=".",FALSE,TRUE)</formula>
    </cfRule>
    <cfRule type="expression" dxfId="22" priority="24">
      <formula>IF(RIGHT(TEXT(AQ87,"0.#"),1)=".",TRUE,FALSE)</formula>
    </cfRule>
  </conditionalFormatting>
  <conditionalFormatting sqref="AU87">
    <cfRule type="expression" dxfId="21" priority="21">
      <formula>IF(RIGHT(TEXT(AU87,"0.#"),1)=".",FALSE,TRUE)</formula>
    </cfRule>
    <cfRule type="expression" dxfId="20" priority="22">
      <formula>IF(RIGHT(TEXT(AU87,"0.#"),1)=".",TRUE,FALSE)</formula>
    </cfRule>
  </conditionalFormatting>
  <conditionalFormatting sqref="AQ90">
    <cfRule type="expression" dxfId="19" priority="19">
      <formula>IF(RIGHT(TEXT(AQ90,"0.#"),1)=".",FALSE,TRUE)</formula>
    </cfRule>
    <cfRule type="expression" dxfId="18" priority="20">
      <formula>IF(RIGHT(TEXT(AQ90,"0.#"),1)=".",TRUE,FALSE)</formula>
    </cfRule>
  </conditionalFormatting>
  <conditionalFormatting sqref="AU90">
    <cfRule type="expression" dxfId="17" priority="17">
      <formula>IF(RIGHT(TEXT(AU90,"0.#"),1)=".",FALSE,TRUE)</formula>
    </cfRule>
    <cfRule type="expression" dxfId="16" priority="18">
      <formula>IF(RIGHT(TEXT(AU90,"0.#"),1)=".",TRUE,FALSE)</formula>
    </cfRule>
  </conditionalFormatting>
  <conditionalFormatting sqref="AQ92">
    <cfRule type="expression" dxfId="15" priority="15">
      <formula>IF(RIGHT(TEXT(AQ92,"0.#"),1)=".",FALSE,TRUE)</formula>
    </cfRule>
    <cfRule type="expression" dxfId="14" priority="16">
      <formula>IF(RIGHT(TEXT(AQ92,"0.#"),1)=".",TRUE,FALSE)</formula>
    </cfRule>
  </conditionalFormatting>
  <conditionalFormatting sqref="AU92">
    <cfRule type="expression" dxfId="13" priority="13">
      <formula>IF(RIGHT(TEXT(AU92,"0.#"),1)=".",FALSE,TRUE)</formula>
    </cfRule>
    <cfRule type="expression" dxfId="12" priority="14">
      <formula>IF(RIGHT(TEXT(AU92,"0.#"),1)=".",TRUE,FALSE)</formula>
    </cfRule>
  </conditionalFormatting>
  <conditionalFormatting sqref="AQ95">
    <cfRule type="expression" dxfId="11" priority="11">
      <formula>IF(RIGHT(TEXT(AQ95,"0.#"),1)=".",FALSE,TRUE)</formula>
    </cfRule>
    <cfRule type="expression" dxfId="10" priority="12">
      <formula>IF(RIGHT(TEXT(AQ95,"0.#"),1)=".",TRUE,FALSE)</formula>
    </cfRule>
  </conditionalFormatting>
  <conditionalFormatting sqref="AU95">
    <cfRule type="expression" dxfId="9" priority="9">
      <formula>IF(RIGHT(TEXT(AU95,"0.#"),1)=".",FALSE,TRUE)</formula>
    </cfRule>
    <cfRule type="expression" dxfId="8" priority="10">
      <formula>IF(RIGHT(TEXT(AU95,"0.#"),1)=".",TRUE,FALSE)</formula>
    </cfRule>
  </conditionalFormatting>
  <conditionalFormatting sqref="AQ97">
    <cfRule type="expression" dxfId="7" priority="7">
      <formula>IF(RIGHT(TEXT(AQ97,"0.#"),1)=".",FALSE,TRUE)</formula>
    </cfRule>
    <cfRule type="expression" dxfId="6" priority="8">
      <formula>IF(RIGHT(TEXT(AQ97,"0.#"),1)=".",TRUE,FALSE)</formula>
    </cfRule>
  </conditionalFormatting>
  <conditionalFormatting sqref="AU97">
    <cfRule type="expression" dxfId="5" priority="5">
      <formula>IF(RIGHT(TEXT(AU97,"0.#"),1)=".",FALSE,TRUE)</formula>
    </cfRule>
    <cfRule type="expression" dxfId="4" priority="6">
      <formula>IF(RIGHT(TEXT(AU97,"0.#"),1)=".",TRUE,FALSE)</formula>
    </cfRule>
  </conditionalFormatting>
  <conditionalFormatting sqref="AQ96">
    <cfRule type="expression" dxfId="3" priority="3">
      <formula>IF(RIGHT(TEXT(AQ96,"0.#"),1)=".",FALSE,TRUE)</formula>
    </cfRule>
    <cfRule type="expression" dxfId="2" priority="4">
      <formula>IF(RIGHT(TEXT(AQ96,"0.#"),1)=".",TRUE,FALSE)</formula>
    </cfRule>
  </conditionalFormatting>
  <conditionalFormatting sqref="AU96">
    <cfRule type="expression" dxfId="1" priority="1">
      <formula>IF(RIGHT(TEXT(AU96,"0.#"),1)=".",FALSE,TRUE)</formula>
    </cfRule>
    <cfRule type="expression" dxfId="0" priority="2">
      <formula>IF(RIGHT(TEXT(AU96,"0.#"),1)=".",TRUE,FALSE)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214" max="16383" man="1"/>
    <brk id="248" max="16383" man="1"/>
    <brk id="285"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240</v>
      </c>
    </row>
    <row r="2" spans="1:42" ht="13.5" customHeight="1" x14ac:dyDescent="0.15">
      <c r="A2" s="14" t="s">
        <v>80</v>
      </c>
      <c r="B2" s="15"/>
      <c r="C2" s="13" t="str">
        <f>IF(B2="","",A2)</f>
        <v/>
      </c>
      <c r="D2" s="13" t="str">
        <f>IF(C2="","",IF(D1&lt;&gt;"",CONCATENATE(D1,"、",C2),C2))</f>
        <v/>
      </c>
      <c r="F2" s="12" t="s">
        <v>67</v>
      </c>
      <c r="G2" s="17" t="s">
        <v>636</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285</v>
      </c>
      <c r="AB2" s="71" t="s">
        <v>510</v>
      </c>
      <c r="AC2" s="72" t="s">
        <v>129</v>
      </c>
      <c r="AD2" s="28"/>
      <c r="AE2" s="34" t="s">
        <v>161</v>
      </c>
      <c r="AF2" s="30"/>
      <c r="AG2" s="44" t="s">
        <v>251</v>
      </c>
      <c r="AI2" s="42" t="s">
        <v>282</v>
      </c>
      <c r="AK2" s="42" t="s">
        <v>189</v>
      </c>
      <c r="AM2" s="63"/>
      <c r="AN2" s="63"/>
      <c r="AP2" s="44" t="s">
        <v>251</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541</v>
      </c>
      <c r="W3" s="32" t="s">
        <v>140</v>
      </c>
      <c r="Y3" s="32" t="s">
        <v>64</v>
      </c>
      <c r="Z3" s="32" t="s">
        <v>417</v>
      </c>
      <c r="AA3" s="71" t="s">
        <v>383</v>
      </c>
      <c r="AB3" s="71" t="s">
        <v>511</v>
      </c>
      <c r="AC3" s="72" t="s">
        <v>130</v>
      </c>
      <c r="AD3" s="28"/>
      <c r="AE3" s="34" t="s">
        <v>162</v>
      </c>
      <c r="AF3" s="30"/>
      <c r="AG3" s="44" t="s">
        <v>252</v>
      </c>
      <c r="AI3" s="42" t="s">
        <v>182</v>
      </c>
      <c r="AK3" s="42" t="str">
        <f>CHAR(CODE(AK2)+1)</f>
        <v>B</v>
      </c>
      <c r="AM3" s="63"/>
      <c r="AN3" s="63"/>
      <c r="AP3" s="44" t="s">
        <v>252</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636</v>
      </c>
      <c r="R4" s="13" t="str">
        <f t="shared" si="3"/>
        <v>補助</v>
      </c>
      <c r="S4" s="13" t="str">
        <f t="shared" si="4"/>
        <v>補助</v>
      </c>
      <c r="T4" s="13"/>
      <c r="U4" s="32" t="s">
        <v>602</v>
      </c>
      <c r="W4" s="32" t="s">
        <v>141</v>
      </c>
      <c r="Y4" s="32" t="s">
        <v>290</v>
      </c>
      <c r="Z4" s="32" t="s">
        <v>418</v>
      </c>
      <c r="AA4" s="71" t="s">
        <v>384</v>
      </c>
      <c r="AB4" s="71" t="s">
        <v>512</v>
      </c>
      <c r="AC4" s="71" t="s">
        <v>131</v>
      </c>
      <c r="AD4" s="28"/>
      <c r="AE4" s="34" t="s">
        <v>163</v>
      </c>
      <c r="AF4" s="30"/>
      <c r="AG4" s="44" t="s">
        <v>253</v>
      </c>
      <c r="AI4" s="42" t="s">
        <v>184</v>
      </c>
      <c r="AK4" s="42" t="str">
        <f t="shared" ref="AK4:AK49" si="7">CHAR(CODE(AK3)+1)</f>
        <v>C</v>
      </c>
      <c r="AM4" s="63"/>
      <c r="AN4" s="63"/>
      <c r="AP4" s="44" t="s">
        <v>253</v>
      </c>
    </row>
    <row r="5" spans="1:42" ht="13.5" customHeight="1" x14ac:dyDescent="0.15">
      <c r="A5" s="14" t="s">
        <v>83</v>
      </c>
      <c r="B5" s="15" t="s">
        <v>636</v>
      </c>
      <c r="C5" s="13" t="str">
        <f t="shared" si="0"/>
        <v>海洋政策</v>
      </c>
      <c r="D5" s="13" t="str">
        <f>IF(C5="",D4,IF(D4&lt;&gt;"",CONCATENATE(D4,"、",C5),C5))</f>
        <v>海洋政策</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565</v>
      </c>
      <c r="Y5" s="32" t="s">
        <v>291</v>
      </c>
      <c r="Z5" s="32" t="s">
        <v>419</v>
      </c>
      <c r="AA5" s="71" t="s">
        <v>385</v>
      </c>
      <c r="AB5" s="71" t="s">
        <v>513</v>
      </c>
      <c r="AC5" s="71" t="s">
        <v>164</v>
      </c>
      <c r="AD5" s="31"/>
      <c r="AE5" s="34" t="s">
        <v>263</v>
      </c>
      <c r="AF5" s="30"/>
      <c r="AG5" s="44" t="s">
        <v>254</v>
      </c>
      <c r="AI5" s="42" t="s">
        <v>288</v>
      </c>
      <c r="AK5" s="42" t="str">
        <f t="shared" si="7"/>
        <v>D</v>
      </c>
      <c r="AP5" s="44" t="s">
        <v>254</v>
      </c>
    </row>
    <row r="6" spans="1:42" ht="13.5" customHeight="1" x14ac:dyDescent="0.15">
      <c r="A6" s="14" t="s">
        <v>84</v>
      </c>
      <c r="B6" s="15"/>
      <c r="C6" s="13" t="str">
        <f t="shared" si="0"/>
        <v/>
      </c>
      <c r="D6" s="13" t="str">
        <f t="shared" ref="D6:D21" si="8">IF(C6="",D5,IF(D5&lt;&gt;"",CONCATENATE(D5,"、",C6),C6))</f>
        <v>海洋政策</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補助</v>
      </c>
      <c r="T6" s="13"/>
      <c r="U6" s="32" t="s">
        <v>265</v>
      </c>
      <c r="W6" s="32" t="s">
        <v>567</v>
      </c>
      <c r="Y6" s="32" t="s">
        <v>292</v>
      </c>
      <c r="Z6" s="32" t="s">
        <v>420</v>
      </c>
      <c r="AA6" s="71" t="s">
        <v>386</v>
      </c>
      <c r="AB6" s="71" t="s">
        <v>514</v>
      </c>
      <c r="AC6" s="71" t="s">
        <v>132</v>
      </c>
      <c r="AD6" s="31"/>
      <c r="AE6" s="34" t="s">
        <v>261</v>
      </c>
      <c r="AF6" s="30"/>
      <c r="AG6" s="44" t="s">
        <v>255</v>
      </c>
      <c r="AI6" s="42" t="s">
        <v>289</v>
      </c>
      <c r="AK6" s="42" t="str">
        <f>CHAR(CODE(AK5)+1)</f>
        <v>E</v>
      </c>
      <c r="AP6" s="44" t="s">
        <v>255</v>
      </c>
    </row>
    <row r="7" spans="1:42" ht="13.5" customHeight="1" x14ac:dyDescent="0.15">
      <c r="A7" s="14" t="s">
        <v>85</v>
      </c>
      <c r="B7" s="15"/>
      <c r="C7" s="13" t="str">
        <f t="shared" si="0"/>
        <v/>
      </c>
      <c r="D7" s="13" t="str">
        <f t="shared" si="8"/>
        <v>海洋政策</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補助</v>
      </c>
      <c r="T7" s="13"/>
      <c r="U7" s="32"/>
      <c r="W7" s="32" t="s">
        <v>142</v>
      </c>
      <c r="Y7" s="32" t="s">
        <v>293</v>
      </c>
      <c r="Z7" s="32" t="s">
        <v>421</v>
      </c>
      <c r="AA7" s="71" t="s">
        <v>387</v>
      </c>
      <c r="AB7" s="71" t="s">
        <v>515</v>
      </c>
      <c r="AC7" s="31"/>
      <c r="AD7" s="31"/>
      <c r="AE7" s="32" t="s">
        <v>132</v>
      </c>
      <c r="AF7" s="30"/>
      <c r="AG7" s="44" t="s">
        <v>256</v>
      </c>
      <c r="AH7" s="66"/>
      <c r="AI7" s="44" t="s">
        <v>278</v>
      </c>
      <c r="AK7" s="42" t="str">
        <f>CHAR(CODE(AK6)+1)</f>
        <v>F</v>
      </c>
      <c r="AP7" s="44" t="s">
        <v>256</v>
      </c>
    </row>
    <row r="8" spans="1:42" ht="13.5" customHeight="1" x14ac:dyDescent="0.15">
      <c r="A8" s="14" t="s">
        <v>86</v>
      </c>
      <c r="B8" s="15"/>
      <c r="C8" s="13" t="str">
        <f t="shared" si="0"/>
        <v/>
      </c>
      <c r="D8" s="13" t="str">
        <f t="shared" si="8"/>
        <v>海洋政策</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補助</v>
      </c>
      <c r="T8" s="13"/>
      <c r="U8" s="32" t="s">
        <v>286</v>
      </c>
      <c r="W8" s="32" t="s">
        <v>143</v>
      </c>
      <c r="Y8" s="32" t="s">
        <v>294</v>
      </c>
      <c r="Z8" s="32" t="s">
        <v>422</v>
      </c>
      <c r="AA8" s="71" t="s">
        <v>388</v>
      </c>
      <c r="AB8" s="71" t="s">
        <v>516</v>
      </c>
      <c r="AC8" s="31"/>
      <c r="AD8" s="31"/>
      <c r="AE8" s="31"/>
      <c r="AF8" s="30"/>
      <c r="AG8" s="44" t="s">
        <v>257</v>
      </c>
      <c r="AI8" s="42" t="s">
        <v>279</v>
      </c>
      <c r="AK8" s="42" t="str">
        <f t="shared" si="7"/>
        <v>G</v>
      </c>
      <c r="AP8" s="44" t="s">
        <v>257</v>
      </c>
    </row>
    <row r="9" spans="1:42" ht="13.5" customHeight="1" x14ac:dyDescent="0.15">
      <c r="A9" s="14" t="s">
        <v>87</v>
      </c>
      <c r="B9" s="15"/>
      <c r="C9" s="13" t="str">
        <f t="shared" si="0"/>
        <v/>
      </c>
      <c r="D9" s="13" t="str">
        <f t="shared" si="8"/>
        <v>海洋政策</v>
      </c>
      <c r="F9" s="18" t="s">
        <v>201</v>
      </c>
      <c r="G9" s="17"/>
      <c r="H9" s="13" t="str">
        <f t="shared" si="1"/>
        <v/>
      </c>
      <c r="I9" s="13" t="str">
        <f t="shared" si="5"/>
        <v>一般会計</v>
      </c>
      <c r="K9" s="14" t="s">
        <v>104</v>
      </c>
      <c r="L9" s="15"/>
      <c r="M9" s="13" t="str">
        <f t="shared" si="2"/>
        <v/>
      </c>
      <c r="N9" s="13" t="str">
        <f t="shared" si="6"/>
        <v/>
      </c>
      <c r="O9" s="13"/>
      <c r="P9" s="13"/>
      <c r="Q9" s="19"/>
      <c r="T9" s="13"/>
      <c r="U9" s="32" t="s">
        <v>287</v>
      </c>
      <c r="W9" s="32" t="s">
        <v>144</v>
      </c>
      <c r="Y9" s="32" t="s">
        <v>295</v>
      </c>
      <c r="Z9" s="32" t="s">
        <v>423</v>
      </c>
      <c r="AA9" s="71" t="s">
        <v>389</v>
      </c>
      <c r="AB9" s="71" t="s">
        <v>517</v>
      </c>
      <c r="AC9" s="31"/>
      <c r="AD9" s="31"/>
      <c r="AE9" s="31"/>
      <c r="AF9" s="30"/>
      <c r="AG9" s="44" t="s">
        <v>258</v>
      </c>
      <c r="AI9" s="62"/>
      <c r="AK9" s="42" t="str">
        <f t="shared" si="7"/>
        <v>H</v>
      </c>
      <c r="AP9" s="44" t="s">
        <v>258</v>
      </c>
    </row>
    <row r="10" spans="1:42" ht="13.5" customHeight="1" x14ac:dyDescent="0.15">
      <c r="A10" s="14" t="s">
        <v>223</v>
      </c>
      <c r="B10" s="15"/>
      <c r="C10" s="13" t="str">
        <f t="shared" si="0"/>
        <v/>
      </c>
      <c r="D10" s="13" t="str">
        <f t="shared" si="8"/>
        <v>海洋政策</v>
      </c>
      <c r="F10" s="18" t="s">
        <v>111</v>
      </c>
      <c r="G10" s="17"/>
      <c r="H10" s="13" t="str">
        <f t="shared" si="1"/>
        <v/>
      </c>
      <c r="I10" s="13" t="str">
        <f t="shared" si="5"/>
        <v>一般会計</v>
      </c>
      <c r="K10" s="14" t="s">
        <v>226</v>
      </c>
      <c r="L10" s="15"/>
      <c r="M10" s="13" t="str">
        <f t="shared" si="2"/>
        <v/>
      </c>
      <c r="N10" s="13" t="str">
        <f t="shared" si="6"/>
        <v/>
      </c>
      <c r="O10" s="13"/>
      <c r="P10" s="13" t="str">
        <f>S8</f>
        <v>補助</v>
      </c>
      <c r="Q10" s="19"/>
      <c r="T10" s="13"/>
      <c r="W10" s="32" t="s">
        <v>145</v>
      </c>
      <c r="Y10" s="32" t="s">
        <v>296</v>
      </c>
      <c r="Z10" s="32" t="s">
        <v>424</v>
      </c>
      <c r="AA10" s="71" t="s">
        <v>390</v>
      </c>
      <c r="AB10" s="71" t="s">
        <v>518</v>
      </c>
      <c r="AC10" s="31"/>
      <c r="AD10" s="31"/>
      <c r="AE10" s="31"/>
      <c r="AF10" s="30"/>
      <c r="AG10" s="44" t="s">
        <v>243</v>
      </c>
      <c r="AK10" s="42" t="str">
        <f t="shared" si="7"/>
        <v>I</v>
      </c>
      <c r="AP10" s="42" t="s">
        <v>241</v>
      </c>
    </row>
    <row r="11" spans="1:42" ht="13.5" customHeight="1" x14ac:dyDescent="0.15">
      <c r="A11" s="14" t="s">
        <v>88</v>
      </c>
      <c r="B11" s="15"/>
      <c r="C11" s="13" t="str">
        <f t="shared" si="0"/>
        <v/>
      </c>
      <c r="D11" s="13" t="str">
        <f t="shared" si="8"/>
        <v>海洋政策</v>
      </c>
      <c r="F11" s="18" t="s">
        <v>112</v>
      </c>
      <c r="G11" s="17"/>
      <c r="H11" s="13" t="str">
        <f t="shared" si="1"/>
        <v/>
      </c>
      <c r="I11" s="13" t="str">
        <f t="shared" si="5"/>
        <v>一般会計</v>
      </c>
      <c r="K11" s="14" t="s">
        <v>105</v>
      </c>
      <c r="L11" s="15" t="s">
        <v>636</v>
      </c>
      <c r="M11" s="13" t="str">
        <f t="shared" si="2"/>
        <v>その他の事項経費</v>
      </c>
      <c r="N11" s="13" t="str">
        <f t="shared" si="6"/>
        <v>その他の事項経費</v>
      </c>
      <c r="O11" s="13"/>
      <c r="P11" s="13"/>
      <c r="Q11" s="19"/>
      <c r="T11" s="13"/>
      <c r="W11" s="32" t="s">
        <v>599</v>
      </c>
      <c r="Y11" s="32" t="s">
        <v>297</v>
      </c>
      <c r="Z11" s="32" t="s">
        <v>425</v>
      </c>
      <c r="AA11" s="71" t="s">
        <v>391</v>
      </c>
      <c r="AB11" s="71" t="s">
        <v>519</v>
      </c>
      <c r="AC11" s="31"/>
      <c r="AD11" s="31"/>
      <c r="AE11" s="31"/>
      <c r="AF11" s="30"/>
      <c r="AG11" s="42" t="s">
        <v>246</v>
      </c>
      <c r="AK11" s="42" t="str">
        <f t="shared" si="7"/>
        <v>J</v>
      </c>
    </row>
    <row r="12" spans="1:42" ht="13.5" customHeight="1" x14ac:dyDescent="0.15">
      <c r="A12" s="14" t="s">
        <v>89</v>
      </c>
      <c r="B12" s="15"/>
      <c r="C12" s="13" t="str">
        <f t="shared" ref="C12:C23" si="9">IF(B12="","",A12)</f>
        <v/>
      </c>
      <c r="D12" s="13" t="str">
        <f t="shared" si="8"/>
        <v>海洋政策</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244</v>
      </c>
      <c r="AK12" s="42" t="str">
        <f t="shared" si="7"/>
        <v>K</v>
      </c>
    </row>
    <row r="13" spans="1:42" ht="13.5" customHeight="1" x14ac:dyDescent="0.15">
      <c r="A13" s="14" t="s">
        <v>90</v>
      </c>
      <c r="B13" s="15"/>
      <c r="C13" s="13" t="str">
        <f t="shared" si="9"/>
        <v/>
      </c>
      <c r="D13" s="13" t="str">
        <f t="shared" si="8"/>
        <v>海洋政策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299</v>
      </c>
      <c r="Z13" s="32" t="s">
        <v>427</v>
      </c>
      <c r="AA13" s="71" t="s">
        <v>393</v>
      </c>
      <c r="AB13" s="71" t="s">
        <v>521</v>
      </c>
      <c r="AC13" s="31"/>
      <c r="AD13" s="31"/>
      <c r="AE13" s="31"/>
      <c r="AF13" s="30"/>
      <c r="AG13" s="42" t="s">
        <v>245</v>
      </c>
      <c r="AK13" s="42" t="str">
        <f t="shared" si="7"/>
        <v>L</v>
      </c>
    </row>
    <row r="14" spans="1:42" ht="13.5" customHeight="1" x14ac:dyDescent="0.15">
      <c r="A14" s="14" t="s">
        <v>91</v>
      </c>
      <c r="B14" s="15"/>
      <c r="C14" s="13" t="str">
        <f t="shared" si="9"/>
        <v/>
      </c>
      <c r="D14" s="13" t="str">
        <f t="shared" si="8"/>
        <v>海洋政策</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海洋政策</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海洋政策</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海洋政策</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海洋政策</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海洋政策</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海洋政策</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海洋政策</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海洋政策</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海洋政策</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海洋政策</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関根 薫</cp:lastModifiedBy>
  <cp:lastPrinted>2022-08-09T02:43:50Z</cp:lastPrinted>
  <dcterms:created xsi:type="dcterms:W3CDTF">2012-03-13T00:50:25Z</dcterms:created>
  <dcterms:modified xsi:type="dcterms:W3CDTF">2022-08-16T07:13:23Z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