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Users\SEKINE03\デスクトップ\新しいフォルダー\03適正課\"/>
    </mc:Choice>
  </mc:AlternateContent>
  <xr:revisionPtr revIDLastSave="0" documentId="13_ncr:1_{F2B9361A-3949-42D1-B278-4302FBDB9425}" xr6:coauthVersionLast="47" xr6:coauthVersionMax="47" xr10:uidLastSave="{00000000-0000-0000-0000-000000000000}"/>
  <bookViews>
    <workbookView xWindow="-120" yWindow="-120" windowWidth="29040" windowHeight="15840" xr2:uid="{00000000-000D-0000-FFFF-FFFF00000000}"/>
  </bookViews>
  <sheets>
    <sheet name="行政事業レビューシート" sheetId="11" r:id="rId1"/>
    <sheet name="入力規則等" sheetId="4" r:id="rId2"/>
  </sheets>
  <definedNames>
    <definedName name="_xlnm.Print_Area" localSheetId="0">行政事業レビューシート!$A$1:$AX$627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8" i="11" s="1"/>
  <c r="AY372" i="11"/>
  <c r="AY371" i="11"/>
  <c r="AY370" i="11"/>
  <c r="AY369" i="11"/>
  <c r="AY368" i="11"/>
  <c r="AY367" i="11"/>
  <c r="AY334" i="11"/>
  <c r="AY339" i="11" s="1"/>
  <c r="AY321" i="11"/>
  <c r="AY332" i="11" s="1"/>
  <c r="AY397" i="11" l="1"/>
  <c r="AY337" i="11"/>
  <c r="AY340" i="11"/>
  <c r="AY399" i="11"/>
  <c r="AY323" i="11"/>
  <c r="AY325" i="11"/>
  <c r="AY327" i="11"/>
  <c r="AY329" i="11"/>
  <c r="AY331" i="11"/>
  <c r="AY333" i="11"/>
  <c r="AY322" i="11"/>
  <c r="AY324" i="11"/>
  <c r="AY326" i="11"/>
  <c r="AY328" i="11"/>
  <c r="AY330" i="11"/>
  <c r="AY336" i="11"/>
  <c r="AY338" i="11"/>
  <c r="AY341" i="11"/>
  <c r="AY70" i="11"/>
  <c r="AY66" i="11"/>
  <c r="AY75" i="11"/>
  <c r="AY73" i="11"/>
  <c r="AY77" i="11"/>
  <c r="AY74" i="11"/>
  <c r="AY72" i="11"/>
  <c r="AY335" i="11"/>
  <c r="AY214" i="11"/>
  <c r="AY208" i="11"/>
  <c r="AY212" i="11" s="1"/>
  <c r="AY200" i="11"/>
  <c r="AY206" i="11" s="1"/>
  <c r="AY195" i="11"/>
  <c r="AY196" i="11" s="1"/>
  <c r="AY190" i="11"/>
  <c r="AY192" i="11" s="1"/>
  <c r="AY180" i="11"/>
  <c r="AY187" i="11" s="1"/>
  <c r="AY173" i="11"/>
  <c r="AY179" i="11" s="1"/>
  <c r="AY170" i="11"/>
  <c r="AY172" i="11" s="1"/>
  <c r="AY167" i="11"/>
  <c r="AY169" i="11" s="1"/>
  <c r="AY136" i="11"/>
  <c r="AY138" i="11" s="1"/>
  <c r="AY133" i="11"/>
  <c r="AY135" i="11" s="1"/>
  <c r="AY132" i="11"/>
  <c r="AY139" i="11"/>
  <c r="AY145" i="11" s="1"/>
  <c r="AY166" i="11"/>
  <c r="AY161" i="11"/>
  <c r="AY162" i="11" s="1"/>
  <c r="AY156" i="11"/>
  <c r="AY158" i="11" s="1"/>
  <c r="AY146" i="11"/>
  <c r="AY150" i="11" s="1"/>
  <c r="AY127" i="11"/>
  <c r="AY131" i="11" s="1"/>
  <c r="AY122" i="11"/>
  <c r="AY125" i="11" s="1"/>
  <c r="AY112" i="11"/>
  <c r="AY121" i="11" s="1"/>
  <c r="AY99" i="11"/>
  <c r="AY101" i="11" s="1"/>
  <c r="AY98" i="11"/>
  <c r="AY102" i="11"/>
  <c r="AY104" i="11" s="1"/>
  <c r="AY207" i="11" l="1"/>
  <c r="AY211" i="11"/>
  <c r="AY201" i="11"/>
  <c r="AY198" i="11"/>
  <c r="AY193" i="11"/>
  <c r="AY130" i="11"/>
  <c r="AY142" i="11"/>
  <c r="AY171" i="11"/>
  <c r="AY209" i="11"/>
  <c r="AY140" i="11"/>
  <c r="AY144" i="11"/>
  <c r="AY174" i="11"/>
  <c r="AY213" i="11"/>
  <c r="AY128" i="11"/>
  <c r="AY100" i="11"/>
  <c r="AY176" i="11"/>
  <c r="AY163" i="11"/>
  <c r="AY134" i="11"/>
  <c r="AY178" i="11"/>
  <c r="AY203" i="11"/>
  <c r="AY205" i="11"/>
  <c r="AY114" i="11"/>
  <c r="AY116" i="11"/>
  <c r="AY118" i="11"/>
  <c r="AY120" i="11"/>
  <c r="AY124" i="11"/>
  <c r="AY126" i="11"/>
  <c r="AY152" i="11"/>
  <c r="AY154" i="11"/>
  <c r="AY113" i="11"/>
  <c r="AY115" i="11"/>
  <c r="AY117" i="11"/>
  <c r="AY119" i="11"/>
  <c r="AY123" i="11"/>
  <c r="AY129" i="11"/>
  <c r="AY151" i="11"/>
  <c r="AY153" i="11"/>
  <c r="AY155" i="11"/>
  <c r="AY164" i="11"/>
  <c r="AY141" i="11"/>
  <c r="AY143" i="11"/>
  <c r="AY137" i="11"/>
  <c r="AY175" i="11"/>
  <c r="AY177" i="11"/>
  <c r="AY202" i="11"/>
  <c r="AY204" i="11"/>
  <c r="AY210"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2" i="11" s="1"/>
  <c r="AY78" i="11"/>
  <c r="AY86" i="11" s="1"/>
  <c r="AY44" i="11"/>
  <c r="AY52" i="11" s="1"/>
  <c r="AY89" i="11" l="1"/>
  <c r="AY94" i="11"/>
  <c r="AY79" i="11"/>
  <c r="AY81" i="11"/>
  <c r="AY83" i="11"/>
  <c r="AY96" i="11"/>
  <c r="AY91" i="11"/>
  <c r="AY85" i="11"/>
  <c r="AY87" i="11"/>
  <c r="AY95" i="11"/>
  <c r="AY90" i="11"/>
  <c r="AY80" i="11"/>
  <c r="AY82" i="11"/>
  <c r="AY84" i="11"/>
  <c r="AY49"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<sst xmlns="http://schemas.openxmlformats.org/spreadsheetml/2006/main" count="1528" uniqueCount="717">
  <si>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</si>
  <si>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</si>
  <si>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</si>
  <si>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</si>
  <si>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</si>
  <si>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</si>
  <si>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</si>
  <si>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</si>
  <si>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</si>
  <si>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</si>
  <si>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</si>
  <si>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</si>
  <si>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</si>
  <si>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</si>
  <si>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</si>
  <si>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</si>
  <si>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</si>
  <si>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</si>
  <si>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</si>
  <si>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</si>
  <si>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</si>
  <si>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</si>
  <si>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</si>
  <si>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</si>
  <si>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</si>
  <si>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</si>
  <si>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</si>
  <si>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</si>
  <si>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</si>
  <si>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</si>
  <si>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</si>
  <si>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</si>
  <si>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</si>
  <si>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</si>
  <si>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</si>
  <si>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</si>
  <si>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</si>
  <si>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</si>
  <si>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</si>
  <si>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</si>
  <si>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</si>
  <si>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</si>
  <si>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</si>
  <si>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</si>
  <si>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</si>
  <si>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</si>
  <si>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</si>
  <si>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</si>
  <si>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</si>
  <si>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</si>
  <si>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</si>
  <si>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</si>
  <si>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</si>
  <si>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</si>
  <si>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</si>
  <si>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</si>
  <si>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</si>
  <si>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</si>
  <si>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</si>
  <si>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</si>
  <si>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</si>
  <si>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</si>
  <si>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</si>
  <si>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</si>
  <si>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</si>
  <si>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</si>
  <si>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</si>
  <si>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</si>
  <si>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</si>
  <si>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</si>
  <si>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</si>
  <si>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</si>
  <si>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</si>
  <si>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</si>
  <si>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</si>
  <si>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</si>
  <si>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</si>
  <si>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</si>
  <si>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</si>
  <si>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</si>
  <si>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</si>
  <si>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</si>
  <si>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</si>
  <si>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</si>
  <si>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</si>
  <si>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</si>
  <si>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</si>
  <si>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</si>
  <si>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</si>
  <si>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</si>
  <si>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</si>
  <si>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</si>
  <si>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</si>
  <si>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</si>
  <si>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</si>
  <si>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</si>
  <si>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</si>
  <si>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</si>
  <si>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</si>
  <si>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</si>
  <si>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</si>
  <si>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</si>
  <si>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</si>
  <si>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</si>
  <si>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</si>
  <si>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</si>
  <si>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</si>
  <si>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</si>
  <si>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</si>
  <si>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</si>
  <si>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</si>
  <si>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</si>
  <si>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</si>
  <si>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</si>
  <si>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</si>
  <si>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</si>
  <si>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</si>
  <si>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</si>
  <si>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</si>
  <si>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</si>
  <si>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</si>
  <si>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</si>
  <si>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</si>
  <si>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</si>
  <si>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</si>
  <si>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</si>
  <si>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</si>
  <si>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</si>
  <si>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</si>
  <si>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</si>
  <si>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</si>
  <si>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</si>
  <si>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</si>
  <si>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</si>
  <si>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</si>
  <si>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</si>
  <si>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</si>
  <si>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</si>
  <si>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</si>
  <si>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</si>
  <si>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</si>
  <si>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</si>
  <si>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</si>
  <si>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</si>
  <si>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</si>
  <si>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</si>
  <si>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</si>
  <si>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</si>
  <si>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</si>
  <si>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</si>
  <si>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</si>
  <si>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</si>
  <si>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</si>
  <si>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</si>
  <si>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</si>
  <si>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</si>
  <si>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</si>
  <si>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</si>
  <si>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</si>
  <si>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</si>
  <si>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</si>
  <si>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</si>
  <si>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</si>
  <si>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</si>
  <si>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</si>
  <si>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</si>
  <si>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</si>
  <si>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</si>
  <si>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</si>
  <si>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</si>
  <si>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</si>
  <si>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</si>
  <si>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</si>
  <si>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</si>
  <si>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</si>
  <si>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</si>
  <si>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</si>
  <si>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</si>
  <si>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</si>
  <si>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</si>
  <si>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</si>
  <si>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</si>
  <si>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</si>
  <si>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</si>
  <si>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</si>
  <si>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</si>
  <si>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</si>
  <si>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</si>
  <si>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</si>
  <si>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</si>
  <si>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</si>
  <si>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</si>
  <si>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</si>
  <si>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</si>
  <si>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</si>
  <si>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</si>
  <si>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</si>
  <si>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</si>
  <si>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</si>
  <si>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</si>
  <si>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</si>
  <si>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</si>
  <si>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</si>
  <si>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</si>
  <si>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</si>
  <si>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</si>
  <si>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</si>
  <si>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</si>
  <si>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</si>
  <si>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</si>
  <si>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</si>
  <si>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</si>
  <si>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</si>
  <si>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</si>
  <si>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</si>
  <si>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</si>
  <si>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</si>
  <si>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</si>
  <si>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</si>
  <si>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</si>
  <si>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</si>
  <si>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</si>
  <si>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</si>
  <si>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</si>
  <si>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</si>
  <si>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</si>
  <si>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</si>
  <si>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</si>
  <si>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</si>
  <si>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</si>
  <si>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</si>
  <si>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</si>
  <si>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</si>
  <si>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</si>
  <si>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</si>
  <si>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</si>
  <si>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</si>
  <si>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</si>
  <si>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</si>
  <si>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</si>
  <si>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</si>
  <si>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</si>
  <si>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</si>
  <si>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</si>
  <si>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</si>
  <si>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</si>
  <si>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</si>
  <si>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</si>
  <si>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</si>
  <si>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</si>
  <si>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</si>
  <si>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</si>
  <si>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</si>
  <si>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</si>
  <si>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</si>
  <si>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</si>
  <si>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</si>
  <si>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</si>
  <si>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</si>
  <si>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</si>
  <si>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</si>
  <si>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</si>
  <si>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</si>
  <si>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</si>
  <si>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</si>
  <si>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</si>
  <si>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</si>
  <si>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</si>
  <si>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</si>
  <si>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</si>
  <si>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</si>
  <si>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</si>
  <si>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</si>
  <si>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</si>
  <si>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</si>
  <si>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</si>
  <si>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</si>
  <si>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</si>
  <si>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</si>
  <si>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</si>
  <si>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</si>
  <si>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</si>
  <si>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</si>
  <si>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</si>
  <si>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</si>
  <si>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</si>
  <si>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</si>
  <si>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</si>
  <si>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</si>
  <si>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</si>
  <si>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</si>
  <si>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</si>
  <si>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</si>
  <si>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</si>
  <si>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</si>
  <si>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</si>
  <si>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</si>
  <si>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</si>
  <si>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</si>
  <si>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</si>
  <si>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</si>
  <si>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</si>
  <si>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</si>
  <si>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</si>
  <si>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</si>
  <si>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</si>
  <si>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</si>
  <si>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</si>
  <si>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</si>
  <si>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</si>
  <si>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</si>
  <si>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</si>
  <si>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</si>
  <si>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</si>
  <si>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</si>
  <si>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</si>
  <si>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</si>
  <si>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</si>
  <si>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</si>
  <si>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</si>
  <si>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</si>
  <si>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</si>
  <si>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</si>
  <si>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</si>
  <si>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</si>
  <si>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</si>
  <si>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</si>
  <si>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</si>
  <si>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</si>
  <si>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</si>
  <si>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</si>
  <si>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</si>
  <si>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</si>
  <si>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</si>
  <si>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</si>
  <si>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</si>
  <si>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</si>
  <si>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</si>
  <si>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</si>
  <si>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</si>
  <si>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</si>
  <si>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</si>
  <si>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</si>
  <si>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</si>
  <si>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</si>
  <si>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</si>
  <si>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</si>
  <si>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</si>
  <si>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</si>
  <si>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</si>
  <si>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</si>
  <si>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</si>
  <si>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</si>
  <si>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</si>
  <si>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</si>
  <si>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</si>
  <si>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</si>
  <si>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</si>
  <si>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</si>
  <si>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</si>
  <si>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</si>
  <si>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</si>
  <si>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</si>
  <si>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</si>
  <si>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</si>
  <si>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</si>
  <si>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</si>
  <si>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</si>
  <si>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</si>
  <si>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</si>
  <si>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</si>
  <si>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</si>
  <si>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</si>
  <si>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</si>
  <si>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</si>
  <si>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</si>
  <si>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</si>
  <si>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</si>
  <si>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</si>
  <si>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</si>
  <si>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</si>
  <si>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</si>
  <si>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</si>
  <si>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</si>
  <si>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</si>
  <si>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</si>
  <si>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</si>
  <si>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</si>
  <si>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</si>
  <si>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</si>
  <si>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</si>
  <si>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</si>
  <si>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</si>
  <si>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</si>
  <si>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</si>
  <si>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</si>
  <si>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</si>
  <si>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</si>
  <si>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</si>
  <si>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</si>
  <si>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</si>
  <si>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</si>
  <si>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</si>
  <si>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</si>
  <si>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</si>
  <si>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</si>
  <si>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</si>
  <si>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</si>
  <si>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</si>
  <si>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</si>
  <si>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</si>
  <si>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</si>
  <si>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</si>
  <si>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</si>
  <si>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</si>
  <si>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</si>
  <si>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</si>
  <si>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</si>
  <si>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</si>
  <si>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</si>
  <si>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</si>
  <si>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</si>
  <si>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</si>
  <si>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</si>
  <si>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</si>
  <si>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</si>
  <si>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</si>
  <si>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</si>
  <si>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</si>
  <si>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</si>
  <si>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</si>
  <si>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</si>
  <si>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</si>
  <si>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</si>
  <si>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</si>
  <si>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</si>
  <si>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</si>
  <si>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</si>
  <si>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</si>
  <si>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</si>
  <si>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</si>
  <si>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</si>
  <si>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</si>
  <si>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</si>
  <si>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</si>
  <si>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</si>
  <si>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</si>
  <si>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</si>
  <si>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</si>
  <si>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</si>
  <si>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</si>
  <si>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</si>
  <si>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</si>
  <si>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</si>
  <si>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</si>
  <si>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</si>
  <si>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</si>
  <si>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</si>
  <si>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</si>
  <si>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</si>
  <si>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</si>
  <si>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</si>
  <si>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</si>
  <si>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</si>
  <si>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</si>
  <si>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</si>
  <si>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</si>
  <si>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</si>
  <si>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</si>
  <si>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</si>
  <si>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</si>
  <si>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</si>
  <si>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</si>
  <si>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</si>
  <si>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</si>
  <si>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</si>
  <si>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</si>
  <si>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</si>
  <si>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</si>
  <si>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</si>
  <si>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</si>
  <si>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</si>
  <si>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</si>
  <si>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</si>
  <si>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</si>
  <si>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</si>
  <si>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</si>
  <si>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</si>
  <si>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</si>
  <si>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</si>
  <si>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</si>
  <si>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</si>
  <si>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</si>
  <si>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</si>
  <si>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</si>
  <si>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</si>
  <si>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</si>
  <si>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</si>
  <si>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</si>
  <si>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</si>
  <si>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</si>
  <si>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</si>
  <si>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</si>
  <si>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</si>
  <si>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</si>
  <si>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</si>
  <si>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</si>
  <si>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</si>
  <si>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</si>
  <si>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</si>
  <si>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</si>
  <si>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</si>
  <si>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</si>
  <si>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</si>
  <si>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</si>
  <si>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</si>
  <si>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</si>
  <si>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</si>
  <si>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</si>
  <si>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</si>
  <si>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</si>
  <si>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</si>
  <si>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</si>
  <si>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</si>
  <si>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</si>
  <si>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</si>
  <si>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</si>
  <si>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</si>
  <si>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</si>
  <si>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</si>
  <si>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</si>
  <si>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</si>
  <si>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</si>
  <si>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</si>
  <si>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</si>
  <si>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</si>
  <si>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</si>
  <si>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</si>
  <si>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</si>
  <si>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</si>
  <si>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</si>
  <si>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</si>
  <si>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</si>
  <si>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</si>
  <si>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</si>
  <si>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</si>
  <si>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</si>
  <si>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</si>
  <si>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</si>
  <si>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</si>
  <si>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</si>
  <si>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</si>
  <si>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</si>
  <si>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</si>
  <si>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</si>
  <si>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</si>
  <si>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</si>
  <si>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</si>
  <si>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</si>
  <si>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</si>
  <si>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</si>
  <si>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</si>
  <si>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</si>
  <si>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</si>
  <si>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</si>
  <si>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</si>
  <si>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</si>
  <si>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</si>
  <si>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</si>
  <si>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</si>
  <si>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</si>
  <si>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</si>
  <si>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</si>
  <si>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</si>
  <si>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</si>
  <si>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</si>
  <si>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</si>
  <si>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</si>
  <si>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</si>
  <si>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</si>
  <si>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</si>
  <si>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</si>
  <si>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</si>
  <si>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</si>
  <si>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</si>
  <si>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</si>
  <si>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</si>
  <si>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</si>
  <si>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</si>
  <si>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</si>
  <si>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</si>
  <si>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</si>
  <si>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</si>
  <si>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</si>
  <si>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</si>
  <si>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</si>
  <si>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</si>
  <si>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</si>
  <si>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</si>
  <si>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</si>
  <si>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</si>
  <si>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</si>
  <si>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</si>
  <si>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</si>
  <si>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</si>
  <si>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</si>
  <si>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</si>
  <si>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</si>
  <si>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災害等廃棄物処理事業費補助金</t>
  </si>
  <si>
    <t>環境再生・資源循環局</t>
  </si>
  <si>
    <t>昭和49年度</t>
  </si>
  <si>
    <t>終了予定なし</t>
  </si>
  <si>
    <t>廃棄物適正処理推進課</t>
  </si>
  <si>
    <t>廃棄物の処理及び清掃に関する法律第22条</t>
  </si>
  <si>
    <t>-</t>
  </si>
  <si>
    <t>－</t>
  </si>
  <si>
    <t>●●</t>
    <phoneticPr fontId="5"/>
  </si>
  <si>
    <t>全ての被災市町村において災害廃棄物の処理を完了する</t>
  </si>
  <si>
    <t>市町村数</t>
  </si>
  <si>
    <t>事業完了件数（累計）
（令和元年度発生災害）</t>
  </si>
  <si>
    <t>事業完了件数（累計）
（令和２年度発生災害）</t>
  </si>
  <si>
    <t>事業実施主体数</t>
  </si>
  <si>
    <t>百万円</t>
  </si>
  <si>
    <t>　　X/Y</t>
    <phoneticPr fontId="5"/>
  </si>
  <si>
    <t>28,596/167</t>
  </si>
  <si>
    <t>30,129/235</t>
  </si>
  <si>
    <t>／　　　　　　　　　　　　　　</t>
    <phoneticPr fontId="5"/>
  </si>
  <si>
    <t>　　/</t>
    <phoneticPr fontId="5"/>
  </si>
  <si>
    <t>119</t>
  </si>
  <si>
    <t>121</t>
  </si>
  <si>
    <t>158</t>
  </si>
  <si>
    <t>156</t>
  </si>
  <si>
    <t>161</t>
  </si>
  <si>
    <t>152</t>
  </si>
  <si>
    <t>165</t>
  </si>
  <si>
    <t>163</t>
  </si>
  <si>
    <t>○</t>
  </si>
  <si>
    <t>災害等廃棄物処理事業費補助金等</t>
    <rPh sb="14" eb="15">
      <t>トウ</t>
    </rPh>
    <phoneticPr fontId="5"/>
  </si>
  <si>
    <t>廃棄物適正処理推進課長　筒井誠二</t>
    <rPh sb="12" eb="14">
      <t>ツツイ</t>
    </rPh>
    <rPh sb="14" eb="16">
      <t>セイジ</t>
    </rPh>
    <phoneticPr fontId="5"/>
  </si>
  <si>
    <t>-</t>
    <phoneticPr fontId="5"/>
  </si>
  <si>
    <t>-</t>
    <phoneticPr fontId="5"/>
  </si>
  <si>
    <t>災害及びその他の事由により生じた廃棄物を安全かつ適正に処理し、地域住民の生活環境の保全を図る。</t>
    <phoneticPr fontId="5"/>
  </si>
  <si>
    <t>市町村が行う、災害その他の事由のために実施した生活環境保全上、特に必要とされる廃棄物の収集、運搬及び処分に係る事業に要する費用に対する補助を行う。</t>
    <rPh sb="70" eb="71">
      <t>オコナ</t>
    </rPh>
    <phoneticPr fontId="5"/>
  </si>
  <si>
    <t>-</t>
    <phoneticPr fontId="5"/>
  </si>
  <si>
    <t>-</t>
    <phoneticPr fontId="5"/>
  </si>
  <si>
    <t>－</t>
    <phoneticPr fontId="5"/>
  </si>
  <si>
    <t>－</t>
    <phoneticPr fontId="5"/>
  </si>
  <si>
    <t>災害等の発生は予め予見できないため、定量的な成果目標の設定は困難である。</t>
    <phoneticPr fontId="5"/>
  </si>
  <si>
    <t>災害及びその他の事由により生じた廃棄物を安全かつ適正に処理し、地域住民の生活環境の保全を図る。
令和元年度～令和３年度においても、災害等により生じた廃棄物の処理に適切に対応している。</t>
    <rPh sb="48" eb="50">
      <t>レイワ</t>
    </rPh>
    <rPh sb="50" eb="52">
      <t>ガンネン</t>
    </rPh>
    <rPh sb="52" eb="53">
      <t>ド</t>
    </rPh>
    <rPh sb="53" eb="54">
      <t>ネンド</t>
    </rPh>
    <phoneticPr fontId="5"/>
  </si>
  <si>
    <t>災害により発生した廃棄物等を迅速かつ適切に処理し、被災地の復興に資するため、社会のニーズは反映されている。</t>
    <phoneticPr fontId="5"/>
  </si>
  <si>
    <t>災害により発生した廃棄物等を迅速かつ適切に処理し、被災地の復興に資するため、国が実施すべき事業である。</t>
  </si>
  <si>
    <t>災害により発生した廃棄物等を迅速かつ適切に処理し、被災地の復興に資するため、優先度は極めて高い。</t>
  </si>
  <si>
    <t>対象地域や補助対象事業を限定して支出を行っている。</t>
    <phoneticPr fontId="5"/>
  </si>
  <si>
    <t>無</t>
  </si>
  <si>
    <t>受益者（市町村等）の負担は、法令等に基づき定められた国費率に従っている。</t>
  </si>
  <si>
    <t>災害の規模や事業の内容によって必要なコストは様々であるが、適切に対応している。</t>
  </si>
  <si>
    <t>災害廃棄物の発生量が見込みよりも少なったことで、処分費用が見込みを下回ったため。</t>
    <rPh sb="0" eb="2">
      <t>サイガイ</t>
    </rPh>
    <rPh sb="2" eb="5">
      <t>ハイキブツ</t>
    </rPh>
    <rPh sb="6" eb="8">
      <t>ハッセイ</t>
    </rPh>
    <rPh sb="8" eb="9">
      <t>リョウ</t>
    </rPh>
    <rPh sb="10" eb="12">
      <t>ミコ</t>
    </rPh>
    <rPh sb="16" eb="17">
      <t>スク</t>
    </rPh>
    <rPh sb="24" eb="26">
      <t>ショブン</t>
    </rPh>
    <rPh sb="26" eb="28">
      <t>ヒヨウ</t>
    </rPh>
    <rPh sb="29" eb="31">
      <t>ミコ</t>
    </rPh>
    <rPh sb="33" eb="35">
      <t>シタマワ</t>
    </rPh>
    <phoneticPr fontId="5"/>
  </si>
  <si>
    <t>大規模災害により家屋解体工事等に不測の日数を要したもの。</t>
    <rPh sb="0" eb="3">
      <t>ダイキボ</t>
    </rPh>
    <rPh sb="3" eb="5">
      <t>サイガイ</t>
    </rPh>
    <rPh sb="8" eb="10">
      <t>カオク</t>
    </rPh>
    <rPh sb="10" eb="12">
      <t>カイタイ</t>
    </rPh>
    <rPh sb="12" eb="14">
      <t>コウジ</t>
    </rPh>
    <rPh sb="14" eb="15">
      <t>トウ</t>
    </rPh>
    <rPh sb="16" eb="18">
      <t>フソク</t>
    </rPh>
    <rPh sb="19" eb="21">
      <t>ニッスウ</t>
    </rPh>
    <rPh sb="22" eb="23">
      <t>ヨウ</t>
    </rPh>
    <phoneticPr fontId="5"/>
  </si>
  <si>
    <t>交付要綱等に基づき、事業の内容や補助対象範囲の根拠等を確認している。</t>
    <rPh sb="0" eb="2">
      <t>コウフ</t>
    </rPh>
    <rPh sb="2" eb="4">
      <t>ヨウコウ</t>
    </rPh>
    <rPh sb="4" eb="5">
      <t>トウ</t>
    </rPh>
    <rPh sb="10" eb="12">
      <t>ジギョウ</t>
    </rPh>
    <rPh sb="16" eb="18">
      <t>ホジョ</t>
    </rPh>
    <rPh sb="18" eb="20">
      <t>タイショウ</t>
    </rPh>
    <rPh sb="20" eb="22">
      <t>ハンイ</t>
    </rPh>
    <rPh sb="23" eb="25">
      <t>コンキョ</t>
    </rPh>
    <rPh sb="25" eb="26">
      <t>トウ</t>
    </rPh>
    <phoneticPr fontId="5"/>
  </si>
  <si>
    <t>‐</t>
  </si>
  <si>
    <t>補助目的どおりの活用がなされている。</t>
  </si>
  <si>
    <t>各省においても所管する施設等に係る災害復旧事業があるが、本事業とは適切に役割分担を行っている。</t>
    <phoneticPr fontId="5"/>
  </si>
  <si>
    <t>災害の発生時において、災害廃棄物処理事業を実施する市町村と調整を行い、補助を行っている。</t>
    <phoneticPr fontId="5"/>
  </si>
  <si>
    <t>引き続き、補助対象事業の限定及び使途の把握等、適正な執行に努めていく。</t>
    <phoneticPr fontId="5"/>
  </si>
  <si>
    <t>-</t>
    <phoneticPr fontId="5"/>
  </si>
  <si>
    <t>13,184/112</t>
    <phoneticPr fontId="5"/>
  </si>
  <si>
    <t>市町村の財政力に比して特に過大な負担が生じる場合、地方負担額をさらに軽減する</t>
    <rPh sb="0" eb="3">
      <t>シチョウソン</t>
    </rPh>
    <phoneticPr fontId="5"/>
  </si>
  <si>
    <t>基金造成都道府県数</t>
    <rPh sb="0" eb="2">
      <t>キキン</t>
    </rPh>
    <rPh sb="2" eb="4">
      <t>ゾウセイ</t>
    </rPh>
    <rPh sb="4" eb="8">
      <t>トドウフケン</t>
    </rPh>
    <rPh sb="8" eb="9">
      <t>スウ</t>
    </rPh>
    <phoneticPr fontId="5"/>
  </si>
  <si>
    <t>都道府県数</t>
    <rPh sb="0" eb="4">
      <t>トドウフケン</t>
    </rPh>
    <rPh sb="4" eb="5">
      <t>スウ</t>
    </rPh>
    <phoneticPr fontId="5"/>
  </si>
  <si>
    <t>執行額をX（百万円）、事業を実施している主体数をYとする。</t>
    <phoneticPr fontId="5"/>
  </si>
  <si>
    <t>執行額をX（百万円）、事業を実施している主体数をYとする。</t>
    <phoneticPr fontId="5"/>
  </si>
  <si>
    <t>百万円</t>
    <rPh sb="0" eb="2">
      <t>ヒャクマン</t>
    </rPh>
    <rPh sb="2" eb="3">
      <t>エン</t>
    </rPh>
    <phoneticPr fontId="5"/>
  </si>
  <si>
    <t>372/2</t>
    <phoneticPr fontId="5"/>
  </si>
  <si>
    <t>601/7</t>
    <phoneticPr fontId="5"/>
  </si>
  <si>
    <t>134/3</t>
    <phoneticPr fontId="5"/>
  </si>
  <si>
    <t>災害廃棄物処理事業における地方負担額を軽減する。</t>
    <rPh sb="0" eb="2">
      <t>サイガイ</t>
    </rPh>
    <rPh sb="2" eb="5">
      <t>ハイキブツ</t>
    </rPh>
    <rPh sb="5" eb="7">
      <t>ショリ</t>
    </rPh>
    <rPh sb="7" eb="9">
      <t>ジギョウ</t>
    </rPh>
    <rPh sb="13" eb="15">
      <t>チホウ</t>
    </rPh>
    <rPh sb="15" eb="18">
      <t>フタンガク</t>
    </rPh>
    <rPh sb="19" eb="21">
      <t>ケイゲン</t>
    </rPh>
    <phoneticPr fontId="5"/>
  </si>
  <si>
    <t>事業完了件数（累計）
（令和３年度発生災害）</t>
    <phoneticPr fontId="5"/>
  </si>
  <si>
    <t>基金造成数
（平成30年度発生災害）</t>
    <rPh sb="0" eb="2">
      <t>キキン</t>
    </rPh>
    <rPh sb="2" eb="4">
      <t>ゾウセイ</t>
    </rPh>
    <rPh sb="4" eb="5">
      <t>スウ</t>
    </rPh>
    <rPh sb="7" eb="9">
      <t>ヘイセイ</t>
    </rPh>
    <phoneticPr fontId="5"/>
  </si>
  <si>
    <t>基金造成数
（令和元年度発生災害）</t>
    <rPh sb="0" eb="2">
      <t>キキン</t>
    </rPh>
    <rPh sb="2" eb="4">
      <t>ゾウセイ</t>
    </rPh>
    <rPh sb="4" eb="5">
      <t>スウ</t>
    </rPh>
    <rPh sb="7" eb="9">
      <t>レイワ</t>
    </rPh>
    <rPh sb="9" eb="10">
      <t>モト</t>
    </rPh>
    <phoneticPr fontId="5"/>
  </si>
  <si>
    <t>基金造成数
（令和２年度発生災害）</t>
    <rPh sb="0" eb="2">
      <t>キキン</t>
    </rPh>
    <rPh sb="2" eb="4">
      <t>ゾウセイ</t>
    </rPh>
    <rPh sb="4" eb="5">
      <t>スウ</t>
    </rPh>
    <rPh sb="7" eb="9">
      <t>レイワ</t>
    </rPh>
    <phoneticPr fontId="5"/>
  </si>
  <si>
    <t>人吉市</t>
    <rPh sb="0" eb="2">
      <t>ヒトヨシ</t>
    </rPh>
    <rPh sb="2" eb="3">
      <t>シ</t>
    </rPh>
    <phoneticPr fontId="5"/>
  </si>
  <si>
    <t>長野市</t>
    <rPh sb="0" eb="3">
      <t>ナガノシ</t>
    </rPh>
    <phoneticPr fontId="5"/>
  </si>
  <si>
    <t>芦北町</t>
    <rPh sb="0" eb="2">
      <t>アシキタ</t>
    </rPh>
    <rPh sb="2" eb="3">
      <t>マチ</t>
    </rPh>
    <phoneticPr fontId="5"/>
  </si>
  <si>
    <t>郡山市</t>
    <rPh sb="0" eb="3">
      <t>コオリヤマシ</t>
    </rPh>
    <phoneticPr fontId="5"/>
  </si>
  <si>
    <t>球磨村</t>
    <rPh sb="0" eb="3">
      <t>クマムラ</t>
    </rPh>
    <phoneticPr fontId="5"/>
  </si>
  <si>
    <t>八代市</t>
    <rPh sb="0" eb="3">
      <t>ヤツシロシ</t>
    </rPh>
    <phoneticPr fontId="5"/>
  </si>
  <si>
    <t>福島市</t>
    <rPh sb="0" eb="3">
      <t>フクシマシ</t>
    </rPh>
    <phoneticPr fontId="5"/>
  </si>
  <si>
    <t>広島市</t>
    <rPh sb="0" eb="3">
      <t>ヒロシマシ</t>
    </rPh>
    <phoneticPr fontId="5"/>
  </si>
  <si>
    <t>大牟田市</t>
    <rPh sb="0" eb="4">
      <t>オオムタシ</t>
    </rPh>
    <phoneticPr fontId="5"/>
  </si>
  <si>
    <t>伊達市</t>
    <rPh sb="0" eb="3">
      <t>ダテシ</t>
    </rPh>
    <phoneticPr fontId="5"/>
  </si>
  <si>
    <t>熊本県</t>
    <rPh sb="0" eb="3">
      <t>クマモトケン</t>
    </rPh>
    <phoneticPr fontId="5"/>
  </si>
  <si>
    <t>大分県</t>
    <rPh sb="0" eb="3">
      <t>オオイタケン</t>
    </rPh>
    <phoneticPr fontId="5"/>
  </si>
  <si>
    <t>災害により発生した廃棄物の収集、運搬及び処分</t>
    <rPh sb="0" eb="2">
      <t>サイガイ</t>
    </rPh>
    <rPh sb="5" eb="7">
      <t>ハッセイ</t>
    </rPh>
    <rPh sb="9" eb="12">
      <t>ハイキブツ</t>
    </rPh>
    <rPh sb="13" eb="15">
      <t>シュウシュウ</t>
    </rPh>
    <rPh sb="16" eb="18">
      <t>ウンパン</t>
    </rPh>
    <rPh sb="18" eb="19">
      <t>オヨ</t>
    </rPh>
    <rPh sb="20" eb="22">
      <t>ショブン</t>
    </rPh>
    <phoneticPr fontId="5"/>
  </si>
  <si>
    <t>補助金等交付</t>
  </si>
  <si>
    <t>災害等廃棄物処理事業に係る地方負担の軽減</t>
    <rPh sb="0" eb="2">
      <t>サイガイ</t>
    </rPh>
    <rPh sb="2" eb="3">
      <t>トウ</t>
    </rPh>
    <rPh sb="3" eb="6">
      <t>ハイキブツ</t>
    </rPh>
    <rPh sb="6" eb="8">
      <t>ショリ</t>
    </rPh>
    <rPh sb="8" eb="10">
      <t>ジギョウ</t>
    </rPh>
    <rPh sb="11" eb="12">
      <t>カカ</t>
    </rPh>
    <rPh sb="13" eb="15">
      <t>チホウ</t>
    </rPh>
    <rPh sb="15" eb="17">
      <t>フタン</t>
    </rPh>
    <rPh sb="18" eb="20">
      <t>ケイゲン</t>
    </rPh>
    <phoneticPr fontId="5"/>
  </si>
  <si>
    <t>A.人吉市</t>
    <rPh sb="2" eb="5">
      <t>ヒトヨシシ</t>
    </rPh>
    <phoneticPr fontId="5"/>
  </si>
  <si>
    <t>B.熊本県</t>
    <rPh sb="2" eb="5">
      <t>クマモトケン</t>
    </rPh>
    <phoneticPr fontId="5"/>
  </si>
  <si>
    <t>ごみ処理費</t>
    <rPh sb="2" eb="4">
      <t>ショリ</t>
    </rPh>
    <rPh sb="4" eb="5">
      <t>ヒ</t>
    </rPh>
    <phoneticPr fontId="5"/>
  </si>
  <si>
    <t>災害廃棄物の収集、運搬及び処理</t>
    <rPh sb="0" eb="2">
      <t>サイガイ</t>
    </rPh>
    <rPh sb="2" eb="5">
      <t>ハイキブツ</t>
    </rPh>
    <rPh sb="6" eb="8">
      <t>シュウシュウ</t>
    </rPh>
    <rPh sb="9" eb="11">
      <t>ウンパン</t>
    </rPh>
    <rPh sb="11" eb="12">
      <t>オヨ</t>
    </rPh>
    <rPh sb="13" eb="15">
      <t>ショリ</t>
    </rPh>
    <phoneticPr fontId="5"/>
  </si>
  <si>
    <t>地方負担額の軽減</t>
    <rPh sb="0" eb="2">
      <t>チホウ</t>
    </rPh>
    <rPh sb="2" eb="4">
      <t>フタン</t>
    </rPh>
    <rPh sb="4" eb="5">
      <t>ガク</t>
    </rPh>
    <rPh sb="6" eb="8">
      <t>ケイゲン</t>
    </rPh>
    <phoneticPr fontId="5"/>
  </si>
  <si>
    <t>C.九重町</t>
    <rPh sb="2" eb="5">
      <t>ココノエマチ</t>
    </rPh>
    <phoneticPr fontId="5"/>
  </si>
  <si>
    <t>災害廃棄物の収集、運搬及び処理</t>
    <phoneticPr fontId="5"/>
  </si>
  <si>
    <t>ごみ処理費</t>
    <rPh sb="2" eb="5">
      <t>ショリヒ</t>
    </rPh>
    <phoneticPr fontId="5"/>
  </si>
  <si>
    <t>九重町</t>
    <rPh sb="0" eb="3">
      <t>ココノエマチ</t>
    </rPh>
    <phoneticPr fontId="5"/>
  </si>
  <si>
    <t>山江村</t>
    <rPh sb="0" eb="2">
      <t>ヤマエ</t>
    </rPh>
    <rPh sb="2" eb="3">
      <t>ムラ</t>
    </rPh>
    <phoneticPr fontId="5"/>
  </si>
  <si>
    <t>小国町</t>
    <rPh sb="0" eb="3">
      <t>オグニマチ</t>
    </rPh>
    <phoneticPr fontId="5"/>
  </si>
  <si>
    <t>　災害（暴風、豪雨、洪水、高潮、津波その他の異常な天然現象により生ずる災害）及びその他の事由により特に必要となった廃棄物を安全かつ適正に処理することにより、地域住民の生活環境の保全を図ることを目的とする。また、特定非常災害に指定され、かつ大量の災害廃棄物の発生が見込まれる災害については、著しく異常かつ激甚な災害であり、社会的経済的影響が極めて大きいことに鑑み、被害を受けた市町村を支援するため、各都道府県に基金を造成する。</t>
    <phoneticPr fontId="5"/>
  </si>
  <si>
    <t>災害等廃棄物処理事業費補助金を活用して行う災害廃棄物処理事業において、市町村の財政力に比して特に過大な負担が生じる場合、都道府県に造成する基金を活用し、市町村の地方負担額をさらに軽減する。</t>
    <rPh sb="60" eb="64">
      <t>トドウフケン</t>
    </rPh>
    <rPh sb="65" eb="67">
      <t>ゾウセイ</t>
    </rPh>
    <rPh sb="76" eb="79">
      <t>シチョウソン</t>
    </rPh>
    <phoneticPr fontId="5"/>
  </si>
  <si>
    <t>災害等廃棄物処理事業費補助金を活用して行う災害廃棄物処理事業において、市町村の財政力に比して特に過大な負担が生じた場合、地方負担額の軽減を行った。</t>
    <rPh sb="66" eb="68">
      <t>ケイゲン</t>
    </rPh>
    <rPh sb="69" eb="70">
      <t>オコナ</t>
    </rPh>
    <phoneticPr fontId="5"/>
  </si>
  <si>
    <t>（１）ごみ処理
市町村（一部事務組合、広域連合、特別区を含む。）が行う、災害その他の事由のために実施した生活環境保全上、特に必要とされる廃棄物の収集、運搬及び処分に係る事業に要する費用に対する補助。
（２）し尿処理
市町村（一部事務組合、広域連合、特別区を含む。）が行う、特に必要と認めた仮設便所、集団避難所等により排出されたし尿の収集、運搬及び処理に係る事業（災害救助法に基づく避難所の開設期間内のものに限る。）に要する費用に対する補助。
補助率：　１／２
（３）
災害等廃棄物処理事業費補助金を活用して行う災害廃棄物処理事業において、市町村の財政力に比して特に過大な負担が生じる場合、地方負担額をさらに軽減するため都道府県に基金を造成（特定非常災害に指定された災害に限る。）。
補助率：定額</t>
    <rPh sb="311" eb="315">
      <t>トドウフケン</t>
    </rPh>
    <rPh sb="316" eb="318">
      <t>キキン</t>
    </rPh>
    <rPh sb="319" eb="321">
      <t>ゾウセイ</t>
    </rPh>
    <rPh sb="322" eb="324">
      <t>トクテイ</t>
    </rPh>
    <rPh sb="324" eb="326">
      <t>ヒジョウ</t>
    </rPh>
    <rPh sb="326" eb="328">
      <t>サイガイ</t>
    </rPh>
    <rPh sb="329" eb="331">
      <t>シテイ</t>
    </rPh>
    <rPh sb="334" eb="336">
      <t>サイガイ</t>
    </rPh>
    <rPh sb="337" eb="338">
      <t>カギ</t>
    </rPh>
    <phoneticPr fontId="5"/>
  </si>
  <si>
    <t>https://www.env.go.jp/guide/seisaku/index.html</t>
    <phoneticPr fontId="5"/>
  </si>
  <si>
    <t>目標4-7</t>
    <rPh sb="0" eb="2">
      <t>モクヒョウ</t>
    </rPh>
    <phoneticPr fontId="5"/>
  </si>
  <si>
    <t>災害廃棄物の迅速な処理に向けて、被災地の状況や今後の廃棄物処理の発生量を踏まえながら、災害廃棄物の処理等の支援を適切に実施していく。</t>
    <phoneticPr fontId="5"/>
  </si>
  <si>
    <t>引き続き、本事業を通して迅速かつ適正な廃棄物の撤去・処理がなされるよう努めること。</t>
    <phoneticPr fontId="5"/>
  </si>
  <si>
    <t>４．資源循環政策の推進</t>
    <phoneticPr fontId="5"/>
  </si>
  <si>
    <t>外部有識者点検対象外</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</si>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</sst>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3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30480</xdr:colOff>
      <xdr:row>269</xdr:row>
      <xdr:rowOff>314960</xdr:rowOff>
    </xdr:from>
    <xdr:to>
      <xdr:col>35</xdr:col>
      <xdr:colOff>20122</xdr:colOff>
      <xdr:row>272</xdr:row>
      <xdr:rowOff>166630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870960" y="55473600"/>
          <a:ext cx="2549962" cy="91847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環境省</a:t>
          </a:r>
          <a:endParaRPr kumimoji="1" lang="en-US" altLang="ja-JP" sz="1100"/>
        </a:p>
        <a:p>
          <a:pPr algn="ctr"/>
          <a:endParaRPr kumimoji="1" lang="en-US" altLang="ja-JP" sz="1100"/>
        </a:p>
        <a:p>
          <a:pPr algn="ctr"/>
          <a:endParaRPr kumimoji="1" lang="en-US" altLang="ja-JP" sz="1100"/>
        </a:p>
        <a:p>
          <a:pPr algn="ctr"/>
          <a:r>
            <a:rPr kumimoji="1" lang="en-US" altLang="ja-JP" sz="1100">
              <a:latin typeface="+mn-ea"/>
              <a:ea typeface="+mn-ea"/>
            </a:rPr>
            <a:t>13,556</a:t>
          </a:r>
          <a:r>
            <a:rPr kumimoji="1" lang="ja-JP" altLang="en-US" sz="1100">
              <a:latin typeface="+mn-ea"/>
              <a:ea typeface="+mn-ea"/>
            </a:rPr>
            <a:t>百万円</a:t>
          </a:r>
        </a:p>
      </xdr:txBody>
    </xdr:sp>
    <xdr:clientData/>
  </xdr:twoCellAnchor>
  <xdr:twoCellAnchor>
    <xdr:from>
      <xdr:col>35</xdr:col>
      <xdr:colOff>30480</xdr:colOff>
      <xdr:row>271</xdr:row>
      <xdr:rowOff>20320</xdr:rowOff>
    </xdr:from>
    <xdr:to>
      <xdr:col>41</xdr:col>
      <xdr:colOff>71318</xdr:colOff>
      <xdr:row>271</xdr:row>
      <xdr:rowOff>26708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flipV="1">
          <a:off x="6431280" y="55890160"/>
          <a:ext cx="1138118" cy="638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172720</xdr:colOff>
      <xdr:row>271</xdr:row>
      <xdr:rowOff>30480</xdr:rowOff>
    </xdr:from>
    <xdr:to>
      <xdr:col>21</xdr:col>
      <xdr:colOff>30678</xdr:colOff>
      <xdr:row>271</xdr:row>
      <xdr:rowOff>36868</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flipV="1">
          <a:off x="2733040" y="55900320"/>
          <a:ext cx="1138118" cy="638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172720</xdr:colOff>
      <xdr:row>271</xdr:row>
      <xdr:rowOff>30480</xdr:rowOff>
    </xdr:from>
    <xdr:to>
      <xdr:col>14</xdr:col>
      <xdr:colOff>172720</xdr:colOff>
      <xdr:row>272</xdr:row>
      <xdr:rowOff>142240</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a:off x="2733040" y="55900320"/>
          <a:ext cx="0" cy="46736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81280</xdr:colOff>
      <xdr:row>271</xdr:row>
      <xdr:rowOff>20320</xdr:rowOff>
    </xdr:from>
    <xdr:to>
      <xdr:col>41</xdr:col>
      <xdr:colOff>81280</xdr:colOff>
      <xdr:row>272</xdr:row>
      <xdr:rowOff>132080</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a:off x="7579360" y="55890160"/>
          <a:ext cx="0" cy="46736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272</xdr:row>
      <xdr:rowOff>345440</xdr:rowOff>
    </xdr:from>
    <xdr:to>
      <xdr:col>23</xdr:col>
      <xdr:colOff>80108</xdr:colOff>
      <xdr:row>275</xdr:row>
      <xdr:rowOff>343085</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463040" y="56570880"/>
          <a:ext cx="2823308" cy="1064445"/>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100"/>
            <a:t>　　　　　災害等廃棄物処理事業</a:t>
          </a:r>
          <a:endParaRPr kumimoji="1" lang="en-US" altLang="ja-JP" sz="1100"/>
        </a:p>
        <a:p>
          <a:pPr algn="l">
            <a:lnSpc>
              <a:spcPts val="1300"/>
            </a:lnSpc>
          </a:pPr>
          <a:r>
            <a:rPr kumimoji="1" lang="ja-JP" altLang="en-US" sz="1100"/>
            <a:t>災害等廃棄物処理事業費補助金交付要綱等に基づき、発生した災害に係る実地調査、補助金交付手続きを実施</a:t>
          </a:r>
        </a:p>
      </xdr:txBody>
    </xdr:sp>
    <xdr:clientData/>
  </xdr:twoCellAnchor>
  <xdr:twoCellAnchor>
    <xdr:from>
      <xdr:col>34</xdr:col>
      <xdr:colOff>50800</xdr:colOff>
      <xdr:row>272</xdr:row>
      <xdr:rowOff>233680</xdr:rowOff>
    </xdr:from>
    <xdr:to>
      <xdr:col>49</xdr:col>
      <xdr:colOff>130908</xdr:colOff>
      <xdr:row>277</xdr:row>
      <xdr:rowOff>71120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6268720" y="52984400"/>
          <a:ext cx="2823308" cy="1615440"/>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l">
            <a:lnSpc>
              <a:spcPts val="1300"/>
            </a:lnSpc>
          </a:pPr>
          <a:r>
            <a:rPr kumimoji="1" lang="ja-JP" altLang="en-US" sz="1100">
              <a:solidFill>
                <a:schemeClr val="dk1"/>
              </a:solidFill>
              <a:latin typeface="+mn-lt"/>
              <a:ea typeface="+mn-ea"/>
              <a:cs typeface="+mn-cs"/>
            </a:rPr>
            <a:t>　　　災害等廃棄物処理促進費基金</a:t>
          </a:r>
          <a:endParaRPr kumimoji="1" lang="en-US" altLang="ja-JP" sz="1100">
            <a:solidFill>
              <a:schemeClr val="dk1"/>
            </a:solidFill>
            <a:latin typeface="+mn-lt"/>
            <a:ea typeface="+mn-ea"/>
            <a:cs typeface="+mn-cs"/>
          </a:endParaRPr>
        </a:p>
        <a:p>
          <a:pPr marL="0" indent="0" algn="l">
            <a:lnSpc>
              <a:spcPts val="1300"/>
            </a:lnSpc>
          </a:pPr>
          <a:r>
            <a:rPr kumimoji="1" lang="ja-JP" altLang="en-US" sz="1100">
              <a:solidFill>
                <a:schemeClr val="dk1"/>
              </a:solidFill>
              <a:latin typeface="+mn-lt"/>
              <a:ea typeface="+mn-ea"/>
              <a:cs typeface="+mn-cs"/>
            </a:rPr>
            <a:t>　災害等廃棄物処理事業費補助金を活用して行う災害廃棄物処理事業において、当該市町村の財政力に比して特に過大な負担が生じる場合、本基金を活用し地方負担額をさらに軽減する事業を実施</a:t>
          </a:r>
        </a:p>
        <a:p>
          <a:pPr marL="0" indent="0" algn="l">
            <a:lnSpc>
              <a:spcPts val="1300"/>
            </a:lnSpc>
          </a:pPr>
          <a:endParaRPr kumimoji="1" lang="ja-JP" altLang="en-US" sz="1100">
            <a:solidFill>
              <a:schemeClr val="dk1"/>
            </a:solidFill>
            <a:latin typeface="+mn-lt"/>
            <a:ea typeface="+mn-ea"/>
            <a:cs typeface="+mn-cs"/>
          </a:endParaRPr>
        </a:p>
      </xdr:txBody>
    </xdr:sp>
    <xdr:clientData/>
  </xdr:twoCellAnchor>
  <xdr:twoCellAnchor>
    <xdr:from>
      <xdr:col>13</xdr:col>
      <xdr:colOff>132080</xdr:colOff>
      <xdr:row>276</xdr:row>
      <xdr:rowOff>20320</xdr:rowOff>
    </xdr:from>
    <xdr:to>
      <xdr:col>16</xdr:col>
      <xdr:colOff>74893</xdr:colOff>
      <xdr:row>277</xdr:row>
      <xdr:rowOff>283293</xdr:rowOff>
    </xdr:to>
    <xdr:sp macro="" textlink="">
      <xdr:nvSpPr>
        <xdr:cNvPr id="10" name="下矢印 9">
          <a:extLst>
            <a:ext uri="{FF2B5EF4-FFF2-40B4-BE49-F238E27FC236}">
              <a16:creationId xmlns:a16="http://schemas.microsoft.com/office/drawing/2014/main" id="{00000000-0008-0000-0000-00000A000000}"/>
            </a:ext>
          </a:extLst>
        </xdr:cNvPr>
        <xdr:cNvSpPr/>
      </xdr:nvSpPr>
      <xdr:spPr>
        <a:xfrm>
          <a:off x="2509520" y="57668160"/>
          <a:ext cx="491453" cy="618573"/>
        </a:xfrm>
        <a:prstGeom prst="downArrow">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152400</xdr:colOff>
      <xdr:row>276</xdr:row>
      <xdr:rowOff>314960</xdr:rowOff>
    </xdr:from>
    <xdr:to>
      <xdr:col>43</xdr:col>
      <xdr:colOff>95213</xdr:colOff>
      <xdr:row>277</xdr:row>
      <xdr:rowOff>273133</xdr:rowOff>
    </xdr:to>
    <xdr:sp macro="" textlink="">
      <xdr:nvSpPr>
        <xdr:cNvPr id="11" name="下矢印 10">
          <a:extLst>
            <a:ext uri="{FF2B5EF4-FFF2-40B4-BE49-F238E27FC236}">
              <a16:creationId xmlns:a16="http://schemas.microsoft.com/office/drawing/2014/main" id="{00000000-0008-0000-0000-00000B000000}"/>
            </a:ext>
          </a:extLst>
        </xdr:cNvPr>
        <xdr:cNvSpPr/>
      </xdr:nvSpPr>
      <xdr:spPr>
        <a:xfrm>
          <a:off x="7467600" y="54488080"/>
          <a:ext cx="491453" cy="313773"/>
        </a:xfrm>
        <a:prstGeom prst="downArrow">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121920</xdr:colOff>
      <xdr:row>278</xdr:row>
      <xdr:rowOff>213360</xdr:rowOff>
    </xdr:from>
    <xdr:to>
      <xdr:col>21</xdr:col>
      <xdr:colOff>112676</xdr:colOff>
      <xdr:row>281</xdr:row>
      <xdr:rowOff>97451</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402080" y="58572400"/>
          <a:ext cx="2551076" cy="95089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A.</a:t>
          </a:r>
          <a:r>
            <a:rPr kumimoji="1" lang="ja-JP" altLang="en-US" sz="1100">
              <a:latin typeface="+mn-ea"/>
              <a:ea typeface="+mn-ea"/>
            </a:rPr>
            <a:t>　市町村（</a:t>
          </a:r>
          <a:r>
            <a:rPr kumimoji="1" lang="en-US" altLang="ja-JP" sz="1100">
              <a:latin typeface="+mn-ea"/>
              <a:ea typeface="+mn-ea"/>
            </a:rPr>
            <a:t>112</a:t>
          </a:r>
          <a:r>
            <a:rPr kumimoji="1" lang="ja-JP" altLang="en-US" sz="1100">
              <a:latin typeface="+mn-ea"/>
              <a:ea typeface="+mn-ea"/>
            </a:rPr>
            <a:t>団体）</a:t>
          </a:r>
          <a:endParaRPr kumimoji="1" lang="en-US" altLang="ja-JP" sz="1100">
            <a:latin typeface="+mn-ea"/>
            <a:ea typeface="+mn-ea"/>
          </a:endParaRPr>
        </a:p>
        <a:p>
          <a:pPr algn="ctr"/>
          <a:endParaRPr kumimoji="1" lang="en-US" altLang="ja-JP" sz="1100">
            <a:latin typeface="+mn-ea"/>
            <a:ea typeface="+mn-ea"/>
          </a:endParaRPr>
        </a:p>
        <a:p>
          <a:pPr algn="ct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lang="en-US" altLang="ja-JP" sz="1100" b="0" i="0" u="none" strike="noStrike">
            <a:solidFill>
              <a:schemeClr val="dk1"/>
            </a:solidFill>
            <a:effectLst/>
            <a:latin typeface="+mn-lt"/>
            <a:ea typeface="+mn-ea"/>
            <a:cs typeface="+mn-cs"/>
          </a:endParaRPr>
        </a:p>
        <a:p>
          <a:pPr algn="ctr"/>
          <a:r>
            <a:rPr kumimoji="1" lang="en-US" altLang="ja-JP" sz="1100">
              <a:latin typeface="+mn-ea"/>
              <a:ea typeface="+mn-ea"/>
            </a:rPr>
            <a:t>13,184</a:t>
          </a:r>
          <a:r>
            <a:rPr kumimoji="1" lang="ja-JP" altLang="en-US" sz="1100">
              <a:latin typeface="+mn-ea"/>
              <a:ea typeface="+mn-ea"/>
            </a:rPr>
            <a:t>百万円</a:t>
          </a:r>
        </a:p>
      </xdr:txBody>
    </xdr:sp>
    <xdr:clientData/>
  </xdr:twoCellAnchor>
  <xdr:twoCellAnchor>
    <xdr:from>
      <xdr:col>34</xdr:col>
      <xdr:colOff>91440</xdr:colOff>
      <xdr:row>278</xdr:row>
      <xdr:rowOff>172720</xdr:rowOff>
    </xdr:from>
    <xdr:to>
      <xdr:col>48</xdr:col>
      <xdr:colOff>82196</xdr:colOff>
      <xdr:row>281</xdr:row>
      <xdr:rowOff>152400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6309360" y="58531760"/>
          <a:ext cx="2551076" cy="104648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B.</a:t>
          </a:r>
          <a:r>
            <a:rPr kumimoji="1" lang="ja-JP" altLang="en-US" sz="1100">
              <a:latin typeface="+mn-ea"/>
              <a:ea typeface="+mn-ea"/>
            </a:rPr>
            <a:t>　都道府県（２県）</a:t>
          </a:r>
          <a:endParaRPr kumimoji="1" lang="en-US" altLang="ja-JP" sz="1100">
            <a:latin typeface="+mn-ea"/>
            <a:ea typeface="+mn-ea"/>
          </a:endParaRPr>
        </a:p>
        <a:p>
          <a:pPr algn="ctr"/>
          <a:endParaRPr kumimoji="1" lang="en-US" altLang="ja-JP" sz="1100">
            <a:latin typeface="+mn-ea"/>
            <a:ea typeface="+mn-ea"/>
          </a:endParaRPr>
        </a:p>
        <a:p>
          <a:pPr algn="ct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372</a:t>
          </a:r>
          <a:r>
            <a:rPr kumimoji="1" lang="ja-JP" altLang="en-US" sz="1100">
              <a:latin typeface="+mn-ea"/>
              <a:ea typeface="+mn-ea"/>
            </a:rPr>
            <a:t>百万円</a:t>
          </a:r>
          <a:endParaRPr kumimoji="1" lang="en-US" altLang="ja-JP" sz="1100">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　　　　　　　　基金残高　</a:t>
          </a:r>
          <a:r>
            <a:rPr kumimoji="1" lang="en-US" altLang="ja-JP" sz="1100">
              <a:latin typeface="+mn-ea"/>
              <a:ea typeface="+mn-ea"/>
            </a:rPr>
            <a:t>367</a:t>
          </a:r>
          <a:r>
            <a:rPr lang="ja-JP" altLang="ja-JP" sz="1100">
              <a:solidFill>
                <a:schemeClr val="dk1"/>
              </a:solidFill>
              <a:effectLst/>
              <a:latin typeface="+mn-lt"/>
              <a:ea typeface="+mn-ea"/>
              <a:cs typeface="+mn-cs"/>
            </a:rPr>
            <a:t>百万円</a:t>
          </a:r>
          <a:endParaRPr lang="en-US" altLang="ja-JP" sz="11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（内　国庫補助金相当額</a:t>
          </a:r>
          <a:r>
            <a:rPr lang="en-US" altLang="ja-JP" sz="1100">
              <a:solidFill>
                <a:schemeClr val="dk1"/>
              </a:solidFill>
              <a:effectLst/>
              <a:latin typeface="+mn-lt"/>
              <a:ea typeface="+mn-ea"/>
              <a:cs typeface="+mn-cs"/>
            </a:rPr>
            <a:t>367</a:t>
          </a:r>
          <a:r>
            <a:rPr lang="ja-JP" altLang="en-US" sz="1100">
              <a:solidFill>
                <a:schemeClr val="dk1"/>
              </a:solidFill>
              <a:effectLst/>
              <a:latin typeface="+mn-lt"/>
              <a:ea typeface="+mn-ea"/>
              <a:cs typeface="+mn-cs"/>
            </a:rPr>
            <a:t>百万円）</a:t>
          </a:r>
          <a:endParaRPr lang="en-US" altLang="ja-JP" sz="11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ja-JP" altLang="ja-JP" sz="1100">
            <a:solidFill>
              <a:schemeClr val="dk1"/>
            </a:solidFill>
            <a:effectLst/>
            <a:latin typeface="+mn-lt"/>
            <a:ea typeface="+mn-ea"/>
            <a:cs typeface="+mn-cs"/>
          </a:endParaRPr>
        </a:p>
        <a:p>
          <a:pPr algn="ctr"/>
          <a:endParaRPr kumimoji="1" lang="ja-JP" altLang="en-US" sz="1100">
            <a:latin typeface="+mn-ea"/>
            <a:ea typeface="+mn-ea"/>
          </a:endParaRPr>
        </a:p>
      </xdr:txBody>
    </xdr:sp>
    <xdr:clientData/>
  </xdr:twoCellAnchor>
  <xdr:twoCellAnchor>
    <xdr:from>
      <xdr:col>41</xdr:col>
      <xdr:colOff>0</xdr:colOff>
      <xdr:row>281</xdr:row>
      <xdr:rowOff>264160</xdr:rowOff>
    </xdr:from>
    <xdr:to>
      <xdr:col>43</xdr:col>
      <xdr:colOff>160383</xdr:colOff>
      <xdr:row>282</xdr:row>
      <xdr:rowOff>180967</xdr:rowOff>
    </xdr:to>
    <xdr:sp macro="" textlink="">
      <xdr:nvSpPr>
        <xdr:cNvPr id="15" name="下矢印 14">
          <a:extLst>
            <a:ext uri="{FF2B5EF4-FFF2-40B4-BE49-F238E27FC236}">
              <a16:creationId xmlns:a16="http://schemas.microsoft.com/office/drawing/2014/main" id="{00000000-0008-0000-0000-00000F000000}"/>
            </a:ext>
          </a:extLst>
        </xdr:cNvPr>
        <xdr:cNvSpPr/>
      </xdr:nvSpPr>
      <xdr:spPr>
        <a:xfrm>
          <a:off x="7498080" y="59690000"/>
          <a:ext cx="526143" cy="272407"/>
        </a:xfrm>
        <a:prstGeom prst="downArrow">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142240</xdr:colOff>
      <xdr:row>282</xdr:row>
      <xdr:rowOff>294640</xdr:rowOff>
    </xdr:from>
    <xdr:to>
      <xdr:col>48</xdr:col>
      <xdr:colOff>132996</xdr:colOff>
      <xdr:row>284</xdr:row>
      <xdr:rowOff>294640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6360160" y="60076080"/>
          <a:ext cx="2551076" cy="7112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C</a:t>
          </a:r>
          <a:r>
            <a:rPr kumimoji="1" lang="ja-JP" altLang="en-US" sz="1100">
              <a:latin typeface="+mn-ea"/>
              <a:ea typeface="+mn-ea"/>
            </a:rPr>
            <a:t>　市町村（３市町村）</a:t>
          </a:r>
          <a:endParaRPr kumimoji="1" lang="en-US" altLang="ja-JP" sz="1100">
            <a:latin typeface="+mn-ea"/>
            <a:ea typeface="+mn-ea"/>
          </a:endParaRPr>
        </a:p>
        <a:p>
          <a:pPr algn="ctr"/>
          <a:endParaRPr kumimoji="1" lang="en-US" altLang="ja-JP" sz="1100">
            <a:latin typeface="+mn-ea"/>
            <a:ea typeface="+mn-ea"/>
          </a:endParaRPr>
        </a:p>
        <a:p>
          <a:pPr algn="ct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６</a:t>
          </a:r>
          <a:r>
            <a:rPr kumimoji="1" lang="ja-JP" altLang="en-US" sz="1100">
              <a:latin typeface="+mn-ea"/>
              <a:ea typeface="+mn-ea"/>
            </a:rPr>
            <a:t>百万円</a:t>
          </a:r>
          <a:endParaRPr kumimoji="1" lang="en-US" altLang="ja-JP" sz="1100">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　　　　　　　</a:t>
          </a:r>
        </a:p>
      </xdr:txBody>
    </xdr:sp>
    <xdr:clientData/>
  </xdr:twoCellAnchor>
  <xdr:twoCellAnchor>
    <xdr:from>
      <xdr:col>7</xdr:col>
      <xdr:colOff>0</xdr:colOff>
      <xdr:row>281</xdr:row>
      <xdr:rowOff>294640</xdr:rowOff>
    </xdr:from>
    <xdr:to>
      <xdr:col>22</xdr:col>
      <xdr:colOff>137870</xdr:colOff>
      <xdr:row>284</xdr:row>
      <xdr:rowOff>145350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280160" y="59720480"/>
          <a:ext cx="2881070" cy="917510"/>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kumimoji="1" lang="ja-JP" altLang="en-US" sz="1100"/>
            <a:t>災害等廃棄物処理事業の実施</a:t>
          </a:r>
        </a:p>
      </xdr:txBody>
    </xdr:sp>
    <xdr:clientData/>
  </xdr:twoCellAnchor>
  <xdr:twoCellAnchor>
    <xdr:from>
      <xdr:col>36</xdr:col>
      <xdr:colOff>50800</xdr:colOff>
      <xdr:row>277</xdr:row>
      <xdr:rowOff>264160</xdr:rowOff>
    </xdr:from>
    <xdr:to>
      <xdr:col>47</xdr:col>
      <xdr:colOff>150223</xdr:colOff>
      <xdr:row>278</xdr:row>
      <xdr:rowOff>184780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6634480" y="58267600"/>
          <a:ext cx="2111103" cy="2762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rPr>
            <a:t>【</a:t>
          </a:r>
          <a:r>
            <a:rPr kumimoji="1" lang="ja-JP" altLang="en-US" sz="1100" baseline="0">
              <a:solidFill>
                <a:schemeClr val="tx1"/>
              </a:solidFill>
            </a:rPr>
            <a:t>補助金等交付 </a:t>
          </a:r>
          <a:r>
            <a:rPr kumimoji="1" lang="en-US" altLang="ja-JP" sz="1100" baseline="0">
              <a:solidFill>
                <a:schemeClr val="tx1"/>
              </a:solidFill>
            </a:rPr>
            <a:t> </a:t>
          </a:r>
          <a:r>
            <a:rPr kumimoji="1" lang="ja-JP" altLang="en-US" sz="1100" baseline="0">
              <a:solidFill>
                <a:schemeClr val="tx1"/>
              </a:solidFill>
            </a:rPr>
            <a:t>基金の造成</a:t>
          </a:r>
          <a:r>
            <a:rPr kumimoji="1" lang="en-US" altLang="ja-JP" sz="1100" baseline="0">
              <a:solidFill>
                <a:schemeClr val="tx1"/>
              </a:solidFill>
            </a:rPr>
            <a:t>】</a:t>
          </a:r>
        </a:p>
      </xdr:txBody>
    </xdr:sp>
    <xdr:clientData/>
  </xdr:twoCellAnchor>
  <xdr:twoCellAnchor>
    <xdr:from>
      <xdr:col>11</xdr:col>
      <xdr:colOff>101600</xdr:colOff>
      <xdr:row>277</xdr:row>
      <xdr:rowOff>345440</xdr:rowOff>
    </xdr:from>
    <xdr:to>
      <xdr:col>18</xdr:col>
      <xdr:colOff>70790</xdr:colOff>
      <xdr:row>278</xdr:row>
      <xdr:rowOff>230500</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2113280" y="58348880"/>
          <a:ext cx="1249350" cy="2406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rPr>
            <a:t>【</a:t>
          </a:r>
          <a:r>
            <a:rPr kumimoji="1" lang="ja-JP" altLang="en-US" sz="1100" baseline="0">
              <a:solidFill>
                <a:schemeClr val="tx1"/>
              </a:solidFill>
            </a:rPr>
            <a:t>補助金等交付</a:t>
          </a:r>
          <a:r>
            <a:rPr kumimoji="1" lang="en-US" altLang="ja-JP" sz="1100" baseline="0">
              <a:solidFill>
                <a:schemeClr val="tx1"/>
              </a:solidFill>
            </a:rPr>
            <a:t>】</a:t>
          </a:r>
        </a:p>
      </xdr:txBody>
    </xdr:sp>
    <xdr:clientData/>
  </xdr:twoCellAnchor>
  <xdr:twoCellAnchor>
    <xdr:from>
      <xdr:col>12</xdr:col>
      <xdr:colOff>111760</xdr:colOff>
      <xdr:row>272</xdr:row>
      <xdr:rowOff>121920</xdr:rowOff>
    </xdr:from>
    <xdr:to>
      <xdr:col>20</xdr:col>
      <xdr:colOff>162560</xdr:colOff>
      <xdr:row>273</xdr:row>
      <xdr:rowOff>294640</xdr:rowOff>
    </xdr:to>
    <xdr:sp macro="" textlink="">
      <xdr:nvSpPr>
        <xdr:cNvPr id="20" name="1 つの角を丸めた四角形 19">
          <a:extLst>
            <a:ext uri="{FF2B5EF4-FFF2-40B4-BE49-F238E27FC236}">
              <a16:creationId xmlns:a16="http://schemas.microsoft.com/office/drawing/2014/main" id="{00000000-0008-0000-0000-000014000000}"/>
            </a:ext>
          </a:extLst>
        </xdr:cNvPr>
        <xdr:cNvSpPr/>
      </xdr:nvSpPr>
      <xdr:spPr>
        <a:xfrm>
          <a:off x="2306320" y="56347360"/>
          <a:ext cx="1513840" cy="528320"/>
        </a:xfrm>
        <a:prstGeom prst="round1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13,184</a:t>
          </a:r>
          <a:r>
            <a:rPr kumimoji="1" lang="ja-JP" altLang="en-US" sz="1100">
              <a:solidFill>
                <a:sysClr val="windowText" lastClr="000000"/>
              </a:solidFill>
            </a:rPr>
            <a:t>百万円</a:t>
          </a:r>
          <a:r>
            <a:rPr kumimoji="1" lang="en-US" altLang="ja-JP" sz="1100"/>
            <a:t>9</a:t>
          </a:r>
          <a:endParaRPr kumimoji="1" lang="ja-JP" altLang="en-US" sz="1100"/>
        </a:p>
      </xdr:txBody>
    </xdr:sp>
    <xdr:clientData/>
  </xdr:twoCellAnchor>
  <xdr:twoCellAnchor>
    <xdr:from>
      <xdr:col>39</xdr:col>
      <xdr:colOff>20320</xdr:colOff>
      <xdr:row>272</xdr:row>
      <xdr:rowOff>81280</xdr:rowOff>
    </xdr:from>
    <xdr:to>
      <xdr:col>47</xdr:col>
      <xdr:colOff>71120</xdr:colOff>
      <xdr:row>273</xdr:row>
      <xdr:rowOff>254000</xdr:rowOff>
    </xdr:to>
    <xdr:sp macro="" textlink="">
      <xdr:nvSpPr>
        <xdr:cNvPr id="21" name="1 つの角を丸めた四角形 20">
          <a:extLst>
            <a:ext uri="{FF2B5EF4-FFF2-40B4-BE49-F238E27FC236}">
              <a16:creationId xmlns:a16="http://schemas.microsoft.com/office/drawing/2014/main" id="{00000000-0008-0000-0000-000015000000}"/>
            </a:ext>
          </a:extLst>
        </xdr:cNvPr>
        <xdr:cNvSpPr/>
      </xdr:nvSpPr>
      <xdr:spPr>
        <a:xfrm>
          <a:off x="7152640" y="56306720"/>
          <a:ext cx="1513840" cy="528320"/>
        </a:xfrm>
        <a:prstGeom prst="round1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a:t>
          </a:r>
          <a:r>
            <a:rPr kumimoji="1" lang="en-US" altLang="ja-JP" sz="1100">
              <a:solidFill>
                <a:sysClr val="windowText" lastClr="000000"/>
              </a:solidFill>
            </a:rPr>
            <a:t>372</a:t>
          </a:r>
          <a:r>
            <a:rPr kumimoji="1" lang="ja-JP" altLang="en-US" sz="1100">
              <a:solidFill>
                <a:sysClr val="windowText" lastClr="000000"/>
              </a:solidFill>
            </a:rPr>
            <a:t>百万円</a:t>
          </a:r>
          <a:r>
            <a:rPr kumimoji="1" lang="en-US" altLang="ja-JP" sz="1100"/>
            <a:t>9</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75" zoomScaleNormal="75" zoomScaleSheetLayoutView="75" zoomScalePageLayoutView="85" workbookViewId="0">
      <selection activeCell="A257" sqref="A257:AX25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282</v>
      </c>
      <c r="AJ2" s="172" t="s">
        <v>605</v>
      </c>
      <c r="AK2" s="172"/>
      <c r="AL2" s="172"/>
      <c r="AM2" s="172"/>
      <c r="AN2" s="75" t="s">
        <v>282</v>
      </c>
      <c r="AO2" s="172">
        <v>21</v>
      </c>
      <c r="AP2" s="172"/>
      <c r="AQ2" s="172"/>
      <c r="AR2" s="76" t="s">
        <v>282</v>
      </c>
      <c r="AS2" s="173">
        <v>156</v>
      </c>
      <c r="AT2" s="173"/>
      <c r="AU2" s="173"/>
      <c r="AV2" s="75" t="str">
        <f>IF(AW2="","","-")</f>
        <v/>
      </c>
      <c r="AW2" s="174"/>
      <c r="AX2" s="174"/>
    </row>
    <row r="3" spans="1:50" ht="21" customHeight="1" thickBot="1" x14ac:dyDescent="0.2">
      <c r="A3" s="175" t="s">
        <v>595</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607</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637</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609</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610</v>
      </c>
      <c r="H5" s="163"/>
      <c r="I5" s="163"/>
      <c r="J5" s="163"/>
      <c r="K5" s="163"/>
      <c r="L5" s="163"/>
      <c r="M5" s="164" t="s">
        <v>61</v>
      </c>
      <c r="N5" s="165"/>
      <c r="O5" s="165"/>
      <c r="P5" s="165"/>
      <c r="Q5" s="165"/>
      <c r="R5" s="166"/>
      <c r="S5" s="167" t="s">
        <v>611</v>
      </c>
      <c r="T5" s="163"/>
      <c r="U5" s="163"/>
      <c r="V5" s="163"/>
      <c r="W5" s="163"/>
      <c r="X5" s="168"/>
      <c r="Y5" s="169" t="s">
        <v>3</v>
      </c>
      <c r="Z5" s="170"/>
      <c r="AA5" s="170"/>
      <c r="AB5" s="170"/>
      <c r="AC5" s="170"/>
      <c r="AD5" s="171"/>
      <c r="AE5" s="194" t="s">
        <v>612</v>
      </c>
      <c r="AF5" s="194"/>
      <c r="AG5" s="194"/>
      <c r="AH5" s="194"/>
      <c r="AI5" s="194"/>
      <c r="AJ5" s="194"/>
      <c r="AK5" s="194"/>
      <c r="AL5" s="194"/>
      <c r="AM5" s="194"/>
      <c r="AN5" s="194"/>
      <c r="AO5" s="194"/>
      <c r="AP5" s="195"/>
      <c r="AQ5" s="196" t="s">
        <v>638</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613</v>
      </c>
      <c r="H7" s="205"/>
      <c r="I7" s="205"/>
      <c r="J7" s="205"/>
      <c r="K7" s="205"/>
      <c r="L7" s="205"/>
      <c r="M7" s="205"/>
      <c r="N7" s="205"/>
      <c r="O7" s="205"/>
      <c r="P7" s="205"/>
      <c r="Q7" s="205"/>
      <c r="R7" s="205"/>
      <c r="S7" s="205"/>
      <c r="T7" s="205"/>
      <c r="U7" s="205"/>
      <c r="V7" s="205"/>
      <c r="W7" s="205"/>
      <c r="X7" s="206"/>
      <c r="Y7" s="207" t="s">
        <v>267</v>
      </c>
      <c r="Z7" s="208"/>
      <c r="AA7" s="208"/>
      <c r="AB7" s="208"/>
      <c r="AC7" s="208"/>
      <c r="AD7" s="209"/>
      <c r="AE7" s="210" t="s">
        <v>614</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海洋政策</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706</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169.15" customHeight="1" x14ac:dyDescent="0.15">
      <c r="A10" s="234" t="s">
        <v>27</v>
      </c>
      <c r="B10" s="235"/>
      <c r="C10" s="235"/>
      <c r="D10" s="235"/>
      <c r="E10" s="235"/>
      <c r="F10" s="235"/>
      <c r="G10" s="236" t="s">
        <v>709</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補助</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414</v>
      </c>
      <c r="Q12" s="223"/>
      <c r="R12" s="223"/>
      <c r="S12" s="223"/>
      <c r="T12" s="223"/>
      <c r="U12" s="223"/>
      <c r="V12" s="252"/>
      <c r="W12" s="222" t="s">
        <v>566</v>
      </c>
      <c r="X12" s="223"/>
      <c r="Y12" s="223"/>
      <c r="Z12" s="223"/>
      <c r="AA12" s="223"/>
      <c r="AB12" s="223"/>
      <c r="AC12" s="252"/>
      <c r="AD12" s="222" t="s">
        <v>568</v>
      </c>
      <c r="AE12" s="223"/>
      <c r="AF12" s="223"/>
      <c r="AG12" s="223"/>
      <c r="AH12" s="223"/>
      <c r="AI12" s="223"/>
      <c r="AJ12" s="252"/>
      <c r="AK12" s="222" t="s">
        <v>586</v>
      </c>
      <c r="AL12" s="223"/>
      <c r="AM12" s="223"/>
      <c r="AN12" s="223"/>
      <c r="AO12" s="223"/>
      <c r="AP12" s="223"/>
      <c r="AQ12" s="252"/>
      <c r="AR12" s="222" t="s">
        <v>587</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200</v>
      </c>
      <c r="Q13" s="217"/>
      <c r="R13" s="217"/>
      <c r="S13" s="217"/>
      <c r="T13" s="217"/>
      <c r="U13" s="217"/>
      <c r="V13" s="218"/>
      <c r="W13" s="216">
        <v>200</v>
      </c>
      <c r="X13" s="217"/>
      <c r="Y13" s="217"/>
      <c r="Z13" s="217"/>
      <c r="AA13" s="217"/>
      <c r="AB13" s="217"/>
      <c r="AC13" s="218"/>
      <c r="AD13" s="216">
        <v>200</v>
      </c>
      <c r="AE13" s="217"/>
      <c r="AF13" s="217"/>
      <c r="AG13" s="217"/>
      <c r="AH13" s="217"/>
      <c r="AI13" s="217"/>
      <c r="AJ13" s="218"/>
      <c r="AK13" s="216">
        <v>200</v>
      </c>
      <c r="AL13" s="217"/>
      <c r="AM13" s="217"/>
      <c r="AN13" s="217"/>
      <c r="AO13" s="217"/>
      <c r="AP13" s="217"/>
      <c r="AQ13" s="218"/>
      <c r="AR13" s="228">
        <v>200</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v>45569</v>
      </c>
      <c r="Q14" s="217"/>
      <c r="R14" s="217"/>
      <c r="S14" s="217"/>
      <c r="T14" s="217"/>
      <c r="U14" s="217"/>
      <c r="V14" s="218"/>
      <c r="W14" s="216">
        <v>10649</v>
      </c>
      <c r="X14" s="217"/>
      <c r="Y14" s="217"/>
      <c r="Z14" s="217"/>
      <c r="AA14" s="217"/>
      <c r="AB14" s="217"/>
      <c r="AC14" s="218"/>
      <c r="AD14" s="216">
        <v>8511</v>
      </c>
      <c r="AE14" s="217"/>
      <c r="AF14" s="217"/>
      <c r="AG14" s="217"/>
      <c r="AH14" s="217"/>
      <c r="AI14" s="217"/>
      <c r="AJ14" s="218"/>
      <c r="AK14" s="216" t="s">
        <v>282</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v>19743</v>
      </c>
      <c r="Q15" s="217"/>
      <c r="R15" s="217"/>
      <c r="S15" s="217"/>
      <c r="T15" s="217"/>
      <c r="U15" s="217"/>
      <c r="V15" s="218"/>
      <c r="W15" s="216">
        <v>50445</v>
      </c>
      <c r="X15" s="217"/>
      <c r="Y15" s="217"/>
      <c r="Z15" s="217"/>
      <c r="AA15" s="217"/>
      <c r="AB15" s="217"/>
      <c r="AC15" s="218"/>
      <c r="AD15" s="216">
        <v>12866</v>
      </c>
      <c r="AE15" s="217"/>
      <c r="AF15" s="217"/>
      <c r="AG15" s="217"/>
      <c r="AH15" s="217"/>
      <c r="AI15" s="217"/>
      <c r="AJ15" s="218"/>
      <c r="AK15" s="216">
        <v>3920</v>
      </c>
      <c r="AL15" s="217"/>
      <c r="AM15" s="217"/>
      <c r="AN15" s="217"/>
      <c r="AO15" s="217"/>
      <c r="AP15" s="217"/>
      <c r="AQ15" s="218"/>
      <c r="AR15" s="216" t="s">
        <v>282</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v>-50445</v>
      </c>
      <c r="Q16" s="217"/>
      <c r="R16" s="217"/>
      <c r="S16" s="217"/>
      <c r="T16" s="217"/>
      <c r="U16" s="217"/>
      <c r="V16" s="218"/>
      <c r="W16" s="216">
        <v>-12866</v>
      </c>
      <c r="X16" s="217"/>
      <c r="Y16" s="217"/>
      <c r="Z16" s="217"/>
      <c r="AA16" s="217"/>
      <c r="AB16" s="217"/>
      <c r="AC16" s="218"/>
      <c r="AD16" s="216">
        <v>-3920</v>
      </c>
      <c r="AE16" s="217"/>
      <c r="AF16" s="217"/>
      <c r="AG16" s="217"/>
      <c r="AH16" s="217"/>
      <c r="AI16" s="217"/>
      <c r="AJ16" s="218"/>
      <c r="AK16" s="216" t="s">
        <v>282</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v>17381</v>
      </c>
      <c r="Q17" s="217"/>
      <c r="R17" s="217"/>
      <c r="S17" s="217"/>
      <c r="T17" s="217"/>
      <c r="U17" s="217"/>
      <c r="V17" s="218"/>
      <c r="W17" s="216">
        <v>2719</v>
      </c>
      <c r="X17" s="217"/>
      <c r="Y17" s="217"/>
      <c r="Z17" s="217"/>
      <c r="AA17" s="217"/>
      <c r="AB17" s="217"/>
      <c r="AC17" s="218"/>
      <c r="AD17" s="216" t="s">
        <v>640</v>
      </c>
      <c r="AE17" s="217"/>
      <c r="AF17" s="217"/>
      <c r="AG17" s="217"/>
      <c r="AH17" s="217"/>
      <c r="AI17" s="217"/>
      <c r="AJ17" s="218"/>
      <c r="AK17" s="216" t="s">
        <v>282</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32448</v>
      </c>
      <c r="Q18" s="261"/>
      <c r="R18" s="261"/>
      <c r="S18" s="261"/>
      <c r="T18" s="261"/>
      <c r="U18" s="261"/>
      <c r="V18" s="262"/>
      <c r="W18" s="260">
        <f>SUM(W13:AC17)</f>
        <v>51147</v>
      </c>
      <c r="X18" s="261"/>
      <c r="Y18" s="261"/>
      <c r="Z18" s="261"/>
      <c r="AA18" s="261"/>
      <c r="AB18" s="261"/>
      <c r="AC18" s="262"/>
      <c r="AD18" s="260">
        <f>SUM(AD13:AJ17)</f>
        <v>17657</v>
      </c>
      <c r="AE18" s="261"/>
      <c r="AF18" s="261"/>
      <c r="AG18" s="261"/>
      <c r="AH18" s="261"/>
      <c r="AI18" s="261"/>
      <c r="AJ18" s="262"/>
      <c r="AK18" s="260">
        <f>SUM(AK13:AQ17)</f>
        <v>4120</v>
      </c>
      <c r="AL18" s="261"/>
      <c r="AM18" s="261"/>
      <c r="AN18" s="261"/>
      <c r="AO18" s="261"/>
      <c r="AP18" s="261"/>
      <c r="AQ18" s="262"/>
      <c r="AR18" s="260">
        <f>SUM(AR13:AX17)</f>
        <v>200</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28730</v>
      </c>
      <c r="Q19" s="217"/>
      <c r="R19" s="217"/>
      <c r="S19" s="217"/>
      <c r="T19" s="217"/>
      <c r="U19" s="217"/>
      <c r="V19" s="218"/>
      <c r="W19" s="216">
        <v>30731</v>
      </c>
      <c r="X19" s="217"/>
      <c r="Y19" s="217"/>
      <c r="Z19" s="217"/>
      <c r="AA19" s="217"/>
      <c r="AB19" s="217"/>
      <c r="AC19" s="218"/>
      <c r="AD19" s="216">
        <v>13556</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5">
        <f>IF(P18=0, "-", SUM(P19)/P18)</f>
        <v>0.88541666666666663</v>
      </c>
      <c r="Q20" s="295"/>
      <c r="R20" s="295"/>
      <c r="S20" s="295"/>
      <c r="T20" s="295"/>
      <c r="U20" s="295"/>
      <c r="V20" s="295"/>
      <c r="W20" s="295">
        <f>IF(W18=0, "-", SUM(W19)/W18)</f>
        <v>0.60083680372260351</v>
      </c>
      <c r="X20" s="295"/>
      <c r="Y20" s="295"/>
      <c r="Z20" s="295"/>
      <c r="AA20" s="295"/>
      <c r="AB20" s="295"/>
      <c r="AC20" s="295"/>
      <c r="AD20" s="295">
        <f>IF(AD18=0, "-", SUM(AD19)/AD18)</f>
        <v>0.76774083932717907</v>
      </c>
      <c r="AE20" s="295"/>
      <c r="AF20" s="295"/>
      <c r="AG20" s="295"/>
      <c r="AH20" s="295"/>
      <c r="AI20" s="295"/>
      <c r="AJ20" s="295"/>
      <c r="AK20" s="255"/>
      <c r="AL20" s="255"/>
      <c r="AM20" s="255"/>
      <c r="AN20" s="255"/>
      <c r="AO20" s="255"/>
      <c r="AP20" s="255"/>
      <c r="AQ20" s="296"/>
      <c r="AR20" s="296"/>
      <c r="AS20" s="296"/>
      <c r="AT20" s="296"/>
      <c r="AU20" s="255"/>
      <c r="AV20" s="255"/>
      <c r="AW20" s="255"/>
      <c r="AX20" s="256"/>
    </row>
    <row r="21" spans="1:50" ht="25.5" customHeight="1" x14ac:dyDescent="0.15">
      <c r="A21" s="189"/>
      <c r="B21" s="190"/>
      <c r="C21" s="190"/>
      <c r="D21" s="190"/>
      <c r="E21" s="190"/>
      <c r="F21" s="249"/>
      <c r="G21" s="293" t="s">
        <v>238</v>
      </c>
      <c r="H21" s="294"/>
      <c r="I21" s="294"/>
      <c r="J21" s="294"/>
      <c r="K21" s="294"/>
      <c r="L21" s="294"/>
      <c r="M21" s="294"/>
      <c r="N21" s="294"/>
      <c r="O21" s="294"/>
      <c r="P21" s="295">
        <f>IF(P19=0, "-", SUM(P19)/SUM(P13,P14))</f>
        <v>0.62771745067622187</v>
      </c>
      <c r="Q21" s="295"/>
      <c r="R21" s="295"/>
      <c r="S21" s="295"/>
      <c r="T21" s="295"/>
      <c r="U21" s="295"/>
      <c r="V21" s="295"/>
      <c r="W21" s="295">
        <f>IF(W19=0, "-", SUM(W19)/SUM(W13,W14))</f>
        <v>2.8326113005806985</v>
      </c>
      <c r="X21" s="295"/>
      <c r="Y21" s="295"/>
      <c r="Z21" s="295"/>
      <c r="AA21" s="295"/>
      <c r="AB21" s="295"/>
      <c r="AC21" s="295"/>
      <c r="AD21" s="295">
        <f>IF(AD19=0, "-", SUM(AD19)/SUM(AD13,AD14))</f>
        <v>1.5561933187923316</v>
      </c>
      <c r="AE21" s="295"/>
      <c r="AF21" s="295"/>
      <c r="AG21" s="295"/>
      <c r="AH21" s="295"/>
      <c r="AI21" s="295"/>
      <c r="AJ21" s="295"/>
      <c r="AK21" s="255"/>
      <c r="AL21" s="255"/>
      <c r="AM21" s="255"/>
      <c r="AN21" s="255"/>
      <c r="AO21" s="255"/>
      <c r="AP21" s="255"/>
      <c r="AQ21" s="296"/>
      <c r="AR21" s="296"/>
      <c r="AS21" s="296"/>
      <c r="AT21" s="296"/>
      <c r="AU21" s="255"/>
      <c r="AV21" s="255"/>
      <c r="AW21" s="255"/>
      <c r="AX21" s="256"/>
    </row>
    <row r="22" spans="1:50" ht="18.75" customHeight="1" x14ac:dyDescent="0.15">
      <c r="A22" s="300" t="s">
        <v>590</v>
      </c>
      <c r="B22" s="301"/>
      <c r="C22" s="301"/>
      <c r="D22" s="301"/>
      <c r="E22" s="301"/>
      <c r="F22" s="302"/>
      <c r="G22" s="306" t="s">
        <v>228</v>
      </c>
      <c r="H22" s="275"/>
      <c r="I22" s="275"/>
      <c r="J22" s="275"/>
      <c r="K22" s="275"/>
      <c r="L22" s="275"/>
      <c r="M22" s="275"/>
      <c r="N22" s="275"/>
      <c r="O22" s="307"/>
      <c r="P22" s="274" t="s">
        <v>588</v>
      </c>
      <c r="Q22" s="275"/>
      <c r="R22" s="275"/>
      <c r="S22" s="275"/>
      <c r="T22" s="275"/>
      <c r="U22" s="275"/>
      <c r="V22" s="307"/>
      <c r="W22" s="274" t="s">
        <v>589</v>
      </c>
      <c r="X22" s="275"/>
      <c r="Y22" s="275"/>
      <c r="Z22" s="275"/>
      <c r="AA22" s="275"/>
      <c r="AB22" s="275"/>
      <c r="AC22" s="307"/>
      <c r="AD22" s="274" t="s">
        <v>227</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608</v>
      </c>
      <c r="H23" s="278"/>
      <c r="I23" s="278"/>
      <c r="J23" s="278"/>
      <c r="K23" s="278"/>
      <c r="L23" s="278"/>
      <c r="M23" s="278"/>
      <c r="N23" s="278"/>
      <c r="O23" s="279"/>
      <c r="P23" s="280">
        <v>200</v>
      </c>
      <c r="Q23" s="281"/>
      <c r="R23" s="281"/>
      <c r="S23" s="281"/>
      <c r="T23" s="281"/>
      <c r="U23" s="281"/>
      <c r="V23" s="282"/>
      <c r="W23" s="228">
        <v>200</v>
      </c>
      <c r="X23" s="229"/>
      <c r="Y23" s="229"/>
      <c r="Z23" s="229"/>
      <c r="AA23" s="229"/>
      <c r="AB23" s="229"/>
      <c r="AC23" s="283"/>
      <c r="AD23" s="284" t="s">
        <v>716</v>
      </c>
      <c r="AE23" s="285"/>
      <c r="AF23" s="285"/>
      <c r="AG23" s="285"/>
      <c r="AH23" s="285"/>
      <c r="AI23" s="285"/>
      <c r="AJ23" s="285"/>
      <c r="AK23" s="285"/>
      <c r="AL23" s="285"/>
      <c r="AM23" s="285"/>
      <c r="AN23" s="285"/>
      <c r="AO23" s="285"/>
      <c r="AP23" s="285"/>
      <c r="AQ23" s="285"/>
      <c r="AR23" s="285"/>
      <c r="AS23" s="285"/>
      <c r="AT23" s="285"/>
      <c r="AU23" s="285"/>
      <c r="AV23" s="285"/>
      <c r="AW23" s="285"/>
      <c r="AX23" s="286"/>
    </row>
    <row r="24" spans="1:50" ht="25.5" hidden="1" customHeight="1" x14ac:dyDescent="0.15">
      <c r="A24" s="303"/>
      <c r="B24" s="304"/>
      <c r="C24" s="304"/>
      <c r="D24" s="304"/>
      <c r="E24" s="304"/>
      <c r="F24" s="305"/>
      <c r="G24" s="290"/>
      <c r="H24" s="291"/>
      <c r="I24" s="291"/>
      <c r="J24" s="291"/>
      <c r="K24" s="291"/>
      <c r="L24" s="291"/>
      <c r="M24" s="291"/>
      <c r="N24" s="291"/>
      <c r="O24" s="292"/>
      <c r="P24" s="216"/>
      <c r="Q24" s="217"/>
      <c r="R24" s="217"/>
      <c r="S24" s="217"/>
      <c r="T24" s="217"/>
      <c r="U24" s="217"/>
      <c r="V24" s="218"/>
      <c r="W24" s="216"/>
      <c r="X24" s="217"/>
      <c r="Y24" s="217"/>
      <c r="Z24" s="217"/>
      <c r="AA24" s="217"/>
      <c r="AB24" s="217"/>
      <c r="AC24" s="218"/>
      <c r="AD24" s="287"/>
      <c r="AE24" s="288"/>
      <c r="AF24" s="288"/>
      <c r="AG24" s="288"/>
      <c r="AH24" s="288"/>
      <c r="AI24" s="288"/>
      <c r="AJ24" s="288"/>
      <c r="AK24" s="288"/>
      <c r="AL24" s="288"/>
      <c r="AM24" s="288"/>
      <c r="AN24" s="288"/>
      <c r="AO24" s="288"/>
      <c r="AP24" s="288"/>
      <c r="AQ24" s="288"/>
      <c r="AR24" s="288"/>
      <c r="AS24" s="288"/>
      <c r="AT24" s="288"/>
      <c r="AU24" s="288"/>
      <c r="AV24" s="288"/>
      <c r="AW24" s="288"/>
      <c r="AX24" s="289"/>
    </row>
    <row r="25" spans="1:50" ht="25.5" hidden="1" customHeight="1" x14ac:dyDescent="0.15">
      <c r="A25" s="303"/>
      <c r="B25" s="304"/>
      <c r="C25" s="304"/>
      <c r="D25" s="304"/>
      <c r="E25" s="304"/>
      <c r="F25" s="305"/>
      <c r="G25" s="290"/>
      <c r="H25" s="291"/>
      <c r="I25" s="291"/>
      <c r="J25" s="291"/>
      <c r="K25" s="291"/>
      <c r="L25" s="291"/>
      <c r="M25" s="291"/>
      <c r="N25" s="291"/>
      <c r="O25" s="292"/>
      <c r="P25" s="216"/>
      <c r="Q25" s="217"/>
      <c r="R25" s="217"/>
      <c r="S25" s="217"/>
      <c r="T25" s="217"/>
      <c r="U25" s="217"/>
      <c r="V25" s="218"/>
      <c r="W25" s="216"/>
      <c r="X25" s="217"/>
      <c r="Y25" s="217"/>
      <c r="Z25" s="217"/>
      <c r="AA25" s="217"/>
      <c r="AB25" s="217"/>
      <c r="AC25" s="218"/>
      <c r="AD25" s="287"/>
      <c r="AE25" s="288"/>
      <c r="AF25" s="288"/>
      <c r="AG25" s="288"/>
      <c r="AH25" s="288"/>
      <c r="AI25" s="288"/>
      <c r="AJ25" s="288"/>
      <c r="AK25" s="288"/>
      <c r="AL25" s="288"/>
      <c r="AM25" s="288"/>
      <c r="AN25" s="288"/>
      <c r="AO25" s="288"/>
      <c r="AP25" s="288"/>
      <c r="AQ25" s="288"/>
      <c r="AR25" s="288"/>
      <c r="AS25" s="288"/>
      <c r="AT25" s="288"/>
      <c r="AU25" s="288"/>
      <c r="AV25" s="288"/>
      <c r="AW25" s="288"/>
      <c r="AX25" s="289"/>
    </row>
    <row r="26" spans="1:50" ht="25.5" hidden="1" customHeight="1" x14ac:dyDescent="0.15">
      <c r="A26" s="303"/>
      <c r="B26" s="304"/>
      <c r="C26" s="304"/>
      <c r="D26" s="304"/>
      <c r="E26" s="304"/>
      <c r="F26" s="305"/>
      <c r="G26" s="290"/>
      <c r="H26" s="291"/>
      <c r="I26" s="291"/>
      <c r="J26" s="291"/>
      <c r="K26" s="291"/>
      <c r="L26" s="291"/>
      <c r="M26" s="291"/>
      <c r="N26" s="291"/>
      <c r="O26" s="292"/>
      <c r="P26" s="216"/>
      <c r="Q26" s="217"/>
      <c r="R26" s="217"/>
      <c r="S26" s="217"/>
      <c r="T26" s="217"/>
      <c r="U26" s="217"/>
      <c r="V26" s="218"/>
      <c r="W26" s="216"/>
      <c r="X26" s="217"/>
      <c r="Y26" s="217"/>
      <c r="Z26" s="217"/>
      <c r="AA26" s="217"/>
      <c r="AB26" s="217"/>
      <c r="AC26" s="218"/>
      <c r="AD26" s="287"/>
      <c r="AE26" s="288"/>
      <c r="AF26" s="288"/>
      <c r="AG26" s="288"/>
      <c r="AH26" s="288"/>
      <c r="AI26" s="288"/>
      <c r="AJ26" s="288"/>
      <c r="AK26" s="288"/>
      <c r="AL26" s="288"/>
      <c r="AM26" s="288"/>
      <c r="AN26" s="288"/>
      <c r="AO26" s="288"/>
      <c r="AP26" s="288"/>
      <c r="AQ26" s="288"/>
      <c r="AR26" s="288"/>
      <c r="AS26" s="288"/>
      <c r="AT26" s="288"/>
      <c r="AU26" s="288"/>
      <c r="AV26" s="288"/>
      <c r="AW26" s="288"/>
      <c r="AX26" s="289"/>
    </row>
    <row r="27" spans="1:50" ht="25.5" hidden="1" customHeight="1" x14ac:dyDescent="0.15">
      <c r="A27" s="303"/>
      <c r="B27" s="304"/>
      <c r="C27" s="304"/>
      <c r="D27" s="304"/>
      <c r="E27" s="304"/>
      <c r="F27" s="305"/>
      <c r="G27" s="290"/>
      <c r="H27" s="291"/>
      <c r="I27" s="291"/>
      <c r="J27" s="291"/>
      <c r="K27" s="291"/>
      <c r="L27" s="291"/>
      <c r="M27" s="291"/>
      <c r="N27" s="291"/>
      <c r="O27" s="292"/>
      <c r="P27" s="216"/>
      <c r="Q27" s="217"/>
      <c r="R27" s="217"/>
      <c r="S27" s="217"/>
      <c r="T27" s="217"/>
      <c r="U27" s="217"/>
      <c r="V27" s="218"/>
      <c r="W27" s="216"/>
      <c r="X27" s="217"/>
      <c r="Y27" s="217"/>
      <c r="Z27" s="217"/>
      <c r="AA27" s="217"/>
      <c r="AB27" s="217"/>
      <c r="AC27" s="218"/>
      <c r="AD27" s="287"/>
      <c r="AE27" s="288"/>
      <c r="AF27" s="288"/>
      <c r="AG27" s="288"/>
      <c r="AH27" s="288"/>
      <c r="AI27" s="288"/>
      <c r="AJ27" s="288"/>
      <c r="AK27" s="288"/>
      <c r="AL27" s="288"/>
      <c r="AM27" s="288"/>
      <c r="AN27" s="288"/>
      <c r="AO27" s="288"/>
      <c r="AP27" s="288"/>
      <c r="AQ27" s="288"/>
      <c r="AR27" s="288"/>
      <c r="AS27" s="288"/>
      <c r="AT27" s="288"/>
      <c r="AU27" s="288"/>
      <c r="AV27" s="288"/>
      <c r="AW27" s="288"/>
      <c r="AX27" s="289"/>
    </row>
    <row r="28" spans="1:50" ht="25.5" hidden="1" customHeight="1" x14ac:dyDescent="0.15">
      <c r="A28" s="303"/>
      <c r="B28" s="304"/>
      <c r="C28" s="304"/>
      <c r="D28" s="304"/>
      <c r="E28" s="304"/>
      <c r="F28" s="305"/>
      <c r="G28" s="297"/>
      <c r="H28" s="298"/>
      <c r="I28" s="298"/>
      <c r="J28" s="298"/>
      <c r="K28" s="298"/>
      <c r="L28" s="298"/>
      <c r="M28" s="298"/>
      <c r="N28" s="298"/>
      <c r="O28" s="299"/>
      <c r="P28" s="280"/>
      <c r="Q28" s="281"/>
      <c r="R28" s="281"/>
      <c r="S28" s="281"/>
      <c r="T28" s="281"/>
      <c r="U28" s="281"/>
      <c r="V28" s="282"/>
      <c r="W28" s="280"/>
      <c r="X28" s="281"/>
      <c r="Y28" s="281"/>
      <c r="Z28" s="281"/>
      <c r="AA28" s="281"/>
      <c r="AB28" s="281"/>
      <c r="AC28" s="282"/>
      <c r="AD28" s="287"/>
      <c r="AE28" s="288"/>
      <c r="AF28" s="288"/>
      <c r="AG28" s="288"/>
      <c r="AH28" s="288"/>
      <c r="AI28" s="288"/>
      <c r="AJ28" s="288"/>
      <c r="AK28" s="288"/>
      <c r="AL28" s="288"/>
      <c r="AM28" s="288"/>
      <c r="AN28" s="288"/>
      <c r="AO28" s="288"/>
      <c r="AP28" s="288"/>
      <c r="AQ28" s="288"/>
      <c r="AR28" s="288"/>
      <c r="AS28" s="288"/>
      <c r="AT28" s="288"/>
      <c r="AU28" s="288"/>
      <c r="AV28" s="288"/>
      <c r="AW28" s="288"/>
      <c r="AX28" s="289"/>
    </row>
    <row r="29" spans="1:50" ht="25.5" customHeight="1" thickBot="1" x14ac:dyDescent="0.2">
      <c r="A29" s="303"/>
      <c r="B29" s="304"/>
      <c r="C29" s="304"/>
      <c r="D29" s="304"/>
      <c r="E29" s="304"/>
      <c r="F29" s="305"/>
      <c r="G29" s="126" t="s">
        <v>18</v>
      </c>
      <c r="H29" s="127"/>
      <c r="I29" s="127"/>
      <c r="J29" s="127"/>
      <c r="K29" s="127"/>
      <c r="L29" s="127"/>
      <c r="M29" s="127"/>
      <c r="N29" s="127"/>
      <c r="O29" s="128"/>
      <c r="P29" s="330">
        <f>AK13</f>
        <v>200</v>
      </c>
      <c r="Q29" s="331"/>
      <c r="R29" s="331"/>
      <c r="S29" s="331"/>
      <c r="T29" s="331"/>
      <c r="U29" s="331"/>
      <c r="V29" s="332"/>
      <c r="W29" s="333">
        <f>AR13</f>
        <v>200</v>
      </c>
      <c r="X29" s="334"/>
      <c r="Y29" s="334"/>
      <c r="Z29" s="334"/>
      <c r="AA29" s="334"/>
      <c r="AB29" s="334"/>
      <c r="AC29" s="335"/>
      <c r="AD29" s="288"/>
      <c r="AE29" s="288"/>
      <c r="AF29" s="288"/>
      <c r="AG29" s="288"/>
      <c r="AH29" s="288"/>
      <c r="AI29" s="288"/>
      <c r="AJ29" s="288"/>
      <c r="AK29" s="288"/>
      <c r="AL29" s="288"/>
      <c r="AM29" s="288"/>
      <c r="AN29" s="288"/>
      <c r="AO29" s="288"/>
      <c r="AP29" s="288"/>
      <c r="AQ29" s="288"/>
      <c r="AR29" s="288"/>
      <c r="AS29" s="288"/>
      <c r="AT29" s="288"/>
      <c r="AU29" s="288"/>
      <c r="AV29" s="288"/>
      <c r="AW29" s="288"/>
      <c r="AX29" s="289"/>
    </row>
    <row r="30" spans="1:50" ht="47.25" customHeight="1" x14ac:dyDescent="0.15">
      <c r="A30" s="336" t="s">
        <v>577</v>
      </c>
      <c r="B30" s="337"/>
      <c r="C30" s="337"/>
      <c r="D30" s="337"/>
      <c r="E30" s="337"/>
      <c r="F30" s="338"/>
      <c r="G30" s="339" t="s">
        <v>642</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578</v>
      </c>
      <c r="B31" s="317"/>
      <c r="C31" s="317"/>
      <c r="D31" s="317"/>
      <c r="E31" s="317"/>
      <c r="F31" s="318"/>
      <c r="G31" s="350" t="s">
        <v>570</v>
      </c>
      <c r="H31" s="351"/>
      <c r="I31" s="351"/>
      <c r="J31" s="351"/>
      <c r="K31" s="351"/>
      <c r="L31" s="351"/>
      <c r="M31" s="351"/>
      <c r="N31" s="351"/>
      <c r="O31" s="351"/>
      <c r="P31" s="352" t="s">
        <v>569</v>
      </c>
      <c r="Q31" s="351"/>
      <c r="R31" s="351"/>
      <c r="S31" s="351"/>
      <c r="T31" s="351"/>
      <c r="U31" s="351"/>
      <c r="V31" s="351"/>
      <c r="W31" s="351"/>
      <c r="X31" s="353"/>
      <c r="Y31" s="354"/>
      <c r="Z31" s="355"/>
      <c r="AA31" s="356"/>
      <c r="AB31" s="401" t="s">
        <v>11</v>
      </c>
      <c r="AC31" s="401"/>
      <c r="AD31" s="401"/>
      <c r="AE31" s="402" t="s">
        <v>414</v>
      </c>
      <c r="AF31" s="403"/>
      <c r="AG31" s="403"/>
      <c r="AH31" s="404"/>
      <c r="AI31" s="402" t="s">
        <v>566</v>
      </c>
      <c r="AJ31" s="403"/>
      <c r="AK31" s="403"/>
      <c r="AL31" s="404"/>
      <c r="AM31" s="402" t="s">
        <v>382</v>
      </c>
      <c r="AN31" s="403"/>
      <c r="AO31" s="403"/>
      <c r="AP31" s="404"/>
      <c r="AQ31" s="410" t="s">
        <v>413</v>
      </c>
      <c r="AR31" s="411"/>
      <c r="AS31" s="411"/>
      <c r="AT31" s="412"/>
      <c r="AU31" s="410" t="s">
        <v>591</v>
      </c>
      <c r="AV31" s="411"/>
      <c r="AW31" s="411"/>
      <c r="AX31" s="413"/>
    </row>
    <row r="32" spans="1:50" ht="23.25" customHeight="1" x14ac:dyDescent="0.15">
      <c r="A32" s="348"/>
      <c r="B32" s="317"/>
      <c r="C32" s="317"/>
      <c r="D32" s="317"/>
      <c r="E32" s="317"/>
      <c r="F32" s="318"/>
      <c r="G32" s="357" t="s">
        <v>641</v>
      </c>
      <c r="H32" s="358"/>
      <c r="I32" s="358"/>
      <c r="J32" s="358"/>
      <c r="K32" s="358"/>
      <c r="L32" s="358"/>
      <c r="M32" s="358"/>
      <c r="N32" s="358"/>
      <c r="O32" s="358"/>
      <c r="P32" s="361" t="s">
        <v>621</v>
      </c>
      <c r="Q32" s="362"/>
      <c r="R32" s="362"/>
      <c r="S32" s="362"/>
      <c r="T32" s="362"/>
      <c r="U32" s="362"/>
      <c r="V32" s="362"/>
      <c r="W32" s="362"/>
      <c r="X32" s="363"/>
      <c r="Y32" s="367" t="s">
        <v>51</v>
      </c>
      <c r="Z32" s="368"/>
      <c r="AA32" s="369"/>
      <c r="AB32" s="370" t="s">
        <v>618</v>
      </c>
      <c r="AC32" s="370"/>
      <c r="AD32" s="370"/>
      <c r="AE32" s="371">
        <v>167</v>
      </c>
      <c r="AF32" s="371"/>
      <c r="AG32" s="371"/>
      <c r="AH32" s="371"/>
      <c r="AI32" s="371">
        <v>235</v>
      </c>
      <c r="AJ32" s="371"/>
      <c r="AK32" s="371"/>
      <c r="AL32" s="371"/>
      <c r="AM32" s="371">
        <v>112</v>
      </c>
      <c r="AN32" s="371"/>
      <c r="AO32" s="371"/>
      <c r="AP32" s="371"/>
      <c r="AQ32" s="398" t="s">
        <v>644</v>
      </c>
      <c r="AR32" s="371"/>
      <c r="AS32" s="371"/>
      <c r="AT32" s="371"/>
      <c r="AU32" s="389" t="s">
        <v>644</v>
      </c>
      <c r="AV32" s="405"/>
      <c r="AW32" s="405"/>
      <c r="AX32" s="406"/>
    </row>
    <row r="33" spans="1:51" ht="51"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618</v>
      </c>
      <c r="AC33" s="370"/>
      <c r="AD33" s="370"/>
      <c r="AE33" s="371" t="s">
        <v>614</v>
      </c>
      <c r="AF33" s="371"/>
      <c r="AG33" s="371"/>
      <c r="AH33" s="371"/>
      <c r="AI33" s="371" t="s">
        <v>614</v>
      </c>
      <c r="AJ33" s="371"/>
      <c r="AK33" s="371"/>
      <c r="AL33" s="371"/>
      <c r="AM33" s="398" t="s">
        <v>643</v>
      </c>
      <c r="AN33" s="371"/>
      <c r="AO33" s="371"/>
      <c r="AP33" s="371"/>
      <c r="AQ33" s="398" t="s">
        <v>643</v>
      </c>
      <c r="AR33" s="371"/>
      <c r="AS33" s="371"/>
      <c r="AT33" s="371"/>
      <c r="AU33" s="389" t="s">
        <v>644</v>
      </c>
      <c r="AV33" s="405"/>
      <c r="AW33" s="405"/>
      <c r="AX33" s="406"/>
    </row>
    <row r="34" spans="1:51" ht="23.25" customHeight="1" x14ac:dyDescent="0.15">
      <c r="A34" s="437" t="s">
        <v>579</v>
      </c>
      <c r="B34" s="438"/>
      <c r="C34" s="438"/>
      <c r="D34" s="438"/>
      <c r="E34" s="438"/>
      <c r="F34" s="439"/>
      <c r="G34" s="223" t="s">
        <v>580</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414</v>
      </c>
      <c r="AF34" s="223"/>
      <c r="AG34" s="223"/>
      <c r="AH34" s="252"/>
      <c r="AI34" s="222" t="s">
        <v>566</v>
      </c>
      <c r="AJ34" s="223"/>
      <c r="AK34" s="223"/>
      <c r="AL34" s="252"/>
      <c r="AM34" s="222" t="s">
        <v>382</v>
      </c>
      <c r="AN34" s="223"/>
      <c r="AO34" s="223"/>
      <c r="AP34" s="252"/>
      <c r="AQ34" s="416" t="s">
        <v>592</v>
      </c>
      <c r="AR34" s="417"/>
      <c r="AS34" s="417"/>
      <c r="AT34" s="417"/>
      <c r="AU34" s="417"/>
      <c r="AV34" s="417"/>
      <c r="AW34" s="417"/>
      <c r="AX34" s="418"/>
    </row>
    <row r="35" spans="1:51" ht="23.25" customHeight="1" x14ac:dyDescent="0.15">
      <c r="A35" s="440"/>
      <c r="B35" s="441"/>
      <c r="C35" s="441"/>
      <c r="D35" s="441"/>
      <c r="E35" s="441"/>
      <c r="F35" s="442"/>
      <c r="G35" s="394" t="s">
        <v>669</v>
      </c>
      <c r="H35" s="395"/>
      <c r="I35" s="395"/>
      <c r="J35" s="395"/>
      <c r="K35" s="395"/>
      <c r="L35" s="395"/>
      <c r="M35" s="395"/>
      <c r="N35" s="395"/>
      <c r="O35" s="395"/>
      <c r="P35" s="395"/>
      <c r="Q35" s="395"/>
      <c r="R35" s="395"/>
      <c r="S35" s="395"/>
      <c r="T35" s="395"/>
      <c r="U35" s="395"/>
      <c r="V35" s="395"/>
      <c r="W35" s="395"/>
      <c r="X35" s="395"/>
      <c r="Y35" s="419" t="s">
        <v>579</v>
      </c>
      <c r="Z35" s="420"/>
      <c r="AA35" s="421"/>
      <c r="AB35" s="422" t="s">
        <v>622</v>
      </c>
      <c r="AC35" s="423"/>
      <c r="AD35" s="424"/>
      <c r="AE35" s="398">
        <v>171</v>
      </c>
      <c r="AF35" s="398"/>
      <c r="AG35" s="398"/>
      <c r="AH35" s="398"/>
      <c r="AI35" s="398">
        <v>128</v>
      </c>
      <c r="AJ35" s="398"/>
      <c r="AK35" s="398"/>
      <c r="AL35" s="398"/>
      <c r="AM35" s="398">
        <v>118</v>
      </c>
      <c r="AN35" s="398"/>
      <c r="AO35" s="398"/>
      <c r="AP35" s="398"/>
      <c r="AQ35" s="389" t="s">
        <v>644</v>
      </c>
      <c r="AR35" s="372"/>
      <c r="AS35" s="372"/>
      <c r="AT35" s="372"/>
      <c r="AU35" s="372"/>
      <c r="AV35" s="372"/>
      <c r="AW35" s="372"/>
      <c r="AX35" s="373"/>
    </row>
    <row r="36" spans="1:51" ht="24.95" customHeight="1" x14ac:dyDescent="0.15">
      <c r="A36" s="443"/>
      <c r="B36" s="208"/>
      <c r="C36" s="208"/>
      <c r="D36" s="208"/>
      <c r="E36" s="208"/>
      <c r="F36" s="444"/>
      <c r="G36" s="396"/>
      <c r="H36" s="397"/>
      <c r="I36" s="397"/>
      <c r="J36" s="397"/>
      <c r="K36" s="397"/>
      <c r="L36" s="397"/>
      <c r="M36" s="397"/>
      <c r="N36" s="397"/>
      <c r="O36" s="397"/>
      <c r="P36" s="397"/>
      <c r="Q36" s="397"/>
      <c r="R36" s="397"/>
      <c r="S36" s="397"/>
      <c r="T36" s="397"/>
      <c r="U36" s="397"/>
      <c r="V36" s="397"/>
      <c r="W36" s="397"/>
      <c r="X36" s="397"/>
      <c r="Y36" s="385" t="s">
        <v>582</v>
      </c>
      <c r="Z36" s="399"/>
      <c r="AA36" s="400"/>
      <c r="AB36" s="425" t="s">
        <v>623</v>
      </c>
      <c r="AC36" s="426"/>
      <c r="AD36" s="427"/>
      <c r="AE36" s="428" t="s">
        <v>624</v>
      </c>
      <c r="AF36" s="428"/>
      <c r="AG36" s="428"/>
      <c r="AH36" s="428"/>
      <c r="AI36" s="428" t="s">
        <v>625</v>
      </c>
      <c r="AJ36" s="428"/>
      <c r="AK36" s="428"/>
      <c r="AL36" s="428"/>
      <c r="AM36" s="428" t="s">
        <v>665</v>
      </c>
      <c r="AN36" s="428"/>
      <c r="AO36" s="428"/>
      <c r="AP36" s="428"/>
      <c r="AQ36" s="428" t="s">
        <v>282</v>
      </c>
      <c r="AR36" s="428"/>
      <c r="AS36" s="428"/>
      <c r="AT36" s="428"/>
      <c r="AU36" s="428"/>
      <c r="AV36" s="428"/>
      <c r="AW36" s="428"/>
      <c r="AX36" s="430"/>
    </row>
    <row r="37" spans="1:51" ht="18.75" hidden="1" customHeight="1" x14ac:dyDescent="0.15">
      <c r="A37" s="467" t="s">
        <v>235</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414</v>
      </c>
      <c r="AF37" s="485"/>
      <c r="AG37" s="485"/>
      <c r="AH37" s="486"/>
      <c r="AI37" s="489" t="s">
        <v>566</v>
      </c>
      <c r="AJ37" s="489"/>
      <c r="AK37" s="489"/>
      <c r="AL37" s="484"/>
      <c r="AM37" s="489" t="s">
        <v>382</v>
      </c>
      <c r="AN37" s="489"/>
      <c r="AO37" s="489"/>
      <c r="AP37" s="484"/>
      <c r="AQ37" s="458" t="s">
        <v>174</v>
      </c>
      <c r="AR37" s="459"/>
      <c r="AS37" s="459"/>
      <c r="AT37" s="460"/>
      <c r="AU37" s="322" t="s">
        <v>128</v>
      </c>
      <c r="AV37" s="322"/>
      <c r="AW37" s="322"/>
      <c r="AX37" s="327"/>
    </row>
    <row r="38" spans="1:51" ht="18.75" hidden="1" customHeight="1" x14ac:dyDescent="0.15">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1" t="s">
        <v>282</v>
      </c>
      <c r="AR38" s="432"/>
      <c r="AS38" s="433" t="s">
        <v>175</v>
      </c>
      <c r="AT38" s="434"/>
      <c r="AU38" s="435" t="s">
        <v>282</v>
      </c>
      <c r="AV38" s="435"/>
      <c r="AW38" s="324" t="s">
        <v>166</v>
      </c>
      <c r="AX38" s="329"/>
    </row>
    <row r="39" spans="1:51" ht="23.25" hidden="1" customHeight="1" x14ac:dyDescent="0.15">
      <c r="A39" s="473"/>
      <c r="B39" s="471"/>
      <c r="C39" s="471"/>
      <c r="D39" s="471"/>
      <c r="E39" s="471"/>
      <c r="F39" s="472"/>
      <c r="G39" s="374" t="s">
        <v>615</v>
      </c>
      <c r="H39" s="375"/>
      <c r="I39" s="375"/>
      <c r="J39" s="375"/>
      <c r="K39" s="375"/>
      <c r="L39" s="375"/>
      <c r="M39" s="375"/>
      <c r="N39" s="375"/>
      <c r="O39" s="376"/>
      <c r="P39" s="139" t="s">
        <v>645</v>
      </c>
      <c r="Q39" s="139"/>
      <c r="R39" s="139"/>
      <c r="S39" s="139"/>
      <c r="T39" s="139"/>
      <c r="U39" s="139"/>
      <c r="V39" s="139"/>
      <c r="W39" s="139"/>
      <c r="X39" s="140"/>
      <c r="Y39" s="385" t="s">
        <v>12</v>
      </c>
      <c r="Z39" s="386"/>
      <c r="AA39" s="387"/>
      <c r="AB39" s="388" t="s">
        <v>615</v>
      </c>
      <c r="AC39" s="388"/>
      <c r="AD39" s="388"/>
      <c r="AE39" s="389" t="s">
        <v>282</v>
      </c>
      <c r="AF39" s="372"/>
      <c r="AG39" s="372"/>
      <c r="AH39" s="372"/>
      <c r="AI39" s="389" t="s">
        <v>282</v>
      </c>
      <c r="AJ39" s="372"/>
      <c r="AK39" s="372"/>
      <c r="AL39" s="372"/>
      <c r="AM39" s="389" t="s">
        <v>282</v>
      </c>
      <c r="AN39" s="372"/>
      <c r="AO39" s="372"/>
      <c r="AP39" s="372"/>
      <c r="AQ39" s="391" t="s">
        <v>282</v>
      </c>
      <c r="AR39" s="392"/>
      <c r="AS39" s="392"/>
      <c r="AT39" s="393"/>
      <c r="AU39" s="372" t="s">
        <v>282</v>
      </c>
      <c r="AV39" s="372"/>
      <c r="AW39" s="372"/>
      <c r="AX39" s="373"/>
    </row>
    <row r="40" spans="1:51" ht="23.25" hidden="1" customHeight="1" x14ac:dyDescent="0.15">
      <c r="A40" s="474"/>
      <c r="B40" s="475"/>
      <c r="C40" s="475"/>
      <c r="D40" s="475"/>
      <c r="E40" s="475"/>
      <c r="F40" s="476"/>
      <c r="G40" s="377"/>
      <c r="H40" s="378"/>
      <c r="I40" s="378"/>
      <c r="J40" s="378"/>
      <c r="K40" s="378"/>
      <c r="L40" s="378"/>
      <c r="M40" s="378"/>
      <c r="N40" s="378"/>
      <c r="O40" s="379"/>
      <c r="P40" s="383"/>
      <c r="Q40" s="383"/>
      <c r="R40" s="383"/>
      <c r="S40" s="383"/>
      <c r="T40" s="383"/>
      <c r="U40" s="383"/>
      <c r="V40" s="383"/>
      <c r="W40" s="383"/>
      <c r="X40" s="384"/>
      <c r="Y40" s="222" t="s">
        <v>50</v>
      </c>
      <c r="Z40" s="223"/>
      <c r="AA40" s="252"/>
      <c r="AB40" s="448" t="s">
        <v>615</v>
      </c>
      <c r="AC40" s="448"/>
      <c r="AD40" s="448"/>
      <c r="AE40" s="389" t="s">
        <v>282</v>
      </c>
      <c r="AF40" s="372"/>
      <c r="AG40" s="372"/>
      <c r="AH40" s="372"/>
      <c r="AI40" s="389" t="s">
        <v>282</v>
      </c>
      <c r="AJ40" s="372"/>
      <c r="AK40" s="372"/>
      <c r="AL40" s="372"/>
      <c r="AM40" s="389" t="s">
        <v>282</v>
      </c>
      <c r="AN40" s="372"/>
      <c r="AO40" s="372"/>
      <c r="AP40" s="372"/>
      <c r="AQ40" s="391" t="s">
        <v>282</v>
      </c>
      <c r="AR40" s="392"/>
      <c r="AS40" s="392"/>
      <c r="AT40" s="393"/>
      <c r="AU40" s="372" t="s">
        <v>282</v>
      </c>
      <c r="AV40" s="372"/>
      <c r="AW40" s="372"/>
      <c r="AX40" s="373"/>
    </row>
    <row r="41" spans="1:51" ht="23.25" hidden="1" customHeight="1" x14ac:dyDescent="0.15">
      <c r="A41" s="473"/>
      <c r="B41" s="471"/>
      <c r="C41" s="471"/>
      <c r="D41" s="471"/>
      <c r="E41" s="471"/>
      <c r="F41" s="472"/>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t="s">
        <v>282</v>
      </c>
      <c r="AF41" s="372"/>
      <c r="AG41" s="372"/>
      <c r="AH41" s="372"/>
      <c r="AI41" s="389" t="s">
        <v>282</v>
      </c>
      <c r="AJ41" s="372"/>
      <c r="AK41" s="372"/>
      <c r="AL41" s="372"/>
      <c r="AM41" s="389" t="s">
        <v>282</v>
      </c>
      <c r="AN41" s="372"/>
      <c r="AO41" s="372"/>
      <c r="AP41" s="372"/>
      <c r="AQ41" s="391" t="s">
        <v>282</v>
      </c>
      <c r="AR41" s="392"/>
      <c r="AS41" s="392"/>
      <c r="AT41" s="393"/>
      <c r="AU41" s="372" t="s">
        <v>282</v>
      </c>
      <c r="AV41" s="372"/>
      <c r="AW41" s="372"/>
      <c r="AX41" s="373"/>
    </row>
    <row r="42" spans="1:51" ht="23.25" hidden="1" customHeight="1" x14ac:dyDescent="0.15">
      <c r="A42" s="461" t="s">
        <v>259</v>
      </c>
      <c r="B42" s="456"/>
      <c r="C42" s="456"/>
      <c r="D42" s="456"/>
      <c r="E42" s="456"/>
      <c r="F42" s="457"/>
      <c r="G42" s="497" t="s">
        <v>646</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hidden="1" customHeight="1" x14ac:dyDescent="0.15">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9.9499999999999993" customHeight="1" x14ac:dyDescent="0.15">
      <c r="A44" s="888" t="s">
        <v>571</v>
      </c>
      <c r="B44" s="316" t="s">
        <v>572</v>
      </c>
      <c r="C44" s="317"/>
      <c r="D44" s="317"/>
      <c r="E44" s="317"/>
      <c r="F44" s="318"/>
      <c r="G44" s="322" t="s">
        <v>573</v>
      </c>
      <c r="H44" s="322"/>
      <c r="I44" s="322"/>
      <c r="J44" s="322"/>
      <c r="K44" s="322"/>
      <c r="L44" s="322"/>
      <c r="M44" s="322"/>
      <c r="N44" s="322"/>
      <c r="O44" s="322"/>
      <c r="P44" s="322"/>
      <c r="Q44" s="322"/>
      <c r="R44" s="322"/>
      <c r="S44" s="322"/>
      <c r="T44" s="322"/>
      <c r="U44" s="322"/>
      <c r="V44" s="322"/>
      <c r="W44" s="322"/>
      <c r="X44" s="322"/>
      <c r="Y44" s="322"/>
      <c r="Z44" s="322"/>
      <c r="AA44" s="323"/>
      <c r="AB44" s="326" t="s">
        <v>593</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1</v>
      </c>
    </row>
    <row r="45" spans="1:51" ht="9.9499999999999993"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1</v>
      </c>
    </row>
    <row r="46" spans="1:51" ht="22.5" customHeight="1" x14ac:dyDescent="0.15">
      <c r="A46" s="314"/>
      <c r="B46" s="316"/>
      <c r="C46" s="317"/>
      <c r="D46" s="317"/>
      <c r="E46" s="317"/>
      <c r="F46" s="318"/>
      <c r="G46" s="513" t="s">
        <v>647</v>
      </c>
      <c r="H46" s="513"/>
      <c r="I46" s="513"/>
      <c r="J46" s="513"/>
      <c r="K46" s="513"/>
      <c r="L46" s="513"/>
      <c r="M46" s="513"/>
      <c r="N46" s="513"/>
      <c r="O46" s="513"/>
      <c r="P46" s="513"/>
      <c r="Q46" s="513"/>
      <c r="R46" s="513"/>
      <c r="S46" s="513"/>
      <c r="T46" s="513"/>
      <c r="U46" s="513"/>
      <c r="V46" s="513"/>
      <c r="W46" s="513"/>
      <c r="X46" s="513"/>
      <c r="Y46" s="513"/>
      <c r="Z46" s="513"/>
      <c r="AA46" s="514"/>
      <c r="AB46" s="519" t="s">
        <v>648</v>
      </c>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1</v>
      </c>
    </row>
    <row r="47" spans="1:51" ht="22.5" customHeight="1" x14ac:dyDescent="0.15">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1</v>
      </c>
    </row>
    <row r="48" spans="1:51" ht="19.5" customHeight="1" x14ac:dyDescent="0.15">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1</v>
      </c>
    </row>
    <row r="49" spans="1:60" ht="18.75" customHeight="1" x14ac:dyDescent="0.15">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5" t="s">
        <v>11</v>
      </c>
      <c r="AC49" s="886"/>
      <c r="AD49" s="887"/>
      <c r="AE49" s="415" t="s">
        <v>414</v>
      </c>
      <c r="AF49" s="415"/>
      <c r="AG49" s="415"/>
      <c r="AH49" s="415"/>
      <c r="AI49" s="415" t="s">
        <v>566</v>
      </c>
      <c r="AJ49" s="415"/>
      <c r="AK49" s="415"/>
      <c r="AL49" s="415"/>
      <c r="AM49" s="415" t="s">
        <v>382</v>
      </c>
      <c r="AN49" s="415"/>
      <c r="AO49" s="415"/>
      <c r="AP49" s="415"/>
      <c r="AQ49" s="491" t="s">
        <v>174</v>
      </c>
      <c r="AR49" s="492"/>
      <c r="AS49" s="492"/>
      <c r="AT49" s="493"/>
      <c r="AU49" s="494" t="s">
        <v>128</v>
      </c>
      <c r="AV49" s="494"/>
      <c r="AW49" s="494"/>
      <c r="AX49" s="495"/>
      <c r="AY49">
        <f t="shared" si="0"/>
        <v>1</v>
      </c>
      <c r="AZ49" s="10"/>
      <c r="BA49" s="10"/>
      <c r="BB49" s="10"/>
      <c r="BC49" s="10"/>
    </row>
    <row r="50" spans="1:60" ht="18.75"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t="s">
        <v>614</v>
      </c>
      <c r="AR50" s="435"/>
      <c r="AS50" s="433" t="s">
        <v>175</v>
      </c>
      <c r="AT50" s="434"/>
      <c r="AU50" s="435" t="s">
        <v>614</v>
      </c>
      <c r="AV50" s="435"/>
      <c r="AW50" s="324" t="s">
        <v>166</v>
      </c>
      <c r="AX50" s="329"/>
      <c r="AY50">
        <f t="shared" si="0"/>
        <v>1</v>
      </c>
      <c r="AZ50" s="10"/>
      <c r="BA50" s="10"/>
      <c r="BB50" s="10"/>
      <c r="BC50" s="10"/>
      <c r="BD50" s="10"/>
      <c r="BE50" s="10"/>
      <c r="BF50" s="10"/>
      <c r="BG50" s="10"/>
      <c r="BH50" s="10"/>
    </row>
    <row r="51" spans="1:60" ht="23.25" customHeight="1" x14ac:dyDescent="0.15">
      <c r="A51" s="314"/>
      <c r="B51" s="316"/>
      <c r="C51" s="317"/>
      <c r="D51" s="317"/>
      <c r="E51" s="317"/>
      <c r="F51" s="318"/>
      <c r="G51" s="138" t="s">
        <v>617</v>
      </c>
      <c r="H51" s="139"/>
      <c r="I51" s="139"/>
      <c r="J51" s="139"/>
      <c r="K51" s="139"/>
      <c r="L51" s="139"/>
      <c r="M51" s="139"/>
      <c r="N51" s="139"/>
      <c r="O51" s="140"/>
      <c r="P51" s="139" t="s">
        <v>619</v>
      </c>
      <c r="Q51" s="449"/>
      <c r="R51" s="449"/>
      <c r="S51" s="449"/>
      <c r="T51" s="449"/>
      <c r="U51" s="449"/>
      <c r="V51" s="449"/>
      <c r="W51" s="449"/>
      <c r="X51" s="450"/>
      <c r="Y51" s="889" t="s">
        <v>57</v>
      </c>
      <c r="Z51" s="890"/>
      <c r="AA51" s="891"/>
      <c r="AB51" s="388" t="s">
        <v>618</v>
      </c>
      <c r="AC51" s="388"/>
      <c r="AD51" s="388"/>
      <c r="AE51" s="389">
        <v>121</v>
      </c>
      <c r="AF51" s="372"/>
      <c r="AG51" s="372"/>
      <c r="AH51" s="372"/>
      <c r="AI51" s="389">
        <v>258</v>
      </c>
      <c r="AJ51" s="372"/>
      <c r="AK51" s="372"/>
      <c r="AL51" s="372"/>
      <c r="AM51" s="389">
        <v>267</v>
      </c>
      <c r="AN51" s="372"/>
      <c r="AO51" s="372"/>
      <c r="AP51" s="372"/>
      <c r="AQ51" s="391" t="s">
        <v>614</v>
      </c>
      <c r="AR51" s="392"/>
      <c r="AS51" s="392"/>
      <c r="AT51" s="393"/>
      <c r="AU51" s="372" t="s">
        <v>614</v>
      </c>
      <c r="AV51" s="372"/>
      <c r="AW51" s="372"/>
      <c r="AX51" s="373"/>
      <c r="AY51">
        <f t="shared" si="0"/>
        <v>1</v>
      </c>
    </row>
    <row r="52" spans="1:60" ht="23.25" customHeight="1" x14ac:dyDescent="0.15">
      <c r="A52" s="314"/>
      <c r="B52" s="316"/>
      <c r="C52" s="317"/>
      <c r="D52" s="317"/>
      <c r="E52" s="317"/>
      <c r="F52" s="318"/>
      <c r="G52" s="892"/>
      <c r="H52" s="383"/>
      <c r="I52" s="383"/>
      <c r="J52" s="383"/>
      <c r="K52" s="383"/>
      <c r="L52" s="383"/>
      <c r="M52" s="383"/>
      <c r="N52" s="383"/>
      <c r="O52" s="384"/>
      <c r="P52" s="451"/>
      <c r="Q52" s="451"/>
      <c r="R52" s="451"/>
      <c r="S52" s="451"/>
      <c r="T52" s="451"/>
      <c r="U52" s="451"/>
      <c r="V52" s="451"/>
      <c r="W52" s="451"/>
      <c r="X52" s="452"/>
      <c r="Y52" s="893" t="s">
        <v>50</v>
      </c>
      <c r="Z52" s="785"/>
      <c r="AA52" s="786"/>
      <c r="AB52" s="448" t="s">
        <v>618</v>
      </c>
      <c r="AC52" s="448"/>
      <c r="AD52" s="448"/>
      <c r="AE52" s="389">
        <v>269</v>
      </c>
      <c r="AF52" s="372"/>
      <c r="AG52" s="372"/>
      <c r="AH52" s="372"/>
      <c r="AI52" s="389">
        <v>268</v>
      </c>
      <c r="AJ52" s="372"/>
      <c r="AK52" s="372"/>
      <c r="AL52" s="372"/>
      <c r="AM52" s="389">
        <v>268</v>
      </c>
      <c r="AN52" s="372"/>
      <c r="AO52" s="372"/>
      <c r="AP52" s="372"/>
      <c r="AQ52" s="391" t="s">
        <v>614</v>
      </c>
      <c r="AR52" s="392"/>
      <c r="AS52" s="392"/>
      <c r="AT52" s="393"/>
      <c r="AU52" s="372">
        <v>268</v>
      </c>
      <c r="AV52" s="372"/>
      <c r="AW52" s="372"/>
      <c r="AX52" s="373"/>
      <c r="AY52">
        <f t="shared" si="0"/>
        <v>1</v>
      </c>
      <c r="AZ52" s="10"/>
      <c r="BA52" s="10"/>
      <c r="BB52" s="10"/>
      <c r="BC52" s="10"/>
    </row>
    <row r="53" spans="1:60" ht="23.25" customHeight="1" x14ac:dyDescent="0.15">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893" t="s">
        <v>13</v>
      </c>
      <c r="Z53" s="785"/>
      <c r="AA53" s="786"/>
      <c r="AB53" s="894" t="s">
        <v>14</v>
      </c>
      <c r="AC53" s="894"/>
      <c r="AD53" s="894"/>
      <c r="AE53" s="564">
        <v>45</v>
      </c>
      <c r="AF53" s="565"/>
      <c r="AG53" s="565"/>
      <c r="AH53" s="565"/>
      <c r="AI53" s="564">
        <v>96.3</v>
      </c>
      <c r="AJ53" s="565"/>
      <c r="AK53" s="565"/>
      <c r="AL53" s="565"/>
      <c r="AM53" s="564">
        <v>99.6</v>
      </c>
      <c r="AN53" s="565"/>
      <c r="AO53" s="565"/>
      <c r="AP53" s="565"/>
      <c r="AQ53" s="391" t="s">
        <v>614</v>
      </c>
      <c r="AR53" s="392"/>
      <c r="AS53" s="392"/>
      <c r="AT53" s="393"/>
      <c r="AU53" s="372" t="s">
        <v>614</v>
      </c>
      <c r="AV53" s="372"/>
      <c r="AW53" s="372"/>
      <c r="AX53" s="373"/>
      <c r="AY53">
        <f t="shared" si="0"/>
        <v>1</v>
      </c>
      <c r="AZ53" s="10"/>
      <c r="BA53" s="10"/>
      <c r="BB53" s="10"/>
      <c r="BC53" s="10"/>
      <c r="BD53" s="10"/>
      <c r="BE53" s="10"/>
      <c r="BF53" s="10"/>
      <c r="BG53" s="10"/>
      <c r="BH53" s="10"/>
    </row>
    <row r="54" spans="1:60" ht="18.75" customHeight="1" x14ac:dyDescent="0.15">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5" t="s">
        <v>11</v>
      </c>
      <c r="AC54" s="886"/>
      <c r="AD54" s="887"/>
      <c r="AE54" s="415" t="s">
        <v>414</v>
      </c>
      <c r="AF54" s="415"/>
      <c r="AG54" s="415"/>
      <c r="AH54" s="415"/>
      <c r="AI54" s="415" t="s">
        <v>566</v>
      </c>
      <c r="AJ54" s="415"/>
      <c r="AK54" s="415"/>
      <c r="AL54" s="415"/>
      <c r="AM54" s="415" t="s">
        <v>382</v>
      </c>
      <c r="AN54" s="415"/>
      <c r="AO54" s="415"/>
      <c r="AP54" s="415"/>
      <c r="AQ54" s="491" t="s">
        <v>174</v>
      </c>
      <c r="AR54" s="492"/>
      <c r="AS54" s="492"/>
      <c r="AT54" s="493"/>
      <c r="AU54" s="494" t="s">
        <v>128</v>
      </c>
      <c r="AV54" s="494"/>
      <c r="AW54" s="494"/>
      <c r="AX54" s="495"/>
      <c r="AY54">
        <f>COUNTA($G$56)</f>
        <v>1</v>
      </c>
      <c r="AZ54" s="10"/>
      <c r="BA54" s="10"/>
      <c r="BB54" s="10"/>
      <c r="BC54" s="10"/>
    </row>
    <row r="55" spans="1:60" ht="18.75"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t="s">
        <v>614</v>
      </c>
      <c r="AR55" s="435"/>
      <c r="AS55" s="433" t="s">
        <v>175</v>
      </c>
      <c r="AT55" s="434"/>
      <c r="AU55" s="435" t="s">
        <v>614</v>
      </c>
      <c r="AV55" s="435"/>
      <c r="AW55" s="324" t="s">
        <v>166</v>
      </c>
      <c r="AX55" s="329"/>
      <c r="AY55">
        <f>$AY$54</f>
        <v>1</v>
      </c>
      <c r="AZ55" s="10"/>
      <c r="BA55" s="10"/>
      <c r="BB55" s="10"/>
      <c r="BC55" s="10"/>
      <c r="BD55" s="10"/>
      <c r="BE55" s="10"/>
      <c r="BF55" s="10"/>
      <c r="BG55" s="10"/>
      <c r="BH55" s="10"/>
    </row>
    <row r="56" spans="1:60" ht="23.25" customHeight="1" x14ac:dyDescent="0.15">
      <c r="A56" s="314"/>
      <c r="B56" s="316"/>
      <c r="C56" s="317"/>
      <c r="D56" s="317"/>
      <c r="E56" s="317"/>
      <c r="F56" s="318"/>
      <c r="G56" s="138" t="s">
        <v>617</v>
      </c>
      <c r="H56" s="139"/>
      <c r="I56" s="139"/>
      <c r="J56" s="139"/>
      <c r="K56" s="139"/>
      <c r="L56" s="139"/>
      <c r="M56" s="139"/>
      <c r="N56" s="139"/>
      <c r="O56" s="140"/>
      <c r="P56" s="139" t="s">
        <v>620</v>
      </c>
      <c r="Q56" s="449"/>
      <c r="R56" s="449"/>
      <c r="S56" s="449"/>
      <c r="T56" s="449"/>
      <c r="U56" s="449"/>
      <c r="V56" s="449"/>
      <c r="W56" s="449"/>
      <c r="X56" s="450"/>
      <c r="Y56" s="889" t="s">
        <v>57</v>
      </c>
      <c r="Z56" s="890"/>
      <c r="AA56" s="891"/>
      <c r="AB56" s="388" t="s">
        <v>618</v>
      </c>
      <c r="AC56" s="388"/>
      <c r="AD56" s="388"/>
      <c r="AE56" s="389" t="s">
        <v>614</v>
      </c>
      <c r="AF56" s="372"/>
      <c r="AG56" s="372"/>
      <c r="AH56" s="372"/>
      <c r="AI56" s="389">
        <v>51</v>
      </c>
      <c r="AJ56" s="372"/>
      <c r="AK56" s="372"/>
      <c r="AL56" s="372"/>
      <c r="AM56" s="389">
        <v>75</v>
      </c>
      <c r="AN56" s="372"/>
      <c r="AO56" s="372"/>
      <c r="AP56" s="372"/>
      <c r="AQ56" s="391" t="s">
        <v>614</v>
      </c>
      <c r="AR56" s="392"/>
      <c r="AS56" s="392"/>
      <c r="AT56" s="393"/>
      <c r="AU56" s="372" t="s">
        <v>614</v>
      </c>
      <c r="AV56" s="372"/>
      <c r="AW56" s="372"/>
      <c r="AX56" s="373"/>
      <c r="AY56">
        <f>$AY$54</f>
        <v>1</v>
      </c>
    </row>
    <row r="57" spans="1:60" ht="23.25" customHeight="1" x14ac:dyDescent="0.15">
      <c r="A57" s="314"/>
      <c r="B57" s="316"/>
      <c r="C57" s="317"/>
      <c r="D57" s="317"/>
      <c r="E57" s="317"/>
      <c r="F57" s="318"/>
      <c r="G57" s="892"/>
      <c r="H57" s="383"/>
      <c r="I57" s="383"/>
      <c r="J57" s="383"/>
      <c r="K57" s="383"/>
      <c r="L57" s="383"/>
      <c r="M57" s="383"/>
      <c r="N57" s="383"/>
      <c r="O57" s="384"/>
      <c r="P57" s="451"/>
      <c r="Q57" s="451"/>
      <c r="R57" s="451"/>
      <c r="S57" s="451"/>
      <c r="T57" s="451"/>
      <c r="U57" s="451"/>
      <c r="V57" s="451"/>
      <c r="W57" s="451"/>
      <c r="X57" s="452"/>
      <c r="Y57" s="893" t="s">
        <v>50</v>
      </c>
      <c r="Z57" s="785"/>
      <c r="AA57" s="786"/>
      <c r="AB57" s="448" t="s">
        <v>618</v>
      </c>
      <c r="AC57" s="448"/>
      <c r="AD57" s="448"/>
      <c r="AE57" s="389" t="s">
        <v>614</v>
      </c>
      <c r="AF57" s="372"/>
      <c r="AG57" s="372"/>
      <c r="AH57" s="372"/>
      <c r="AI57" s="389">
        <v>78</v>
      </c>
      <c r="AJ57" s="372"/>
      <c r="AK57" s="372"/>
      <c r="AL57" s="372"/>
      <c r="AM57" s="389">
        <v>78</v>
      </c>
      <c r="AN57" s="372"/>
      <c r="AO57" s="372"/>
      <c r="AP57" s="372"/>
      <c r="AQ57" s="391" t="s">
        <v>614</v>
      </c>
      <c r="AR57" s="392"/>
      <c r="AS57" s="392"/>
      <c r="AT57" s="393"/>
      <c r="AU57" s="372">
        <v>78</v>
      </c>
      <c r="AV57" s="372"/>
      <c r="AW57" s="372"/>
      <c r="AX57" s="373"/>
      <c r="AY57">
        <f>$AY$54</f>
        <v>1</v>
      </c>
      <c r="AZ57" s="10"/>
      <c r="BA57" s="10"/>
      <c r="BB57" s="10"/>
      <c r="BC57" s="10"/>
    </row>
    <row r="58" spans="1:60" ht="23.25" customHeight="1" x14ac:dyDescent="0.15">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893" t="s">
        <v>13</v>
      </c>
      <c r="Z58" s="785"/>
      <c r="AA58" s="786"/>
      <c r="AB58" s="894" t="s">
        <v>14</v>
      </c>
      <c r="AC58" s="894"/>
      <c r="AD58" s="894"/>
      <c r="AE58" s="564" t="s">
        <v>614</v>
      </c>
      <c r="AF58" s="565"/>
      <c r="AG58" s="565"/>
      <c r="AH58" s="565"/>
      <c r="AI58" s="564">
        <v>65.3</v>
      </c>
      <c r="AJ58" s="565"/>
      <c r="AK58" s="565"/>
      <c r="AL58" s="565"/>
      <c r="AM58" s="564">
        <v>96.2</v>
      </c>
      <c r="AN58" s="565"/>
      <c r="AO58" s="565"/>
      <c r="AP58" s="565"/>
      <c r="AQ58" s="391" t="s">
        <v>614</v>
      </c>
      <c r="AR58" s="392"/>
      <c r="AS58" s="392"/>
      <c r="AT58" s="393"/>
      <c r="AU58" s="372" t="s">
        <v>614</v>
      </c>
      <c r="AV58" s="372"/>
      <c r="AW58" s="372"/>
      <c r="AX58" s="373"/>
      <c r="AY58">
        <f>$AY$54</f>
        <v>1</v>
      </c>
      <c r="AZ58" s="10"/>
      <c r="BA58" s="10"/>
      <c r="BB58" s="10"/>
      <c r="BC58" s="10"/>
      <c r="BD58" s="10"/>
      <c r="BE58" s="10"/>
      <c r="BF58" s="10"/>
      <c r="BG58" s="10"/>
      <c r="BH58" s="10"/>
    </row>
    <row r="59" spans="1:60" ht="18.75" customHeight="1" x14ac:dyDescent="0.15">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5" t="s">
        <v>11</v>
      </c>
      <c r="AC59" s="886"/>
      <c r="AD59" s="887"/>
      <c r="AE59" s="415" t="s">
        <v>414</v>
      </c>
      <c r="AF59" s="415"/>
      <c r="AG59" s="415"/>
      <c r="AH59" s="415"/>
      <c r="AI59" s="415" t="s">
        <v>566</v>
      </c>
      <c r="AJ59" s="415"/>
      <c r="AK59" s="415"/>
      <c r="AL59" s="415"/>
      <c r="AM59" s="415" t="s">
        <v>382</v>
      </c>
      <c r="AN59" s="415"/>
      <c r="AO59" s="415"/>
      <c r="AP59" s="415"/>
      <c r="AQ59" s="491" t="s">
        <v>174</v>
      </c>
      <c r="AR59" s="492"/>
      <c r="AS59" s="492"/>
      <c r="AT59" s="493"/>
      <c r="AU59" s="494" t="s">
        <v>128</v>
      </c>
      <c r="AV59" s="494"/>
      <c r="AW59" s="494"/>
      <c r="AX59" s="495"/>
      <c r="AY59">
        <f>COUNTA($G$61)</f>
        <v>1</v>
      </c>
      <c r="AZ59" s="10"/>
      <c r="BA59" s="10"/>
      <c r="BB59" s="10"/>
      <c r="BC59" s="10"/>
    </row>
    <row r="60" spans="1:60" ht="18.75"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t="s">
        <v>614</v>
      </c>
      <c r="AR60" s="435"/>
      <c r="AS60" s="433" t="s">
        <v>175</v>
      </c>
      <c r="AT60" s="434"/>
      <c r="AU60" s="435" t="s">
        <v>614</v>
      </c>
      <c r="AV60" s="435"/>
      <c r="AW60" s="324" t="s">
        <v>166</v>
      </c>
      <c r="AX60" s="329"/>
      <c r="AY60">
        <f>$AY$59</f>
        <v>1</v>
      </c>
      <c r="AZ60" s="10"/>
      <c r="BA60" s="10"/>
      <c r="BB60" s="10"/>
      <c r="BC60" s="10"/>
      <c r="BD60" s="10"/>
      <c r="BE60" s="10"/>
      <c r="BF60" s="10"/>
      <c r="BG60" s="10"/>
      <c r="BH60" s="10"/>
    </row>
    <row r="61" spans="1:60" ht="23.25" customHeight="1" x14ac:dyDescent="0.15">
      <c r="A61" s="314"/>
      <c r="B61" s="316"/>
      <c r="C61" s="317"/>
      <c r="D61" s="317"/>
      <c r="E61" s="317"/>
      <c r="F61" s="318"/>
      <c r="G61" s="138" t="s">
        <v>617</v>
      </c>
      <c r="H61" s="139"/>
      <c r="I61" s="139"/>
      <c r="J61" s="139"/>
      <c r="K61" s="139"/>
      <c r="L61" s="139"/>
      <c r="M61" s="139"/>
      <c r="N61" s="139"/>
      <c r="O61" s="140"/>
      <c r="P61" s="139" t="s">
        <v>676</v>
      </c>
      <c r="Q61" s="449"/>
      <c r="R61" s="449"/>
      <c r="S61" s="449"/>
      <c r="T61" s="449"/>
      <c r="U61" s="449"/>
      <c r="V61" s="449"/>
      <c r="W61" s="449"/>
      <c r="X61" s="450"/>
      <c r="Y61" s="889" t="s">
        <v>57</v>
      </c>
      <c r="Z61" s="890"/>
      <c r="AA61" s="891"/>
      <c r="AB61" s="388" t="s">
        <v>618</v>
      </c>
      <c r="AC61" s="388"/>
      <c r="AD61" s="388"/>
      <c r="AE61" s="389" t="s">
        <v>614</v>
      </c>
      <c r="AF61" s="372"/>
      <c r="AG61" s="372"/>
      <c r="AH61" s="372"/>
      <c r="AI61" s="389" t="s">
        <v>614</v>
      </c>
      <c r="AJ61" s="372"/>
      <c r="AK61" s="372"/>
      <c r="AL61" s="372"/>
      <c r="AM61" s="389">
        <v>64</v>
      </c>
      <c r="AN61" s="372"/>
      <c r="AO61" s="372"/>
      <c r="AP61" s="372"/>
      <c r="AQ61" s="391" t="s">
        <v>614</v>
      </c>
      <c r="AR61" s="392"/>
      <c r="AS61" s="392"/>
      <c r="AT61" s="393"/>
      <c r="AU61" s="372" t="s">
        <v>614</v>
      </c>
      <c r="AV61" s="372"/>
      <c r="AW61" s="372"/>
      <c r="AX61" s="373"/>
      <c r="AY61">
        <f>$AY$59</f>
        <v>1</v>
      </c>
    </row>
    <row r="62" spans="1:60" ht="23.25" customHeight="1" x14ac:dyDescent="0.15">
      <c r="A62" s="314"/>
      <c r="B62" s="316"/>
      <c r="C62" s="317"/>
      <c r="D62" s="317"/>
      <c r="E62" s="317"/>
      <c r="F62" s="318"/>
      <c r="G62" s="892"/>
      <c r="H62" s="383"/>
      <c r="I62" s="383"/>
      <c r="J62" s="383"/>
      <c r="K62" s="383"/>
      <c r="L62" s="383"/>
      <c r="M62" s="383"/>
      <c r="N62" s="383"/>
      <c r="O62" s="384"/>
      <c r="P62" s="451"/>
      <c r="Q62" s="451"/>
      <c r="R62" s="451"/>
      <c r="S62" s="451"/>
      <c r="T62" s="451"/>
      <c r="U62" s="451"/>
      <c r="V62" s="451"/>
      <c r="W62" s="451"/>
      <c r="X62" s="452"/>
      <c r="Y62" s="893" t="s">
        <v>50</v>
      </c>
      <c r="Z62" s="785"/>
      <c r="AA62" s="786"/>
      <c r="AB62" s="448" t="s">
        <v>618</v>
      </c>
      <c r="AC62" s="448"/>
      <c r="AD62" s="448"/>
      <c r="AE62" s="389" t="s">
        <v>614</v>
      </c>
      <c r="AF62" s="372"/>
      <c r="AG62" s="372"/>
      <c r="AH62" s="372"/>
      <c r="AI62" s="389" t="s">
        <v>614</v>
      </c>
      <c r="AJ62" s="372"/>
      <c r="AK62" s="372"/>
      <c r="AL62" s="372"/>
      <c r="AM62" s="389">
        <v>79</v>
      </c>
      <c r="AN62" s="372"/>
      <c r="AO62" s="372"/>
      <c r="AP62" s="372"/>
      <c r="AQ62" s="391" t="s">
        <v>614</v>
      </c>
      <c r="AR62" s="392"/>
      <c r="AS62" s="392"/>
      <c r="AT62" s="393"/>
      <c r="AU62" s="372">
        <v>79</v>
      </c>
      <c r="AV62" s="372"/>
      <c r="AW62" s="372"/>
      <c r="AX62" s="373"/>
      <c r="AY62">
        <f>$AY$59</f>
        <v>1</v>
      </c>
      <c r="AZ62" s="10"/>
      <c r="BA62" s="10"/>
      <c r="BB62" s="10"/>
      <c r="BC62" s="10"/>
    </row>
    <row r="63" spans="1:60" ht="23.25" customHeight="1" thickBot="1" x14ac:dyDescent="0.2">
      <c r="A63" s="315"/>
      <c r="B63" s="882"/>
      <c r="C63" s="883"/>
      <c r="D63" s="883"/>
      <c r="E63" s="883"/>
      <c r="F63" s="884"/>
      <c r="G63" s="141"/>
      <c r="H63" s="142"/>
      <c r="I63" s="142"/>
      <c r="J63" s="142"/>
      <c r="K63" s="142"/>
      <c r="L63" s="142"/>
      <c r="M63" s="142"/>
      <c r="N63" s="142"/>
      <c r="O63" s="143"/>
      <c r="P63" s="453"/>
      <c r="Q63" s="453"/>
      <c r="R63" s="453"/>
      <c r="S63" s="453"/>
      <c r="T63" s="453"/>
      <c r="U63" s="453"/>
      <c r="V63" s="453"/>
      <c r="W63" s="453"/>
      <c r="X63" s="454"/>
      <c r="Y63" s="893" t="s">
        <v>13</v>
      </c>
      <c r="Z63" s="785"/>
      <c r="AA63" s="786"/>
      <c r="AB63" s="894" t="s">
        <v>14</v>
      </c>
      <c r="AC63" s="894"/>
      <c r="AD63" s="894"/>
      <c r="AE63" s="564" t="s">
        <v>614</v>
      </c>
      <c r="AF63" s="565"/>
      <c r="AG63" s="565"/>
      <c r="AH63" s="565"/>
      <c r="AI63" s="564" t="s">
        <v>614</v>
      </c>
      <c r="AJ63" s="565"/>
      <c r="AK63" s="565"/>
      <c r="AL63" s="565"/>
      <c r="AM63" s="564">
        <v>81</v>
      </c>
      <c r="AN63" s="565"/>
      <c r="AO63" s="565"/>
      <c r="AP63" s="565"/>
      <c r="AQ63" s="391" t="s">
        <v>614</v>
      </c>
      <c r="AR63" s="392"/>
      <c r="AS63" s="392"/>
      <c r="AT63" s="393"/>
      <c r="AU63" s="372" t="s">
        <v>614</v>
      </c>
      <c r="AV63" s="372"/>
      <c r="AW63" s="372"/>
      <c r="AX63" s="373"/>
      <c r="AY63">
        <f>$AY$59</f>
        <v>1</v>
      </c>
      <c r="AZ63" s="10"/>
      <c r="BA63" s="10"/>
      <c r="BB63" s="10"/>
      <c r="BC63" s="10"/>
      <c r="BD63" s="10"/>
      <c r="BE63" s="10"/>
      <c r="BF63" s="10"/>
      <c r="BG63" s="10"/>
      <c r="BH63" s="10"/>
    </row>
    <row r="64" spans="1:60" ht="47.25" customHeight="1" x14ac:dyDescent="0.15">
      <c r="A64" s="336" t="s">
        <v>577</v>
      </c>
      <c r="B64" s="337"/>
      <c r="C64" s="337"/>
      <c r="D64" s="337"/>
      <c r="E64" s="337"/>
      <c r="F64" s="338"/>
      <c r="G64" s="339" t="s">
        <v>707</v>
      </c>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1</v>
      </c>
    </row>
    <row r="65" spans="1:51" ht="31.5" customHeight="1" x14ac:dyDescent="0.15">
      <c r="A65" s="348" t="s">
        <v>578</v>
      </c>
      <c r="B65" s="317"/>
      <c r="C65" s="317"/>
      <c r="D65" s="317"/>
      <c r="E65" s="317"/>
      <c r="F65" s="318"/>
      <c r="G65" s="350" t="s">
        <v>570</v>
      </c>
      <c r="H65" s="351"/>
      <c r="I65" s="351"/>
      <c r="J65" s="351"/>
      <c r="K65" s="351"/>
      <c r="L65" s="351"/>
      <c r="M65" s="351"/>
      <c r="N65" s="351"/>
      <c r="O65" s="351"/>
      <c r="P65" s="352" t="s">
        <v>569</v>
      </c>
      <c r="Q65" s="351"/>
      <c r="R65" s="351"/>
      <c r="S65" s="351"/>
      <c r="T65" s="351"/>
      <c r="U65" s="351"/>
      <c r="V65" s="351"/>
      <c r="W65" s="351"/>
      <c r="X65" s="353"/>
      <c r="Y65" s="354"/>
      <c r="Z65" s="355"/>
      <c r="AA65" s="356"/>
      <c r="AB65" s="401" t="s">
        <v>11</v>
      </c>
      <c r="AC65" s="401"/>
      <c r="AD65" s="401"/>
      <c r="AE65" s="402" t="s">
        <v>414</v>
      </c>
      <c r="AF65" s="403"/>
      <c r="AG65" s="403"/>
      <c r="AH65" s="404"/>
      <c r="AI65" s="402" t="s">
        <v>566</v>
      </c>
      <c r="AJ65" s="403"/>
      <c r="AK65" s="403"/>
      <c r="AL65" s="404"/>
      <c r="AM65" s="402" t="s">
        <v>382</v>
      </c>
      <c r="AN65" s="403"/>
      <c r="AO65" s="403"/>
      <c r="AP65" s="404"/>
      <c r="AQ65" s="410" t="s">
        <v>413</v>
      </c>
      <c r="AR65" s="411"/>
      <c r="AS65" s="411"/>
      <c r="AT65" s="412"/>
      <c r="AU65" s="410" t="s">
        <v>591</v>
      </c>
      <c r="AV65" s="411"/>
      <c r="AW65" s="411"/>
      <c r="AX65" s="413"/>
      <c r="AY65">
        <f>COUNTA($G$66)</f>
        <v>1</v>
      </c>
    </row>
    <row r="66" spans="1:51" ht="23.25" customHeight="1" x14ac:dyDescent="0.15">
      <c r="A66" s="348"/>
      <c r="B66" s="317"/>
      <c r="C66" s="317"/>
      <c r="D66" s="317"/>
      <c r="E66" s="317"/>
      <c r="F66" s="318"/>
      <c r="G66" s="357" t="s">
        <v>666</v>
      </c>
      <c r="H66" s="358"/>
      <c r="I66" s="358"/>
      <c r="J66" s="358"/>
      <c r="K66" s="358"/>
      <c r="L66" s="358"/>
      <c r="M66" s="358"/>
      <c r="N66" s="358"/>
      <c r="O66" s="358"/>
      <c r="P66" s="429" t="s">
        <v>667</v>
      </c>
      <c r="Q66" s="362"/>
      <c r="R66" s="362"/>
      <c r="S66" s="362"/>
      <c r="T66" s="362"/>
      <c r="U66" s="362"/>
      <c r="V66" s="362"/>
      <c r="W66" s="362"/>
      <c r="X66" s="363"/>
      <c r="Y66" s="367" t="s">
        <v>51</v>
      </c>
      <c r="Z66" s="368"/>
      <c r="AA66" s="369"/>
      <c r="AB66" s="388" t="s">
        <v>668</v>
      </c>
      <c r="AC66" s="370"/>
      <c r="AD66" s="370"/>
      <c r="AE66" s="398">
        <v>3</v>
      </c>
      <c r="AF66" s="371"/>
      <c r="AG66" s="371"/>
      <c r="AH66" s="371"/>
      <c r="AI66" s="371">
        <v>7</v>
      </c>
      <c r="AJ66" s="371"/>
      <c r="AK66" s="371"/>
      <c r="AL66" s="371"/>
      <c r="AM66" s="391">
        <v>2</v>
      </c>
      <c r="AN66" s="392"/>
      <c r="AO66" s="392"/>
      <c r="AP66" s="393"/>
      <c r="AQ66" s="391" t="s">
        <v>614</v>
      </c>
      <c r="AR66" s="392"/>
      <c r="AS66" s="392"/>
      <c r="AT66" s="393"/>
      <c r="AU66" s="372" t="s">
        <v>282</v>
      </c>
      <c r="AV66" s="372"/>
      <c r="AW66" s="372"/>
      <c r="AX66" s="373"/>
      <c r="AY66">
        <f>$AY$65</f>
        <v>1</v>
      </c>
    </row>
    <row r="67" spans="1:51" ht="35.450000000000003"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88" t="s">
        <v>668</v>
      </c>
      <c r="AC67" s="370"/>
      <c r="AD67" s="370"/>
      <c r="AE67" s="391" t="s">
        <v>614</v>
      </c>
      <c r="AF67" s="392"/>
      <c r="AG67" s="392"/>
      <c r="AH67" s="393"/>
      <c r="AI67" s="391" t="s">
        <v>614</v>
      </c>
      <c r="AJ67" s="392"/>
      <c r="AK67" s="392"/>
      <c r="AL67" s="393"/>
      <c r="AM67" s="391" t="s">
        <v>614</v>
      </c>
      <c r="AN67" s="392"/>
      <c r="AO67" s="392"/>
      <c r="AP67" s="393"/>
      <c r="AQ67" s="391" t="s">
        <v>614</v>
      </c>
      <c r="AR67" s="392"/>
      <c r="AS67" s="392"/>
      <c r="AT67" s="393"/>
      <c r="AU67" s="372" t="s">
        <v>282</v>
      </c>
      <c r="AV67" s="372"/>
      <c r="AW67" s="372"/>
      <c r="AX67" s="373"/>
      <c r="AY67">
        <f>$AY$65</f>
        <v>1</v>
      </c>
    </row>
    <row r="68" spans="1:51" ht="23.25" customHeight="1" x14ac:dyDescent="0.15">
      <c r="A68" s="437" t="s">
        <v>579</v>
      </c>
      <c r="B68" s="438"/>
      <c r="C68" s="438"/>
      <c r="D68" s="438"/>
      <c r="E68" s="438"/>
      <c r="F68" s="439"/>
      <c r="G68" s="223" t="s">
        <v>580</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414</v>
      </c>
      <c r="AF68" s="415"/>
      <c r="AG68" s="415"/>
      <c r="AH68" s="415"/>
      <c r="AI68" s="415" t="s">
        <v>566</v>
      </c>
      <c r="AJ68" s="415"/>
      <c r="AK68" s="415"/>
      <c r="AL68" s="415"/>
      <c r="AM68" s="415" t="s">
        <v>382</v>
      </c>
      <c r="AN68" s="415"/>
      <c r="AO68" s="415"/>
      <c r="AP68" s="415"/>
      <c r="AQ68" s="416" t="s">
        <v>592</v>
      </c>
      <c r="AR68" s="417"/>
      <c r="AS68" s="417"/>
      <c r="AT68" s="417"/>
      <c r="AU68" s="417"/>
      <c r="AV68" s="417"/>
      <c r="AW68" s="417"/>
      <c r="AX68" s="418"/>
      <c r="AY68">
        <f>IF(SUBSTITUTE(SUBSTITUTE($G$69,"／",""),"　","")="",0,1)</f>
        <v>1</v>
      </c>
    </row>
    <row r="69" spans="1:51" ht="23.25" customHeight="1" x14ac:dyDescent="0.15">
      <c r="A69" s="440"/>
      <c r="B69" s="441"/>
      <c r="C69" s="441"/>
      <c r="D69" s="441"/>
      <c r="E69" s="441"/>
      <c r="F69" s="442"/>
      <c r="G69" s="394" t="s">
        <v>670</v>
      </c>
      <c r="H69" s="395"/>
      <c r="I69" s="395"/>
      <c r="J69" s="395"/>
      <c r="K69" s="395"/>
      <c r="L69" s="395"/>
      <c r="M69" s="395"/>
      <c r="N69" s="395"/>
      <c r="O69" s="395"/>
      <c r="P69" s="395"/>
      <c r="Q69" s="395"/>
      <c r="R69" s="395"/>
      <c r="S69" s="395"/>
      <c r="T69" s="395"/>
      <c r="U69" s="395"/>
      <c r="V69" s="395"/>
      <c r="W69" s="395"/>
      <c r="X69" s="395"/>
      <c r="Y69" s="419" t="s">
        <v>579</v>
      </c>
      <c r="Z69" s="420"/>
      <c r="AA69" s="421"/>
      <c r="AB69" s="422" t="s">
        <v>671</v>
      </c>
      <c r="AC69" s="423"/>
      <c r="AD69" s="424"/>
      <c r="AE69" s="398">
        <v>45</v>
      </c>
      <c r="AF69" s="398"/>
      <c r="AG69" s="398"/>
      <c r="AH69" s="398"/>
      <c r="AI69" s="398">
        <v>86</v>
      </c>
      <c r="AJ69" s="398"/>
      <c r="AK69" s="398"/>
      <c r="AL69" s="398"/>
      <c r="AM69" s="398">
        <v>186</v>
      </c>
      <c r="AN69" s="398"/>
      <c r="AO69" s="398"/>
      <c r="AP69" s="398"/>
      <c r="AQ69" s="389" t="s">
        <v>643</v>
      </c>
      <c r="AR69" s="372"/>
      <c r="AS69" s="372"/>
      <c r="AT69" s="372"/>
      <c r="AU69" s="372"/>
      <c r="AV69" s="372"/>
      <c r="AW69" s="372"/>
      <c r="AX69" s="373"/>
      <c r="AY69">
        <f>$AY$68</f>
        <v>1</v>
      </c>
    </row>
    <row r="70" spans="1:51" ht="46.5" customHeight="1" x14ac:dyDescent="0.15">
      <c r="A70" s="443"/>
      <c r="B70" s="208"/>
      <c r="C70" s="208"/>
      <c r="D70" s="208"/>
      <c r="E70" s="208"/>
      <c r="F70" s="444"/>
      <c r="G70" s="396"/>
      <c r="H70" s="397"/>
      <c r="I70" s="397"/>
      <c r="J70" s="397"/>
      <c r="K70" s="397"/>
      <c r="L70" s="397"/>
      <c r="M70" s="397"/>
      <c r="N70" s="397"/>
      <c r="O70" s="397"/>
      <c r="P70" s="397"/>
      <c r="Q70" s="397"/>
      <c r="R70" s="397"/>
      <c r="S70" s="397"/>
      <c r="T70" s="397"/>
      <c r="U70" s="397"/>
      <c r="V70" s="397"/>
      <c r="W70" s="397"/>
      <c r="X70" s="397"/>
      <c r="Y70" s="385" t="s">
        <v>582</v>
      </c>
      <c r="Z70" s="399"/>
      <c r="AA70" s="400"/>
      <c r="AB70" s="425" t="s">
        <v>623</v>
      </c>
      <c r="AC70" s="426"/>
      <c r="AD70" s="427"/>
      <c r="AE70" s="428" t="s">
        <v>674</v>
      </c>
      <c r="AF70" s="428"/>
      <c r="AG70" s="428"/>
      <c r="AH70" s="428"/>
      <c r="AI70" s="428" t="s">
        <v>673</v>
      </c>
      <c r="AJ70" s="428"/>
      <c r="AK70" s="428"/>
      <c r="AL70" s="428"/>
      <c r="AM70" s="428" t="s">
        <v>672</v>
      </c>
      <c r="AN70" s="428"/>
      <c r="AO70" s="428"/>
      <c r="AP70" s="428"/>
      <c r="AQ70" s="389" t="s">
        <v>643</v>
      </c>
      <c r="AR70" s="372"/>
      <c r="AS70" s="372"/>
      <c r="AT70" s="372"/>
      <c r="AU70" s="372"/>
      <c r="AV70" s="372"/>
      <c r="AW70" s="372"/>
      <c r="AX70" s="373"/>
      <c r="AY70">
        <f>$AY$68</f>
        <v>1</v>
      </c>
    </row>
    <row r="71" spans="1:51" ht="18.75" hidden="1" customHeight="1" x14ac:dyDescent="0.15">
      <c r="A71" s="503" t="s">
        <v>235</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414</v>
      </c>
      <c r="AF71" s="415"/>
      <c r="AG71" s="415"/>
      <c r="AH71" s="415"/>
      <c r="AI71" s="415" t="s">
        <v>566</v>
      </c>
      <c r="AJ71" s="415"/>
      <c r="AK71" s="415"/>
      <c r="AL71" s="415"/>
      <c r="AM71" s="415" t="s">
        <v>382</v>
      </c>
      <c r="AN71" s="415"/>
      <c r="AO71" s="415"/>
      <c r="AP71" s="415"/>
      <c r="AQ71" s="458" t="s">
        <v>174</v>
      </c>
      <c r="AR71" s="459"/>
      <c r="AS71" s="459"/>
      <c r="AT71" s="460"/>
      <c r="AU71" s="322" t="s">
        <v>128</v>
      </c>
      <c r="AV71" s="322"/>
      <c r="AW71" s="322"/>
      <c r="AX71" s="327"/>
      <c r="AY71">
        <f>COUNTA($G$73)</f>
        <v>1</v>
      </c>
    </row>
    <row r="72" spans="1:51" ht="18.75" hidden="1" customHeight="1" x14ac:dyDescent="0.15">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1" t="s">
        <v>282</v>
      </c>
      <c r="AR72" s="432"/>
      <c r="AS72" s="433" t="s">
        <v>175</v>
      </c>
      <c r="AT72" s="434"/>
      <c r="AU72" s="435" t="s">
        <v>282</v>
      </c>
      <c r="AV72" s="435"/>
      <c r="AW72" s="324" t="s">
        <v>166</v>
      </c>
      <c r="AX72" s="329"/>
      <c r="AY72">
        <f t="shared" ref="AY72:AY77" si="1">$AY$71</f>
        <v>1</v>
      </c>
    </row>
    <row r="73" spans="1:51" ht="23.25" hidden="1" customHeight="1" x14ac:dyDescent="0.15">
      <c r="A73" s="509"/>
      <c r="B73" s="507"/>
      <c r="C73" s="507"/>
      <c r="D73" s="507"/>
      <c r="E73" s="507"/>
      <c r="F73" s="508"/>
      <c r="G73" s="374" t="s">
        <v>615</v>
      </c>
      <c r="H73" s="375"/>
      <c r="I73" s="375"/>
      <c r="J73" s="375"/>
      <c r="K73" s="375"/>
      <c r="L73" s="375"/>
      <c r="M73" s="375"/>
      <c r="N73" s="375"/>
      <c r="O73" s="376"/>
      <c r="P73" s="139" t="s">
        <v>645</v>
      </c>
      <c r="Q73" s="139"/>
      <c r="R73" s="139"/>
      <c r="S73" s="139"/>
      <c r="T73" s="139"/>
      <c r="U73" s="139"/>
      <c r="V73" s="139"/>
      <c r="W73" s="139"/>
      <c r="X73" s="140"/>
      <c r="Y73" s="385" t="s">
        <v>12</v>
      </c>
      <c r="Z73" s="386"/>
      <c r="AA73" s="387"/>
      <c r="AB73" s="388" t="s">
        <v>614</v>
      </c>
      <c r="AC73" s="388"/>
      <c r="AD73" s="388"/>
      <c r="AE73" s="389" t="s">
        <v>614</v>
      </c>
      <c r="AF73" s="372"/>
      <c r="AG73" s="372"/>
      <c r="AH73" s="372"/>
      <c r="AI73" s="389" t="s">
        <v>614</v>
      </c>
      <c r="AJ73" s="372"/>
      <c r="AK73" s="372"/>
      <c r="AL73" s="372"/>
      <c r="AM73" s="389" t="s">
        <v>614</v>
      </c>
      <c r="AN73" s="372"/>
      <c r="AO73" s="372"/>
      <c r="AP73" s="372"/>
      <c r="AQ73" s="391" t="s">
        <v>614</v>
      </c>
      <c r="AR73" s="392"/>
      <c r="AS73" s="392"/>
      <c r="AT73" s="393"/>
      <c r="AU73" s="372" t="s">
        <v>614</v>
      </c>
      <c r="AV73" s="372"/>
      <c r="AW73" s="372"/>
      <c r="AX73" s="373"/>
      <c r="AY73">
        <f t="shared" si="1"/>
        <v>1</v>
      </c>
    </row>
    <row r="74" spans="1:51" ht="23.25" hidden="1" customHeight="1" x14ac:dyDescent="0.15">
      <c r="A74" s="510"/>
      <c r="B74" s="511"/>
      <c r="C74" s="511"/>
      <c r="D74" s="511"/>
      <c r="E74" s="511"/>
      <c r="F74" s="512"/>
      <c r="G74" s="377"/>
      <c r="H74" s="378"/>
      <c r="I74" s="378"/>
      <c r="J74" s="378"/>
      <c r="K74" s="378"/>
      <c r="L74" s="378"/>
      <c r="M74" s="378"/>
      <c r="N74" s="378"/>
      <c r="O74" s="379"/>
      <c r="P74" s="383"/>
      <c r="Q74" s="383"/>
      <c r="R74" s="383"/>
      <c r="S74" s="383"/>
      <c r="T74" s="383"/>
      <c r="U74" s="383"/>
      <c r="V74" s="383"/>
      <c r="W74" s="383"/>
      <c r="X74" s="384"/>
      <c r="Y74" s="222" t="s">
        <v>50</v>
      </c>
      <c r="Z74" s="223"/>
      <c r="AA74" s="252"/>
      <c r="AB74" s="448" t="s">
        <v>614</v>
      </c>
      <c r="AC74" s="448"/>
      <c r="AD74" s="448"/>
      <c r="AE74" s="389" t="s">
        <v>614</v>
      </c>
      <c r="AF74" s="372"/>
      <c r="AG74" s="372"/>
      <c r="AH74" s="372"/>
      <c r="AI74" s="389" t="s">
        <v>614</v>
      </c>
      <c r="AJ74" s="372"/>
      <c r="AK74" s="372"/>
      <c r="AL74" s="372"/>
      <c r="AM74" s="389" t="s">
        <v>614</v>
      </c>
      <c r="AN74" s="372"/>
      <c r="AO74" s="372"/>
      <c r="AP74" s="372"/>
      <c r="AQ74" s="391" t="s">
        <v>614</v>
      </c>
      <c r="AR74" s="392"/>
      <c r="AS74" s="392"/>
      <c r="AT74" s="393"/>
      <c r="AU74" s="372" t="s">
        <v>614</v>
      </c>
      <c r="AV74" s="372"/>
      <c r="AW74" s="372"/>
      <c r="AX74" s="373"/>
      <c r="AY74">
        <f t="shared" si="1"/>
        <v>1</v>
      </c>
    </row>
    <row r="75" spans="1:51" ht="23.25" hidden="1" customHeight="1" x14ac:dyDescent="0.15">
      <c r="A75" s="509"/>
      <c r="B75" s="507"/>
      <c r="C75" s="507"/>
      <c r="D75" s="507"/>
      <c r="E75" s="507"/>
      <c r="F75" s="508"/>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t="s">
        <v>614</v>
      </c>
      <c r="AF75" s="372"/>
      <c r="AG75" s="372"/>
      <c r="AH75" s="372"/>
      <c r="AI75" s="389" t="s">
        <v>614</v>
      </c>
      <c r="AJ75" s="372"/>
      <c r="AK75" s="372"/>
      <c r="AL75" s="372"/>
      <c r="AM75" s="389" t="s">
        <v>614</v>
      </c>
      <c r="AN75" s="372"/>
      <c r="AO75" s="372"/>
      <c r="AP75" s="372"/>
      <c r="AQ75" s="391" t="s">
        <v>614</v>
      </c>
      <c r="AR75" s="392"/>
      <c r="AS75" s="392"/>
      <c r="AT75" s="393"/>
      <c r="AU75" s="372" t="s">
        <v>614</v>
      </c>
      <c r="AV75" s="372"/>
      <c r="AW75" s="372"/>
      <c r="AX75" s="373"/>
      <c r="AY75">
        <f t="shared" si="1"/>
        <v>1</v>
      </c>
    </row>
    <row r="76" spans="1:51" ht="20.100000000000001" hidden="1" customHeight="1" x14ac:dyDescent="0.15">
      <c r="A76" s="461" t="s">
        <v>259</v>
      </c>
      <c r="B76" s="456"/>
      <c r="C76" s="456"/>
      <c r="D76" s="456"/>
      <c r="E76" s="456"/>
      <c r="F76" s="457"/>
      <c r="G76" s="497" t="s">
        <v>614</v>
      </c>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1</v>
      </c>
    </row>
    <row r="77" spans="1:51" ht="20.100000000000001" hidden="1" customHeight="1" x14ac:dyDescent="0.15">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1</v>
      </c>
    </row>
    <row r="78" spans="1:51" ht="15" customHeight="1" x14ac:dyDescent="0.15">
      <c r="A78" s="314" t="s">
        <v>571</v>
      </c>
      <c r="B78" s="316" t="s">
        <v>572</v>
      </c>
      <c r="C78" s="317"/>
      <c r="D78" s="317"/>
      <c r="E78" s="317"/>
      <c r="F78" s="318"/>
      <c r="G78" s="322" t="s">
        <v>573</v>
      </c>
      <c r="H78" s="322"/>
      <c r="I78" s="322"/>
      <c r="J78" s="322"/>
      <c r="K78" s="322"/>
      <c r="L78" s="322"/>
      <c r="M78" s="322"/>
      <c r="N78" s="322"/>
      <c r="O78" s="322"/>
      <c r="P78" s="322"/>
      <c r="Q78" s="322"/>
      <c r="R78" s="322"/>
      <c r="S78" s="322"/>
      <c r="T78" s="322"/>
      <c r="U78" s="322"/>
      <c r="V78" s="322"/>
      <c r="W78" s="322"/>
      <c r="X78" s="322"/>
      <c r="Y78" s="322"/>
      <c r="Z78" s="322"/>
      <c r="AA78" s="323"/>
      <c r="AB78" s="326" t="s">
        <v>593</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1</v>
      </c>
    </row>
    <row r="79" spans="1:51" ht="15"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1</v>
      </c>
    </row>
    <row r="80" spans="1:51" ht="20.100000000000001" customHeight="1" x14ac:dyDescent="0.15">
      <c r="A80" s="314"/>
      <c r="B80" s="316"/>
      <c r="C80" s="317"/>
      <c r="D80" s="317"/>
      <c r="E80" s="317"/>
      <c r="F80" s="318"/>
      <c r="G80" s="513" t="s">
        <v>647</v>
      </c>
      <c r="H80" s="513"/>
      <c r="I80" s="513"/>
      <c r="J80" s="513"/>
      <c r="K80" s="513"/>
      <c r="L80" s="513"/>
      <c r="M80" s="513"/>
      <c r="N80" s="513"/>
      <c r="O80" s="513"/>
      <c r="P80" s="513"/>
      <c r="Q80" s="513"/>
      <c r="R80" s="513"/>
      <c r="S80" s="513"/>
      <c r="T80" s="513"/>
      <c r="U80" s="513"/>
      <c r="V80" s="513"/>
      <c r="W80" s="513"/>
      <c r="X80" s="513"/>
      <c r="Y80" s="513"/>
      <c r="Z80" s="513"/>
      <c r="AA80" s="514"/>
      <c r="AB80" s="519" t="s">
        <v>708</v>
      </c>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1</v>
      </c>
    </row>
    <row r="81" spans="1:60" ht="20.100000000000001" customHeight="1" x14ac:dyDescent="0.15">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1</v>
      </c>
    </row>
    <row r="82" spans="1:60" ht="20.100000000000001" customHeight="1" x14ac:dyDescent="0.15">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1</v>
      </c>
    </row>
    <row r="83" spans="1:60" ht="18.75" customHeight="1" x14ac:dyDescent="0.15">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5" t="s">
        <v>11</v>
      </c>
      <c r="AC83" s="886"/>
      <c r="AD83" s="887"/>
      <c r="AE83" s="415" t="s">
        <v>414</v>
      </c>
      <c r="AF83" s="415"/>
      <c r="AG83" s="415"/>
      <c r="AH83" s="415"/>
      <c r="AI83" s="415" t="s">
        <v>566</v>
      </c>
      <c r="AJ83" s="415"/>
      <c r="AK83" s="415"/>
      <c r="AL83" s="415"/>
      <c r="AM83" s="415" t="s">
        <v>382</v>
      </c>
      <c r="AN83" s="415"/>
      <c r="AO83" s="415"/>
      <c r="AP83" s="415"/>
      <c r="AQ83" s="491" t="s">
        <v>174</v>
      </c>
      <c r="AR83" s="492"/>
      <c r="AS83" s="492"/>
      <c r="AT83" s="493"/>
      <c r="AU83" s="494" t="s">
        <v>128</v>
      </c>
      <c r="AV83" s="494"/>
      <c r="AW83" s="494"/>
      <c r="AX83" s="495"/>
      <c r="AY83">
        <f t="shared" si="2"/>
        <v>1</v>
      </c>
      <c r="AZ83" s="10"/>
      <c r="BA83" s="10"/>
      <c r="BB83" s="10"/>
      <c r="BC83" s="10"/>
    </row>
    <row r="84" spans="1:60" ht="18.75"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t="s">
        <v>644</v>
      </c>
      <c r="AR84" s="435"/>
      <c r="AS84" s="433" t="s">
        <v>175</v>
      </c>
      <c r="AT84" s="434"/>
      <c r="AU84" s="435" t="s">
        <v>644</v>
      </c>
      <c r="AV84" s="435"/>
      <c r="AW84" s="324" t="s">
        <v>166</v>
      </c>
      <c r="AX84" s="329"/>
      <c r="AY84">
        <f t="shared" si="2"/>
        <v>1</v>
      </c>
      <c r="AZ84" s="10"/>
      <c r="BA84" s="10"/>
      <c r="BB84" s="10"/>
      <c r="BC84" s="10"/>
      <c r="BD84" s="10"/>
      <c r="BE84" s="10"/>
      <c r="BF84" s="10"/>
      <c r="BG84" s="10"/>
      <c r="BH84" s="10"/>
    </row>
    <row r="85" spans="1:60" ht="23.25" customHeight="1" x14ac:dyDescent="0.15">
      <c r="A85" s="314"/>
      <c r="B85" s="316"/>
      <c r="C85" s="317"/>
      <c r="D85" s="317"/>
      <c r="E85" s="317"/>
      <c r="F85" s="318"/>
      <c r="G85" s="138" t="s">
        <v>675</v>
      </c>
      <c r="H85" s="139"/>
      <c r="I85" s="139"/>
      <c r="J85" s="139"/>
      <c r="K85" s="139"/>
      <c r="L85" s="139"/>
      <c r="M85" s="139"/>
      <c r="N85" s="139"/>
      <c r="O85" s="140"/>
      <c r="P85" s="139" t="s">
        <v>677</v>
      </c>
      <c r="Q85" s="449"/>
      <c r="R85" s="449"/>
      <c r="S85" s="449"/>
      <c r="T85" s="449"/>
      <c r="U85" s="449"/>
      <c r="V85" s="449"/>
      <c r="W85" s="449"/>
      <c r="X85" s="450"/>
      <c r="Y85" s="889" t="s">
        <v>57</v>
      </c>
      <c r="Z85" s="890"/>
      <c r="AA85" s="891"/>
      <c r="AB85" s="388" t="s">
        <v>668</v>
      </c>
      <c r="AC85" s="388"/>
      <c r="AD85" s="388"/>
      <c r="AE85" s="389">
        <v>3</v>
      </c>
      <c r="AF85" s="372"/>
      <c r="AG85" s="372"/>
      <c r="AH85" s="372"/>
      <c r="AI85" s="389" t="s">
        <v>614</v>
      </c>
      <c r="AJ85" s="372"/>
      <c r="AK85" s="372"/>
      <c r="AL85" s="372"/>
      <c r="AM85" s="389" t="s">
        <v>614</v>
      </c>
      <c r="AN85" s="372"/>
      <c r="AO85" s="372"/>
      <c r="AP85" s="372"/>
      <c r="AQ85" s="391" t="s">
        <v>282</v>
      </c>
      <c r="AR85" s="392"/>
      <c r="AS85" s="392"/>
      <c r="AT85" s="393"/>
      <c r="AU85" s="372" t="s">
        <v>282</v>
      </c>
      <c r="AV85" s="372"/>
      <c r="AW85" s="372"/>
      <c r="AX85" s="373"/>
      <c r="AY85">
        <f t="shared" si="2"/>
        <v>1</v>
      </c>
    </row>
    <row r="86" spans="1:60" ht="23.25" customHeight="1" x14ac:dyDescent="0.15">
      <c r="A86" s="314"/>
      <c r="B86" s="316"/>
      <c r="C86" s="317"/>
      <c r="D86" s="317"/>
      <c r="E86" s="317"/>
      <c r="F86" s="318"/>
      <c r="G86" s="892"/>
      <c r="H86" s="383"/>
      <c r="I86" s="383"/>
      <c r="J86" s="383"/>
      <c r="K86" s="383"/>
      <c r="L86" s="383"/>
      <c r="M86" s="383"/>
      <c r="N86" s="383"/>
      <c r="O86" s="384"/>
      <c r="P86" s="451"/>
      <c r="Q86" s="451"/>
      <c r="R86" s="451"/>
      <c r="S86" s="451"/>
      <c r="T86" s="451"/>
      <c r="U86" s="451"/>
      <c r="V86" s="451"/>
      <c r="W86" s="451"/>
      <c r="X86" s="452"/>
      <c r="Y86" s="893" t="s">
        <v>50</v>
      </c>
      <c r="Z86" s="785"/>
      <c r="AA86" s="786"/>
      <c r="AB86" s="448" t="s">
        <v>668</v>
      </c>
      <c r="AC86" s="448"/>
      <c r="AD86" s="448"/>
      <c r="AE86" s="389">
        <v>3</v>
      </c>
      <c r="AF86" s="372"/>
      <c r="AG86" s="372"/>
      <c r="AH86" s="372"/>
      <c r="AI86" s="389" t="s">
        <v>614</v>
      </c>
      <c r="AJ86" s="372"/>
      <c r="AK86" s="372"/>
      <c r="AL86" s="372"/>
      <c r="AM86" s="389" t="s">
        <v>614</v>
      </c>
      <c r="AN86" s="372"/>
      <c r="AO86" s="372"/>
      <c r="AP86" s="372"/>
      <c r="AQ86" s="391" t="s">
        <v>282</v>
      </c>
      <c r="AR86" s="392"/>
      <c r="AS86" s="392"/>
      <c r="AT86" s="393"/>
      <c r="AU86" s="372">
        <v>3</v>
      </c>
      <c r="AV86" s="372"/>
      <c r="AW86" s="372"/>
      <c r="AX86" s="373"/>
      <c r="AY86">
        <f t="shared" si="2"/>
        <v>1</v>
      </c>
      <c r="AZ86" s="10"/>
      <c r="BA86" s="10"/>
      <c r="BB86" s="10"/>
      <c r="BC86" s="10"/>
    </row>
    <row r="87" spans="1:60" ht="23.25" customHeight="1" x14ac:dyDescent="0.15">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893" t="s">
        <v>13</v>
      </c>
      <c r="Z87" s="785"/>
      <c r="AA87" s="786"/>
      <c r="AB87" s="894" t="s">
        <v>14</v>
      </c>
      <c r="AC87" s="894"/>
      <c r="AD87" s="894"/>
      <c r="AE87" s="564">
        <v>100</v>
      </c>
      <c r="AF87" s="565"/>
      <c r="AG87" s="565"/>
      <c r="AH87" s="565"/>
      <c r="AI87" s="389" t="s">
        <v>614</v>
      </c>
      <c r="AJ87" s="372"/>
      <c r="AK87" s="372"/>
      <c r="AL87" s="372"/>
      <c r="AM87" s="389" t="s">
        <v>614</v>
      </c>
      <c r="AN87" s="372"/>
      <c r="AO87" s="372"/>
      <c r="AP87" s="372"/>
      <c r="AQ87" s="391" t="s">
        <v>282</v>
      </c>
      <c r="AR87" s="392"/>
      <c r="AS87" s="392"/>
      <c r="AT87" s="393"/>
      <c r="AU87" s="372" t="s">
        <v>282</v>
      </c>
      <c r="AV87" s="372"/>
      <c r="AW87" s="372"/>
      <c r="AX87" s="373"/>
      <c r="AY87">
        <f t="shared" si="2"/>
        <v>1</v>
      </c>
      <c r="AZ87" s="10"/>
      <c r="BA87" s="10"/>
      <c r="BB87" s="10"/>
      <c r="BC87" s="10"/>
      <c r="BD87" s="10"/>
      <c r="BE87" s="10"/>
      <c r="BF87" s="10"/>
      <c r="BG87" s="10"/>
      <c r="BH87" s="10"/>
    </row>
    <row r="88" spans="1:60" ht="18.75" customHeight="1" x14ac:dyDescent="0.15">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5" t="s">
        <v>11</v>
      </c>
      <c r="AC88" s="886"/>
      <c r="AD88" s="887"/>
      <c r="AE88" s="415" t="s">
        <v>414</v>
      </c>
      <c r="AF88" s="415"/>
      <c r="AG88" s="415"/>
      <c r="AH88" s="415"/>
      <c r="AI88" s="415" t="s">
        <v>566</v>
      </c>
      <c r="AJ88" s="415"/>
      <c r="AK88" s="415"/>
      <c r="AL88" s="415"/>
      <c r="AM88" s="415" t="s">
        <v>382</v>
      </c>
      <c r="AN88" s="415"/>
      <c r="AO88" s="415"/>
      <c r="AP88" s="415"/>
      <c r="AQ88" s="491" t="s">
        <v>174</v>
      </c>
      <c r="AR88" s="492"/>
      <c r="AS88" s="492"/>
      <c r="AT88" s="493"/>
      <c r="AU88" s="494" t="s">
        <v>128</v>
      </c>
      <c r="AV88" s="494"/>
      <c r="AW88" s="494"/>
      <c r="AX88" s="495"/>
      <c r="AY88" t="str">
        <f>$G$90</f>
        <v>災害廃棄物処理事業における地方負担額を軽減する。</v>
      </c>
      <c r="AZ88" s="10"/>
      <c r="BA88" s="10"/>
      <c r="BB88" s="10"/>
      <c r="BC88" s="10"/>
    </row>
    <row r="89" spans="1:60" ht="18.75"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t="s">
        <v>644</v>
      </c>
      <c r="AR89" s="435"/>
      <c r="AS89" s="433" t="s">
        <v>175</v>
      </c>
      <c r="AT89" s="434"/>
      <c r="AU89" s="496" t="s">
        <v>644</v>
      </c>
      <c r="AV89" s="435"/>
      <c r="AW89" s="324" t="s">
        <v>166</v>
      </c>
      <c r="AX89" s="329"/>
      <c r="AY89" t="str">
        <f>$AY$88</f>
        <v>災害廃棄物処理事業における地方負担額を軽減する。</v>
      </c>
      <c r="AZ89" s="10"/>
      <c r="BA89" s="10"/>
      <c r="BB89" s="10"/>
      <c r="BC89" s="10"/>
      <c r="BD89" s="10"/>
      <c r="BE89" s="10"/>
      <c r="BF89" s="10"/>
      <c r="BG89" s="10"/>
      <c r="BH89" s="10"/>
    </row>
    <row r="90" spans="1:60" ht="23.25" customHeight="1" x14ac:dyDescent="0.15">
      <c r="A90" s="314"/>
      <c r="B90" s="316"/>
      <c r="C90" s="317"/>
      <c r="D90" s="317"/>
      <c r="E90" s="317"/>
      <c r="F90" s="318"/>
      <c r="G90" s="138" t="s">
        <v>675</v>
      </c>
      <c r="H90" s="139"/>
      <c r="I90" s="139"/>
      <c r="J90" s="139"/>
      <c r="K90" s="139"/>
      <c r="L90" s="139"/>
      <c r="M90" s="139"/>
      <c r="N90" s="139"/>
      <c r="O90" s="140"/>
      <c r="P90" s="139" t="s">
        <v>678</v>
      </c>
      <c r="Q90" s="449"/>
      <c r="R90" s="449"/>
      <c r="S90" s="449"/>
      <c r="T90" s="449"/>
      <c r="U90" s="449"/>
      <c r="V90" s="449"/>
      <c r="W90" s="449"/>
      <c r="X90" s="450"/>
      <c r="Y90" s="889" t="s">
        <v>57</v>
      </c>
      <c r="Z90" s="890"/>
      <c r="AA90" s="891"/>
      <c r="AB90" s="388" t="s">
        <v>668</v>
      </c>
      <c r="AC90" s="388"/>
      <c r="AD90" s="388"/>
      <c r="AE90" s="389">
        <v>0</v>
      </c>
      <c r="AF90" s="372"/>
      <c r="AG90" s="372"/>
      <c r="AH90" s="372"/>
      <c r="AI90" s="389">
        <v>7</v>
      </c>
      <c r="AJ90" s="372"/>
      <c r="AK90" s="372"/>
      <c r="AL90" s="372"/>
      <c r="AM90" s="389" t="s">
        <v>282</v>
      </c>
      <c r="AN90" s="372"/>
      <c r="AO90" s="372"/>
      <c r="AP90" s="372"/>
      <c r="AQ90" s="391" t="s">
        <v>282</v>
      </c>
      <c r="AR90" s="392"/>
      <c r="AS90" s="392"/>
      <c r="AT90" s="393"/>
      <c r="AU90" s="372" t="s">
        <v>282</v>
      </c>
      <c r="AV90" s="372"/>
      <c r="AW90" s="372"/>
      <c r="AX90" s="373"/>
      <c r="AY90" t="str">
        <f>$AY$88</f>
        <v>災害廃棄物処理事業における地方負担額を軽減する。</v>
      </c>
    </row>
    <row r="91" spans="1:60" ht="23.25" customHeight="1" x14ac:dyDescent="0.15">
      <c r="A91" s="314"/>
      <c r="B91" s="316"/>
      <c r="C91" s="317"/>
      <c r="D91" s="317"/>
      <c r="E91" s="317"/>
      <c r="F91" s="318"/>
      <c r="G91" s="892"/>
      <c r="H91" s="383"/>
      <c r="I91" s="383"/>
      <c r="J91" s="383"/>
      <c r="K91" s="383"/>
      <c r="L91" s="383"/>
      <c r="M91" s="383"/>
      <c r="N91" s="383"/>
      <c r="O91" s="384"/>
      <c r="P91" s="451"/>
      <c r="Q91" s="451"/>
      <c r="R91" s="451"/>
      <c r="S91" s="451"/>
      <c r="T91" s="451"/>
      <c r="U91" s="451"/>
      <c r="V91" s="451"/>
      <c r="W91" s="451"/>
      <c r="X91" s="452"/>
      <c r="Y91" s="893" t="s">
        <v>50</v>
      </c>
      <c r="Z91" s="785"/>
      <c r="AA91" s="786"/>
      <c r="AB91" s="448" t="s">
        <v>668</v>
      </c>
      <c r="AC91" s="448"/>
      <c r="AD91" s="448"/>
      <c r="AE91" s="389">
        <v>7</v>
      </c>
      <c r="AF91" s="372"/>
      <c r="AG91" s="372"/>
      <c r="AH91" s="372"/>
      <c r="AI91" s="389">
        <v>7</v>
      </c>
      <c r="AJ91" s="372"/>
      <c r="AK91" s="372"/>
      <c r="AL91" s="372"/>
      <c r="AM91" s="389" t="s">
        <v>282</v>
      </c>
      <c r="AN91" s="372"/>
      <c r="AO91" s="372"/>
      <c r="AP91" s="372"/>
      <c r="AQ91" s="391" t="s">
        <v>282</v>
      </c>
      <c r="AR91" s="392"/>
      <c r="AS91" s="392"/>
      <c r="AT91" s="393"/>
      <c r="AU91" s="372">
        <v>7</v>
      </c>
      <c r="AV91" s="372"/>
      <c r="AW91" s="372"/>
      <c r="AX91" s="373"/>
      <c r="AY91" t="str">
        <f>$AY$88</f>
        <v>災害廃棄物処理事業における地方負担額を軽減する。</v>
      </c>
      <c r="AZ91" s="10"/>
      <c r="BA91" s="10"/>
      <c r="BB91" s="10"/>
      <c r="BC91" s="10"/>
    </row>
    <row r="92" spans="1:60" ht="23.25" customHeight="1" x14ac:dyDescent="0.15">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893" t="s">
        <v>13</v>
      </c>
      <c r="Z92" s="785"/>
      <c r="AA92" s="786"/>
      <c r="AB92" s="894" t="s">
        <v>14</v>
      </c>
      <c r="AC92" s="894"/>
      <c r="AD92" s="894"/>
      <c r="AE92" s="564">
        <v>0</v>
      </c>
      <c r="AF92" s="565"/>
      <c r="AG92" s="565"/>
      <c r="AH92" s="565"/>
      <c r="AI92" s="564">
        <v>100</v>
      </c>
      <c r="AJ92" s="565"/>
      <c r="AK92" s="565"/>
      <c r="AL92" s="565"/>
      <c r="AM92" s="564" t="s">
        <v>282</v>
      </c>
      <c r="AN92" s="565"/>
      <c r="AO92" s="565"/>
      <c r="AP92" s="565"/>
      <c r="AQ92" s="391" t="s">
        <v>282</v>
      </c>
      <c r="AR92" s="392"/>
      <c r="AS92" s="392"/>
      <c r="AT92" s="393"/>
      <c r="AU92" s="372" t="s">
        <v>282</v>
      </c>
      <c r="AV92" s="372"/>
      <c r="AW92" s="372"/>
      <c r="AX92" s="373"/>
      <c r="AY92" t="str">
        <f>$AY$88</f>
        <v>災害廃棄物処理事業における地方負担額を軽減する。</v>
      </c>
      <c r="AZ92" s="10"/>
      <c r="BA92" s="10"/>
      <c r="BB92" s="10"/>
      <c r="BC92" s="10"/>
      <c r="BD92" s="10"/>
      <c r="BE92" s="10"/>
      <c r="BF92" s="10"/>
      <c r="BG92" s="10"/>
      <c r="BH92" s="10"/>
    </row>
    <row r="93" spans="1:60" ht="18.75"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5" t="s">
        <v>11</v>
      </c>
      <c r="AC93" s="886"/>
      <c r="AD93" s="887"/>
      <c r="AE93" s="415" t="s">
        <v>414</v>
      </c>
      <c r="AF93" s="415"/>
      <c r="AG93" s="415"/>
      <c r="AH93" s="415"/>
      <c r="AI93" s="415" t="s">
        <v>566</v>
      </c>
      <c r="AJ93" s="415"/>
      <c r="AK93" s="415"/>
      <c r="AL93" s="415"/>
      <c r="AM93" s="415" t="s">
        <v>382</v>
      </c>
      <c r="AN93" s="415"/>
      <c r="AO93" s="415"/>
      <c r="AP93" s="415"/>
      <c r="AQ93" s="491" t="s">
        <v>174</v>
      </c>
      <c r="AR93" s="492"/>
      <c r="AS93" s="492"/>
      <c r="AT93" s="493"/>
      <c r="AU93" s="494" t="s">
        <v>128</v>
      </c>
      <c r="AV93" s="494"/>
      <c r="AW93" s="494"/>
      <c r="AX93" s="495"/>
      <c r="AY93" t="str">
        <f>$G$95</f>
        <v>災害廃棄物処理事業における地方負担額を軽減する。</v>
      </c>
      <c r="AZ93" s="10"/>
      <c r="BA93" s="10"/>
      <c r="BB93" s="10"/>
      <c r="BC93" s="10"/>
    </row>
    <row r="94" spans="1:60" ht="18.75"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t="s">
        <v>644</v>
      </c>
      <c r="AR94" s="435"/>
      <c r="AS94" s="433" t="s">
        <v>175</v>
      </c>
      <c r="AT94" s="434"/>
      <c r="AU94" s="496" t="s">
        <v>644</v>
      </c>
      <c r="AV94" s="435"/>
      <c r="AW94" s="324" t="s">
        <v>166</v>
      </c>
      <c r="AX94" s="329"/>
      <c r="AY94" t="str">
        <f>$AY$93</f>
        <v>災害廃棄物処理事業における地方負担額を軽減する。</v>
      </c>
      <c r="AZ94" s="10"/>
      <c r="BA94" s="10"/>
      <c r="BB94" s="10"/>
      <c r="BC94" s="10"/>
      <c r="BD94" s="10"/>
      <c r="BE94" s="10"/>
      <c r="BF94" s="10"/>
      <c r="BG94" s="10"/>
      <c r="BH94" s="10"/>
    </row>
    <row r="95" spans="1:60" ht="23.25" customHeight="1" x14ac:dyDescent="0.15">
      <c r="A95" s="314"/>
      <c r="B95" s="316"/>
      <c r="C95" s="317"/>
      <c r="D95" s="317"/>
      <c r="E95" s="317"/>
      <c r="F95" s="318"/>
      <c r="G95" s="138" t="s">
        <v>675</v>
      </c>
      <c r="H95" s="139"/>
      <c r="I95" s="139"/>
      <c r="J95" s="139"/>
      <c r="K95" s="139"/>
      <c r="L95" s="139"/>
      <c r="M95" s="139"/>
      <c r="N95" s="139"/>
      <c r="O95" s="140"/>
      <c r="P95" s="139" t="s">
        <v>679</v>
      </c>
      <c r="Q95" s="449"/>
      <c r="R95" s="449"/>
      <c r="S95" s="449"/>
      <c r="T95" s="449"/>
      <c r="U95" s="449"/>
      <c r="V95" s="449"/>
      <c r="W95" s="449"/>
      <c r="X95" s="450"/>
      <c r="Y95" s="889" t="s">
        <v>57</v>
      </c>
      <c r="Z95" s="890"/>
      <c r="AA95" s="891"/>
      <c r="AB95" s="388" t="s">
        <v>668</v>
      </c>
      <c r="AC95" s="388"/>
      <c r="AD95" s="388"/>
      <c r="AE95" s="389" t="s">
        <v>614</v>
      </c>
      <c r="AF95" s="372"/>
      <c r="AG95" s="372"/>
      <c r="AH95" s="372"/>
      <c r="AI95" s="389">
        <v>0</v>
      </c>
      <c r="AJ95" s="372"/>
      <c r="AK95" s="372"/>
      <c r="AL95" s="372"/>
      <c r="AM95" s="389">
        <v>2</v>
      </c>
      <c r="AN95" s="372"/>
      <c r="AO95" s="372"/>
      <c r="AP95" s="372"/>
      <c r="AQ95" s="391" t="s">
        <v>282</v>
      </c>
      <c r="AR95" s="392"/>
      <c r="AS95" s="392"/>
      <c r="AT95" s="393"/>
      <c r="AU95" s="372" t="s">
        <v>282</v>
      </c>
      <c r="AV95" s="372"/>
      <c r="AW95" s="372"/>
      <c r="AX95" s="373"/>
      <c r="AY95" t="str">
        <f>$AY$93</f>
        <v>災害廃棄物処理事業における地方負担額を軽減する。</v>
      </c>
    </row>
    <row r="96" spans="1:60" ht="23.25" customHeight="1" x14ac:dyDescent="0.15">
      <c r="A96" s="314"/>
      <c r="B96" s="316"/>
      <c r="C96" s="317"/>
      <c r="D96" s="317"/>
      <c r="E96" s="317"/>
      <c r="F96" s="318"/>
      <c r="G96" s="892"/>
      <c r="H96" s="383"/>
      <c r="I96" s="383"/>
      <c r="J96" s="383"/>
      <c r="K96" s="383"/>
      <c r="L96" s="383"/>
      <c r="M96" s="383"/>
      <c r="N96" s="383"/>
      <c r="O96" s="384"/>
      <c r="P96" s="451"/>
      <c r="Q96" s="451"/>
      <c r="R96" s="451"/>
      <c r="S96" s="451"/>
      <c r="T96" s="451"/>
      <c r="U96" s="451"/>
      <c r="V96" s="451"/>
      <c r="W96" s="451"/>
      <c r="X96" s="452"/>
      <c r="Y96" s="893" t="s">
        <v>50</v>
      </c>
      <c r="Z96" s="785"/>
      <c r="AA96" s="786"/>
      <c r="AB96" s="448" t="s">
        <v>668</v>
      </c>
      <c r="AC96" s="448"/>
      <c r="AD96" s="448"/>
      <c r="AE96" s="389" t="s">
        <v>614</v>
      </c>
      <c r="AF96" s="372"/>
      <c r="AG96" s="372"/>
      <c r="AH96" s="372"/>
      <c r="AI96" s="389">
        <v>2</v>
      </c>
      <c r="AJ96" s="372"/>
      <c r="AK96" s="372"/>
      <c r="AL96" s="372"/>
      <c r="AM96" s="389">
        <v>2</v>
      </c>
      <c r="AN96" s="372"/>
      <c r="AO96" s="372"/>
      <c r="AP96" s="372"/>
      <c r="AQ96" s="391" t="s">
        <v>282</v>
      </c>
      <c r="AR96" s="392"/>
      <c r="AS96" s="392"/>
      <c r="AT96" s="393"/>
      <c r="AU96" s="372">
        <v>2</v>
      </c>
      <c r="AV96" s="372"/>
      <c r="AW96" s="372"/>
      <c r="AX96" s="373"/>
      <c r="AY96" t="str">
        <f>$AY$93</f>
        <v>災害廃棄物処理事業における地方負担額を軽減する。</v>
      </c>
      <c r="AZ96" s="10"/>
      <c r="BA96" s="10"/>
      <c r="BB96" s="10"/>
      <c r="BC96" s="10"/>
    </row>
    <row r="97" spans="1:60" ht="23.25" customHeight="1" thickBot="1" x14ac:dyDescent="0.2">
      <c r="A97" s="315"/>
      <c r="B97" s="882"/>
      <c r="C97" s="883"/>
      <c r="D97" s="883"/>
      <c r="E97" s="883"/>
      <c r="F97" s="884"/>
      <c r="G97" s="141"/>
      <c r="H97" s="142"/>
      <c r="I97" s="142"/>
      <c r="J97" s="142"/>
      <c r="K97" s="142"/>
      <c r="L97" s="142"/>
      <c r="M97" s="142"/>
      <c r="N97" s="142"/>
      <c r="O97" s="143"/>
      <c r="P97" s="453"/>
      <c r="Q97" s="453"/>
      <c r="R97" s="453"/>
      <c r="S97" s="453"/>
      <c r="T97" s="453"/>
      <c r="U97" s="453"/>
      <c r="V97" s="453"/>
      <c r="W97" s="453"/>
      <c r="X97" s="454"/>
      <c r="Y97" s="893" t="s">
        <v>13</v>
      </c>
      <c r="Z97" s="785"/>
      <c r="AA97" s="786"/>
      <c r="AB97" s="894" t="s">
        <v>14</v>
      </c>
      <c r="AC97" s="894"/>
      <c r="AD97" s="894"/>
      <c r="AE97" s="564" t="s">
        <v>614</v>
      </c>
      <c r="AF97" s="565"/>
      <c r="AG97" s="565"/>
      <c r="AH97" s="565"/>
      <c r="AI97" s="564">
        <v>0</v>
      </c>
      <c r="AJ97" s="565"/>
      <c r="AK97" s="565"/>
      <c r="AL97" s="565"/>
      <c r="AM97" s="564">
        <v>100</v>
      </c>
      <c r="AN97" s="565"/>
      <c r="AO97" s="565"/>
      <c r="AP97" s="565"/>
      <c r="AQ97" s="391" t="s">
        <v>282</v>
      </c>
      <c r="AR97" s="392"/>
      <c r="AS97" s="392"/>
      <c r="AT97" s="393"/>
      <c r="AU97" s="372" t="s">
        <v>282</v>
      </c>
      <c r="AV97" s="372"/>
      <c r="AW97" s="372"/>
      <c r="AX97" s="373"/>
      <c r="AY97" t="str">
        <f>$AY$93</f>
        <v>災害廃棄物処理事業における地方負担額を軽減する。</v>
      </c>
      <c r="AZ97" s="10"/>
      <c r="BA97" s="10"/>
      <c r="BB97" s="10"/>
      <c r="BC97" s="10"/>
      <c r="BD97" s="10"/>
      <c r="BE97" s="10"/>
      <c r="BF97" s="10"/>
      <c r="BG97" s="10"/>
      <c r="BH97" s="10"/>
    </row>
    <row r="98" spans="1:60" ht="47.25" hidden="1" customHeight="1" x14ac:dyDescent="0.15">
      <c r="A98" s="308" t="s">
        <v>577</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578</v>
      </c>
      <c r="B99" s="317"/>
      <c r="C99" s="317"/>
      <c r="D99" s="317"/>
      <c r="E99" s="317"/>
      <c r="F99" s="318"/>
      <c r="G99" s="350" t="s">
        <v>570</v>
      </c>
      <c r="H99" s="351"/>
      <c r="I99" s="351"/>
      <c r="J99" s="351"/>
      <c r="K99" s="351"/>
      <c r="L99" s="351"/>
      <c r="M99" s="351"/>
      <c r="N99" s="351"/>
      <c r="O99" s="351"/>
      <c r="P99" s="352" t="s">
        <v>569</v>
      </c>
      <c r="Q99" s="351"/>
      <c r="R99" s="351"/>
      <c r="S99" s="351"/>
      <c r="T99" s="351"/>
      <c r="U99" s="351"/>
      <c r="V99" s="351"/>
      <c r="W99" s="351"/>
      <c r="X99" s="353"/>
      <c r="Y99" s="354"/>
      <c r="Z99" s="355"/>
      <c r="AA99" s="356"/>
      <c r="AB99" s="401" t="s">
        <v>11</v>
      </c>
      <c r="AC99" s="401"/>
      <c r="AD99" s="401"/>
      <c r="AE99" s="415" t="s">
        <v>414</v>
      </c>
      <c r="AF99" s="415"/>
      <c r="AG99" s="415"/>
      <c r="AH99" s="415"/>
      <c r="AI99" s="415" t="s">
        <v>566</v>
      </c>
      <c r="AJ99" s="415"/>
      <c r="AK99" s="415"/>
      <c r="AL99" s="415"/>
      <c r="AM99" s="415" t="s">
        <v>382</v>
      </c>
      <c r="AN99" s="415"/>
      <c r="AO99" s="415"/>
      <c r="AP99" s="415"/>
      <c r="AQ99" s="410" t="s">
        <v>413</v>
      </c>
      <c r="AR99" s="411"/>
      <c r="AS99" s="411"/>
      <c r="AT99" s="412"/>
      <c r="AU99" s="410" t="s">
        <v>591</v>
      </c>
      <c r="AV99" s="411"/>
      <c r="AW99" s="411"/>
      <c r="AX99" s="413"/>
      <c r="AY99">
        <f>COUNTA($G$100)</f>
        <v>0</v>
      </c>
    </row>
    <row r="100" spans="1:60" ht="23.25" hidden="1" customHeight="1" x14ac:dyDescent="0.15">
      <c r="A100" s="348"/>
      <c r="B100" s="317"/>
      <c r="C100" s="317"/>
      <c r="D100" s="317"/>
      <c r="E100" s="317"/>
      <c r="F100" s="318"/>
      <c r="G100" s="436"/>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4"/>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4"/>
      <c r="AV101" s="405"/>
      <c r="AW101" s="405"/>
      <c r="AX101" s="406"/>
      <c r="AY101">
        <f>$AY$99</f>
        <v>0</v>
      </c>
    </row>
    <row r="102" spans="1:60" ht="23.25" hidden="1" customHeight="1" x14ac:dyDescent="0.15">
      <c r="A102" s="461" t="s">
        <v>579</v>
      </c>
      <c r="B102" s="341"/>
      <c r="C102" s="341"/>
      <c r="D102" s="341"/>
      <c r="E102" s="341"/>
      <c r="F102" s="462"/>
      <c r="G102" s="223" t="s">
        <v>580</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414</v>
      </c>
      <c r="AF102" s="415"/>
      <c r="AG102" s="415"/>
      <c r="AH102" s="415"/>
      <c r="AI102" s="415" t="s">
        <v>566</v>
      </c>
      <c r="AJ102" s="415"/>
      <c r="AK102" s="415"/>
      <c r="AL102" s="415"/>
      <c r="AM102" s="415" t="s">
        <v>382</v>
      </c>
      <c r="AN102" s="415"/>
      <c r="AO102" s="415"/>
      <c r="AP102" s="415"/>
      <c r="AQ102" s="416" t="s">
        <v>592</v>
      </c>
      <c r="AR102" s="417"/>
      <c r="AS102" s="417"/>
      <c r="AT102" s="417"/>
      <c r="AU102" s="417"/>
      <c r="AV102" s="417"/>
      <c r="AW102" s="417"/>
      <c r="AX102" s="418"/>
      <c r="AY102">
        <f>IF(SUBSTITUTE(SUBSTITUTE($G$103,"／",""),"　","")="",0,1)</f>
        <v>0</v>
      </c>
    </row>
    <row r="103" spans="1:60" ht="23.25" hidden="1" customHeight="1" x14ac:dyDescent="0.15">
      <c r="A103" s="463"/>
      <c r="B103" s="322"/>
      <c r="C103" s="322"/>
      <c r="D103" s="322"/>
      <c r="E103" s="322"/>
      <c r="F103" s="464"/>
      <c r="G103" s="394" t="s">
        <v>626</v>
      </c>
      <c r="H103" s="395"/>
      <c r="I103" s="395"/>
      <c r="J103" s="395"/>
      <c r="K103" s="395"/>
      <c r="L103" s="395"/>
      <c r="M103" s="395"/>
      <c r="N103" s="395"/>
      <c r="O103" s="395"/>
      <c r="P103" s="395"/>
      <c r="Q103" s="395"/>
      <c r="R103" s="395"/>
      <c r="S103" s="395"/>
      <c r="T103" s="395"/>
      <c r="U103" s="395"/>
      <c r="V103" s="395"/>
      <c r="W103" s="395"/>
      <c r="X103" s="395"/>
      <c r="Y103" s="419" t="s">
        <v>579</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5"/>
      <c r="B104" s="324"/>
      <c r="C104" s="324"/>
      <c r="D104" s="324"/>
      <c r="E104" s="324"/>
      <c r="F104" s="466"/>
      <c r="G104" s="396"/>
      <c r="H104" s="397"/>
      <c r="I104" s="397"/>
      <c r="J104" s="397"/>
      <c r="K104" s="397"/>
      <c r="L104" s="397"/>
      <c r="M104" s="397"/>
      <c r="N104" s="397"/>
      <c r="O104" s="397"/>
      <c r="P104" s="397"/>
      <c r="Q104" s="397"/>
      <c r="R104" s="397"/>
      <c r="S104" s="397"/>
      <c r="T104" s="397"/>
      <c r="U104" s="397"/>
      <c r="V104" s="397"/>
      <c r="W104" s="397"/>
      <c r="X104" s="397"/>
      <c r="Y104" s="385" t="s">
        <v>582</v>
      </c>
      <c r="Z104" s="399"/>
      <c r="AA104" s="400"/>
      <c r="AB104" s="425" t="s">
        <v>627</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0"/>
      <c r="AY104">
        <f>$AY$102</f>
        <v>0</v>
      </c>
    </row>
    <row r="105" spans="1:60" ht="18.75" hidden="1" customHeight="1" x14ac:dyDescent="0.15">
      <c r="A105" s="503" t="s">
        <v>235</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414</v>
      </c>
      <c r="AF105" s="415"/>
      <c r="AG105" s="415"/>
      <c r="AH105" s="415"/>
      <c r="AI105" s="415" t="s">
        <v>566</v>
      </c>
      <c r="AJ105" s="415"/>
      <c r="AK105" s="415"/>
      <c r="AL105" s="415"/>
      <c r="AM105" s="415" t="s">
        <v>382</v>
      </c>
      <c r="AN105" s="415"/>
      <c r="AO105" s="415"/>
      <c r="AP105" s="415"/>
      <c r="AQ105" s="458" t="s">
        <v>174</v>
      </c>
      <c r="AR105" s="459"/>
      <c r="AS105" s="459"/>
      <c r="AT105" s="460"/>
      <c r="AU105" s="322" t="s">
        <v>128</v>
      </c>
      <c r="AV105" s="322"/>
      <c r="AW105" s="322"/>
      <c r="AX105" s="327"/>
      <c r="AY105">
        <f>COUNTA($G$107)</f>
        <v>0</v>
      </c>
    </row>
    <row r="106" spans="1:60" ht="18.75" hidden="1" customHeight="1" x14ac:dyDescent="0.15">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1"/>
      <c r="AR106" s="432"/>
      <c r="AS106" s="433" t="s">
        <v>175</v>
      </c>
      <c r="AT106" s="434"/>
      <c r="AU106" s="435"/>
      <c r="AV106" s="435"/>
      <c r="AW106" s="324" t="s">
        <v>166</v>
      </c>
      <c r="AX106" s="329"/>
      <c r="AY106">
        <f t="shared" ref="AY106:AY111" si="3">$AY$105</f>
        <v>0</v>
      </c>
    </row>
    <row r="107" spans="1:60" ht="23.25" hidden="1" customHeight="1" x14ac:dyDescent="0.15">
      <c r="A107" s="509"/>
      <c r="B107" s="507"/>
      <c r="C107" s="507"/>
      <c r="D107" s="507"/>
      <c r="E107" s="507"/>
      <c r="F107" s="508"/>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10"/>
      <c r="B108" s="511"/>
      <c r="C108" s="511"/>
      <c r="D108" s="511"/>
      <c r="E108" s="511"/>
      <c r="F108" s="512"/>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8"/>
      <c r="AC108" s="448"/>
      <c r="AD108" s="448"/>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09"/>
      <c r="B109" s="507"/>
      <c r="C109" s="507"/>
      <c r="D109" s="507"/>
      <c r="E109" s="507"/>
      <c r="F109" s="508"/>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1" t="s">
        <v>259</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15">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15">
      <c r="A112" s="314" t="s">
        <v>571</v>
      </c>
      <c r="B112" s="316" t="s">
        <v>572</v>
      </c>
      <c r="C112" s="317"/>
      <c r="D112" s="317"/>
      <c r="E112" s="317"/>
      <c r="F112" s="318"/>
      <c r="G112" s="322" t="s">
        <v>573</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593</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5" t="s">
        <v>11</v>
      </c>
      <c r="AC117" s="886"/>
      <c r="AD117" s="887"/>
      <c r="AE117" s="415" t="s">
        <v>414</v>
      </c>
      <c r="AF117" s="415"/>
      <c r="AG117" s="415"/>
      <c r="AH117" s="415"/>
      <c r="AI117" s="415" t="s">
        <v>566</v>
      </c>
      <c r="AJ117" s="415"/>
      <c r="AK117" s="415"/>
      <c r="AL117" s="415"/>
      <c r="AM117" s="415" t="s">
        <v>382</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5"/>
      <c r="AS118" s="433" t="s">
        <v>175</v>
      </c>
      <c r="AT118" s="434"/>
      <c r="AU118" s="435"/>
      <c r="AV118" s="435"/>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889" t="s">
        <v>57</v>
      </c>
      <c r="Z119" s="890"/>
      <c r="AA119" s="891"/>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892"/>
      <c r="H120" s="383"/>
      <c r="I120" s="383"/>
      <c r="J120" s="383"/>
      <c r="K120" s="383"/>
      <c r="L120" s="383"/>
      <c r="M120" s="383"/>
      <c r="N120" s="383"/>
      <c r="O120" s="384"/>
      <c r="P120" s="451"/>
      <c r="Q120" s="451"/>
      <c r="R120" s="451"/>
      <c r="S120" s="451"/>
      <c r="T120" s="451"/>
      <c r="U120" s="451"/>
      <c r="V120" s="451"/>
      <c r="W120" s="451"/>
      <c r="X120" s="452"/>
      <c r="Y120" s="893" t="s">
        <v>50</v>
      </c>
      <c r="Z120" s="785"/>
      <c r="AA120" s="786"/>
      <c r="AB120" s="448"/>
      <c r="AC120" s="448"/>
      <c r="AD120" s="448"/>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893" t="s">
        <v>13</v>
      </c>
      <c r="Z121" s="785"/>
      <c r="AA121" s="786"/>
      <c r="AB121" s="894" t="s">
        <v>14</v>
      </c>
      <c r="AC121" s="894"/>
      <c r="AD121" s="894"/>
      <c r="AE121" s="564"/>
      <c r="AF121" s="565"/>
      <c r="AG121" s="565"/>
      <c r="AH121" s="565"/>
      <c r="AI121" s="564"/>
      <c r="AJ121" s="565"/>
      <c r="AK121" s="565"/>
      <c r="AL121" s="565"/>
      <c r="AM121" s="564"/>
      <c r="AN121" s="565"/>
      <c r="AO121" s="565"/>
      <c r="AP121" s="565"/>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5" t="s">
        <v>11</v>
      </c>
      <c r="AC122" s="886"/>
      <c r="AD122" s="887"/>
      <c r="AE122" s="415" t="s">
        <v>414</v>
      </c>
      <c r="AF122" s="415"/>
      <c r="AG122" s="415"/>
      <c r="AH122" s="415"/>
      <c r="AI122" s="415" t="s">
        <v>566</v>
      </c>
      <c r="AJ122" s="415"/>
      <c r="AK122" s="415"/>
      <c r="AL122" s="415"/>
      <c r="AM122" s="415" t="s">
        <v>382</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5"/>
      <c r="AS123" s="433" t="s">
        <v>175</v>
      </c>
      <c r="AT123" s="434"/>
      <c r="AU123" s="435"/>
      <c r="AV123" s="435"/>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889" t="s">
        <v>57</v>
      </c>
      <c r="Z124" s="890"/>
      <c r="AA124" s="891"/>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892"/>
      <c r="H125" s="383"/>
      <c r="I125" s="383"/>
      <c r="J125" s="383"/>
      <c r="K125" s="383"/>
      <c r="L125" s="383"/>
      <c r="M125" s="383"/>
      <c r="N125" s="383"/>
      <c r="O125" s="384"/>
      <c r="P125" s="451"/>
      <c r="Q125" s="451"/>
      <c r="R125" s="451"/>
      <c r="S125" s="451"/>
      <c r="T125" s="451"/>
      <c r="U125" s="451"/>
      <c r="V125" s="451"/>
      <c r="W125" s="451"/>
      <c r="X125" s="452"/>
      <c r="Y125" s="893" t="s">
        <v>50</v>
      </c>
      <c r="Z125" s="785"/>
      <c r="AA125" s="786"/>
      <c r="AB125" s="448"/>
      <c r="AC125" s="448"/>
      <c r="AD125" s="448"/>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893" t="s">
        <v>13</v>
      </c>
      <c r="Z126" s="785"/>
      <c r="AA126" s="786"/>
      <c r="AB126" s="894" t="s">
        <v>14</v>
      </c>
      <c r="AC126" s="894"/>
      <c r="AD126" s="894"/>
      <c r="AE126" s="564"/>
      <c r="AF126" s="565"/>
      <c r="AG126" s="565"/>
      <c r="AH126" s="565"/>
      <c r="AI126" s="564"/>
      <c r="AJ126" s="565"/>
      <c r="AK126" s="565"/>
      <c r="AL126" s="565"/>
      <c r="AM126" s="564"/>
      <c r="AN126" s="565"/>
      <c r="AO126" s="565"/>
      <c r="AP126" s="565"/>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5" t="s">
        <v>11</v>
      </c>
      <c r="AC127" s="886"/>
      <c r="AD127" s="887"/>
      <c r="AE127" s="415" t="s">
        <v>414</v>
      </c>
      <c r="AF127" s="415"/>
      <c r="AG127" s="415"/>
      <c r="AH127" s="415"/>
      <c r="AI127" s="415" t="s">
        <v>566</v>
      </c>
      <c r="AJ127" s="415"/>
      <c r="AK127" s="415"/>
      <c r="AL127" s="415"/>
      <c r="AM127" s="415" t="s">
        <v>382</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5"/>
      <c r="AS128" s="433" t="s">
        <v>175</v>
      </c>
      <c r="AT128" s="434"/>
      <c r="AU128" s="435"/>
      <c r="AV128" s="435"/>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889" t="s">
        <v>57</v>
      </c>
      <c r="Z129" s="890"/>
      <c r="AA129" s="891"/>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892"/>
      <c r="H130" s="383"/>
      <c r="I130" s="383"/>
      <c r="J130" s="383"/>
      <c r="K130" s="383"/>
      <c r="L130" s="383"/>
      <c r="M130" s="383"/>
      <c r="N130" s="383"/>
      <c r="O130" s="384"/>
      <c r="P130" s="451"/>
      <c r="Q130" s="451"/>
      <c r="R130" s="451"/>
      <c r="S130" s="451"/>
      <c r="T130" s="451"/>
      <c r="U130" s="451"/>
      <c r="V130" s="451"/>
      <c r="W130" s="451"/>
      <c r="X130" s="452"/>
      <c r="Y130" s="893" t="s">
        <v>50</v>
      </c>
      <c r="Z130" s="785"/>
      <c r="AA130" s="786"/>
      <c r="AB130" s="448"/>
      <c r="AC130" s="448"/>
      <c r="AD130" s="448"/>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82"/>
      <c r="C131" s="883"/>
      <c r="D131" s="883"/>
      <c r="E131" s="883"/>
      <c r="F131" s="884"/>
      <c r="G131" s="141"/>
      <c r="H131" s="142"/>
      <c r="I131" s="142"/>
      <c r="J131" s="142"/>
      <c r="K131" s="142"/>
      <c r="L131" s="142"/>
      <c r="M131" s="142"/>
      <c r="N131" s="142"/>
      <c r="O131" s="143"/>
      <c r="P131" s="453"/>
      <c r="Q131" s="453"/>
      <c r="R131" s="453"/>
      <c r="S131" s="453"/>
      <c r="T131" s="453"/>
      <c r="U131" s="453"/>
      <c r="V131" s="453"/>
      <c r="W131" s="453"/>
      <c r="X131" s="454"/>
      <c r="Y131" s="893" t="s">
        <v>13</v>
      </c>
      <c r="Z131" s="785"/>
      <c r="AA131" s="786"/>
      <c r="AB131" s="894" t="s">
        <v>14</v>
      </c>
      <c r="AC131" s="894"/>
      <c r="AD131" s="894"/>
      <c r="AE131" s="564"/>
      <c r="AF131" s="565"/>
      <c r="AG131" s="565"/>
      <c r="AH131" s="565"/>
      <c r="AI131" s="564"/>
      <c r="AJ131" s="565"/>
      <c r="AK131" s="565"/>
      <c r="AL131" s="565"/>
      <c r="AM131" s="564"/>
      <c r="AN131" s="565"/>
      <c r="AO131" s="565"/>
      <c r="AP131" s="565"/>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577</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578</v>
      </c>
      <c r="B133" s="317"/>
      <c r="C133" s="317"/>
      <c r="D133" s="317"/>
      <c r="E133" s="317"/>
      <c r="F133" s="318"/>
      <c r="G133" s="350" t="s">
        <v>570</v>
      </c>
      <c r="H133" s="351"/>
      <c r="I133" s="351"/>
      <c r="J133" s="351"/>
      <c r="K133" s="351"/>
      <c r="L133" s="351"/>
      <c r="M133" s="351"/>
      <c r="N133" s="351"/>
      <c r="O133" s="351"/>
      <c r="P133" s="352" t="s">
        <v>569</v>
      </c>
      <c r="Q133" s="351"/>
      <c r="R133" s="351"/>
      <c r="S133" s="351"/>
      <c r="T133" s="351"/>
      <c r="U133" s="351"/>
      <c r="V133" s="351"/>
      <c r="W133" s="351"/>
      <c r="X133" s="353"/>
      <c r="Y133" s="354"/>
      <c r="Z133" s="355"/>
      <c r="AA133" s="356"/>
      <c r="AB133" s="401" t="s">
        <v>11</v>
      </c>
      <c r="AC133" s="401"/>
      <c r="AD133" s="401"/>
      <c r="AE133" s="415" t="s">
        <v>414</v>
      </c>
      <c r="AF133" s="415"/>
      <c r="AG133" s="415"/>
      <c r="AH133" s="415"/>
      <c r="AI133" s="415" t="s">
        <v>566</v>
      </c>
      <c r="AJ133" s="415"/>
      <c r="AK133" s="415"/>
      <c r="AL133" s="415"/>
      <c r="AM133" s="415" t="s">
        <v>382</v>
      </c>
      <c r="AN133" s="415"/>
      <c r="AO133" s="415"/>
      <c r="AP133" s="415"/>
      <c r="AQ133" s="410" t="s">
        <v>413</v>
      </c>
      <c r="AR133" s="411"/>
      <c r="AS133" s="411"/>
      <c r="AT133" s="412"/>
      <c r="AU133" s="410" t="s">
        <v>591</v>
      </c>
      <c r="AV133" s="411"/>
      <c r="AW133" s="411"/>
      <c r="AX133" s="413"/>
      <c r="AY133">
        <f>COUNTA($G$134)</f>
        <v>0</v>
      </c>
    </row>
    <row r="134" spans="1:60" ht="23.25" hidden="1" customHeight="1" x14ac:dyDescent="0.15">
      <c r="A134" s="348"/>
      <c r="B134" s="317"/>
      <c r="C134" s="317"/>
      <c r="D134" s="317"/>
      <c r="E134" s="317"/>
      <c r="F134" s="318"/>
      <c r="G134" s="436"/>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4"/>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4"/>
      <c r="AV135" s="405"/>
      <c r="AW135" s="405"/>
      <c r="AX135" s="406"/>
      <c r="AY135">
        <f>$AY$133</f>
        <v>0</v>
      </c>
    </row>
    <row r="136" spans="1:60" ht="23.25" hidden="1" customHeight="1" x14ac:dyDescent="0.15">
      <c r="A136" s="461" t="s">
        <v>579</v>
      </c>
      <c r="B136" s="341"/>
      <c r="C136" s="341"/>
      <c r="D136" s="341"/>
      <c r="E136" s="341"/>
      <c r="F136" s="462"/>
      <c r="G136" s="223" t="s">
        <v>580</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414</v>
      </c>
      <c r="AF136" s="415"/>
      <c r="AG136" s="415"/>
      <c r="AH136" s="415"/>
      <c r="AI136" s="415" t="s">
        <v>566</v>
      </c>
      <c r="AJ136" s="415"/>
      <c r="AK136" s="415"/>
      <c r="AL136" s="415"/>
      <c r="AM136" s="415" t="s">
        <v>382</v>
      </c>
      <c r="AN136" s="415"/>
      <c r="AO136" s="415"/>
      <c r="AP136" s="415"/>
      <c r="AQ136" s="416" t="s">
        <v>592</v>
      </c>
      <c r="AR136" s="417"/>
      <c r="AS136" s="417"/>
      <c r="AT136" s="417"/>
      <c r="AU136" s="417"/>
      <c r="AV136" s="417"/>
      <c r="AW136" s="417"/>
      <c r="AX136" s="418"/>
      <c r="AY136">
        <f>IF(SUBSTITUTE(SUBSTITUTE($G$137,"／",""),"　","")="",0,1)</f>
        <v>0</v>
      </c>
    </row>
    <row r="137" spans="1:60" ht="23.25" hidden="1" customHeight="1" x14ac:dyDescent="0.15">
      <c r="A137" s="463"/>
      <c r="B137" s="322"/>
      <c r="C137" s="322"/>
      <c r="D137" s="322"/>
      <c r="E137" s="322"/>
      <c r="F137" s="464"/>
      <c r="G137" s="394" t="s">
        <v>581</v>
      </c>
      <c r="H137" s="395"/>
      <c r="I137" s="395"/>
      <c r="J137" s="395"/>
      <c r="K137" s="395"/>
      <c r="L137" s="395"/>
      <c r="M137" s="395"/>
      <c r="N137" s="395"/>
      <c r="O137" s="395"/>
      <c r="P137" s="395"/>
      <c r="Q137" s="395"/>
      <c r="R137" s="395"/>
      <c r="S137" s="395"/>
      <c r="T137" s="395"/>
      <c r="U137" s="395"/>
      <c r="V137" s="395"/>
      <c r="W137" s="395"/>
      <c r="X137" s="395"/>
      <c r="Y137" s="419" t="s">
        <v>579</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5"/>
      <c r="B138" s="324"/>
      <c r="C138" s="324"/>
      <c r="D138" s="324"/>
      <c r="E138" s="324"/>
      <c r="F138" s="466"/>
      <c r="G138" s="396"/>
      <c r="H138" s="397"/>
      <c r="I138" s="397"/>
      <c r="J138" s="397"/>
      <c r="K138" s="397"/>
      <c r="L138" s="397"/>
      <c r="M138" s="397"/>
      <c r="N138" s="397"/>
      <c r="O138" s="397"/>
      <c r="P138" s="397"/>
      <c r="Q138" s="397"/>
      <c r="R138" s="397"/>
      <c r="S138" s="397"/>
      <c r="T138" s="397"/>
      <c r="U138" s="397"/>
      <c r="V138" s="397"/>
      <c r="W138" s="397"/>
      <c r="X138" s="397"/>
      <c r="Y138" s="385" t="s">
        <v>582</v>
      </c>
      <c r="Z138" s="399"/>
      <c r="AA138" s="400"/>
      <c r="AB138" s="425" t="s">
        <v>583</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0"/>
      <c r="AY138">
        <f>$AY$136</f>
        <v>0</v>
      </c>
    </row>
    <row r="139" spans="1:60" ht="18.75" hidden="1" customHeight="1" x14ac:dyDescent="0.15">
      <c r="A139" s="503" t="s">
        <v>235</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414</v>
      </c>
      <c r="AF139" s="415"/>
      <c r="AG139" s="415"/>
      <c r="AH139" s="415"/>
      <c r="AI139" s="415" t="s">
        <v>566</v>
      </c>
      <c r="AJ139" s="415"/>
      <c r="AK139" s="415"/>
      <c r="AL139" s="415"/>
      <c r="AM139" s="415" t="s">
        <v>382</v>
      </c>
      <c r="AN139" s="415"/>
      <c r="AO139" s="415"/>
      <c r="AP139" s="415"/>
      <c r="AQ139" s="458" t="s">
        <v>174</v>
      </c>
      <c r="AR139" s="459"/>
      <c r="AS139" s="459"/>
      <c r="AT139" s="460"/>
      <c r="AU139" s="322" t="s">
        <v>128</v>
      </c>
      <c r="AV139" s="322"/>
      <c r="AW139" s="322"/>
      <c r="AX139" s="327"/>
      <c r="AY139">
        <f>COUNTA($G$141)</f>
        <v>0</v>
      </c>
    </row>
    <row r="140" spans="1:60" ht="18.75" hidden="1" customHeight="1" x14ac:dyDescent="0.15">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1"/>
      <c r="AR140" s="432"/>
      <c r="AS140" s="433" t="s">
        <v>175</v>
      </c>
      <c r="AT140" s="434"/>
      <c r="AU140" s="435"/>
      <c r="AV140" s="435"/>
      <c r="AW140" s="324" t="s">
        <v>166</v>
      </c>
      <c r="AX140" s="329"/>
      <c r="AY140">
        <f t="shared" ref="AY140:AY145" si="5">$AY$139</f>
        <v>0</v>
      </c>
    </row>
    <row r="141" spans="1:60" ht="23.25" hidden="1" customHeight="1" x14ac:dyDescent="0.15">
      <c r="A141" s="509"/>
      <c r="B141" s="507"/>
      <c r="C141" s="507"/>
      <c r="D141" s="507"/>
      <c r="E141" s="507"/>
      <c r="F141" s="508"/>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10"/>
      <c r="B142" s="511"/>
      <c r="C142" s="511"/>
      <c r="D142" s="511"/>
      <c r="E142" s="511"/>
      <c r="F142" s="512"/>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8"/>
      <c r="AC142" s="448"/>
      <c r="AD142" s="448"/>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09"/>
      <c r="B143" s="507"/>
      <c r="C143" s="507"/>
      <c r="D143" s="507"/>
      <c r="E143" s="507"/>
      <c r="F143" s="508"/>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1" t="s">
        <v>259</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15">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15">
      <c r="A146" s="314" t="s">
        <v>571</v>
      </c>
      <c r="B146" s="316" t="s">
        <v>572</v>
      </c>
      <c r="C146" s="317"/>
      <c r="D146" s="317"/>
      <c r="E146" s="317"/>
      <c r="F146" s="318"/>
      <c r="G146" s="322" t="s">
        <v>573</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593</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5" t="s">
        <v>11</v>
      </c>
      <c r="AC151" s="886"/>
      <c r="AD151" s="887"/>
      <c r="AE151" s="415" t="s">
        <v>414</v>
      </c>
      <c r="AF151" s="415"/>
      <c r="AG151" s="415"/>
      <c r="AH151" s="415"/>
      <c r="AI151" s="415" t="s">
        <v>566</v>
      </c>
      <c r="AJ151" s="415"/>
      <c r="AK151" s="415"/>
      <c r="AL151" s="415"/>
      <c r="AM151" s="415" t="s">
        <v>382</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5"/>
      <c r="AS152" s="433" t="s">
        <v>175</v>
      </c>
      <c r="AT152" s="434"/>
      <c r="AU152" s="435"/>
      <c r="AV152" s="435"/>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889" t="s">
        <v>57</v>
      </c>
      <c r="Z153" s="890"/>
      <c r="AA153" s="891"/>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892"/>
      <c r="H154" s="383"/>
      <c r="I154" s="383"/>
      <c r="J154" s="383"/>
      <c r="K154" s="383"/>
      <c r="L154" s="383"/>
      <c r="M154" s="383"/>
      <c r="N154" s="383"/>
      <c r="O154" s="384"/>
      <c r="P154" s="451"/>
      <c r="Q154" s="451"/>
      <c r="R154" s="451"/>
      <c r="S154" s="451"/>
      <c r="T154" s="451"/>
      <c r="U154" s="451"/>
      <c r="V154" s="451"/>
      <c r="W154" s="451"/>
      <c r="X154" s="452"/>
      <c r="Y154" s="893" t="s">
        <v>50</v>
      </c>
      <c r="Z154" s="785"/>
      <c r="AA154" s="786"/>
      <c r="AB154" s="448"/>
      <c r="AC154" s="448"/>
      <c r="AD154" s="448"/>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893" t="s">
        <v>13</v>
      </c>
      <c r="Z155" s="785"/>
      <c r="AA155" s="786"/>
      <c r="AB155" s="894" t="s">
        <v>14</v>
      </c>
      <c r="AC155" s="894"/>
      <c r="AD155" s="894"/>
      <c r="AE155" s="564"/>
      <c r="AF155" s="565"/>
      <c r="AG155" s="565"/>
      <c r="AH155" s="565"/>
      <c r="AI155" s="564"/>
      <c r="AJ155" s="565"/>
      <c r="AK155" s="565"/>
      <c r="AL155" s="565"/>
      <c r="AM155" s="564"/>
      <c r="AN155" s="565"/>
      <c r="AO155" s="565"/>
      <c r="AP155" s="565"/>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5" t="s">
        <v>11</v>
      </c>
      <c r="AC156" s="886"/>
      <c r="AD156" s="887"/>
      <c r="AE156" s="415" t="s">
        <v>414</v>
      </c>
      <c r="AF156" s="415"/>
      <c r="AG156" s="415"/>
      <c r="AH156" s="415"/>
      <c r="AI156" s="415" t="s">
        <v>566</v>
      </c>
      <c r="AJ156" s="415"/>
      <c r="AK156" s="415"/>
      <c r="AL156" s="415"/>
      <c r="AM156" s="415" t="s">
        <v>382</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5"/>
      <c r="AS157" s="433" t="s">
        <v>175</v>
      </c>
      <c r="AT157" s="434"/>
      <c r="AU157" s="435"/>
      <c r="AV157" s="435"/>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889" t="s">
        <v>57</v>
      </c>
      <c r="Z158" s="890"/>
      <c r="AA158" s="891"/>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892"/>
      <c r="H159" s="383"/>
      <c r="I159" s="383"/>
      <c r="J159" s="383"/>
      <c r="K159" s="383"/>
      <c r="L159" s="383"/>
      <c r="M159" s="383"/>
      <c r="N159" s="383"/>
      <c r="O159" s="384"/>
      <c r="P159" s="451"/>
      <c r="Q159" s="451"/>
      <c r="R159" s="451"/>
      <c r="S159" s="451"/>
      <c r="T159" s="451"/>
      <c r="U159" s="451"/>
      <c r="V159" s="451"/>
      <c r="W159" s="451"/>
      <c r="X159" s="452"/>
      <c r="Y159" s="893" t="s">
        <v>50</v>
      </c>
      <c r="Z159" s="785"/>
      <c r="AA159" s="786"/>
      <c r="AB159" s="448"/>
      <c r="AC159" s="448"/>
      <c r="AD159" s="448"/>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893" t="s">
        <v>13</v>
      </c>
      <c r="Z160" s="785"/>
      <c r="AA160" s="786"/>
      <c r="AB160" s="894" t="s">
        <v>14</v>
      </c>
      <c r="AC160" s="894"/>
      <c r="AD160" s="894"/>
      <c r="AE160" s="564"/>
      <c r="AF160" s="565"/>
      <c r="AG160" s="565"/>
      <c r="AH160" s="565"/>
      <c r="AI160" s="564"/>
      <c r="AJ160" s="565"/>
      <c r="AK160" s="565"/>
      <c r="AL160" s="565"/>
      <c r="AM160" s="564"/>
      <c r="AN160" s="565"/>
      <c r="AO160" s="565"/>
      <c r="AP160" s="565"/>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5" t="s">
        <v>11</v>
      </c>
      <c r="AC161" s="886"/>
      <c r="AD161" s="887"/>
      <c r="AE161" s="415" t="s">
        <v>414</v>
      </c>
      <c r="AF161" s="415"/>
      <c r="AG161" s="415"/>
      <c r="AH161" s="415"/>
      <c r="AI161" s="415" t="s">
        <v>566</v>
      </c>
      <c r="AJ161" s="415"/>
      <c r="AK161" s="415"/>
      <c r="AL161" s="415"/>
      <c r="AM161" s="415" t="s">
        <v>382</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5"/>
      <c r="AS162" s="433" t="s">
        <v>175</v>
      </c>
      <c r="AT162" s="434"/>
      <c r="AU162" s="435"/>
      <c r="AV162" s="435"/>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889" t="s">
        <v>57</v>
      </c>
      <c r="Z163" s="890"/>
      <c r="AA163" s="891"/>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892"/>
      <c r="H164" s="383"/>
      <c r="I164" s="383"/>
      <c r="J164" s="383"/>
      <c r="K164" s="383"/>
      <c r="L164" s="383"/>
      <c r="M164" s="383"/>
      <c r="N164" s="383"/>
      <c r="O164" s="384"/>
      <c r="P164" s="451"/>
      <c r="Q164" s="451"/>
      <c r="R164" s="451"/>
      <c r="S164" s="451"/>
      <c r="T164" s="451"/>
      <c r="U164" s="451"/>
      <c r="V164" s="451"/>
      <c r="W164" s="451"/>
      <c r="X164" s="452"/>
      <c r="Y164" s="893" t="s">
        <v>50</v>
      </c>
      <c r="Z164" s="785"/>
      <c r="AA164" s="786"/>
      <c r="AB164" s="448"/>
      <c r="AC164" s="448"/>
      <c r="AD164" s="448"/>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82"/>
      <c r="C165" s="883"/>
      <c r="D165" s="883"/>
      <c r="E165" s="883"/>
      <c r="F165" s="884"/>
      <c r="G165" s="895"/>
      <c r="H165" s="896"/>
      <c r="I165" s="896"/>
      <c r="J165" s="896"/>
      <c r="K165" s="896"/>
      <c r="L165" s="896"/>
      <c r="M165" s="896"/>
      <c r="N165" s="896"/>
      <c r="O165" s="897"/>
      <c r="P165" s="898"/>
      <c r="Q165" s="898"/>
      <c r="R165" s="898"/>
      <c r="S165" s="898"/>
      <c r="T165" s="898"/>
      <c r="U165" s="898"/>
      <c r="V165" s="898"/>
      <c r="W165" s="898"/>
      <c r="X165" s="899"/>
      <c r="Y165" s="900" t="s">
        <v>13</v>
      </c>
      <c r="Z165" s="901"/>
      <c r="AA165" s="902"/>
      <c r="AB165" s="903" t="s">
        <v>14</v>
      </c>
      <c r="AC165" s="903"/>
      <c r="AD165" s="903"/>
      <c r="AE165" s="904"/>
      <c r="AF165" s="905"/>
      <c r="AG165" s="905"/>
      <c r="AH165" s="905"/>
      <c r="AI165" s="904"/>
      <c r="AJ165" s="905"/>
      <c r="AK165" s="905"/>
      <c r="AL165" s="905"/>
      <c r="AM165" s="904"/>
      <c r="AN165" s="905"/>
      <c r="AO165" s="905"/>
      <c r="AP165" s="905"/>
      <c r="AQ165" s="906"/>
      <c r="AR165" s="907"/>
      <c r="AS165" s="907"/>
      <c r="AT165" s="908"/>
      <c r="AU165" s="905"/>
      <c r="AV165" s="905"/>
      <c r="AW165" s="905"/>
      <c r="AX165" s="909"/>
      <c r="AY165">
        <f>$AY$161</f>
        <v>0</v>
      </c>
      <c r="AZ165" s="10"/>
      <c r="BA165" s="10"/>
      <c r="BB165" s="10"/>
      <c r="BC165" s="10"/>
      <c r="BD165" s="10"/>
      <c r="BE165" s="10"/>
      <c r="BF165" s="10"/>
      <c r="BG165" s="10"/>
      <c r="BH165" s="10"/>
    </row>
    <row r="166" spans="1:60" ht="47.25" hidden="1" customHeight="1" x14ac:dyDescent="0.15">
      <c r="A166" s="308" t="s">
        <v>577</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578</v>
      </c>
      <c r="B167" s="317"/>
      <c r="C167" s="317"/>
      <c r="D167" s="317"/>
      <c r="E167" s="317"/>
      <c r="F167" s="318"/>
      <c r="G167" s="350" t="s">
        <v>570</v>
      </c>
      <c r="H167" s="351"/>
      <c r="I167" s="351"/>
      <c r="J167" s="351"/>
      <c r="K167" s="351"/>
      <c r="L167" s="351"/>
      <c r="M167" s="351"/>
      <c r="N167" s="351"/>
      <c r="O167" s="351"/>
      <c r="P167" s="352" t="s">
        <v>569</v>
      </c>
      <c r="Q167" s="351"/>
      <c r="R167" s="351"/>
      <c r="S167" s="351"/>
      <c r="T167" s="351"/>
      <c r="U167" s="351"/>
      <c r="V167" s="351"/>
      <c r="W167" s="351"/>
      <c r="X167" s="353"/>
      <c r="Y167" s="354"/>
      <c r="Z167" s="355"/>
      <c r="AA167" s="356"/>
      <c r="AB167" s="401" t="s">
        <v>11</v>
      </c>
      <c r="AC167" s="401"/>
      <c r="AD167" s="401"/>
      <c r="AE167" s="415" t="s">
        <v>414</v>
      </c>
      <c r="AF167" s="415"/>
      <c r="AG167" s="415"/>
      <c r="AH167" s="415"/>
      <c r="AI167" s="415" t="s">
        <v>566</v>
      </c>
      <c r="AJ167" s="415"/>
      <c r="AK167" s="415"/>
      <c r="AL167" s="415"/>
      <c r="AM167" s="415" t="s">
        <v>382</v>
      </c>
      <c r="AN167" s="415"/>
      <c r="AO167" s="415"/>
      <c r="AP167" s="415"/>
      <c r="AQ167" s="410" t="s">
        <v>413</v>
      </c>
      <c r="AR167" s="411"/>
      <c r="AS167" s="411"/>
      <c r="AT167" s="412"/>
      <c r="AU167" s="410" t="s">
        <v>591</v>
      </c>
      <c r="AV167" s="411"/>
      <c r="AW167" s="411"/>
      <c r="AX167" s="413"/>
      <c r="AY167">
        <f>COUNTA($G$168)</f>
        <v>0</v>
      </c>
    </row>
    <row r="168" spans="1:60" ht="23.25" hidden="1" customHeight="1" x14ac:dyDescent="0.15">
      <c r="A168" s="348"/>
      <c r="B168" s="317"/>
      <c r="C168" s="317"/>
      <c r="D168" s="317"/>
      <c r="E168" s="317"/>
      <c r="F168" s="318"/>
      <c r="G168" s="436"/>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4"/>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4"/>
      <c r="AV169" s="405"/>
      <c r="AW169" s="405"/>
      <c r="AX169" s="406"/>
      <c r="AY169">
        <f>$AY$167</f>
        <v>0</v>
      </c>
    </row>
    <row r="170" spans="1:60" ht="23.25" hidden="1" customHeight="1" x14ac:dyDescent="0.15">
      <c r="A170" s="461" t="s">
        <v>579</v>
      </c>
      <c r="B170" s="341"/>
      <c r="C170" s="341"/>
      <c r="D170" s="341"/>
      <c r="E170" s="341"/>
      <c r="F170" s="462"/>
      <c r="G170" s="223" t="s">
        <v>580</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414</v>
      </c>
      <c r="AF170" s="415"/>
      <c r="AG170" s="415"/>
      <c r="AH170" s="415"/>
      <c r="AI170" s="415" t="s">
        <v>566</v>
      </c>
      <c r="AJ170" s="415"/>
      <c r="AK170" s="415"/>
      <c r="AL170" s="415"/>
      <c r="AM170" s="415" t="s">
        <v>382</v>
      </c>
      <c r="AN170" s="415"/>
      <c r="AO170" s="415"/>
      <c r="AP170" s="415"/>
      <c r="AQ170" s="416" t="s">
        <v>592</v>
      </c>
      <c r="AR170" s="417"/>
      <c r="AS170" s="417"/>
      <c r="AT170" s="417"/>
      <c r="AU170" s="417"/>
      <c r="AV170" s="417"/>
      <c r="AW170" s="417"/>
      <c r="AX170" s="418"/>
      <c r="AY170">
        <f>IF(SUBSTITUTE(SUBSTITUTE($G$171,"／",""),"　","")="",0,1)</f>
        <v>0</v>
      </c>
    </row>
    <row r="171" spans="1:60" ht="23.25" hidden="1" customHeight="1" x14ac:dyDescent="0.15">
      <c r="A171" s="463"/>
      <c r="B171" s="322"/>
      <c r="C171" s="322"/>
      <c r="D171" s="322"/>
      <c r="E171" s="322"/>
      <c r="F171" s="464"/>
      <c r="G171" s="394" t="s">
        <v>581</v>
      </c>
      <c r="H171" s="395"/>
      <c r="I171" s="395"/>
      <c r="J171" s="395"/>
      <c r="K171" s="395"/>
      <c r="L171" s="395"/>
      <c r="M171" s="395"/>
      <c r="N171" s="395"/>
      <c r="O171" s="395"/>
      <c r="P171" s="395"/>
      <c r="Q171" s="395"/>
      <c r="R171" s="395"/>
      <c r="S171" s="395"/>
      <c r="T171" s="395"/>
      <c r="U171" s="395"/>
      <c r="V171" s="395"/>
      <c r="W171" s="395"/>
      <c r="X171" s="395"/>
      <c r="Y171" s="419" t="s">
        <v>579</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5"/>
      <c r="B172" s="324"/>
      <c r="C172" s="324"/>
      <c r="D172" s="324"/>
      <c r="E172" s="324"/>
      <c r="F172" s="466"/>
      <c r="G172" s="396"/>
      <c r="H172" s="397"/>
      <c r="I172" s="397"/>
      <c r="J172" s="397"/>
      <c r="K172" s="397"/>
      <c r="L172" s="397"/>
      <c r="M172" s="397"/>
      <c r="N172" s="397"/>
      <c r="O172" s="397"/>
      <c r="P172" s="397"/>
      <c r="Q172" s="397"/>
      <c r="R172" s="397"/>
      <c r="S172" s="397"/>
      <c r="T172" s="397"/>
      <c r="U172" s="397"/>
      <c r="V172" s="397"/>
      <c r="W172" s="397"/>
      <c r="X172" s="397"/>
      <c r="Y172" s="385" t="s">
        <v>582</v>
      </c>
      <c r="Z172" s="399"/>
      <c r="AA172" s="400"/>
      <c r="AB172" s="425" t="s">
        <v>583</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0"/>
      <c r="AY172">
        <f>$AY$170</f>
        <v>0</v>
      </c>
    </row>
    <row r="173" spans="1:60" ht="18.75" hidden="1" customHeight="1" x14ac:dyDescent="0.15">
      <c r="A173" s="503" t="s">
        <v>235</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414</v>
      </c>
      <c r="AF173" s="415"/>
      <c r="AG173" s="415"/>
      <c r="AH173" s="415"/>
      <c r="AI173" s="415" t="s">
        <v>566</v>
      </c>
      <c r="AJ173" s="415"/>
      <c r="AK173" s="415"/>
      <c r="AL173" s="415"/>
      <c r="AM173" s="415" t="s">
        <v>382</v>
      </c>
      <c r="AN173" s="415"/>
      <c r="AO173" s="415"/>
      <c r="AP173" s="415"/>
      <c r="AQ173" s="458" t="s">
        <v>174</v>
      </c>
      <c r="AR173" s="459"/>
      <c r="AS173" s="459"/>
      <c r="AT173" s="460"/>
      <c r="AU173" s="322" t="s">
        <v>128</v>
      </c>
      <c r="AV173" s="322"/>
      <c r="AW173" s="322"/>
      <c r="AX173" s="327"/>
      <c r="AY173">
        <f>COUNTA($G$175)</f>
        <v>0</v>
      </c>
    </row>
    <row r="174" spans="1:60" ht="18.75" hidden="1" customHeight="1" x14ac:dyDescent="0.15">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1"/>
      <c r="AR174" s="432"/>
      <c r="AS174" s="433" t="s">
        <v>175</v>
      </c>
      <c r="AT174" s="434"/>
      <c r="AU174" s="435"/>
      <c r="AV174" s="435"/>
      <c r="AW174" s="324" t="s">
        <v>166</v>
      </c>
      <c r="AX174" s="329"/>
      <c r="AY174">
        <f t="shared" ref="AY174:AY179" si="7">$AY$173</f>
        <v>0</v>
      </c>
    </row>
    <row r="175" spans="1:60" ht="23.25" hidden="1" customHeight="1" x14ac:dyDescent="0.15">
      <c r="A175" s="509"/>
      <c r="B175" s="507"/>
      <c r="C175" s="507"/>
      <c r="D175" s="507"/>
      <c r="E175" s="507"/>
      <c r="F175" s="508"/>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10"/>
      <c r="B176" s="511"/>
      <c r="C176" s="511"/>
      <c r="D176" s="511"/>
      <c r="E176" s="511"/>
      <c r="F176" s="512"/>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8"/>
      <c r="AC176" s="448"/>
      <c r="AD176" s="448"/>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09"/>
      <c r="B177" s="507"/>
      <c r="C177" s="507"/>
      <c r="D177" s="507"/>
      <c r="E177" s="507"/>
      <c r="F177" s="508"/>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1" t="s">
        <v>259</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15">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4" t="s">
        <v>571</v>
      </c>
      <c r="B180" s="316" t="s">
        <v>572</v>
      </c>
      <c r="C180" s="317"/>
      <c r="D180" s="317"/>
      <c r="E180" s="317"/>
      <c r="F180" s="318"/>
      <c r="G180" s="322" t="s">
        <v>573</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593</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5" t="s">
        <v>11</v>
      </c>
      <c r="AC185" s="886"/>
      <c r="AD185" s="887"/>
      <c r="AE185" s="415" t="s">
        <v>414</v>
      </c>
      <c r="AF185" s="415"/>
      <c r="AG185" s="415"/>
      <c r="AH185" s="415"/>
      <c r="AI185" s="415" t="s">
        <v>566</v>
      </c>
      <c r="AJ185" s="415"/>
      <c r="AK185" s="415"/>
      <c r="AL185" s="415"/>
      <c r="AM185" s="415" t="s">
        <v>382</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5"/>
      <c r="AS186" s="433" t="s">
        <v>175</v>
      </c>
      <c r="AT186" s="434"/>
      <c r="AU186" s="435"/>
      <c r="AV186" s="435"/>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889" t="s">
        <v>57</v>
      </c>
      <c r="Z187" s="890"/>
      <c r="AA187" s="891"/>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892"/>
      <c r="H188" s="383"/>
      <c r="I188" s="383"/>
      <c r="J188" s="383"/>
      <c r="K188" s="383"/>
      <c r="L188" s="383"/>
      <c r="M188" s="383"/>
      <c r="N188" s="383"/>
      <c r="O188" s="384"/>
      <c r="P188" s="451"/>
      <c r="Q188" s="451"/>
      <c r="R188" s="451"/>
      <c r="S188" s="451"/>
      <c r="T188" s="451"/>
      <c r="U188" s="451"/>
      <c r="V188" s="451"/>
      <c r="W188" s="451"/>
      <c r="X188" s="452"/>
      <c r="Y188" s="893" t="s">
        <v>50</v>
      </c>
      <c r="Z188" s="785"/>
      <c r="AA188" s="786"/>
      <c r="AB188" s="448"/>
      <c r="AC188" s="448"/>
      <c r="AD188" s="448"/>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893" t="s">
        <v>13</v>
      </c>
      <c r="Z189" s="785"/>
      <c r="AA189" s="786"/>
      <c r="AB189" s="894" t="s">
        <v>14</v>
      </c>
      <c r="AC189" s="894"/>
      <c r="AD189" s="894"/>
      <c r="AE189" s="564"/>
      <c r="AF189" s="565"/>
      <c r="AG189" s="565"/>
      <c r="AH189" s="565"/>
      <c r="AI189" s="564"/>
      <c r="AJ189" s="565"/>
      <c r="AK189" s="565"/>
      <c r="AL189" s="565"/>
      <c r="AM189" s="564"/>
      <c r="AN189" s="565"/>
      <c r="AO189" s="565"/>
      <c r="AP189" s="565"/>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5" t="s">
        <v>11</v>
      </c>
      <c r="AC190" s="886"/>
      <c r="AD190" s="887"/>
      <c r="AE190" s="415" t="s">
        <v>414</v>
      </c>
      <c r="AF190" s="415"/>
      <c r="AG190" s="415"/>
      <c r="AH190" s="415"/>
      <c r="AI190" s="415" t="s">
        <v>566</v>
      </c>
      <c r="AJ190" s="415"/>
      <c r="AK190" s="415"/>
      <c r="AL190" s="415"/>
      <c r="AM190" s="415" t="s">
        <v>382</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5"/>
      <c r="AS191" s="433" t="s">
        <v>175</v>
      </c>
      <c r="AT191" s="434"/>
      <c r="AU191" s="435"/>
      <c r="AV191" s="435"/>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889" t="s">
        <v>57</v>
      </c>
      <c r="Z192" s="890"/>
      <c r="AA192" s="891"/>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892"/>
      <c r="H193" s="383"/>
      <c r="I193" s="383"/>
      <c r="J193" s="383"/>
      <c r="K193" s="383"/>
      <c r="L193" s="383"/>
      <c r="M193" s="383"/>
      <c r="N193" s="383"/>
      <c r="O193" s="384"/>
      <c r="P193" s="451"/>
      <c r="Q193" s="451"/>
      <c r="R193" s="451"/>
      <c r="S193" s="451"/>
      <c r="T193" s="451"/>
      <c r="U193" s="451"/>
      <c r="V193" s="451"/>
      <c r="W193" s="451"/>
      <c r="X193" s="452"/>
      <c r="Y193" s="893" t="s">
        <v>50</v>
      </c>
      <c r="Z193" s="785"/>
      <c r="AA193" s="786"/>
      <c r="AB193" s="448"/>
      <c r="AC193" s="448"/>
      <c r="AD193" s="448"/>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893" t="s">
        <v>13</v>
      </c>
      <c r="Z194" s="785"/>
      <c r="AA194" s="786"/>
      <c r="AB194" s="894" t="s">
        <v>14</v>
      </c>
      <c r="AC194" s="894"/>
      <c r="AD194" s="894"/>
      <c r="AE194" s="564"/>
      <c r="AF194" s="565"/>
      <c r="AG194" s="565"/>
      <c r="AH194" s="565"/>
      <c r="AI194" s="564"/>
      <c r="AJ194" s="565"/>
      <c r="AK194" s="565"/>
      <c r="AL194" s="565"/>
      <c r="AM194" s="564"/>
      <c r="AN194" s="565"/>
      <c r="AO194" s="565"/>
      <c r="AP194" s="565"/>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5" t="s">
        <v>11</v>
      </c>
      <c r="AC195" s="886"/>
      <c r="AD195" s="887"/>
      <c r="AE195" s="415" t="s">
        <v>414</v>
      </c>
      <c r="AF195" s="415"/>
      <c r="AG195" s="415"/>
      <c r="AH195" s="415"/>
      <c r="AI195" s="415" t="s">
        <v>566</v>
      </c>
      <c r="AJ195" s="415"/>
      <c r="AK195" s="415"/>
      <c r="AL195" s="415"/>
      <c r="AM195" s="415" t="s">
        <v>382</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5"/>
      <c r="AS196" s="433" t="s">
        <v>175</v>
      </c>
      <c r="AT196" s="434"/>
      <c r="AU196" s="435"/>
      <c r="AV196" s="435"/>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889" t="s">
        <v>57</v>
      </c>
      <c r="Z197" s="890"/>
      <c r="AA197" s="891"/>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892"/>
      <c r="H198" s="383"/>
      <c r="I198" s="383"/>
      <c r="J198" s="383"/>
      <c r="K198" s="383"/>
      <c r="L198" s="383"/>
      <c r="M198" s="383"/>
      <c r="N198" s="383"/>
      <c r="O198" s="384"/>
      <c r="P198" s="451"/>
      <c r="Q198" s="451"/>
      <c r="R198" s="451"/>
      <c r="S198" s="451"/>
      <c r="T198" s="451"/>
      <c r="U198" s="451"/>
      <c r="V198" s="451"/>
      <c r="W198" s="451"/>
      <c r="X198" s="452"/>
      <c r="Y198" s="893" t="s">
        <v>50</v>
      </c>
      <c r="Z198" s="785"/>
      <c r="AA198" s="786"/>
      <c r="AB198" s="448"/>
      <c r="AC198" s="448"/>
      <c r="AD198" s="448"/>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82"/>
      <c r="C199" s="883"/>
      <c r="D199" s="883"/>
      <c r="E199" s="883"/>
      <c r="F199" s="884"/>
      <c r="G199" s="895"/>
      <c r="H199" s="896"/>
      <c r="I199" s="896"/>
      <c r="J199" s="896"/>
      <c r="K199" s="896"/>
      <c r="L199" s="896"/>
      <c r="M199" s="896"/>
      <c r="N199" s="896"/>
      <c r="O199" s="897"/>
      <c r="P199" s="898"/>
      <c r="Q199" s="898"/>
      <c r="R199" s="898"/>
      <c r="S199" s="898"/>
      <c r="T199" s="898"/>
      <c r="U199" s="898"/>
      <c r="V199" s="898"/>
      <c r="W199" s="898"/>
      <c r="X199" s="899"/>
      <c r="Y199" s="900" t="s">
        <v>13</v>
      </c>
      <c r="Z199" s="901"/>
      <c r="AA199" s="902"/>
      <c r="AB199" s="903" t="s">
        <v>14</v>
      </c>
      <c r="AC199" s="903"/>
      <c r="AD199" s="903"/>
      <c r="AE199" s="904"/>
      <c r="AF199" s="905"/>
      <c r="AG199" s="905"/>
      <c r="AH199" s="905"/>
      <c r="AI199" s="904"/>
      <c r="AJ199" s="905"/>
      <c r="AK199" s="905"/>
      <c r="AL199" s="905"/>
      <c r="AM199" s="904"/>
      <c r="AN199" s="905"/>
      <c r="AO199" s="905"/>
      <c r="AP199" s="905"/>
      <c r="AQ199" s="906"/>
      <c r="AR199" s="907"/>
      <c r="AS199" s="907"/>
      <c r="AT199" s="908"/>
      <c r="AU199" s="905"/>
      <c r="AV199" s="905"/>
      <c r="AW199" s="905"/>
      <c r="AX199" s="909"/>
      <c r="AY199">
        <f t="shared" si="9"/>
        <v>0</v>
      </c>
      <c r="AZ199" s="10"/>
      <c r="BA199" s="10"/>
      <c r="BB199" s="10"/>
      <c r="BC199" s="10"/>
      <c r="BD199" s="10"/>
      <c r="BE199" s="10"/>
      <c r="BF199" s="10"/>
      <c r="BG199" s="10"/>
      <c r="BH199" s="10"/>
    </row>
    <row r="200" spans="1:60" ht="18.75" hidden="1" customHeight="1" x14ac:dyDescent="0.15">
      <c r="A200" s="581" t="s">
        <v>236</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232</v>
      </c>
      <c r="X200" s="555"/>
      <c r="Y200" s="558"/>
      <c r="Z200" s="558"/>
      <c r="AA200" s="559"/>
      <c r="AB200" s="552" t="s">
        <v>11</v>
      </c>
      <c r="AC200" s="549"/>
      <c r="AD200" s="550"/>
      <c r="AE200" s="415" t="s">
        <v>414</v>
      </c>
      <c r="AF200" s="415"/>
      <c r="AG200" s="415"/>
      <c r="AH200" s="415"/>
      <c r="AI200" s="415" t="s">
        <v>566</v>
      </c>
      <c r="AJ200" s="415"/>
      <c r="AK200" s="415"/>
      <c r="AL200" s="415"/>
      <c r="AM200" s="415" t="s">
        <v>382</v>
      </c>
      <c r="AN200" s="415"/>
      <c r="AO200" s="415"/>
      <c r="AP200" s="415"/>
      <c r="AQ200" s="491" t="s">
        <v>174</v>
      </c>
      <c r="AR200" s="492"/>
      <c r="AS200" s="492"/>
      <c r="AT200" s="493"/>
      <c r="AU200" s="543" t="s">
        <v>128</v>
      </c>
      <c r="AV200" s="543"/>
      <c r="AW200" s="543"/>
      <c r="AX200" s="544"/>
      <c r="AY200">
        <f>COUNTA($H$202)</f>
        <v>0</v>
      </c>
    </row>
    <row r="201" spans="1:60" ht="18.75" hidden="1" customHeight="1" x14ac:dyDescent="0.15">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1"/>
      <c r="AR201" s="432"/>
      <c r="AS201" s="433" t="s">
        <v>175</v>
      </c>
      <c r="AT201" s="434"/>
      <c r="AU201" s="435"/>
      <c r="AV201" s="435"/>
      <c r="AW201" s="545" t="s">
        <v>166</v>
      </c>
      <c r="AX201" s="546"/>
      <c r="AY201">
        <f t="shared" ref="AY201:AY207" si="10">$AY$200</f>
        <v>0</v>
      </c>
    </row>
    <row r="202" spans="1:60" ht="23.25" hidden="1" customHeight="1" x14ac:dyDescent="0.15">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249</v>
      </c>
      <c r="AC202" s="542"/>
      <c r="AD202" s="542"/>
      <c r="AE202" s="389"/>
      <c r="AF202" s="372"/>
      <c r="AG202" s="372"/>
      <c r="AH202" s="372"/>
      <c r="AI202" s="389"/>
      <c r="AJ202" s="372"/>
      <c r="AK202" s="372"/>
      <c r="AL202" s="372"/>
      <c r="AM202" s="389"/>
      <c r="AN202" s="372"/>
      <c r="AO202" s="372"/>
      <c r="AP202" s="372"/>
      <c r="AQ202" s="389"/>
      <c r="AR202" s="372"/>
      <c r="AS202" s="372"/>
      <c r="AT202" s="562"/>
      <c r="AU202" s="372"/>
      <c r="AV202" s="372"/>
      <c r="AW202" s="372"/>
      <c r="AX202" s="373"/>
      <c r="AY202">
        <f t="shared" si="10"/>
        <v>0</v>
      </c>
    </row>
    <row r="203" spans="1:60" ht="23.25" hidden="1" customHeight="1" x14ac:dyDescent="0.15">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249</v>
      </c>
      <c r="AC203" s="585"/>
      <c r="AD203" s="585"/>
      <c r="AE203" s="389"/>
      <c r="AF203" s="372"/>
      <c r="AG203" s="372"/>
      <c r="AH203" s="372"/>
      <c r="AI203" s="389"/>
      <c r="AJ203" s="372"/>
      <c r="AK203" s="372"/>
      <c r="AL203" s="372"/>
      <c r="AM203" s="389"/>
      <c r="AN203" s="372"/>
      <c r="AO203" s="372"/>
      <c r="AP203" s="372"/>
      <c r="AQ203" s="389"/>
      <c r="AR203" s="372"/>
      <c r="AS203" s="372"/>
      <c r="AT203" s="562"/>
      <c r="AU203" s="372"/>
      <c r="AV203" s="372"/>
      <c r="AW203" s="372"/>
      <c r="AX203" s="373"/>
      <c r="AY203">
        <f t="shared" si="10"/>
        <v>0</v>
      </c>
    </row>
    <row r="204" spans="1:60" ht="23.25" hidden="1" customHeight="1" x14ac:dyDescent="0.15">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250</v>
      </c>
      <c r="AC204" s="563"/>
      <c r="AD204" s="563"/>
      <c r="AE204" s="564"/>
      <c r="AF204" s="565"/>
      <c r="AG204" s="565"/>
      <c r="AH204" s="565"/>
      <c r="AI204" s="564"/>
      <c r="AJ204" s="565"/>
      <c r="AK204" s="565"/>
      <c r="AL204" s="565"/>
      <c r="AM204" s="564"/>
      <c r="AN204" s="565"/>
      <c r="AO204" s="565"/>
      <c r="AP204" s="565"/>
      <c r="AQ204" s="389"/>
      <c r="AR204" s="372"/>
      <c r="AS204" s="372"/>
      <c r="AT204" s="562"/>
      <c r="AU204" s="372"/>
      <c r="AV204" s="372"/>
      <c r="AW204" s="372"/>
      <c r="AX204" s="373"/>
      <c r="AY204">
        <f t="shared" si="10"/>
        <v>0</v>
      </c>
    </row>
    <row r="205" spans="1:60" ht="23.25" hidden="1" customHeight="1" x14ac:dyDescent="0.15">
      <c r="A205" s="566" t="s">
        <v>239</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248</v>
      </c>
      <c r="X205" s="576"/>
      <c r="Y205" s="540" t="s">
        <v>12</v>
      </c>
      <c r="Z205" s="540"/>
      <c r="AA205" s="541"/>
      <c r="AB205" s="542" t="s">
        <v>249</v>
      </c>
      <c r="AC205" s="542"/>
      <c r="AD205" s="542"/>
      <c r="AE205" s="389"/>
      <c r="AF205" s="372"/>
      <c r="AG205" s="372"/>
      <c r="AH205" s="372"/>
      <c r="AI205" s="389"/>
      <c r="AJ205" s="372"/>
      <c r="AK205" s="372"/>
      <c r="AL205" s="372"/>
      <c r="AM205" s="389"/>
      <c r="AN205" s="372"/>
      <c r="AO205" s="372"/>
      <c r="AP205" s="372"/>
      <c r="AQ205" s="389"/>
      <c r="AR205" s="372"/>
      <c r="AS205" s="372"/>
      <c r="AT205" s="562"/>
      <c r="AU205" s="372"/>
      <c r="AV205" s="372"/>
      <c r="AW205" s="372"/>
      <c r="AX205" s="373"/>
      <c r="AY205">
        <f t="shared" si="10"/>
        <v>0</v>
      </c>
    </row>
    <row r="206" spans="1:60" ht="23.25" hidden="1" customHeight="1" x14ac:dyDescent="0.15">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249</v>
      </c>
      <c r="AC206" s="585"/>
      <c r="AD206" s="585"/>
      <c r="AE206" s="389"/>
      <c r="AF206" s="372"/>
      <c r="AG206" s="372"/>
      <c r="AH206" s="372"/>
      <c r="AI206" s="389"/>
      <c r="AJ206" s="372"/>
      <c r="AK206" s="372"/>
      <c r="AL206" s="372"/>
      <c r="AM206" s="389"/>
      <c r="AN206" s="372"/>
      <c r="AO206" s="372"/>
      <c r="AP206" s="372"/>
      <c r="AQ206" s="389"/>
      <c r="AR206" s="372"/>
      <c r="AS206" s="372"/>
      <c r="AT206" s="562"/>
      <c r="AU206" s="372"/>
      <c r="AV206" s="372"/>
      <c r="AW206" s="372"/>
      <c r="AX206" s="373"/>
      <c r="AY206">
        <f t="shared" si="10"/>
        <v>0</v>
      </c>
    </row>
    <row r="207" spans="1:60" ht="23.25" hidden="1" customHeight="1" x14ac:dyDescent="0.15">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250</v>
      </c>
      <c r="AC207" s="563"/>
      <c r="AD207" s="563"/>
      <c r="AE207" s="564"/>
      <c r="AF207" s="565"/>
      <c r="AG207" s="565"/>
      <c r="AH207" s="565"/>
      <c r="AI207" s="564"/>
      <c r="AJ207" s="565"/>
      <c r="AK207" s="565"/>
      <c r="AL207" s="565"/>
      <c r="AM207" s="564"/>
      <c r="AN207" s="565"/>
      <c r="AO207" s="565"/>
      <c r="AP207" s="584"/>
      <c r="AQ207" s="389"/>
      <c r="AR207" s="372"/>
      <c r="AS207" s="372"/>
      <c r="AT207" s="562"/>
      <c r="AU207" s="372"/>
      <c r="AV207" s="372"/>
      <c r="AW207" s="372"/>
      <c r="AX207" s="373"/>
      <c r="AY207">
        <f t="shared" si="10"/>
        <v>0</v>
      </c>
    </row>
    <row r="208" spans="1:60" ht="18.75" hidden="1" customHeight="1" x14ac:dyDescent="0.15">
      <c r="A208" s="590" t="s">
        <v>236</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6" t="s">
        <v>414</v>
      </c>
      <c r="AF208" s="136"/>
      <c r="AG208" s="136"/>
      <c r="AH208" s="136"/>
      <c r="AI208" s="415" t="s">
        <v>566</v>
      </c>
      <c r="AJ208" s="415"/>
      <c r="AK208" s="415"/>
      <c r="AL208" s="415"/>
      <c r="AM208" s="415" t="s">
        <v>382</v>
      </c>
      <c r="AN208" s="415"/>
      <c r="AO208" s="415"/>
      <c r="AP208" s="415"/>
      <c r="AQ208" s="491" t="s">
        <v>174</v>
      </c>
      <c r="AR208" s="492"/>
      <c r="AS208" s="492"/>
      <c r="AT208" s="493"/>
      <c r="AU208" s="586" t="s">
        <v>128</v>
      </c>
      <c r="AV208" s="587"/>
      <c r="AW208" s="587"/>
      <c r="AX208" s="588"/>
      <c r="AY208">
        <f>COUNTA($H$210)</f>
        <v>0</v>
      </c>
    </row>
    <row r="209" spans="1:51" ht="18.75" hidden="1" customHeight="1" x14ac:dyDescent="0.15">
      <c r="A209" s="566"/>
      <c r="B209" s="567"/>
      <c r="C209" s="567"/>
      <c r="D209" s="567"/>
      <c r="E209" s="567"/>
      <c r="F209" s="568"/>
      <c r="G209" s="594"/>
      <c r="H209" s="433"/>
      <c r="I209" s="433"/>
      <c r="J209" s="433"/>
      <c r="K209" s="433"/>
      <c r="L209" s="433"/>
      <c r="M209" s="433"/>
      <c r="N209" s="433"/>
      <c r="O209" s="434"/>
      <c r="P209" s="595"/>
      <c r="Q209" s="433"/>
      <c r="R209" s="433"/>
      <c r="S209" s="433"/>
      <c r="T209" s="433"/>
      <c r="U209" s="433"/>
      <c r="V209" s="433"/>
      <c r="W209" s="433"/>
      <c r="X209" s="434"/>
      <c r="Y209" s="599"/>
      <c r="Z209" s="600"/>
      <c r="AA209" s="601"/>
      <c r="AB209" s="328"/>
      <c r="AC209" s="324"/>
      <c r="AD209" s="325"/>
      <c r="AE209" s="136"/>
      <c r="AF209" s="136"/>
      <c r="AG209" s="136"/>
      <c r="AH209" s="136"/>
      <c r="AI209" s="415"/>
      <c r="AJ209" s="415"/>
      <c r="AK209" s="415"/>
      <c r="AL209" s="415"/>
      <c r="AM209" s="415"/>
      <c r="AN209" s="415"/>
      <c r="AO209" s="415"/>
      <c r="AP209" s="415"/>
      <c r="AQ209" s="431"/>
      <c r="AR209" s="432"/>
      <c r="AS209" s="433" t="s">
        <v>175</v>
      </c>
      <c r="AT209" s="434"/>
      <c r="AU209" s="431"/>
      <c r="AV209" s="432"/>
      <c r="AW209" s="433" t="s">
        <v>166</v>
      </c>
      <c r="AX209" s="589"/>
      <c r="AY209">
        <f>$AY$208</f>
        <v>0</v>
      </c>
    </row>
    <row r="210" spans="1:51" ht="23.25" hidden="1" customHeight="1" x14ac:dyDescent="0.15">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6"/>
      <c r="B211" s="567"/>
      <c r="C211" s="567"/>
      <c r="D211" s="567"/>
      <c r="E211" s="567"/>
      <c r="F211" s="568"/>
      <c r="G211" s="603"/>
      <c r="H211" s="383"/>
      <c r="I211" s="383"/>
      <c r="J211" s="383"/>
      <c r="K211" s="383"/>
      <c r="L211" s="383"/>
      <c r="M211" s="383"/>
      <c r="N211" s="383"/>
      <c r="O211" s="384"/>
      <c r="P211" s="383"/>
      <c r="Q211" s="383"/>
      <c r="R211" s="383"/>
      <c r="S211" s="383"/>
      <c r="T211" s="383"/>
      <c r="U211" s="383"/>
      <c r="V211" s="383"/>
      <c r="W211" s="383"/>
      <c r="X211" s="384"/>
      <c r="Y211" s="611" t="s">
        <v>50</v>
      </c>
      <c r="Z211" s="612"/>
      <c r="AA211" s="613"/>
      <c r="AB211" s="614"/>
      <c r="AC211" s="614"/>
      <c r="AD211" s="614"/>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6"/>
      <c r="B212" s="567"/>
      <c r="C212" s="567"/>
      <c r="D212" s="567"/>
      <c r="E212" s="567"/>
      <c r="F212" s="568"/>
      <c r="G212" s="604"/>
      <c r="H212" s="142"/>
      <c r="I212" s="142"/>
      <c r="J212" s="142"/>
      <c r="K212" s="142"/>
      <c r="L212" s="142"/>
      <c r="M212" s="142"/>
      <c r="N212" s="142"/>
      <c r="O212" s="143"/>
      <c r="P212" s="383"/>
      <c r="Q212" s="383"/>
      <c r="R212" s="383"/>
      <c r="S212" s="383"/>
      <c r="T212" s="383"/>
      <c r="U212" s="383"/>
      <c r="V212" s="383"/>
      <c r="W212" s="383"/>
      <c r="X212" s="384"/>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1"/>
      <c r="AR212" s="392"/>
      <c r="AS212" s="392"/>
      <c r="AT212" s="393"/>
      <c r="AU212" s="372"/>
      <c r="AV212" s="372"/>
      <c r="AW212" s="372"/>
      <c r="AX212" s="373"/>
      <c r="AY212">
        <f>$AY$208</f>
        <v>0</v>
      </c>
    </row>
    <row r="213" spans="1:51" ht="69.75" hidden="1" customHeight="1" x14ac:dyDescent="0.15">
      <c r="A213" s="645" t="s">
        <v>616</v>
      </c>
      <c r="B213" s="646"/>
      <c r="C213" s="646"/>
      <c r="D213" s="646"/>
      <c r="E213" s="570" t="s">
        <v>224</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customHeight="1" thickBot="1" x14ac:dyDescent="0.2">
      <c r="A214" s="503" t="s">
        <v>574</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231</v>
      </c>
      <c r="AP214" s="662"/>
      <c r="AQ214" s="662"/>
      <c r="AR214" s="81" t="s">
        <v>230</v>
      </c>
      <c r="AS214" s="661"/>
      <c r="AT214" s="662"/>
      <c r="AU214" s="662"/>
      <c r="AV214" s="662"/>
      <c r="AW214" s="662"/>
      <c r="AX214" s="663"/>
      <c r="AY214">
        <f>COUNTIF($AR$214,"☑")</f>
        <v>0</v>
      </c>
    </row>
    <row r="215" spans="1:51" ht="45" customHeight="1" x14ac:dyDescent="0.15">
      <c r="A215" s="651" t="s">
        <v>281</v>
      </c>
      <c r="B215" s="652"/>
      <c r="C215" s="654" t="s">
        <v>178</v>
      </c>
      <c r="D215" s="652"/>
      <c r="E215" s="655" t="s">
        <v>194</v>
      </c>
      <c r="F215" s="656"/>
      <c r="G215" s="657" t="s">
        <v>644</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15">
      <c r="A216" s="653"/>
      <c r="B216" s="641"/>
      <c r="C216" s="640"/>
      <c r="D216" s="641"/>
      <c r="E216" s="455" t="s">
        <v>193</v>
      </c>
      <c r="F216" s="457"/>
      <c r="G216" s="138" t="s">
        <v>714</v>
      </c>
      <c r="H216" s="139"/>
      <c r="I216" s="139"/>
      <c r="J216" s="139"/>
      <c r="K216" s="139"/>
      <c r="L216" s="139"/>
      <c r="M216" s="139"/>
      <c r="N216" s="139"/>
      <c r="O216" s="139"/>
      <c r="P216" s="139"/>
      <c r="Q216" s="139"/>
      <c r="R216" s="139"/>
      <c r="S216" s="139"/>
      <c r="T216" s="139"/>
      <c r="U216" s="139"/>
      <c r="V216" s="140"/>
      <c r="W216" s="629" t="s">
        <v>584</v>
      </c>
      <c r="X216" s="630"/>
      <c r="Y216" s="630"/>
      <c r="Z216" s="630"/>
      <c r="AA216" s="631"/>
      <c r="AB216" s="632" t="s">
        <v>710</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15">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585</v>
      </c>
      <c r="X217" s="636"/>
      <c r="Y217" s="636"/>
      <c r="Z217" s="636"/>
      <c r="AA217" s="637"/>
      <c r="AB217" s="632" t="s">
        <v>711</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5" customHeight="1" x14ac:dyDescent="0.15">
      <c r="A218" s="653"/>
      <c r="B218" s="641"/>
      <c r="C218" s="638" t="s">
        <v>597</v>
      </c>
      <c r="D218" s="639"/>
      <c r="E218" s="455" t="s">
        <v>277</v>
      </c>
      <c r="F218" s="457"/>
      <c r="G218" s="619" t="s">
        <v>181</v>
      </c>
      <c r="H218" s="620"/>
      <c r="I218" s="620"/>
      <c r="J218" s="642" t="s">
        <v>614</v>
      </c>
      <c r="K218" s="643"/>
      <c r="L218" s="643"/>
      <c r="M218" s="643"/>
      <c r="N218" s="643"/>
      <c r="O218" s="643"/>
      <c r="P218" s="643"/>
      <c r="Q218" s="643"/>
      <c r="R218" s="643"/>
      <c r="S218" s="643"/>
      <c r="T218" s="644"/>
      <c r="U218" s="617" t="s">
        <v>640</v>
      </c>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customHeight="1" x14ac:dyDescent="0.15">
      <c r="A219" s="653"/>
      <c r="B219" s="641"/>
      <c r="C219" s="640"/>
      <c r="D219" s="641"/>
      <c r="E219" s="316"/>
      <c r="F219" s="318"/>
      <c r="G219" s="619" t="s">
        <v>598</v>
      </c>
      <c r="H219" s="620"/>
      <c r="I219" s="620"/>
      <c r="J219" s="620"/>
      <c r="K219" s="620"/>
      <c r="L219" s="620"/>
      <c r="M219" s="620"/>
      <c r="N219" s="620"/>
      <c r="O219" s="620"/>
      <c r="P219" s="620"/>
      <c r="Q219" s="620"/>
      <c r="R219" s="620"/>
      <c r="S219" s="620"/>
      <c r="T219" s="620"/>
      <c r="U219" s="616" t="s">
        <v>664</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5" customHeight="1" thickBot="1" x14ac:dyDescent="0.2">
      <c r="A220" s="653"/>
      <c r="B220" s="641"/>
      <c r="C220" s="640"/>
      <c r="D220" s="641"/>
      <c r="E220" s="319"/>
      <c r="F220" s="321"/>
      <c r="G220" s="619" t="s">
        <v>585</v>
      </c>
      <c r="H220" s="620"/>
      <c r="I220" s="620"/>
      <c r="J220" s="620"/>
      <c r="K220" s="620"/>
      <c r="L220" s="620"/>
      <c r="M220" s="620"/>
      <c r="N220" s="620"/>
      <c r="O220" s="620"/>
      <c r="P220" s="620"/>
      <c r="Q220" s="620"/>
      <c r="R220" s="620"/>
      <c r="S220" s="620"/>
      <c r="T220" s="620"/>
      <c r="U220" s="144" t="s">
        <v>640</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15">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42"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636</v>
      </c>
      <c r="AE223" s="706"/>
      <c r="AF223" s="706"/>
      <c r="AG223" s="707" t="s">
        <v>649</v>
      </c>
      <c r="AH223" s="708"/>
      <c r="AI223" s="708"/>
      <c r="AJ223" s="708"/>
      <c r="AK223" s="708"/>
      <c r="AL223" s="708"/>
      <c r="AM223" s="708"/>
      <c r="AN223" s="708"/>
      <c r="AO223" s="708"/>
      <c r="AP223" s="708"/>
      <c r="AQ223" s="708"/>
      <c r="AR223" s="708"/>
      <c r="AS223" s="708"/>
      <c r="AT223" s="708"/>
      <c r="AU223" s="708"/>
      <c r="AV223" s="708"/>
      <c r="AW223" s="708"/>
      <c r="AX223" s="709"/>
    </row>
    <row r="224" spans="1:51" ht="34.9"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636</v>
      </c>
      <c r="AE224" s="687"/>
      <c r="AF224" s="687"/>
      <c r="AG224" s="713" t="s">
        <v>650</v>
      </c>
      <c r="AH224" s="714"/>
      <c r="AI224" s="714"/>
      <c r="AJ224" s="714"/>
      <c r="AK224" s="714"/>
      <c r="AL224" s="714"/>
      <c r="AM224" s="714"/>
      <c r="AN224" s="714"/>
      <c r="AO224" s="714"/>
      <c r="AP224" s="714"/>
      <c r="AQ224" s="714"/>
      <c r="AR224" s="714"/>
      <c r="AS224" s="714"/>
      <c r="AT224" s="714"/>
      <c r="AU224" s="714"/>
      <c r="AV224" s="714"/>
      <c r="AW224" s="714"/>
      <c r="AX224" s="715"/>
    </row>
    <row r="225" spans="1:50" ht="27"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636</v>
      </c>
      <c r="AE225" s="720"/>
      <c r="AF225" s="720"/>
      <c r="AG225" s="677" t="s">
        <v>651</v>
      </c>
      <c r="AH225" s="383"/>
      <c r="AI225" s="383"/>
      <c r="AJ225" s="383"/>
      <c r="AK225" s="383"/>
      <c r="AL225" s="383"/>
      <c r="AM225" s="383"/>
      <c r="AN225" s="383"/>
      <c r="AO225" s="383"/>
      <c r="AP225" s="383"/>
      <c r="AQ225" s="383"/>
      <c r="AR225" s="383"/>
      <c r="AS225" s="383"/>
      <c r="AT225" s="383"/>
      <c r="AU225" s="383"/>
      <c r="AV225" s="383"/>
      <c r="AW225" s="383"/>
      <c r="AX225" s="678"/>
    </row>
    <row r="226" spans="1:50" ht="27" customHeight="1" x14ac:dyDescent="0.15">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636</v>
      </c>
      <c r="AE226" s="675"/>
      <c r="AF226" s="675"/>
      <c r="AG226" s="429" t="s">
        <v>652</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5"/>
      <c r="B227" s="666"/>
      <c r="C227" s="679"/>
      <c r="D227" s="680"/>
      <c r="E227" s="683" t="s">
        <v>260</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653</v>
      </c>
      <c r="AE227" s="687"/>
      <c r="AF227" s="688"/>
      <c r="AG227" s="677"/>
      <c r="AH227" s="383"/>
      <c r="AI227" s="383"/>
      <c r="AJ227" s="383"/>
      <c r="AK227" s="383"/>
      <c r="AL227" s="383"/>
      <c r="AM227" s="383"/>
      <c r="AN227" s="383"/>
      <c r="AO227" s="383"/>
      <c r="AP227" s="383"/>
      <c r="AQ227" s="383"/>
      <c r="AR227" s="383"/>
      <c r="AS227" s="383"/>
      <c r="AT227" s="383"/>
      <c r="AU227" s="383"/>
      <c r="AV227" s="383"/>
      <c r="AW227" s="383"/>
      <c r="AX227" s="678"/>
    </row>
    <row r="228" spans="1:50" ht="26.25" customHeight="1" x14ac:dyDescent="0.15">
      <c r="A228" s="665"/>
      <c r="B228" s="666"/>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653</v>
      </c>
      <c r="AE228" s="693"/>
      <c r="AF228" s="693"/>
      <c r="AG228" s="677"/>
      <c r="AH228" s="383"/>
      <c r="AI228" s="383"/>
      <c r="AJ228" s="383"/>
      <c r="AK228" s="383"/>
      <c r="AL228" s="383"/>
      <c r="AM228" s="383"/>
      <c r="AN228" s="383"/>
      <c r="AO228" s="383"/>
      <c r="AP228" s="383"/>
      <c r="AQ228" s="383"/>
      <c r="AR228" s="383"/>
      <c r="AS228" s="383"/>
      <c r="AT228" s="383"/>
      <c r="AU228" s="383"/>
      <c r="AV228" s="383"/>
      <c r="AW228" s="383"/>
      <c r="AX228" s="678"/>
    </row>
    <row r="229" spans="1:50" ht="26.25" customHeight="1" x14ac:dyDescent="0.15">
      <c r="A229" s="665"/>
      <c r="B229" s="667"/>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636</v>
      </c>
      <c r="AE229" s="739"/>
      <c r="AF229" s="739"/>
      <c r="AG229" s="740" t="s">
        <v>654</v>
      </c>
      <c r="AH229" s="741"/>
      <c r="AI229" s="741"/>
      <c r="AJ229" s="741"/>
      <c r="AK229" s="741"/>
      <c r="AL229" s="741"/>
      <c r="AM229" s="741"/>
      <c r="AN229" s="741"/>
      <c r="AO229" s="741"/>
      <c r="AP229" s="741"/>
      <c r="AQ229" s="741"/>
      <c r="AR229" s="741"/>
      <c r="AS229" s="741"/>
      <c r="AT229" s="741"/>
      <c r="AU229" s="741"/>
      <c r="AV229" s="741"/>
      <c r="AW229" s="741"/>
      <c r="AX229" s="742"/>
    </row>
    <row r="230" spans="1:50" ht="26.25" customHeight="1" x14ac:dyDescent="0.15">
      <c r="A230" s="665"/>
      <c r="B230" s="667"/>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636</v>
      </c>
      <c r="AE230" s="687"/>
      <c r="AF230" s="687"/>
      <c r="AG230" s="713" t="s">
        <v>655</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5"/>
      <c r="B231" s="667"/>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659</v>
      </c>
      <c r="AE231" s="687"/>
      <c r="AF231" s="687"/>
      <c r="AG231" s="740" t="s">
        <v>282</v>
      </c>
      <c r="AH231" s="741"/>
      <c r="AI231" s="741"/>
      <c r="AJ231" s="741"/>
      <c r="AK231" s="741"/>
      <c r="AL231" s="741"/>
      <c r="AM231" s="741"/>
      <c r="AN231" s="741"/>
      <c r="AO231" s="741"/>
      <c r="AP231" s="741"/>
      <c r="AQ231" s="741"/>
      <c r="AR231" s="741"/>
      <c r="AS231" s="741"/>
      <c r="AT231" s="741"/>
      <c r="AU231" s="741"/>
      <c r="AV231" s="741"/>
      <c r="AW231" s="741"/>
      <c r="AX231" s="742"/>
    </row>
    <row r="232" spans="1:50" ht="26.25" customHeight="1" x14ac:dyDescent="0.15">
      <c r="A232" s="665"/>
      <c r="B232" s="667"/>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636</v>
      </c>
      <c r="AE232" s="687"/>
      <c r="AF232" s="687"/>
      <c r="AG232" s="713" t="s">
        <v>652</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15">
      <c r="A233" s="665"/>
      <c r="B233" s="667"/>
      <c r="C233" s="733" t="s">
        <v>233</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636</v>
      </c>
      <c r="AE233" s="720"/>
      <c r="AF233" s="720"/>
      <c r="AG233" s="735" t="s">
        <v>656</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5"/>
      <c r="B234" s="667"/>
      <c r="C234" s="721" t="s">
        <v>234</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636</v>
      </c>
      <c r="AE234" s="687"/>
      <c r="AF234" s="688"/>
      <c r="AG234" s="713" t="s">
        <v>657</v>
      </c>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15">
      <c r="A235" s="668"/>
      <c r="B235" s="669"/>
      <c r="C235" s="724" t="s">
        <v>221</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636</v>
      </c>
      <c r="AE235" s="728"/>
      <c r="AF235" s="729"/>
      <c r="AG235" s="730" t="s">
        <v>658</v>
      </c>
      <c r="AH235" s="731"/>
      <c r="AI235" s="731"/>
      <c r="AJ235" s="731"/>
      <c r="AK235" s="731"/>
      <c r="AL235" s="731"/>
      <c r="AM235" s="731"/>
      <c r="AN235" s="731"/>
      <c r="AO235" s="731"/>
      <c r="AP235" s="731"/>
      <c r="AQ235" s="731"/>
      <c r="AR235" s="731"/>
      <c r="AS235" s="731"/>
      <c r="AT235" s="731"/>
      <c r="AU235" s="731"/>
      <c r="AV235" s="731"/>
      <c r="AW235" s="731"/>
      <c r="AX235" s="732"/>
    </row>
    <row r="236" spans="1:50" ht="27" customHeight="1" x14ac:dyDescent="0.15">
      <c r="A236" s="122" t="s">
        <v>37</v>
      </c>
      <c r="B236" s="745"/>
      <c r="C236" s="746" t="s">
        <v>222</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659</v>
      </c>
      <c r="AE236" s="739"/>
      <c r="AF236" s="749"/>
      <c r="AG236" s="740" t="s">
        <v>282</v>
      </c>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15">
      <c r="A237" s="665"/>
      <c r="B237" s="667"/>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659</v>
      </c>
      <c r="AE237" s="754"/>
      <c r="AF237" s="754"/>
      <c r="AG237" s="713" t="s">
        <v>282</v>
      </c>
      <c r="AH237" s="714"/>
      <c r="AI237" s="714"/>
      <c r="AJ237" s="714"/>
      <c r="AK237" s="714"/>
      <c r="AL237" s="714"/>
      <c r="AM237" s="714"/>
      <c r="AN237" s="714"/>
      <c r="AO237" s="714"/>
      <c r="AP237" s="714"/>
      <c r="AQ237" s="714"/>
      <c r="AR237" s="714"/>
      <c r="AS237" s="714"/>
      <c r="AT237" s="714"/>
      <c r="AU237" s="714"/>
      <c r="AV237" s="714"/>
      <c r="AW237" s="714"/>
      <c r="AX237" s="715"/>
    </row>
    <row r="238" spans="1:50" ht="27" customHeight="1" x14ac:dyDescent="0.15">
      <c r="A238" s="665"/>
      <c r="B238" s="667"/>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659</v>
      </c>
      <c r="AE238" s="687"/>
      <c r="AF238" s="687"/>
      <c r="AG238" s="713" t="s">
        <v>282</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15">
      <c r="A239" s="668"/>
      <c r="B239" s="669"/>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636</v>
      </c>
      <c r="AE239" s="687"/>
      <c r="AF239" s="687"/>
      <c r="AG239" s="743" t="s">
        <v>660</v>
      </c>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1"/>
      <c r="AD240" s="674" t="s">
        <v>636</v>
      </c>
      <c r="AE240" s="675"/>
      <c r="AF240" s="766"/>
      <c r="AG240" s="429" t="s">
        <v>661</v>
      </c>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60"/>
      <c r="B241" s="761"/>
      <c r="C241" s="104" t="s">
        <v>0</v>
      </c>
      <c r="D241" s="105"/>
      <c r="E241" s="105"/>
      <c r="F241" s="105"/>
      <c r="G241" s="105"/>
      <c r="H241" s="105"/>
      <c r="I241" s="105"/>
      <c r="J241" s="105"/>
      <c r="K241" s="105"/>
      <c r="L241" s="105"/>
      <c r="M241" s="105"/>
      <c r="N241" s="105"/>
      <c r="O241" s="101" t="s">
        <v>603</v>
      </c>
      <c r="P241" s="102"/>
      <c r="Q241" s="102"/>
      <c r="R241" s="102"/>
      <c r="S241" s="102"/>
      <c r="T241" s="102"/>
      <c r="U241" s="102"/>
      <c r="V241" s="102"/>
      <c r="W241" s="102"/>
      <c r="X241" s="102"/>
      <c r="Y241" s="102"/>
      <c r="Z241" s="102"/>
      <c r="AA241" s="102"/>
      <c r="AB241" s="102"/>
      <c r="AC241" s="102"/>
      <c r="AD241" s="102"/>
      <c r="AE241" s="102"/>
      <c r="AF241" s="103"/>
      <c r="AG241" s="677"/>
      <c r="AH241" s="383"/>
      <c r="AI241" s="383"/>
      <c r="AJ241" s="383"/>
      <c r="AK241" s="383"/>
      <c r="AL241" s="383"/>
      <c r="AM241" s="383"/>
      <c r="AN241" s="383"/>
      <c r="AO241" s="383"/>
      <c r="AP241" s="383"/>
      <c r="AQ241" s="383"/>
      <c r="AR241" s="383"/>
      <c r="AS241" s="383"/>
      <c r="AT241" s="383"/>
      <c r="AU241" s="383"/>
      <c r="AV241" s="383"/>
      <c r="AW241" s="383"/>
      <c r="AX241" s="678"/>
    </row>
    <row r="242" spans="1:50" ht="24.75" customHeight="1" x14ac:dyDescent="0.15">
      <c r="A242" s="760"/>
      <c r="B242" s="761"/>
      <c r="C242" s="86"/>
      <c r="D242" s="87"/>
      <c r="E242" s="88"/>
      <c r="F242" s="88"/>
      <c r="G242" s="88"/>
      <c r="H242" s="89"/>
      <c r="I242" s="89"/>
      <c r="J242" s="90"/>
      <c r="K242" s="90"/>
      <c r="L242" s="90"/>
      <c r="M242" s="89"/>
      <c r="N242" s="91"/>
      <c r="O242" s="92" t="s">
        <v>282</v>
      </c>
      <c r="P242" s="93"/>
      <c r="Q242" s="93"/>
      <c r="R242" s="93"/>
      <c r="S242" s="93"/>
      <c r="T242" s="93"/>
      <c r="U242" s="93"/>
      <c r="V242" s="93"/>
      <c r="W242" s="93"/>
      <c r="X242" s="93"/>
      <c r="Y242" s="93"/>
      <c r="Z242" s="93"/>
      <c r="AA242" s="93"/>
      <c r="AB242" s="93"/>
      <c r="AC242" s="93"/>
      <c r="AD242" s="93"/>
      <c r="AE242" s="93"/>
      <c r="AF242" s="94"/>
      <c r="AG242" s="677"/>
      <c r="AH242" s="383"/>
      <c r="AI242" s="383"/>
      <c r="AJ242" s="383"/>
      <c r="AK242" s="383"/>
      <c r="AL242" s="383"/>
      <c r="AM242" s="383"/>
      <c r="AN242" s="383"/>
      <c r="AO242" s="383"/>
      <c r="AP242" s="383"/>
      <c r="AQ242" s="383"/>
      <c r="AR242" s="383"/>
      <c r="AS242" s="383"/>
      <c r="AT242" s="383"/>
      <c r="AU242" s="383"/>
      <c r="AV242" s="383"/>
      <c r="AW242" s="383"/>
      <c r="AX242" s="678"/>
    </row>
    <row r="243" spans="1:50" ht="24.75" hidden="1" customHeight="1" x14ac:dyDescent="0.15">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3"/>
      <c r="AI243" s="383"/>
      <c r="AJ243" s="383"/>
      <c r="AK243" s="383"/>
      <c r="AL243" s="383"/>
      <c r="AM243" s="383"/>
      <c r="AN243" s="383"/>
      <c r="AO243" s="383"/>
      <c r="AP243" s="383"/>
      <c r="AQ243" s="383"/>
      <c r="AR243" s="383"/>
      <c r="AS243" s="383"/>
      <c r="AT243" s="383"/>
      <c r="AU243" s="383"/>
      <c r="AV243" s="383"/>
      <c r="AW243" s="383"/>
      <c r="AX243" s="678"/>
    </row>
    <row r="244" spans="1:50" ht="24.75" hidden="1"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3"/>
      <c r="AI244" s="383"/>
      <c r="AJ244" s="383"/>
      <c r="AK244" s="383"/>
      <c r="AL244" s="383"/>
      <c r="AM244" s="383"/>
      <c r="AN244" s="383"/>
      <c r="AO244" s="383"/>
      <c r="AP244" s="383"/>
      <c r="AQ244" s="383"/>
      <c r="AR244" s="383"/>
      <c r="AS244" s="383"/>
      <c r="AT244" s="383"/>
      <c r="AU244" s="383"/>
      <c r="AV244" s="383"/>
      <c r="AW244" s="383"/>
      <c r="AX244" s="678"/>
    </row>
    <row r="245" spans="1:50" ht="24.75" hidden="1"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3"/>
      <c r="AI245" s="383"/>
      <c r="AJ245" s="383"/>
      <c r="AK245" s="383"/>
      <c r="AL245" s="383"/>
      <c r="AM245" s="383"/>
      <c r="AN245" s="383"/>
      <c r="AO245" s="383"/>
      <c r="AP245" s="383"/>
      <c r="AQ245" s="383"/>
      <c r="AR245" s="383"/>
      <c r="AS245" s="383"/>
      <c r="AT245" s="383"/>
      <c r="AU245" s="383"/>
      <c r="AV245" s="383"/>
      <c r="AW245" s="383"/>
      <c r="AX245" s="678"/>
    </row>
    <row r="246" spans="1:50" ht="24.75" hidden="1" customHeight="1" x14ac:dyDescent="0.15">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15">
      <c r="A247" s="122" t="s">
        <v>45</v>
      </c>
      <c r="B247" s="123"/>
      <c r="C247" s="126" t="s">
        <v>49</v>
      </c>
      <c r="D247" s="127"/>
      <c r="E247" s="127"/>
      <c r="F247" s="128"/>
      <c r="G247" s="129" t="s">
        <v>662</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663</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715</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132</v>
      </c>
      <c r="B252" s="119"/>
      <c r="C252" s="119"/>
      <c r="D252" s="119"/>
      <c r="E252" s="120"/>
      <c r="F252" s="121" t="s">
        <v>713</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132</v>
      </c>
      <c r="B254" s="119"/>
      <c r="C254" s="119"/>
      <c r="D254" s="119"/>
      <c r="E254" s="120"/>
      <c r="F254" s="774" t="s">
        <v>712</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67.5" customHeight="1" thickBot="1" x14ac:dyDescent="0.2">
      <c r="A256" s="780" t="s">
        <v>716</v>
      </c>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1" t="s">
        <v>237</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275</v>
      </c>
      <c r="B258" s="785"/>
      <c r="C258" s="785"/>
      <c r="D258" s="786"/>
      <c r="E258" s="770" t="s">
        <v>628</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6" t="s">
        <v>274</v>
      </c>
      <c r="B259" s="136"/>
      <c r="C259" s="136"/>
      <c r="D259" s="136"/>
      <c r="E259" s="770" t="s">
        <v>629</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6" t="s">
        <v>273</v>
      </c>
      <c r="B260" s="136"/>
      <c r="C260" s="136"/>
      <c r="D260" s="136"/>
      <c r="E260" s="770" t="s">
        <v>630</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6" t="s">
        <v>272</v>
      </c>
      <c r="B261" s="136"/>
      <c r="C261" s="136"/>
      <c r="D261" s="136"/>
      <c r="E261" s="770" t="s">
        <v>631</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6" t="s">
        <v>271</v>
      </c>
      <c r="B262" s="136"/>
      <c r="C262" s="136"/>
      <c r="D262" s="136"/>
      <c r="E262" s="770" t="s">
        <v>632</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6" t="s">
        <v>270</v>
      </c>
      <c r="B263" s="136"/>
      <c r="C263" s="136"/>
      <c r="D263" s="136"/>
      <c r="E263" s="770" t="s">
        <v>633</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6" t="s">
        <v>269</v>
      </c>
      <c r="B264" s="136"/>
      <c r="C264" s="136"/>
      <c r="D264" s="136"/>
      <c r="E264" s="770" t="s">
        <v>634</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6" t="s">
        <v>268</v>
      </c>
      <c r="B265" s="136"/>
      <c r="C265" s="136"/>
      <c r="D265" s="136"/>
      <c r="E265" s="770" t="s">
        <v>635</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6" t="s">
        <v>414</v>
      </c>
      <c r="B266" s="136"/>
      <c r="C266" s="136"/>
      <c r="D266" s="136"/>
      <c r="E266" s="789" t="s">
        <v>606</v>
      </c>
      <c r="F266" s="790"/>
      <c r="G266" s="790"/>
      <c r="H266" s="77" t="str">
        <f>IF(E266="","","-")</f>
        <v>-</v>
      </c>
      <c r="I266" s="790"/>
      <c r="J266" s="790"/>
      <c r="K266" s="77" t="str">
        <f>IF(I266="","","-")</f>
        <v/>
      </c>
      <c r="L266" s="106">
        <v>157</v>
      </c>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15">
      <c r="A267" s="136" t="s">
        <v>594</v>
      </c>
      <c r="B267" s="136"/>
      <c r="C267" s="136"/>
      <c r="D267" s="136"/>
      <c r="E267" s="789" t="s">
        <v>606</v>
      </c>
      <c r="F267" s="790"/>
      <c r="G267" s="790"/>
      <c r="H267" s="77"/>
      <c r="I267" s="790"/>
      <c r="J267" s="790"/>
      <c r="K267" s="77"/>
      <c r="L267" s="106">
        <v>161</v>
      </c>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15">
      <c r="A268" s="136" t="s">
        <v>382</v>
      </c>
      <c r="B268" s="136"/>
      <c r="C268" s="136"/>
      <c r="D268" s="136"/>
      <c r="E268" s="792">
        <v>2021</v>
      </c>
      <c r="F268" s="137"/>
      <c r="G268" s="790" t="s">
        <v>605</v>
      </c>
      <c r="H268" s="790"/>
      <c r="I268" s="790"/>
      <c r="J268" s="137">
        <v>20</v>
      </c>
      <c r="K268" s="137"/>
      <c r="L268" s="106">
        <v>167</v>
      </c>
      <c r="M268" s="106"/>
      <c r="N268" s="106"/>
      <c r="O268" s="137"/>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15">
      <c r="A269" s="246" t="s">
        <v>262</v>
      </c>
      <c r="B269" s="247"/>
      <c r="C269" s="247"/>
      <c r="D269" s="247"/>
      <c r="E269" s="247"/>
      <c r="F269" s="248"/>
      <c r="G269" s="64" t="s">
        <v>596</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thickBot="1" x14ac:dyDescent="0.2">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6" t="s">
        <v>264</v>
      </c>
      <c r="B308" s="797"/>
      <c r="C308" s="797"/>
      <c r="D308" s="797"/>
      <c r="E308" s="797"/>
      <c r="F308" s="798"/>
      <c r="G308" s="802" t="s">
        <v>695</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696</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24.75" customHeight="1" x14ac:dyDescent="0.15">
      <c r="A310" s="799"/>
      <c r="B310" s="800"/>
      <c r="C310" s="800"/>
      <c r="D310" s="800"/>
      <c r="E310" s="800"/>
      <c r="F310" s="801"/>
      <c r="G310" s="823" t="s">
        <v>697</v>
      </c>
      <c r="H310" s="824"/>
      <c r="I310" s="824"/>
      <c r="J310" s="824"/>
      <c r="K310" s="825"/>
      <c r="L310" s="826" t="s">
        <v>698</v>
      </c>
      <c r="M310" s="827"/>
      <c r="N310" s="827"/>
      <c r="O310" s="827"/>
      <c r="P310" s="827"/>
      <c r="Q310" s="827"/>
      <c r="R310" s="827"/>
      <c r="S310" s="827"/>
      <c r="T310" s="827"/>
      <c r="U310" s="827"/>
      <c r="V310" s="827"/>
      <c r="W310" s="827"/>
      <c r="X310" s="828"/>
      <c r="Y310" s="829">
        <v>2422</v>
      </c>
      <c r="Z310" s="830"/>
      <c r="AA310" s="830"/>
      <c r="AB310" s="831"/>
      <c r="AC310" s="823" t="s">
        <v>71</v>
      </c>
      <c r="AD310" s="824"/>
      <c r="AE310" s="824"/>
      <c r="AF310" s="824"/>
      <c r="AG310" s="825"/>
      <c r="AH310" s="826" t="s">
        <v>699</v>
      </c>
      <c r="AI310" s="827"/>
      <c r="AJ310" s="827"/>
      <c r="AK310" s="827"/>
      <c r="AL310" s="827"/>
      <c r="AM310" s="827"/>
      <c r="AN310" s="827"/>
      <c r="AO310" s="827"/>
      <c r="AP310" s="827"/>
      <c r="AQ310" s="827"/>
      <c r="AR310" s="827"/>
      <c r="AS310" s="827"/>
      <c r="AT310" s="828"/>
      <c r="AU310" s="829">
        <v>367.1</v>
      </c>
      <c r="AV310" s="830"/>
      <c r="AW310" s="830"/>
      <c r="AX310" s="832"/>
    </row>
    <row r="311" spans="1:50" ht="24.75" hidden="1" customHeight="1" x14ac:dyDescent="0.15">
      <c r="A311" s="799"/>
      <c r="B311" s="800"/>
      <c r="C311" s="800"/>
      <c r="D311" s="800"/>
      <c r="E311" s="800"/>
      <c r="F311" s="801"/>
      <c r="G311" s="809"/>
      <c r="H311" s="810"/>
      <c r="I311" s="810"/>
      <c r="J311" s="810"/>
      <c r="K311" s="811"/>
      <c r="L311" s="812"/>
      <c r="M311" s="813"/>
      <c r="N311" s="813"/>
      <c r="O311" s="813"/>
      <c r="P311" s="813"/>
      <c r="Q311" s="813"/>
      <c r="R311" s="813"/>
      <c r="S311" s="813"/>
      <c r="T311" s="813"/>
      <c r="U311" s="813"/>
      <c r="V311" s="813"/>
      <c r="W311" s="813"/>
      <c r="X311" s="814"/>
      <c r="Y311" s="815"/>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24.75" hidden="1" customHeight="1" x14ac:dyDescent="0.15">
      <c r="A312" s="799"/>
      <c r="B312" s="800"/>
      <c r="C312" s="800"/>
      <c r="D312" s="800"/>
      <c r="E312" s="800"/>
      <c r="F312" s="801"/>
      <c r="G312" s="809"/>
      <c r="H312" s="810"/>
      <c r="I312" s="810"/>
      <c r="J312" s="810"/>
      <c r="K312" s="811"/>
      <c r="L312" s="812"/>
      <c r="M312" s="813"/>
      <c r="N312" s="813"/>
      <c r="O312" s="813"/>
      <c r="P312" s="813"/>
      <c r="Q312" s="813"/>
      <c r="R312" s="813"/>
      <c r="S312" s="813"/>
      <c r="T312" s="813"/>
      <c r="U312" s="813"/>
      <c r="V312" s="813"/>
      <c r="W312" s="813"/>
      <c r="X312" s="814"/>
      <c r="Y312" s="815"/>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hidden="1" customHeight="1" x14ac:dyDescent="0.15">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hidden="1" customHeight="1" x14ac:dyDescent="0.15">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hidden="1" customHeight="1" x14ac:dyDescent="0.15">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hidden="1" customHeight="1" x14ac:dyDescent="0.15">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hidden="1"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hidden="1"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hidden="1"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thickBot="1" x14ac:dyDescent="0.2">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2422</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367.1</v>
      </c>
      <c r="AV320" s="839"/>
      <c r="AW320" s="839"/>
      <c r="AX320" s="841"/>
    </row>
    <row r="321" spans="1:51" ht="24.75" customHeight="1" x14ac:dyDescent="0.15">
      <c r="A321" s="799"/>
      <c r="B321" s="800"/>
      <c r="C321" s="800"/>
      <c r="D321" s="800"/>
      <c r="E321" s="800"/>
      <c r="F321" s="801"/>
      <c r="G321" s="802" t="s">
        <v>700</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1</v>
      </c>
    </row>
    <row r="322" spans="1:51" ht="24.75"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1</v>
      </c>
    </row>
    <row r="323" spans="1:51" ht="24.75" customHeight="1" x14ac:dyDescent="0.15">
      <c r="A323" s="799"/>
      <c r="B323" s="800"/>
      <c r="C323" s="800"/>
      <c r="D323" s="800"/>
      <c r="E323" s="800"/>
      <c r="F323" s="801"/>
      <c r="G323" s="823" t="s">
        <v>702</v>
      </c>
      <c r="H323" s="824"/>
      <c r="I323" s="824"/>
      <c r="J323" s="824"/>
      <c r="K323" s="825"/>
      <c r="L323" s="826" t="s">
        <v>701</v>
      </c>
      <c r="M323" s="827"/>
      <c r="N323" s="827"/>
      <c r="O323" s="827"/>
      <c r="P323" s="827"/>
      <c r="Q323" s="827"/>
      <c r="R323" s="827"/>
      <c r="S323" s="827"/>
      <c r="T323" s="827"/>
      <c r="U323" s="827"/>
      <c r="V323" s="827"/>
      <c r="W323" s="827"/>
      <c r="X323" s="828"/>
      <c r="Y323" s="829">
        <v>4.8</v>
      </c>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1"/>
        <v>1</v>
      </c>
    </row>
    <row r="324" spans="1:51" ht="24.75" hidden="1"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1</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1</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1</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1</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1</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1</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1</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1</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1</v>
      </c>
    </row>
    <row r="333" spans="1:51" ht="24.75" customHeight="1" x14ac:dyDescent="0.15">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4.8</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1"/>
        <v>1</v>
      </c>
    </row>
    <row r="334" spans="1:51" ht="24.75" hidden="1" customHeight="1" x14ac:dyDescent="0.15">
      <c r="A334" s="799"/>
      <c r="B334" s="800"/>
      <c r="C334" s="800"/>
      <c r="D334" s="800"/>
      <c r="E334" s="800"/>
      <c r="F334" s="801"/>
      <c r="G334" s="802" t="s">
        <v>218</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219</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4.75" hidden="1" customHeight="1" x14ac:dyDescent="0.15">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15">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15">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customHeight="1" thickBot="1" x14ac:dyDescent="0.2">
      <c r="A360" s="842" t="s">
        <v>575</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231</v>
      </c>
      <c r="AM360" s="846"/>
      <c r="AN360" s="846"/>
      <c r="AO360" s="79" t="s">
        <v>230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7"/>
      <c r="B365" s="847"/>
      <c r="C365" s="847" t="s">
        <v>24</v>
      </c>
      <c r="D365" s="847"/>
      <c r="E365" s="847"/>
      <c r="F365" s="847"/>
      <c r="G365" s="847"/>
      <c r="H365" s="847"/>
      <c r="I365" s="847"/>
      <c r="J365" s="848" t="s">
        <v>197</v>
      </c>
      <c r="K365" s="136"/>
      <c r="L365" s="136"/>
      <c r="M365" s="136"/>
      <c r="N365" s="136"/>
      <c r="O365" s="136"/>
      <c r="P365" s="415" t="s">
        <v>25</v>
      </c>
      <c r="Q365" s="415"/>
      <c r="R365" s="415"/>
      <c r="S365" s="415"/>
      <c r="T365" s="415"/>
      <c r="U365" s="415"/>
      <c r="V365" s="415"/>
      <c r="W365" s="415"/>
      <c r="X365" s="415"/>
      <c r="Y365" s="849" t="s">
        <v>196</v>
      </c>
      <c r="Z365" s="850"/>
      <c r="AA365" s="850"/>
      <c r="AB365" s="850"/>
      <c r="AC365" s="848" t="s">
        <v>229</v>
      </c>
      <c r="AD365" s="848"/>
      <c r="AE365" s="848"/>
      <c r="AF365" s="848"/>
      <c r="AG365" s="848"/>
      <c r="AH365" s="849" t="s">
        <v>247</v>
      </c>
      <c r="AI365" s="847"/>
      <c r="AJ365" s="847"/>
      <c r="AK365" s="847"/>
      <c r="AL365" s="847" t="s">
        <v>19</v>
      </c>
      <c r="AM365" s="847"/>
      <c r="AN365" s="847"/>
      <c r="AO365" s="851"/>
      <c r="AP365" s="870" t="s">
        <v>198</v>
      </c>
      <c r="AQ365" s="870"/>
      <c r="AR365" s="870"/>
      <c r="AS365" s="870"/>
      <c r="AT365" s="870"/>
      <c r="AU365" s="870"/>
      <c r="AV365" s="870"/>
      <c r="AW365" s="870"/>
      <c r="AX365" s="870"/>
    </row>
    <row r="366" spans="1:51" ht="30" customHeight="1" x14ac:dyDescent="0.15">
      <c r="A366" s="858">
        <v>1</v>
      </c>
      <c r="B366" s="858">
        <v>1</v>
      </c>
      <c r="C366" s="859" t="s">
        <v>680</v>
      </c>
      <c r="D366" s="860"/>
      <c r="E366" s="860"/>
      <c r="F366" s="860"/>
      <c r="G366" s="860"/>
      <c r="H366" s="860"/>
      <c r="I366" s="860"/>
      <c r="J366" s="861">
        <v>9000020432032</v>
      </c>
      <c r="K366" s="862"/>
      <c r="L366" s="862"/>
      <c r="M366" s="862"/>
      <c r="N366" s="862"/>
      <c r="O366" s="862"/>
      <c r="P366" s="863" t="s">
        <v>692</v>
      </c>
      <c r="Q366" s="864"/>
      <c r="R366" s="864"/>
      <c r="S366" s="864"/>
      <c r="T366" s="864"/>
      <c r="U366" s="864"/>
      <c r="V366" s="864"/>
      <c r="W366" s="864"/>
      <c r="X366" s="864"/>
      <c r="Y366" s="865">
        <v>2422</v>
      </c>
      <c r="Z366" s="866"/>
      <c r="AA366" s="866"/>
      <c r="AB366" s="867"/>
      <c r="AC366" s="868" t="s">
        <v>693</v>
      </c>
      <c r="AD366" s="869"/>
      <c r="AE366" s="869"/>
      <c r="AF366" s="869"/>
      <c r="AG366" s="869"/>
      <c r="AH366" s="852" t="s">
        <v>639</v>
      </c>
      <c r="AI366" s="853"/>
      <c r="AJ366" s="853"/>
      <c r="AK366" s="853"/>
      <c r="AL366" s="854" t="s">
        <v>639</v>
      </c>
      <c r="AM366" s="855"/>
      <c r="AN366" s="855"/>
      <c r="AO366" s="856"/>
      <c r="AP366" s="857" t="s">
        <v>639</v>
      </c>
      <c r="AQ366" s="857"/>
      <c r="AR366" s="857"/>
      <c r="AS366" s="857"/>
      <c r="AT366" s="857"/>
      <c r="AU366" s="857"/>
      <c r="AV366" s="857"/>
      <c r="AW366" s="857"/>
      <c r="AX366" s="857"/>
    </row>
    <row r="367" spans="1:51" ht="30" customHeight="1" x14ac:dyDescent="0.15">
      <c r="A367" s="858">
        <v>2</v>
      </c>
      <c r="B367" s="858">
        <v>1</v>
      </c>
      <c r="C367" s="859" t="s">
        <v>681</v>
      </c>
      <c r="D367" s="860"/>
      <c r="E367" s="860"/>
      <c r="F367" s="860"/>
      <c r="G367" s="860"/>
      <c r="H367" s="860"/>
      <c r="I367" s="860"/>
      <c r="J367" s="861">
        <v>3000020202011</v>
      </c>
      <c r="K367" s="862"/>
      <c r="L367" s="862"/>
      <c r="M367" s="862"/>
      <c r="N367" s="862"/>
      <c r="O367" s="862"/>
      <c r="P367" s="863" t="s">
        <v>692</v>
      </c>
      <c r="Q367" s="864"/>
      <c r="R367" s="864"/>
      <c r="S367" s="864"/>
      <c r="T367" s="864"/>
      <c r="U367" s="864"/>
      <c r="V367" s="864"/>
      <c r="W367" s="864"/>
      <c r="X367" s="864"/>
      <c r="Y367" s="865">
        <v>2106.6</v>
      </c>
      <c r="Z367" s="866"/>
      <c r="AA367" s="866"/>
      <c r="AB367" s="867"/>
      <c r="AC367" s="868" t="s">
        <v>693</v>
      </c>
      <c r="AD367" s="869"/>
      <c r="AE367" s="869"/>
      <c r="AF367" s="869"/>
      <c r="AG367" s="869"/>
      <c r="AH367" s="852" t="s">
        <v>639</v>
      </c>
      <c r="AI367" s="853"/>
      <c r="AJ367" s="853"/>
      <c r="AK367" s="853"/>
      <c r="AL367" s="854" t="s">
        <v>639</v>
      </c>
      <c r="AM367" s="855"/>
      <c r="AN367" s="855"/>
      <c r="AO367" s="856"/>
      <c r="AP367" s="857" t="s">
        <v>639</v>
      </c>
      <c r="AQ367" s="857"/>
      <c r="AR367" s="857"/>
      <c r="AS367" s="857"/>
      <c r="AT367" s="857"/>
      <c r="AU367" s="857"/>
      <c r="AV367" s="857"/>
      <c r="AW367" s="857"/>
      <c r="AX367" s="857"/>
      <c r="AY367">
        <f>COUNTA($C$367)</f>
        <v>1</v>
      </c>
    </row>
    <row r="368" spans="1:51" ht="30" customHeight="1" x14ac:dyDescent="0.15">
      <c r="A368" s="858">
        <v>3</v>
      </c>
      <c r="B368" s="858">
        <v>1</v>
      </c>
      <c r="C368" s="859" t="s">
        <v>682</v>
      </c>
      <c r="D368" s="860"/>
      <c r="E368" s="860"/>
      <c r="F368" s="860"/>
      <c r="G368" s="860"/>
      <c r="H368" s="860"/>
      <c r="I368" s="860"/>
      <c r="J368" s="861">
        <v>5000020434825</v>
      </c>
      <c r="K368" s="862"/>
      <c r="L368" s="862"/>
      <c r="M368" s="862"/>
      <c r="N368" s="862"/>
      <c r="O368" s="862"/>
      <c r="P368" s="863" t="s">
        <v>692</v>
      </c>
      <c r="Q368" s="864"/>
      <c r="R368" s="864"/>
      <c r="S368" s="864"/>
      <c r="T368" s="864"/>
      <c r="U368" s="864"/>
      <c r="V368" s="864"/>
      <c r="W368" s="864"/>
      <c r="X368" s="864"/>
      <c r="Y368" s="865">
        <v>1193.0999999999999</v>
      </c>
      <c r="Z368" s="866"/>
      <c r="AA368" s="866"/>
      <c r="AB368" s="867"/>
      <c r="AC368" s="868" t="s">
        <v>693</v>
      </c>
      <c r="AD368" s="869"/>
      <c r="AE368" s="869"/>
      <c r="AF368" s="869"/>
      <c r="AG368" s="869"/>
      <c r="AH368" s="852" t="s">
        <v>639</v>
      </c>
      <c r="AI368" s="853"/>
      <c r="AJ368" s="853"/>
      <c r="AK368" s="853"/>
      <c r="AL368" s="854" t="s">
        <v>639</v>
      </c>
      <c r="AM368" s="855"/>
      <c r="AN368" s="855"/>
      <c r="AO368" s="856"/>
      <c r="AP368" s="857" t="s">
        <v>639</v>
      </c>
      <c r="AQ368" s="857"/>
      <c r="AR368" s="857"/>
      <c r="AS368" s="857"/>
      <c r="AT368" s="857"/>
      <c r="AU368" s="857"/>
      <c r="AV368" s="857"/>
      <c r="AW368" s="857"/>
      <c r="AX368" s="857"/>
      <c r="AY368">
        <f>COUNTA($C$368)</f>
        <v>1</v>
      </c>
    </row>
    <row r="369" spans="1:51" ht="30" customHeight="1" x14ac:dyDescent="0.15">
      <c r="A369" s="858">
        <v>4</v>
      </c>
      <c r="B369" s="858">
        <v>1</v>
      </c>
      <c r="C369" s="859" t="s">
        <v>683</v>
      </c>
      <c r="D369" s="860"/>
      <c r="E369" s="860"/>
      <c r="F369" s="860"/>
      <c r="G369" s="860"/>
      <c r="H369" s="860"/>
      <c r="I369" s="860"/>
      <c r="J369" s="861">
        <v>9000020072036</v>
      </c>
      <c r="K369" s="862"/>
      <c r="L369" s="862"/>
      <c r="M369" s="862"/>
      <c r="N369" s="862"/>
      <c r="O369" s="862"/>
      <c r="P369" s="863" t="s">
        <v>692</v>
      </c>
      <c r="Q369" s="864"/>
      <c r="R369" s="864"/>
      <c r="S369" s="864"/>
      <c r="T369" s="864"/>
      <c r="U369" s="864"/>
      <c r="V369" s="864"/>
      <c r="W369" s="864"/>
      <c r="X369" s="864"/>
      <c r="Y369" s="865">
        <v>973</v>
      </c>
      <c r="Z369" s="866"/>
      <c r="AA369" s="866"/>
      <c r="AB369" s="867"/>
      <c r="AC369" s="868" t="s">
        <v>693</v>
      </c>
      <c r="AD369" s="869"/>
      <c r="AE369" s="869"/>
      <c r="AF369" s="869"/>
      <c r="AG369" s="869"/>
      <c r="AH369" s="852" t="s">
        <v>639</v>
      </c>
      <c r="AI369" s="853"/>
      <c r="AJ369" s="853"/>
      <c r="AK369" s="853"/>
      <c r="AL369" s="854" t="s">
        <v>639</v>
      </c>
      <c r="AM369" s="855"/>
      <c r="AN369" s="855"/>
      <c r="AO369" s="856"/>
      <c r="AP369" s="857" t="s">
        <v>639</v>
      </c>
      <c r="AQ369" s="857"/>
      <c r="AR369" s="857"/>
      <c r="AS369" s="857"/>
      <c r="AT369" s="857"/>
      <c r="AU369" s="857"/>
      <c r="AV369" s="857"/>
      <c r="AW369" s="857"/>
      <c r="AX369" s="857"/>
      <c r="AY369">
        <f>COUNTA($C$369)</f>
        <v>1</v>
      </c>
    </row>
    <row r="370" spans="1:51" ht="30" customHeight="1" x14ac:dyDescent="0.15">
      <c r="A370" s="858">
        <v>5</v>
      </c>
      <c r="B370" s="858">
        <v>1</v>
      </c>
      <c r="C370" s="859" t="s">
        <v>684</v>
      </c>
      <c r="D370" s="860"/>
      <c r="E370" s="860"/>
      <c r="F370" s="860"/>
      <c r="G370" s="860"/>
      <c r="H370" s="860"/>
      <c r="I370" s="860"/>
      <c r="J370" s="861">
        <v>4000020435139</v>
      </c>
      <c r="K370" s="862"/>
      <c r="L370" s="862"/>
      <c r="M370" s="862"/>
      <c r="N370" s="862"/>
      <c r="O370" s="862"/>
      <c r="P370" s="863" t="s">
        <v>692</v>
      </c>
      <c r="Q370" s="864"/>
      <c r="R370" s="864"/>
      <c r="S370" s="864"/>
      <c r="T370" s="864"/>
      <c r="U370" s="864"/>
      <c r="V370" s="864"/>
      <c r="W370" s="864"/>
      <c r="X370" s="864"/>
      <c r="Y370" s="865">
        <v>945.9</v>
      </c>
      <c r="Z370" s="866"/>
      <c r="AA370" s="866"/>
      <c r="AB370" s="867"/>
      <c r="AC370" s="868" t="s">
        <v>693</v>
      </c>
      <c r="AD370" s="869"/>
      <c r="AE370" s="869"/>
      <c r="AF370" s="869"/>
      <c r="AG370" s="869"/>
      <c r="AH370" s="852" t="s">
        <v>639</v>
      </c>
      <c r="AI370" s="853"/>
      <c r="AJ370" s="853"/>
      <c r="AK370" s="853"/>
      <c r="AL370" s="854" t="s">
        <v>639</v>
      </c>
      <c r="AM370" s="855"/>
      <c r="AN370" s="855"/>
      <c r="AO370" s="856"/>
      <c r="AP370" s="857" t="s">
        <v>639</v>
      </c>
      <c r="AQ370" s="857"/>
      <c r="AR370" s="857"/>
      <c r="AS370" s="857"/>
      <c r="AT370" s="857"/>
      <c r="AU370" s="857"/>
      <c r="AV370" s="857"/>
      <c r="AW370" s="857"/>
      <c r="AX370" s="857"/>
      <c r="AY370">
        <f>COUNTA($C$370)</f>
        <v>1</v>
      </c>
    </row>
    <row r="371" spans="1:51" ht="30" customHeight="1" x14ac:dyDescent="0.15">
      <c r="A371" s="858">
        <v>6</v>
      </c>
      <c r="B371" s="858">
        <v>1</v>
      </c>
      <c r="C371" s="859" t="s">
        <v>685</v>
      </c>
      <c r="D371" s="860"/>
      <c r="E371" s="860"/>
      <c r="F371" s="860"/>
      <c r="G371" s="860"/>
      <c r="H371" s="860"/>
      <c r="I371" s="860"/>
      <c r="J371" s="861">
        <v>9000020432024</v>
      </c>
      <c r="K371" s="862"/>
      <c r="L371" s="862"/>
      <c r="M371" s="862"/>
      <c r="N371" s="862"/>
      <c r="O371" s="862"/>
      <c r="P371" s="863" t="s">
        <v>692</v>
      </c>
      <c r="Q371" s="864"/>
      <c r="R371" s="864"/>
      <c r="S371" s="864"/>
      <c r="T371" s="864"/>
      <c r="U371" s="864"/>
      <c r="V371" s="864"/>
      <c r="W371" s="864"/>
      <c r="X371" s="864"/>
      <c r="Y371" s="865">
        <v>842.8</v>
      </c>
      <c r="Z371" s="866"/>
      <c r="AA371" s="866"/>
      <c r="AB371" s="867"/>
      <c r="AC371" s="868" t="s">
        <v>693</v>
      </c>
      <c r="AD371" s="869"/>
      <c r="AE371" s="869"/>
      <c r="AF371" s="869"/>
      <c r="AG371" s="869"/>
      <c r="AH371" s="852" t="s">
        <v>639</v>
      </c>
      <c r="AI371" s="853"/>
      <c r="AJ371" s="853"/>
      <c r="AK371" s="853"/>
      <c r="AL371" s="854" t="s">
        <v>639</v>
      </c>
      <c r="AM371" s="855"/>
      <c r="AN371" s="855"/>
      <c r="AO371" s="856"/>
      <c r="AP371" s="857" t="s">
        <v>639</v>
      </c>
      <c r="AQ371" s="857"/>
      <c r="AR371" s="857"/>
      <c r="AS371" s="857"/>
      <c r="AT371" s="857"/>
      <c r="AU371" s="857"/>
      <c r="AV371" s="857"/>
      <c r="AW371" s="857"/>
      <c r="AX371" s="857"/>
      <c r="AY371">
        <f>COUNTA($C$371)</f>
        <v>1</v>
      </c>
    </row>
    <row r="372" spans="1:51" ht="30" customHeight="1" x14ac:dyDescent="0.15">
      <c r="A372" s="858">
        <v>7</v>
      </c>
      <c r="B372" s="858">
        <v>1</v>
      </c>
      <c r="C372" s="859" t="s">
        <v>686</v>
      </c>
      <c r="D372" s="860"/>
      <c r="E372" s="860"/>
      <c r="F372" s="860"/>
      <c r="G372" s="860"/>
      <c r="H372" s="860"/>
      <c r="I372" s="860"/>
      <c r="J372" s="861">
        <v>1000020072010</v>
      </c>
      <c r="K372" s="862"/>
      <c r="L372" s="862"/>
      <c r="M372" s="862"/>
      <c r="N372" s="862"/>
      <c r="O372" s="862"/>
      <c r="P372" s="863" t="s">
        <v>692</v>
      </c>
      <c r="Q372" s="864"/>
      <c r="R372" s="864"/>
      <c r="S372" s="864"/>
      <c r="T372" s="864"/>
      <c r="U372" s="864"/>
      <c r="V372" s="864"/>
      <c r="W372" s="864"/>
      <c r="X372" s="864"/>
      <c r="Y372" s="865">
        <v>732.8</v>
      </c>
      <c r="Z372" s="866"/>
      <c r="AA372" s="866"/>
      <c r="AB372" s="867"/>
      <c r="AC372" s="868" t="s">
        <v>693</v>
      </c>
      <c r="AD372" s="869"/>
      <c r="AE372" s="869"/>
      <c r="AF372" s="869"/>
      <c r="AG372" s="869"/>
      <c r="AH372" s="852" t="s">
        <v>639</v>
      </c>
      <c r="AI372" s="853"/>
      <c r="AJ372" s="853"/>
      <c r="AK372" s="853"/>
      <c r="AL372" s="854" t="s">
        <v>639</v>
      </c>
      <c r="AM372" s="855"/>
      <c r="AN372" s="855"/>
      <c r="AO372" s="856"/>
      <c r="AP372" s="857" t="s">
        <v>639</v>
      </c>
      <c r="AQ372" s="857"/>
      <c r="AR372" s="857"/>
      <c r="AS372" s="857"/>
      <c r="AT372" s="857"/>
      <c r="AU372" s="857"/>
      <c r="AV372" s="857"/>
      <c r="AW372" s="857"/>
      <c r="AX372" s="857"/>
      <c r="AY372">
        <f>COUNTA($C$372)</f>
        <v>1</v>
      </c>
    </row>
    <row r="373" spans="1:51" ht="30" customHeight="1" x14ac:dyDescent="0.15">
      <c r="A373" s="858">
        <v>8</v>
      </c>
      <c r="B373" s="858">
        <v>1</v>
      </c>
      <c r="C373" s="859" t="s">
        <v>687</v>
      </c>
      <c r="D373" s="860"/>
      <c r="E373" s="860"/>
      <c r="F373" s="860"/>
      <c r="G373" s="860"/>
      <c r="H373" s="860"/>
      <c r="I373" s="860"/>
      <c r="J373" s="861">
        <v>9000020341002</v>
      </c>
      <c r="K373" s="862"/>
      <c r="L373" s="862"/>
      <c r="M373" s="862"/>
      <c r="N373" s="862"/>
      <c r="O373" s="862"/>
      <c r="P373" s="863" t="s">
        <v>692</v>
      </c>
      <c r="Q373" s="864"/>
      <c r="R373" s="864"/>
      <c r="S373" s="864"/>
      <c r="T373" s="864"/>
      <c r="U373" s="864"/>
      <c r="V373" s="864"/>
      <c r="W373" s="864"/>
      <c r="X373" s="864"/>
      <c r="Y373" s="865">
        <v>363.5</v>
      </c>
      <c r="Z373" s="866"/>
      <c r="AA373" s="866"/>
      <c r="AB373" s="867"/>
      <c r="AC373" s="868" t="s">
        <v>693</v>
      </c>
      <c r="AD373" s="869"/>
      <c r="AE373" s="869"/>
      <c r="AF373" s="869"/>
      <c r="AG373" s="869"/>
      <c r="AH373" s="852" t="s">
        <v>639</v>
      </c>
      <c r="AI373" s="853"/>
      <c r="AJ373" s="853"/>
      <c r="AK373" s="853"/>
      <c r="AL373" s="854" t="s">
        <v>639</v>
      </c>
      <c r="AM373" s="855"/>
      <c r="AN373" s="855"/>
      <c r="AO373" s="856"/>
      <c r="AP373" s="857" t="s">
        <v>639</v>
      </c>
      <c r="AQ373" s="857"/>
      <c r="AR373" s="857"/>
      <c r="AS373" s="857"/>
      <c r="AT373" s="857"/>
      <c r="AU373" s="857"/>
      <c r="AV373" s="857"/>
      <c r="AW373" s="857"/>
      <c r="AX373" s="857"/>
      <c r="AY373">
        <f>COUNTA($C$373)</f>
        <v>1</v>
      </c>
    </row>
    <row r="374" spans="1:51" ht="30" customHeight="1" x14ac:dyDescent="0.15">
      <c r="A374" s="858">
        <v>9</v>
      </c>
      <c r="B374" s="858">
        <v>1</v>
      </c>
      <c r="C374" s="859" t="s">
        <v>688</v>
      </c>
      <c r="D374" s="860"/>
      <c r="E374" s="860"/>
      <c r="F374" s="860"/>
      <c r="G374" s="860"/>
      <c r="H374" s="860"/>
      <c r="I374" s="860"/>
      <c r="J374" s="861">
        <v>8000020402028</v>
      </c>
      <c r="K374" s="862"/>
      <c r="L374" s="862"/>
      <c r="M374" s="862"/>
      <c r="N374" s="862"/>
      <c r="O374" s="862"/>
      <c r="P374" s="863" t="s">
        <v>692</v>
      </c>
      <c r="Q374" s="864"/>
      <c r="R374" s="864"/>
      <c r="S374" s="864"/>
      <c r="T374" s="864"/>
      <c r="U374" s="864"/>
      <c r="V374" s="864"/>
      <c r="W374" s="864"/>
      <c r="X374" s="864"/>
      <c r="Y374" s="865">
        <v>263.60000000000002</v>
      </c>
      <c r="Z374" s="866"/>
      <c r="AA374" s="866"/>
      <c r="AB374" s="867"/>
      <c r="AC374" s="868" t="s">
        <v>693</v>
      </c>
      <c r="AD374" s="869"/>
      <c r="AE374" s="869"/>
      <c r="AF374" s="869"/>
      <c r="AG374" s="869"/>
      <c r="AH374" s="852" t="s">
        <v>639</v>
      </c>
      <c r="AI374" s="853"/>
      <c r="AJ374" s="853"/>
      <c r="AK374" s="853"/>
      <c r="AL374" s="854" t="s">
        <v>639</v>
      </c>
      <c r="AM374" s="855"/>
      <c r="AN374" s="855"/>
      <c r="AO374" s="856"/>
      <c r="AP374" s="857" t="s">
        <v>639</v>
      </c>
      <c r="AQ374" s="857"/>
      <c r="AR374" s="857"/>
      <c r="AS374" s="857"/>
      <c r="AT374" s="857"/>
      <c r="AU374" s="857"/>
      <c r="AV374" s="857"/>
      <c r="AW374" s="857"/>
      <c r="AX374" s="857"/>
      <c r="AY374">
        <f>COUNTA($C$374)</f>
        <v>1</v>
      </c>
    </row>
    <row r="375" spans="1:51" ht="30" customHeight="1" x14ac:dyDescent="0.15">
      <c r="A375" s="858">
        <v>10</v>
      </c>
      <c r="B375" s="858">
        <v>1</v>
      </c>
      <c r="C375" s="859" t="s">
        <v>689</v>
      </c>
      <c r="D375" s="860"/>
      <c r="E375" s="860"/>
      <c r="F375" s="860"/>
      <c r="G375" s="860"/>
      <c r="H375" s="860"/>
      <c r="I375" s="860"/>
      <c r="J375" s="861">
        <v>2000020072133</v>
      </c>
      <c r="K375" s="862"/>
      <c r="L375" s="862"/>
      <c r="M375" s="862"/>
      <c r="N375" s="862"/>
      <c r="O375" s="862"/>
      <c r="P375" s="863" t="s">
        <v>692</v>
      </c>
      <c r="Q375" s="864"/>
      <c r="R375" s="864"/>
      <c r="S375" s="864"/>
      <c r="T375" s="864"/>
      <c r="U375" s="864"/>
      <c r="V375" s="864"/>
      <c r="W375" s="864"/>
      <c r="X375" s="864"/>
      <c r="Y375" s="865">
        <v>255</v>
      </c>
      <c r="Z375" s="866"/>
      <c r="AA375" s="866"/>
      <c r="AB375" s="867"/>
      <c r="AC375" s="868" t="s">
        <v>693</v>
      </c>
      <c r="AD375" s="869"/>
      <c r="AE375" s="869"/>
      <c r="AF375" s="869"/>
      <c r="AG375" s="869"/>
      <c r="AH375" s="852" t="s">
        <v>639</v>
      </c>
      <c r="AI375" s="853"/>
      <c r="AJ375" s="853"/>
      <c r="AK375" s="853"/>
      <c r="AL375" s="854" t="s">
        <v>639</v>
      </c>
      <c r="AM375" s="855"/>
      <c r="AN375" s="855"/>
      <c r="AO375" s="856"/>
      <c r="AP375" s="857" t="s">
        <v>639</v>
      </c>
      <c r="AQ375" s="857"/>
      <c r="AR375" s="857"/>
      <c r="AS375" s="857"/>
      <c r="AT375" s="857"/>
      <c r="AU375" s="857"/>
      <c r="AV375" s="857"/>
      <c r="AW375" s="857"/>
      <c r="AX375" s="857"/>
      <c r="AY375">
        <f>COUNTA($C$375)</f>
        <v>1</v>
      </c>
    </row>
    <row r="376" spans="1:51" ht="30" hidden="1" customHeight="1" x14ac:dyDescent="0.15">
      <c r="A376" s="858">
        <v>11</v>
      </c>
      <c r="B376" s="858">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868"/>
      <c r="AD376" s="869"/>
      <c r="AE376" s="869"/>
      <c r="AF376" s="869"/>
      <c r="AG376" s="869"/>
      <c r="AH376" s="871"/>
      <c r="AI376" s="872"/>
      <c r="AJ376" s="872"/>
      <c r="AK376" s="872"/>
      <c r="AL376" s="854"/>
      <c r="AM376" s="855"/>
      <c r="AN376" s="855"/>
      <c r="AO376" s="856"/>
      <c r="AP376" s="857"/>
      <c r="AQ376" s="857"/>
      <c r="AR376" s="857"/>
      <c r="AS376" s="857"/>
      <c r="AT376" s="857"/>
      <c r="AU376" s="857"/>
      <c r="AV376" s="857"/>
      <c r="AW376" s="857"/>
      <c r="AX376" s="857"/>
      <c r="AY376">
        <f>COUNTA($C$376)</f>
        <v>0</v>
      </c>
    </row>
    <row r="377" spans="1:51" ht="30" hidden="1" customHeight="1" x14ac:dyDescent="0.15">
      <c r="A377" s="858">
        <v>12</v>
      </c>
      <c r="B377" s="858">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868"/>
      <c r="AD377" s="869"/>
      <c r="AE377" s="869"/>
      <c r="AF377" s="869"/>
      <c r="AG377" s="869"/>
      <c r="AH377" s="871"/>
      <c r="AI377" s="872"/>
      <c r="AJ377" s="872"/>
      <c r="AK377" s="872"/>
      <c r="AL377" s="854"/>
      <c r="AM377" s="855"/>
      <c r="AN377" s="855"/>
      <c r="AO377" s="856"/>
      <c r="AP377" s="857"/>
      <c r="AQ377" s="857"/>
      <c r="AR377" s="857"/>
      <c r="AS377" s="857"/>
      <c r="AT377" s="857"/>
      <c r="AU377" s="857"/>
      <c r="AV377" s="857"/>
      <c r="AW377" s="857"/>
      <c r="AX377" s="857"/>
      <c r="AY377">
        <f>COUNTA($C$377)</f>
        <v>0</v>
      </c>
    </row>
    <row r="378" spans="1:51" ht="30" hidden="1" customHeight="1" x14ac:dyDescent="0.15">
      <c r="A378" s="858">
        <v>13</v>
      </c>
      <c r="B378" s="858">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868"/>
      <c r="AD378" s="869"/>
      <c r="AE378" s="869"/>
      <c r="AF378" s="869"/>
      <c r="AG378" s="869"/>
      <c r="AH378" s="871"/>
      <c r="AI378" s="872"/>
      <c r="AJ378" s="872"/>
      <c r="AK378" s="872"/>
      <c r="AL378" s="854"/>
      <c r="AM378" s="855"/>
      <c r="AN378" s="855"/>
      <c r="AO378" s="856"/>
      <c r="AP378" s="857"/>
      <c r="AQ378" s="857"/>
      <c r="AR378" s="857"/>
      <c r="AS378" s="857"/>
      <c r="AT378" s="857"/>
      <c r="AU378" s="857"/>
      <c r="AV378" s="857"/>
      <c r="AW378" s="857"/>
      <c r="AX378" s="857"/>
      <c r="AY378">
        <f>COUNTA($C$378)</f>
        <v>0</v>
      </c>
    </row>
    <row r="379" spans="1:51" ht="30" hidden="1" customHeight="1" x14ac:dyDescent="0.15">
      <c r="A379" s="858">
        <v>14</v>
      </c>
      <c r="B379" s="858">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868"/>
      <c r="AD379" s="869"/>
      <c r="AE379" s="869"/>
      <c r="AF379" s="869"/>
      <c r="AG379" s="869"/>
      <c r="AH379" s="871"/>
      <c r="AI379" s="872"/>
      <c r="AJ379" s="872"/>
      <c r="AK379" s="872"/>
      <c r="AL379" s="854"/>
      <c r="AM379" s="855"/>
      <c r="AN379" s="855"/>
      <c r="AO379" s="856"/>
      <c r="AP379" s="857"/>
      <c r="AQ379" s="857"/>
      <c r="AR379" s="857"/>
      <c r="AS379" s="857"/>
      <c r="AT379" s="857"/>
      <c r="AU379" s="857"/>
      <c r="AV379" s="857"/>
      <c r="AW379" s="857"/>
      <c r="AX379" s="857"/>
      <c r="AY379">
        <f>COUNTA($C$379)</f>
        <v>0</v>
      </c>
    </row>
    <row r="380" spans="1:51" ht="30" hidden="1" customHeight="1" x14ac:dyDescent="0.15">
      <c r="A380" s="858">
        <v>15</v>
      </c>
      <c r="B380" s="858">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868"/>
      <c r="AD380" s="869"/>
      <c r="AE380" s="869"/>
      <c r="AF380" s="869"/>
      <c r="AG380" s="869"/>
      <c r="AH380" s="871"/>
      <c r="AI380" s="872"/>
      <c r="AJ380" s="872"/>
      <c r="AK380" s="872"/>
      <c r="AL380" s="854"/>
      <c r="AM380" s="855"/>
      <c r="AN380" s="855"/>
      <c r="AO380" s="856"/>
      <c r="AP380" s="857"/>
      <c r="AQ380" s="857"/>
      <c r="AR380" s="857"/>
      <c r="AS380" s="857"/>
      <c r="AT380" s="857"/>
      <c r="AU380" s="857"/>
      <c r="AV380" s="857"/>
      <c r="AW380" s="857"/>
      <c r="AX380" s="857"/>
      <c r="AY380">
        <f>COUNTA($C$380)</f>
        <v>0</v>
      </c>
    </row>
    <row r="381" spans="1:51" ht="30" hidden="1" customHeight="1" x14ac:dyDescent="0.15">
      <c r="A381" s="858">
        <v>16</v>
      </c>
      <c r="B381" s="858">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868"/>
      <c r="AD381" s="869"/>
      <c r="AE381" s="869"/>
      <c r="AF381" s="869"/>
      <c r="AG381" s="869"/>
      <c r="AH381" s="871"/>
      <c r="AI381" s="872"/>
      <c r="AJ381" s="872"/>
      <c r="AK381" s="872"/>
      <c r="AL381" s="854"/>
      <c r="AM381" s="855"/>
      <c r="AN381" s="855"/>
      <c r="AO381" s="856"/>
      <c r="AP381" s="857"/>
      <c r="AQ381" s="857"/>
      <c r="AR381" s="857"/>
      <c r="AS381" s="857"/>
      <c r="AT381" s="857"/>
      <c r="AU381" s="857"/>
      <c r="AV381" s="857"/>
      <c r="AW381" s="857"/>
      <c r="AX381" s="857"/>
      <c r="AY381">
        <f>COUNTA($C$381)</f>
        <v>0</v>
      </c>
    </row>
    <row r="382" spans="1:51" s="16" customFormat="1" ht="30" hidden="1" customHeight="1" x14ac:dyDescent="0.15">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68"/>
      <c r="AD382" s="869"/>
      <c r="AE382" s="869"/>
      <c r="AF382" s="869"/>
      <c r="AG382" s="869"/>
      <c r="AH382" s="871"/>
      <c r="AI382" s="872"/>
      <c r="AJ382" s="872"/>
      <c r="AK382" s="872"/>
      <c r="AL382" s="854"/>
      <c r="AM382" s="855"/>
      <c r="AN382" s="855"/>
      <c r="AO382" s="856"/>
      <c r="AP382" s="857"/>
      <c r="AQ382" s="857"/>
      <c r="AR382" s="857"/>
      <c r="AS382" s="857"/>
      <c r="AT382" s="857"/>
      <c r="AU382" s="857"/>
      <c r="AV382" s="857"/>
      <c r="AW382" s="857"/>
      <c r="AX382" s="857"/>
      <c r="AY382">
        <f>COUNTA($C$382)</f>
        <v>0</v>
      </c>
    </row>
    <row r="383" spans="1:51" ht="30" hidden="1" customHeight="1" x14ac:dyDescent="0.15">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68"/>
      <c r="AD383" s="869"/>
      <c r="AE383" s="869"/>
      <c r="AF383" s="869"/>
      <c r="AG383" s="869"/>
      <c r="AH383" s="871"/>
      <c r="AI383" s="872"/>
      <c r="AJ383" s="872"/>
      <c r="AK383" s="872"/>
      <c r="AL383" s="854"/>
      <c r="AM383" s="855"/>
      <c r="AN383" s="855"/>
      <c r="AO383" s="856"/>
      <c r="AP383" s="857"/>
      <c r="AQ383" s="857"/>
      <c r="AR383" s="857"/>
      <c r="AS383" s="857"/>
      <c r="AT383" s="857"/>
      <c r="AU383" s="857"/>
      <c r="AV383" s="857"/>
      <c r="AW383" s="857"/>
      <c r="AX383" s="857"/>
      <c r="AY383">
        <f>COUNTA($C$383)</f>
        <v>0</v>
      </c>
    </row>
    <row r="384" spans="1:51" ht="30" hidden="1" customHeight="1" x14ac:dyDescent="0.15">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68"/>
      <c r="AD384" s="869"/>
      <c r="AE384" s="869"/>
      <c r="AF384" s="869"/>
      <c r="AG384" s="869"/>
      <c r="AH384" s="871"/>
      <c r="AI384" s="872"/>
      <c r="AJ384" s="872"/>
      <c r="AK384" s="872"/>
      <c r="AL384" s="854"/>
      <c r="AM384" s="855"/>
      <c r="AN384" s="855"/>
      <c r="AO384" s="856"/>
      <c r="AP384" s="857"/>
      <c r="AQ384" s="857"/>
      <c r="AR384" s="857"/>
      <c r="AS384" s="857"/>
      <c r="AT384" s="857"/>
      <c r="AU384" s="857"/>
      <c r="AV384" s="857"/>
      <c r="AW384" s="857"/>
      <c r="AX384" s="857"/>
      <c r="AY384">
        <f>COUNTA($C$384)</f>
        <v>0</v>
      </c>
    </row>
    <row r="385" spans="1:51" ht="30" hidden="1" customHeight="1" x14ac:dyDescent="0.15">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68"/>
      <c r="AD385" s="869"/>
      <c r="AE385" s="869"/>
      <c r="AF385" s="869"/>
      <c r="AG385" s="869"/>
      <c r="AH385" s="871"/>
      <c r="AI385" s="872"/>
      <c r="AJ385" s="872"/>
      <c r="AK385" s="872"/>
      <c r="AL385" s="854"/>
      <c r="AM385" s="855"/>
      <c r="AN385" s="855"/>
      <c r="AO385" s="856"/>
      <c r="AP385" s="857"/>
      <c r="AQ385" s="857"/>
      <c r="AR385" s="857"/>
      <c r="AS385" s="857"/>
      <c r="AT385" s="857"/>
      <c r="AU385" s="857"/>
      <c r="AV385" s="857"/>
      <c r="AW385" s="857"/>
      <c r="AX385" s="857"/>
      <c r="AY385">
        <f>COUNTA($C$385)</f>
        <v>0</v>
      </c>
    </row>
    <row r="386" spans="1:51" ht="30" hidden="1" customHeight="1" x14ac:dyDescent="0.15">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68"/>
      <c r="AD386" s="869"/>
      <c r="AE386" s="869"/>
      <c r="AF386" s="869"/>
      <c r="AG386" s="869"/>
      <c r="AH386" s="871"/>
      <c r="AI386" s="872"/>
      <c r="AJ386" s="872"/>
      <c r="AK386" s="872"/>
      <c r="AL386" s="854"/>
      <c r="AM386" s="855"/>
      <c r="AN386" s="855"/>
      <c r="AO386" s="856"/>
      <c r="AP386" s="857"/>
      <c r="AQ386" s="857"/>
      <c r="AR386" s="857"/>
      <c r="AS386" s="857"/>
      <c r="AT386" s="857"/>
      <c r="AU386" s="857"/>
      <c r="AV386" s="857"/>
      <c r="AW386" s="857"/>
      <c r="AX386" s="857"/>
      <c r="AY386">
        <f>COUNTA($C$386)</f>
        <v>0</v>
      </c>
    </row>
    <row r="387" spans="1:51" ht="30" hidden="1" customHeight="1" x14ac:dyDescent="0.15">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68"/>
      <c r="AD387" s="869"/>
      <c r="AE387" s="869"/>
      <c r="AF387" s="869"/>
      <c r="AG387" s="869"/>
      <c r="AH387" s="871"/>
      <c r="AI387" s="872"/>
      <c r="AJ387" s="872"/>
      <c r="AK387" s="872"/>
      <c r="AL387" s="854"/>
      <c r="AM387" s="855"/>
      <c r="AN387" s="855"/>
      <c r="AO387" s="856"/>
      <c r="AP387" s="857"/>
      <c r="AQ387" s="857"/>
      <c r="AR387" s="857"/>
      <c r="AS387" s="857"/>
      <c r="AT387" s="857"/>
      <c r="AU387" s="857"/>
      <c r="AV387" s="857"/>
      <c r="AW387" s="857"/>
      <c r="AX387" s="857"/>
      <c r="AY387">
        <f>COUNTA($C$387)</f>
        <v>0</v>
      </c>
    </row>
    <row r="388" spans="1:51" ht="30" hidden="1" customHeight="1" x14ac:dyDescent="0.15">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68"/>
      <c r="AD388" s="869"/>
      <c r="AE388" s="869"/>
      <c r="AF388" s="869"/>
      <c r="AG388" s="869"/>
      <c r="AH388" s="871"/>
      <c r="AI388" s="872"/>
      <c r="AJ388" s="872"/>
      <c r="AK388" s="872"/>
      <c r="AL388" s="854"/>
      <c r="AM388" s="855"/>
      <c r="AN388" s="855"/>
      <c r="AO388" s="856"/>
      <c r="AP388" s="857"/>
      <c r="AQ388" s="857"/>
      <c r="AR388" s="857"/>
      <c r="AS388" s="857"/>
      <c r="AT388" s="857"/>
      <c r="AU388" s="857"/>
      <c r="AV388" s="857"/>
      <c r="AW388" s="857"/>
      <c r="AX388" s="857"/>
      <c r="AY388">
        <f>COUNTA($C$388)</f>
        <v>0</v>
      </c>
    </row>
    <row r="389" spans="1:51" ht="30" hidden="1" customHeight="1" x14ac:dyDescent="0.15">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68"/>
      <c r="AD389" s="869"/>
      <c r="AE389" s="869"/>
      <c r="AF389" s="869"/>
      <c r="AG389" s="869"/>
      <c r="AH389" s="871"/>
      <c r="AI389" s="872"/>
      <c r="AJ389" s="872"/>
      <c r="AK389" s="872"/>
      <c r="AL389" s="854"/>
      <c r="AM389" s="855"/>
      <c r="AN389" s="855"/>
      <c r="AO389" s="856"/>
      <c r="AP389" s="857"/>
      <c r="AQ389" s="857"/>
      <c r="AR389" s="857"/>
      <c r="AS389" s="857"/>
      <c r="AT389" s="857"/>
      <c r="AU389" s="857"/>
      <c r="AV389" s="857"/>
      <c r="AW389" s="857"/>
      <c r="AX389" s="857"/>
      <c r="AY389">
        <f>COUNTA($C$389)</f>
        <v>0</v>
      </c>
    </row>
    <row r="390" spans="1:51" ht="30" hidden="1" customHeight="1" x14ac:dyDescent="0.15">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68"/>
      <c r="AD390" s="869"/>
      <c r="AE390" s="869"/>
      <c r="AF390" s="869"/>
      <c r="AG390" s="869"/>
      <c r="AH390" s="871"/>
      <c r="AI390" s="872"/>
      <c r="AJ390" s="872"/>
      <c r="AK390" s="872"/>
      <c r="AL390" s="854"/>
      <c r="AM390" s="855"/>
      <c r="AN390" s="855"/>
      <c r="AO390" s="856"/>
      <c r="AP390" s="857"/>
      <c r="AQ390" s="857"/>
      <c r="AR390" s="857"/>
      <c r="AS390" s="857"/>
      <c r="AT390" s="857"/>
      <c r="AU390" s="857"/>
      <c r="AV390" s="857"/>
      <c r="AW390" s="857"/>
      <c r="AX390" s="857"/>
      <c r="AY390">
        <f>COUNTA($C$390)</f>
        <v>0</v>
      </c>
    </row>
    <row r="391" spans="1:51" ht="30" hidden="1" customHeight="1" x14ac:dyDescent="0.15">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71"/>
      <c r="AI391" s="872"/>
      <c r="AJ391" s="872"/>
      <c r="AK391" s="872"/>
      <c r="AL391" s="854"/>
      <c r="AM391" s="855"/>
      <c r="AN391" s="855"/>
      <c r="AO391" s="856"/>
      <c r="AP391" s="857"/>
      <c r="AQ391" s="857"/>
      <c r="AR391" s="857"/>
      <c r="AS391" s="857"/>
      <c r="AT391" s="857"/>
      <c r="AU391" s="857"/>
      <c r="AV391" s="857"/>
      <c r="AW391" s="857"/>
      <c r="AX391" s="857"/>
      <c r="AY391">
        <f>COUNTA($C$391)</f>
        <v>0</v>
      </c>
    </row>
    <row r="392" spans="1:51" ht="30" hidden="1" customHeight="1" x14ac:dyDescent="0.15">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71"/>
      <c r="AI392" s="872"/>
      <c r="AJ392" s="872"/>
      <c r="AK392" s="872"/>
      <c r="AL392" s="854"/>
      <c r="AM392" s="855"/>
      <c r="AN392" s="855"/>
      <c r="AO392" s="856"/>
      <c r="AP392" s="857"/>
      <c r="AQ392" s="857"/>
      <c r="AR392" s="857"/>
      <c r="AS392" s="857"/>
      <c r="AT392" s="857"/>
      <c r="AU392" s="857"/>
      <c r="AV392" s="857"/>
      <c r="AW392" s="857"/>
      <c r="AX392" s="857"/>
      <c r="AY392">
        <f>COUNTA($C$392)</f>
        <v>0</v>
      </c>
    </row>
    <row r="393" spans="1:51" ht="30" hidden="1" customHeight="1" x14ac:dyDescent="0.15">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71"/>
      <c r="AI393" s="872"/>
      <c r="AJ393" s="872"/>
      <c r="AK393" s="872"/>
      <c r="AL393" s="854"/>
      <c r="AM393" s="855"/>
      <c r="AN393" s="855"/>
      <c r="AO393" s="856"/>
      <c r="AP393" s="857"/>
      <c r="AQ393" s="857"/>
      <c r="AR393" s="857"/>
      <c r="AS393" s="857"/>
      <c r="AT393" s="857"/>
      <c r="AU393" s="857"/>
      <c r="AV393" s="857"/>
      <c r="AW393" s="857"/>
      <c r="AX393" s="857"/>
      <c r="AY393">
        <f>COUNTA($C$393)</f>
        <v>0</v>
      </c>
    </row>
    <row r="394" spans="1:51" ht="30" hidden="1" customHeight="1" x14ac:dyDescent="0.15">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71"/>
      <c r="AI394" s="872"/>
      <c r="AJ394" s="872"/>
      <c r="AK394" s="872"/>
      <c r="AL394" s="854"/>
      <c r="AM394" s="855"/>
      <c r="AN394" s="855"/>
      <c r="AO394" s="856"/>
      <c r="AP394" s="857"/>
      <c r="AQ394" s="857"/>
      <c r="AR394" s="857"/>
      <c r="AS394" s="857"/>
      <c r="AT394" s="857"/>
      <c r="AU394" s="857"/>
      <c r="AV394" s="857"/>
      <c r="AW394" s="857"/>
      <c r="AX394" s="857"/>
      <c r="AY394">
        <f>COUNTA($C$394)</f>
        <v>0</v>
      </c>
    </row>
    <row r="395" spans="1:51" ht="30" hidden="1" customHeight="1" x14ac:dyDescent="0.15">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71"/>
      <c r="AI395" s="872"/>
      <c r="AJ395" s="872"/>
      <c r="AK395" s="872"/>
      <c r="AL395" s="854"/>
      <c r="AM395" s="855"/>
      <c r="AN395" s="855"/>
      <c r="AO395" s="856"/>
      <c r="AP395" s="857"/>
      <c r="AQ395" s="857"/>
      <c r="AR395" s="857"/>
      <c r="AS395" s="857"/>
      <c r="AT395" s="857"/>
      <c r="AU395" s="857"/>
      <c r="AV395" s="857"/>
      <c r="AW395" s="857"/>
      <c r="AX395" s="857"/>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7"/>
      <c r="B398" s="847"/>
      <c r="C398" s="847" t="s">
        <v>24</v>
      </c>
      <c r="D398" s="847"/>
      <c r="E398" s="847"/>
      <c r="F398" s="847"/>
      <c r="G398" s="847"/>
      <c r="H398" s="847"/>
      <c r="I398" s="847"/>
      <c r="J398" s="848" t="s">
        <v>197</v>
      </c>
      <c r="K398" s="136"/>
      <c r="L398" s="136"/>
      <c r="M398" s="136"/>
      <c r="N398" s="136"/>
      <c r="O398" s="136"/>
      <c r="P398" s="415" t="s">
        <v>25</v>
      </c>
      <c r="Q398" s="415"/>
      <c r="R398" s="415"/>
      <c r="S398" s="415"/>
      <c r="T398" s="415"/>
      <c r="U398" s="415"/>
      <c r="V398" s="415"/>
      <c r="W398" s="415"/>
      <c r="X398" s="415"/>
      <c r="Y398" s="849" t="s">
        <v>196</v>
      </c>
      <c r="Z398" s="850"/>
      <c r="AA398" s="850"/>
      <c r="AB398" s="850"/>
      <c r="AC398" s="848" t="s">
        <v>229</v>
      </c>
      <c r="AD398" s="848"/>
      <c r="AE398" s="848"/>
      <c r="AF398" s="848"/>
      <c r="AG398" s="848"/>
      <c r="AH398" s="849" t="s">
        <v>247</v>
      </c>
      <c r="AI398" s="847"/>
      <c r="AJ398" s="847"/>
      <c r="AK398" s="847"/>
      <c r="AL398" s="847" t="s">
        <v>19</v>
      </c>
      <c r="AM398" s="847"/>
      <c r="AN398" s="847"/>
      <c r="AO398" s="851"/>
      <c r="AP398" s="870" t="s">
        <v>198</v>
      </c>
      <c r="AQ398" s="870"/>
      <c r="AR398" s="870"/>
      <c r="AS398" s="870"/>
      <c r="AT398" s="870"/>
      <c r="AU398" s="870"/>
      <c r="AV398" s="870"/>
      <c r="AW398" s="870"/>
      <c r="AX398" s="870"/>
      <c r="AY398">
        <f>$AY$396</f>
        <v>1</v>
      </c>
    </row>
    <row r="399" spans="1:51" ht="30" customHeight="1" x14ac:dyDescent="0.15">
      <c r="A399" s="858">
        <v>1</v>
      </c>
      <c r="B399" s="858">
        <v>1</v>
      </c>
      <c r="C399" s="859" t="s">
        <v>690</v>
      </c>
      <c r="D399" s="860"/>
      <c r="E399" s="860"/>
      <c r="F399" s="860"/>
      <c r="G399" s="860"/>
      <c r="H399" s="860"/>
      <c r="I399" s="860"/>
      <c r="J399" s="861">
        <v>7000020430005</v>
      </c>
      <c r="K399" s="862"/>
      <c r="L399" s="862"/>
      <c r="M399" s="862"/>
      <c r="N399" s="862"/>
      <c r="O399" s="862"/>
      <c r="P399" s="863" t="s">
        <v>694</v>
      </c>
      <c r="Q399" s="864"/>
      <c r="R399" s="864"/>
      <c r="S399" s="864"/>
      <c r="T399" s="864"/>
      <c r="U399" s="864"/>
      <c r="V399" s="864"/>
      <c r="W399" s="864"/>
      <c r="X399" s="864"/>
      <c r="Y399" s="865">
        <v>367.1</v>
      </c>
      <c r="Z399" s="866"/>
      <c r="AA399" s="866"/>
      <c r="AB399" s="867"/>
      <c r="AC399" s="868" t="s">
        <v>693</v>
      </c>
      <c r="AD399" s="869"/>
      <c r="AE399" s="869"/>
      <c r="AF399" s="869"/>
      <c r="AG399" s="869"/>
      <c r="AH399" s="852" t="s">
        <v>639</v>
      </c>
      <c r="AI399" s="853"/>
      <c r="AJ399" s="853"/>
      <c r="AK399" s="853"/>
      <c r="AL399" s="854" t="s">
        <v>639</v>
      </c>
      <c r="AM399" s="855"/>
      <c r="AN399" s="855"/>
      <c r="AO399" s="856"/>
      <c r="AP399" s="857" t="s">
        <v>639</v>
      </c>
      <c r="AQ399" s="857"/>
      <c r="AR399" s="857"/>
      <c r="AS399" s="857"/>
      <c r="AT399" s="857"/>
      <c r="AU399" s="857"/>
      <c r="AV399" s="857"/>
      <c r="AW399" s="857"/>
      <c r="AX399" s="857"/>
      <c r="AY399">
        <f>$AY$396</f>
        <v>1</v>
      </c>
    </row>
    <row r="400" spans="1:51" ht="30" customHeight="1" x14ac:dyDescent="0.15">
      <c r="A400" s="858">
        <v>2</v>
      </c>
      <c r="B400" s="858">
        <v>1</v>
      </c>
      <c r="C400" s="859" t="s">
        <v>691</v>
      </c>
      <c r="D400" s="860"/>
      <c r="E400" s="860"/>
      <c r="F400" s="860"/>
      <c r="G400" s="860"/>
      <c r="H400" s="860"/>
      <c r="I400" s="860"/>
      <c r="J400" s="861">
        <v>1000020440001</v>
      </c>
      <c r="K400" s="862"/>
      <c r="L400" s="862"/>
      <c r="M400" s="862"/>
      <c r="N400" s="862"/>
      <c r="O400" s="862"/>
      <c r="P400" s="863" t="s">
        <v>694</v>
      </c>
      <c r="Q400" s="864"/>
      <c r="R400" s="864"/>
      <c r="S400" s="864"/>
      <c r="T400" s="864"/>
      <c r="U400" s="864"/>
      <c r="V400" s="864"/>
      <c r="W400" s="864"/>
      <c r="X400" s="864"/>
      <c r="Y400" s="865">
        <v>4.8</v>
      </c>
      <c r="Z400" s="866"/>
      <c r="AA400" s="866"/>
      <c r="AB400" s="867"/>
      <c r="AC400" s="868" t="s">
        <v>693</v>
      </c>
      <c r="AD400" s="869"/>
      <c r="AE400" s="869"/>
      <c r="AF400" s="869"/>
      <c r="AG400" s="869"/>
      <c r="AH400" s="852" t="s">
        <v>639</v>
      </c>
      <c r="AI400" s="853"/>
      <c r="AJ400" s="853"/>
      <c r="AK400" s="853"/>
      <c r="AL400" s="854" t="s">
        <v>639</v>
      </c>
      <c r="AM400" s="855"/>
      <c r="AN400" s="855"/>
      <c r="AO400" s="856"/>
      <c r="AP400" s="857" t="s">
        <v>639</v>
      </c>
      <c r="AQ400" s="857"/>
      <c r="AR400" s="857"/>
      <c r="AS400" s="857"/>
      <c r="AT400" s="857"/>
      <c r="AU400" s="857"/>
      <c r="AV400" s="857"/>
      <c r="AW400" s="857"/>
      <c r="AX400" s="857"/>
      <c r="AY400">
        <f>COUNTA($C$400)</f>
        <v>1</v>
      </c>
    </row>
    <row r="401" spans="1:51" ht="133.15" hidden="1" customHeight="1" x14ac:dyDescent="0.15">
      <c r="A401" s="858">
        <v>3</v>
      </c>
      <c r="B401" s="858">
        <v>1</v>
      </c>
      <c r="C401" s="859"/>
      <c r="D401" s="860"/>
      <c r="E401" s="860"/>
      <c r="F401" s="860"/>
      <c r="G401" s="860"/>
      <c r="H401" s="860"/>
      <c r="I401" s="860"/>
      <c r="J401" s="861"/>
      <c r="K401" s="862"/>
      <c r="L401" s="862"/>
      <c r="M401" s="862"/>
      <c r="N401" s="862"/>
      <c r="O401" s="862"/>
      <c r="P401" s="863"/>
      <c r="Q401" s="864"/>
      <c r="R401" s="864"/>
      <c r="S401" s="864"/>
      <c r="T401" s="864"/>
      <c r="U401" s="864"/>
      <c r="V401" s="864"/>
      <c r="W401" s="864"/>
      <c r="X401" s="864"/>
      <c r="Y401" s="865"/>
      <c r="Z401" s="866"/>
      <c r="AA401" s="866"/>
      <c r="AB401" s="867"/>
      <c r="AC401" s="868"/>
      <c r="AD401" s="869"/>
      <c r="AE401" s="869"/>
      <c r="AF401" s="869"/>
      <c r="AG401" s="869"/>
      <c r="AH401" s="871"/>
      <c r="AI401" s="872"/>
      <c r="AJ401" s="872"/>
      <c r="AK401" s="872"/>
      <c r="AL401" s="854"/>
      <c r="AM401" s="855"/>
      <c r="AN401" s="855"/>
      <c r="AO401" s="856"/>
      <c r="AP401" s="857"/>
      <c r="AQ401" s="857"/>
      <c r="AR401" s="857"/>
      <c r="AS401" s="857"/>
      <c r="AT401" s="857"/>
      <c r="AU401" s="857"/>
      <c r="AV401" s="857"/>
      <c r="AW401" s="857"/>
      <c r="AX401" s="857"/>
      <c r="AY401">
        <f>COUNTA($C$401)</f>
        <v>0</v>
      </c>
    </row>
    <row r="402" spans="1:51" ht="30" hidden="1" customHeight="1" x14ac:dyDescent="0.15">
      <c r="A402" s="858">
        <v>4</v>
      </c>
      <c r="B402" s="858">
        <v>1</v>
      </c>
      <c r="C402" s="859"/>
      <c r="D402" s="860"/>
      <c r="E402" s="860"/>
      <c r="F402" s="860"/>
      <c r="G402" s="860"/>
      <c r="H402" s="860"/>
      <c r="I402" s="860"/>
      <c r="J402" s="861"/>
      <c r="K402" s="862"/>
      <c r="L402" s="862"/>
      <c r="M402" s="862"/>
      <c r="N402" s="862"/>
      <c r="O402" s="862"/>
      <c r="P402" s="863"/>
      <c r="Q402" s="864"/>
      <c r="R402" s="864"/>
      <c r="S402" s="864"/>
      <c r="T402" s="864"/>
      <c r="U402" s="864"/>
      <c r="V402" s="864"/>
      <c r="W402" s="864"/>
      <c r="X402" s="864"/>
      <c r="Y402" s="865"/>
      <c r="Z402" s="866"/>
      <c r="AA402" s="866"/>
      <c r="AB402" s="867"/>
      <c r="AC402" s="868"/>
      <c r="AD402" s="869"/>
      <c r="AE402" s="869"/>
      <c r="AF402" s="869"/>
      <c r="AG402" s="869"/>
      <c r="AH402" s="871"/>
      <c r="AI402" s="872"/>
      <c r="AJ402" s="872"/>
      <c r="AK402" s="872"/>
      <c r="AL402" s="854"/>
      <c r="AM402" s="855"/>
      <c r="AN402" s="855"/>
      <c r="AO402" s="856"/>
      <c r="AP402" s="857"/>
      <c r="AQ402" s="857"/>
      <c r="AR402" s="857"/>
      <c r="AS402" s="857"/>
      <c r="AT402" s="857"/>
      <c r="AU402" s="857"/>
      <c r="AV402" s="857"/>
      <c r="AW402" s="857"/>
      <c r="AX402" s="857"/>
      <c r="AY402">
        <f>COUNTA($C$402)</f>
        <v>0</v>
      </c>
    </row>
    <row r="403" spans="1:51" ht="30" hidden="1" customHeight="1" x14ac:dyDescent="0.15">
      <c r="A403" s="858">
        <v>5</v>
      </c>
      <c r="B403" s="858">
        <v>1</v>
      </c>
      <c r="C403" s="860"/>
      <c r="D403" s="860"/>
      <c r="E403" s="860"/>
      <c r="F403" s="860"/>
      <c r="G403" s="860"/>
      <c r="H403" s="860"/>
      <c r="I403" s="860"/>
      <c r="J403" s="861"/>
      <c r="K403" s="862"/>
      <c r="L403" s="862"/>
      <c r="M403" s="862"/>
      <c r="N403" s="862"/>
      <c r="O403" s="862"/>
      <c r="P403" s="864"/>
      <c r="Q403" s="864"/>
      <c r="R403" s="864"/>
      <c r="S403" s="864"/>
      <c r="T403" s="864"/>
      <c r="U403" s="864"/>
      <c r="V403" s="864"/>
      <c r="W403" s="864"/>
      <c r="X403" s="864"/>
      <c r="Y403" s="865"/>
      <c r="Z403" s="866"/>
      <c r="AA403" s="866"/>
      <c r="AB403" s="867"/>
      <c r="AC403" s="868"/>
      <c r="AD403" s="869"/>
      <c r="AE403" s="869"/>
      <c r="AF403" s="869"/>
      <c r="AG403" s="869"/>
      <c r="AH403" s="871"/>
      <c r="AI403" s="872"/>
      <c r="AJ403" s="872"/>
      <c r="AK403" s="872"/>
      <c r="AL403" s="854"/>
      <c r="AM403" s="855"/>
      <c r="AN403" s="855"/>
      <c r="AO403" s="856"/>
      <c r="AP403" s="857"/>
      <c r="AQ403" s="857"/>
      <c r="AR403" s="857"/>
      <c r="AS403" s="857"/>
      <c r="AT403" s="857"/>
      <c r="AU403" s="857"/>
      <c r="AV403" s="857"/>
      <c r="AW403" s="857"/>
      <c r="AX403" s="857"/>
      <c r="AY403">
        <f>COUNTA($C$403)</f>
        <v>0</v>
      </c>
    </row>
    <row r="404" spans="1:51" ht="30" hidden="1" customHeight="1" x14ac:dyDescent="0.15">
      <c r="A404" s="858">
        <v>6</v>
      </c>
      <c r="B404" s="858">
        <v>1</v>
      </c>
      <c r="C404" s="860"/>
      <c r="D404" s="860"/>
      <c r="E404" s="860"/>
      <c r="F404" s="860"/>
      <c r="G404" s="860"/>
      <c r="H404" s="860"/>
      <c r="I404" s="860"/>
      <c r="J404" s="861"/>
      <c r="K404" s="862"/>
      <c r="L404" s="862"/>
      <c r="M404" s="862"/>
      <c r="N404" s="862"/>
      <c r="O404" s="862"/>
      <c r="P404" s="864"/>
      <c r="Q404" s="864"/>
      <c r="R404" s="864"/>
      <c r="S404" s="864"/>
      <c r="T404" s="864"/>
      <c r="U404" s="864"/>
      <c r="V404" s="864"/>
      <c r="W404" s="864"/>
      <c r="X404" s="864"/>
      <c r="Y404" s="865"/>
      <c r="Z404" s="866"/>
      <c r="AA404" s="866"/>
      <c r="AB404" s="867"/>
      <c r="AC404" s="868"/>
      <c r="AD404" s="869"/>
      <c r="AE404" s="869"/>
      <c r="AF404" s="869"/>
      <c r="AG404" s="869"/>
      <c r="AH404" s="871"/>
      <c r="AI404" s="872"/>
      <c r="AJ404" s="872"/>
      <c r="AK404" s="872"/>
      <c r="AL404" s="854"/>
      <c r="AM404" s="855"/>
      <c r="AN404" s="855"/>
      <c r="AO404" s="856"/>
      <c r="AP404" s="857"/>
      <c r="AQ404" s="857"/>
      <c r="AR404" s="857"/>
      <c r="AS404" s="857"/>
      <c r="AT404" s="857"/>
      <c r="AU404" s="857"/>
      <c r="AV404" s="857"/>
      <c r="AW404" s="857"/>
      <c r="AX404" s="857"/>
      <c r="AY404">
        <f>COUNTA($C$404)</f>
        <v>0</v>
      </c>
    </row>
    <row r="405" spans="1:51" ht="30" hidden="1" customHeight="1" x14ac:dyDescent="0.15">
      <c r="A405" s="858">
        <v>7</v>
      </c>
      <c r="B405" s="858">
        <v>1</v>
      </c>
      <c r="C405" s="860"/>
      <c r="D405" s="860"/>
      <c r="E405" s="860"/>
      <c r="F405" s="860"/>
      <c r="G405" s="860"/>
      <c r="H405" s="860"/>
      <c r="I405" s="860"/>
      <c r="J405" s="861"/>
      <c r="K405" s="862"/>
      <c r="L405" s="862"/>
      <c r="M405" s="862"/>
      <c r="N405" s="862"/>
      <c r="O405" s="862"/>
      <c r="P405" s="864"/>
      <c r="Q405" s="864"/>
      <c r="R405" s="864"/>
      <c r="S405" s="864"/>
      <c r="T405" s="864"/>
      <c r="U405" s="864"/>
      <c r="V405" s="864"/>
      <c r="W405" s="864"/>
      <c r="X405" s="864"/>
      <c r="Y405" s="865"/>
      <c r="Z405" s="866"/>
      <c r="AA405" s="866"/>
      <c r="AB405" s="867"/>
      <c r="AC405" s="868"/>
      <c r="AD405" s="869"/>
      <c r="AE405" s="869"/>
      <c r="AF405" s="869"/>
      <c r="AG405" s="869"/>
      <c r="AH405" s="871"/>
      <c r="AI405" s="872"/>
      <c r="AJ405" s="872"/>
      <c r="AK405" s="872"/>
      <c r="AL405" s="854"/>
      <c r="AM405" s="855"/>
      <c r="AN405" s="855"/>
      <c r="AO405" s="856"/>
      <c r="AP405" s="857"/>
      <c r="AQ405" s="857"/>
      <c r="AR405" s="857"/>
      <c r="AS405" s="857"/>
      <c r="AT405" s="857"/>
      <c r="AU405" s="857"/>
      <c r="AV405" s="857"/>
      <c r="AW405" s="857"/>
      <c r="AX405" s="857"/>
      <c r="AY405">
        <f>COUNTA($C$405)</f>
        <v>0</v>
      </c>
    </row>
    <row r="406" spans="1:51" ht="30" hidden="1" customHeight="1" x14ac:dyDescent="0.15">
      <c r="A406" s="858">
        <v>8</v>
      </c>
      <c r="B406" s="858">
        <v>1</v>
      </c>
      <c r="C406" s="860"/>
      <c r="D406" s="860"/>
      <c r="E406" s="860"/>
      <c r="F406" s="860"/>
      <c r="G406" s="860"/>
      <c r="H406" s="860"/>
      <c r="I406" s="860"/>
      <c r="J406" s="861"/>
      <c r="K406" s="862"/>
      <c r="L406" s="862"/>
      <c r="M406" s="862"/>
      <c r="N406" s="862"/>
      <c r="O406" s="862"/>
      <c r="P406" s="864"/>
      <c r="Q406" s="864"/>
      <c r="R406" s="864"/>
      <c r="S406" s="864"/>
      <c r="T406" s="864"/>
      <c r="U406" s="864"/>
      <c r="V406" s="864"/>
      <c r="W406" s="864"/>
      <c r="X406" s="864"/>
      <c r="Y406" s="865"/>
      <c r="Z406" s="866"/>
      <c r="AA406" s="866"/>
      <c r="AB406" s="867"/>
      <c r="AC406" s="868"/>
      <c r="AD406" s="869"/>
      <c r="AE406" s="869"/>
      <c r="AF406" s="869"/>
      <c r="AG406" s="869"/>
      <c r="AH406" s="871"/>
      <c r="AI406" s="872"/>
      <c r="AJ406" s="872"/>
      <c r="AK406" s="872"/>
      <c r="AL406" s="854"/>
      <c r="AM406" s="855"/>
      <c r="AN406" s="855"/>
      <c r="AO406" s="856"/>
      <c r="AP406" s="857"/>
      <c r="AQ406" s="857"/>
      <c r="AR406" s="857"/>
      <c r="AS406" s="857"/>
      <c r="AT406" s="857"/>
      <c r="AU406" s="857"/>
      <c r="AV406" s="857"/>
      <c r="AW406" s="857"/>
      <c r="AX406" s="857"/>
      <c r="AY406">
        <f>COUNTA($C$406)</f>
        <v>0</v>
      </c>
    </row>
    <row r="407" spans="1:51" ht="30" hidden="1" customHeight="1" x14ac:dyDescent="0.15">
      <c r="A407" s="858">
        <v>9</v>
      </c>
      <c r="B407" s="858">
        <v>1</v>
      </c>
      <c r="C407" s="860"/>
      <c r="D407" s="860"/>
      <c r="E407" s="860"/>
      <c r="F407" s="860"/>
      <c r="G407" s="860"/>
      <c r="H407" s="860"/>
      <c r="I407" s="860"/>
      <c r="J407" s="861"/>
      <c r="K407" s="862"/>
      <c r="L407" s="862"/>
      <c r="M407" s="862"/>
      <c r="N407" s="862"/>
      <c r="O407" s="862"/>
      <c r="P407" s="864"/>
      <c r="Q407" s="864"/>
      <c r="R407" s="864"/>
      <c r="S407" s="864"/>
      <c r="T407" s="864"/>
      <c r="U407" s="864"/>
      <c r="V407" s="864"/>
      <c r="W407" s="864"/>
      <c r="X407" s="864"/>
      <c r="Y407" s="865"/>
      <c r="Z407" s="866"/>
      <c r="AA407" s="866"/>
      <c r="AB407" s="867"/>
      <c r="AC407" s="868"/>
      <c r="AD407" s="869"/>
      <c r="AE407" s="869"/>
      <c r="AF407" s="869"/>
      <c r="AG407" s="869"/>
      <c r="AH407" s="871"/>
      <c r="AI407" s="872"/>
      <c r="AJ407" s="872"/>
      <c r="AK407" s="872"/>
      <c r="AL407" s="854"/>
      <c r="AM407" s="855"/>
      <c r="AN407" s="855"/>
      <c r="AO407" s="856"/>
      <c r="AP407" s="857"/>
      <c r="AQ407" s="857"/>
      <c r="AR407" s="857"/>
      <c r="AS407" s="857"/>
      <c r="AT407" s="857"/>
      <c r="AU407" s="857"/>
      <c r="AV407" s="857"/>
      <c r="AW407" s="857"/>
      <c r="AX407" s="857"/>
      <c r="AY407">
        <f>COUNTA($C$407)</f>
        <v>0</v>
      </c>
    </row>
    <row r="408" spans="1:51" ht="30" hidden="1" customHeight="1" x14ac:dyDescent="0.15">
      <c r="A408" s="858">
        <v>10</v>
      </c>
      <c r="B408" s="858">
        <v>1</v>
      </c>
      <c r="C408" s="860"/>
      <c r="D408" s="860"/>
      <c r="E408" s="860"/>
      <c r="F408" s="860"/>
      <c r="G408" s="860"/>
      <c r="H408" s="860"/>
      <c r="I408" s="860"/>
      <c r="J408" s="861"/>
      <c r="K408" s="862"/>
      <c r="L408" s="862"/>
      <c r="M408" s="862"/>
      <c r="N408" s="862"/>
      <c r="O408" s="862"/>
      <c r="P408" s="864"/>
      <c r="Q408" s="864"/>
      <c r="R408" s="864"/>
      <c r="S408" s="864"/>
      <c r="T408" s="864"/>
      <c r="U408" s="864"/>
      <c r="V408" s="864"/>
      <c r="W408" s="864"/>
      <c r="X408" s="864"/>
      <c r="Y408" s="865"/>
      <c r="Z408" s="866"/>
      <c r="AA408" s="866"/>
      <c r="AB408" s="867"/>
      <c r="AC408" s="868"/>
      <c r="AD408" s="869"/>
      <c r="AE408" s="869"/>
      <c r="AF408" s="869"/>
      <c r="AG408" s="869"/>
      <c r="AH408" s="871"/>
      <c r="AI408" s="872"/>
      <c r="AJ408" s="872"/>
      <c r="AK408" s="872"/>
      <c r="AL408" s="854"/>
      <c r="AM408" s="855"/>
      <c r="AN408" s="855"/>
      <c r="AO408" s="856"/>
      <c r="AP408" s="857"/>
      <c r="AQ408" s="857"/>
      <c r="AR408" s="857"/>
      <c r="AS408" s="857"/>
      <c r="AT408" s="857"/>
      <c r="AU408" s="857"/>
      <c r="AV408" s="857"/>
      <c r="AW408" s="857"/>
      <c r="AX408" s="857"/>
      <c r="AY408">
        <f>COUNTA($C$408)</f>
        <v>0</v>
      </c>
    </row>
    <row r="409" spans="1:51" ht="30" hidden="1" customHeight="1" x14ac:dyDescent="0.15">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68"/>
      <c r="AD409" s="869"/>
      <c r="AE409" s="869"/>
      <c r="AF409" s="869"/>
      <c r="AG409" s="869"/>
      <c r="AH409" s="871"/>
      <c r="AI409" s="872"/>
      <c r="AJ409" s="872"/>
      <c r="AK409" s="872"/>
      <c r="AL409" s="854"/>
      <c r="AM409" s="855"/>
      <c r="AN409" s="855"/>
      <c r="AO409" s="856"/>
      <c r="AP409" s="857"/>
      <c r="AQ409" s="857"/>
      <c r="AR409" s="857"/>
      <c r="AS409" s="857"/>
      <c r="AT409" s="857"/>
      <c r="AU409" s="857"/>
      <c r="AV409" s="857"/>
      <c r="AW409" s="857"/>
      <c r="AX409" s="857"/>
      <c r="AY409">
        <f>COUNTA($C$409)</f>
        <v>0</v>
      </c>
    </row>
    <row r="410" spans="1:51" ht="30" hidden="1" customHeight="1" x14ac:dyDescent="0.15">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68"/>
      <c r="AD410" s="869"/>
      <c r="AE410" s="869"/>
      <c r="AF410" s="869"/>
      <c r="AG410" s="869"/>
      <c r="AH410" s="871"/>
      <c r="AI410" s="872"/>
      <c r="AJ410" s="872"/>
      <c r="AK410" s="872"/>
      <c r="AL410" s="854"/>
      <c r="AM410" s="855"/>
      <c r="AN410" s="855"/>
      <c r="AO410" s="856"/>
      <c r="AP410" s="857"/>
      <c r="AQ410" s="857"/>
      <c r="AR410" s="857"/>
      <c r="AS410" s="857"/>
      <c r="AT410" s="857"/>
      <c r="AU410" s="857"/>
      <c r="AV410" s="857"/>
      <c r="AW410" s="857"/>
      <c r="AX410" s="857"/>
      <c r="AY410">
        <f>COUNTA($C$410)</f>
        <v>0</v>
      </c>
    </row>
    <row r="411" spans="1:51" ht="30" hidden="1" customHeight="1" x14ac:dyDescent="0.15">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1"/>
      <c r="AI411" s="872"/>
      <c r="AJ411" s="872"/>
      <c r="AK411" s="872"/>
      <c r="AL411" s="854"/>
      <c r="AM411" s="855"/>
      <c r="AN411" s="855"/>
      <c r="AO411" s="856"/>
      <c r="AP411" s="857"/>
      <c r="AQ411" s="857"/>
      <c r="AR411" s="857"/>
      <c r="AS411" s="857"/>
      <c r="AT411" s="857"/>
      <c r="AU411" s="857"/>
      <c r="AV411" s="857"/>
      <c r="AW411" s="857"/>
      <c r="AX411" s="857"/>
      <c r="AY411">
        <f>COUNTA($C$411)</f>
        <v>0</v>
      </c>
    </row>
    <row r="412" spans="1:51" ht="30" hidden="1" customHeight="1" x14ac:dyDescent="0.15">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1"/>
      <c r="AI412" s="872"/>
      <c r="AJ412" s="872"/>
      <c r="AK412" s="872"/>
      <c r="AL412" s="854"/>
      <c r="AM412" s="855"/>
      <c r="AN412" s="855"/>
      <c r="AO412" s="856"/>
      <c r="AP412" s="857"/>
      <c r="AQ412" s="857"/>
      <c r="AR412" s="857"/>
      <c r="AS412" s="857"/>
      <c r="AT412" s="857"/>
      <c r="AU412" s="857"/>
      <c r="AV412" s="857"/>
      <c r="AW412" s="857"/>
      <c r="AX412" s="857"/>
      <c r="AY412">
        <f>COUNTA($C$412)</f>
        <v>0</v>
      </c>
    </row>
    <row r="413" spans="1:51" ht="30" hidden="1" customHeight="1" x14ac:dyDescent="0.15">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1"/>
      <c r="AI413" s="872"/>
      <c r="AJ413" s="872"/>
      <c r="AK413" s="872"/>
      <c r="AL413" s="854"/>
      <c r="AM413" s="855"/>
      <c r="AN413" s="855"/>
      <c r="AO413" s="856"/>
      <c r="AP413" s="857"/>
      <c r="AQ413" s="857"/>
      <c r="AR413" s="857"/>
      <c r="AS413" s="857"/>
      <c r="AT413" s="857"/>
      <c r="AU413" s="857"/>
      <c r="AV413" s="857"/>
      <c r="AW413" s="857"/>
      <c r="AX413" s="857"/>
      <c r="AY413">
        <f>COUNTA($C$413)</f>
        <v>0</v>
      </c>
    </row>
    <row r="414" spans="1:51" ht="30" hidden="1" customHeight="1" x14ac:dyDescent="0.15">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1"/>
      <c r="AI414" s="872"/>
      <c r="AJ414" s="872"/>
      <c r="AK414" s="872"/>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15">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1"/>
      <c r="AI415" s="872"/>
      <c r="AJ415" s="872"/>
      <c r="AK415" s="872"/>
      <c r="AL415" s="854"/>
      <c r="AM415" s="855"/>
      <c r="AN415" s="855"/>
      <c r="AO415" s="856"/>
      <c r="AP415" s="857"/>
      <c r="AQ415" s="857"/>
      <c r="AR415" s="857"/>
      <c r="AS415" s="857"/>
      <c r="AT415" s="857"/>
      <c r="AU415" s="857"/>
      <c r="AV415" s="857"/>
      <c r="AW415" s="857"/>
      <c r="AX415" s="857"/>
      <c r="AY415">
        <f>COUNTA($C$415)</f>
        <v>0</v>
      </c>
    </row>
    <row r="416" spans="1:51" ht="30" hidden="1" customHeight="1" x14ac:dyDescent="0.15">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1"/>
      <c r="AI416" s="872"/>
      <c r="AJ416" s="872"/>
      <c r="AK416" s="872"/>
      <c r="AL416" s="854"/>
      <c r="AM416" s="855"/>
      <c r="AN416" s="855"/>
      <c r="AO416" s="856"/>
      <c r="AP416" s="857"/>
      <c r="AQ416" s="857"/>
      <c r="AR416" s="857"/>
      <c r="AS416" s="857"/>
      <c r="AT416" s="857"/>
      <c r="AU416" s="857"/>
      <c r="AV416" s="857"/>
      <c r="AW416" s="857"/>
      <c r="AX416" s="857"/>
      <c r="AY416">
        <f>COUNTA($C$416)</f>
        <v>0</v>
      </c>
    </row>
    <row r="417" spans="1:51" ht="30" hidden="1" customHeight="1" x14ac:dyDescent="0.15">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1"/>
      <c r="AI417" s="872"/>
      <c r="AJ417" s="872"/>
      <c r="AK417" s="872"/>
      <c r="AL417" s="854"/>
      <c r="AM417" s="855"/>
      <c r="AN417" s="855"/>
      <c r="AO417" s="856"/>
      <c r="AP417" s="857"/>
      <c r="AQ417" s="857"/>
      <c r="AR417" s="857"/>
      <c r="AS417" s="857"/>
      <c r="AT417" s="857"/>
      <c r="AU417" s="857"/>
      <c r="AV417" s="857"/>
      <c r="AW417" s="857"/>
      <c r="AX417" s="857"/>
      <c r="AY417">
        <f>COUNTA($C$417)</f>
        <v>0</v>
      </c>
    </row>
    <row r="418" spans="1:51" ht="30" hidden="1" customHeight="1" x14ac:dyDescent="0.15">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1"/>
      <c r="AI418" s="872"/>
      <c r="AJ418" s="872"/>
      <c r="AK418" s="872"/>
      <c r="AL418" s="854"/>
      <c r="AM418" s="855"/>
      <c r="AN418" s="855"/>
      <c r="AO418" s="856"/>
      <c r="AP418" s="857"/>
      <c r="AQ418" s="857"/>
      <c r="AR418" s="857"/>
      <c r="AS418" s="857"/>
      <c r="AT418" s="857"/>
      <c r="AU418" s="857"/>
      <c r="AV418" s="857"/>
      <c r="AW418" s="857"/>
      <c r="AX418" s="857"/>
      <c r="AY418">
        <f>COUNTA($C$418)</f>
        <v>0</v>
      </c>
    </row>
    <row r="419" spans="1:51" ht="30" hidden="1" customHeight="1" x14ac:dyDescent="0.15">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1"/>
      <c r="AI419" s="872"/>
      <c r="AJ419" s="872"/>
      <c r="AK419" s="872"/>
      <c r="AL419" s="854"/>
      <c r="AM419" s="855"/>
      <c r="AN419" s="855"/>
      <c r="AO419" s="856"/>
      <c r="AP419" s="857"/>
      <c r="AQ419" s="857"/>
      <c r="AR419" s="857"/>
      <c r="AS419" s="857"/>
      <c r="AT419" s="857"/>
      <c r="AU419" s="857"/>
      <c r="AV419" s="857"/>
      <c r="AW419" s="857"/>
      <c r="AX419" s="857"/>
      <c r="AY419">
        <f>COUNTA($C$419)</f>
        <v>0</v>
      </c>
    </row>
    <row r="420" spans="1:51" ht="30" hidden="1" customHeight="1" x14ac:dyDescent="0.15">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1"/>
      <c r="AI420" s="872"/>
      <c r="AJ420" s="872"/>
      <c r="AK420" s="872"/>
      <c r="AL420" s="854"/>
      <c r="AM420" s="855"/>
      <c r="AN420" s="855"/>
      <c r="AO420" s="856"/>
      <c r="AP420" s="857"/>
      <c r="AQ420" s="857"/>
      <c r="AR420" s="857"/>
      <c r="AS420" s="857"/>
      <c r="AT420" s="857"/>
      <c r="AU420" s="857"/>
      <c r="AV420" s="857"/>
      <c r="AW420" s="857"/>
      <c r="AX420" s="857"/>
      <c r="AY420">
        <f>COUNTA($C$420)</f>
        <v>0</v>
      </c>
    </row>
    <row r="421" spans="1:51" ht="30" hidden="1" customHeight="1" x14ac:dyDescent="0.15">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1"/>
      <c r="AI421" s="872"/>
      <c r="AJ421" s="872"/>
      <c r="AK421" s="872"/>
      <c r="AL421" s="854"/>
      <c r="AM421" s="855"/>
      <c r="AN421" s="855"/>
      <c r="AO421" s="856"/>
      <c r="AP421" s="857"/>
      <c r="AQ421" s="857"/>
      <c r="AR421" s="857"/>
      <c r="AS421" s="857"/>
      <c r="AT421" s="857"/>
      <c r="AU421" s="857"/>
      <c r="AV421" s="857"/>
      <c r="AW421" s="857"/>
      <c r="AX421" s="857"/>
      <c r="AY421">
        <f>COUNTA($C$421)</f>
        <v>0</v>
      </c>
    </row>
    <row r="422" spans="1:51" ht="30" hidden="1" customHeight="1" x14ac:dyDescent="0.15">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1"/>
      <c r="AI422" s="872"/>
      <c r="AJ422" s="872"/>
      <c r="AK422" s="872"/>
      <c r="AL422" s="854"/>
      <c r="AM422" s="855"/>
      <c r="AN422" s="855"/>
      <c r="AO422" s="856"/>
      <c r="AP422" s="857"/>
      <c r="AQ422" s="857"/>
      <c r="AR422" s="857"/>
      <c r="AS422" s="857"/>
      <c r="AT422" s="857"/>
      <c r="AU422" s="857"/>
      <c r="AV422" s="857"/>
      <c r="AW422" s="857"/>
      <c r="AX422" s="857"/>
      <c r="AY422">
        <f>COUNTA($C$422)</f>
        <v>0</v>
      </c>
    </row>
    <row r="423" spans="1:51" ht="30" hidden="1" customHeight="1" x14ac:dyDescent="0.15">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1"/>
      <c r="AI423" s="872"/>
      <c r="AJ423" s="872"/>
      <c r="AK423" s="872"/>
      <c r="AL423" s="854"/>
      <c r="AM423" s="855"/>
      <c r="AN423" s="855"/>
      <c r="AO423" s="856"/>
      <c r="AP423" s="857"/>
      <c r="AQ423" s="857"/>
      <c r="AR423" s="857"/>
      <c r="AS423" s="857"/>
      <c r="AT423" s="857"/>
      <c r="AU423" s="857"/>
      <c r="AV423" s="857"/>
      <c r="AW423" s="857"/>
      <c r="AX423" s="857"/>
      <c r="AY423">
        <f>COUNTA($C$423)</f>
        <v>0</v>
      </c>
    </row>
    <row r="424" spans="1:51" ht="30" hidden="1" customHeight="1" x14ac:dyDescent="0.15">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1"/>
      <c r="AI424" s="872"/>
      <c r="AJ424" s="872"/>
      <c r="AK424" s="872"/>
      <c r="AL424" s="854"/>
      <c r="AM424" s="855"/>
      <c r="AN424" s="855"/>
      <c r="AO424" s="856"/>
      <c r="AP424" s="857"/>
      <c r="AQ424" s="857"/>
      <c r="AR424" s="857"/>
      <c r="AS424" s="857"/>
      <c r="AT424" s="857"/>
      <c r="AU424" s="857"/>
      <c r="AV424" s="857"/>
      <c r="AW424" s="857"/>
      <c r="AX424" s="857"/>
      <c r="AY424">
        <f>COUNTA($C$424)</f>
        <v>0</v>
      </c>
    </row>
    <row r="425" spans="1:51" ht="30" hidden="1" customHeight="1" x14ac:dyDescent="0.15">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1"/>
      <c r="AI425" s="872"/>
      <c r="AJ425" s="872"/>
      <c r="AK425" s="872"/>
      <c r="AL425" s="854"/>
      <c r="AM425" s="855"/>
      <c r="AN425" s="855"/>
      <c r="AO425" s="856"/>
      <c r="AP425" s="857"/>
      <c r="AQ425" s="857"/>
      <c r="AR425" s="857"/>
      <c r="AS425" s="857"/>
      <c r="AT425" s="857"/>
      <c r="AU425" s="857"/>
      <c r="AV425" s="857"/>
      <c r="AW425" s="857"/>
      <c r="AX425" s="857"/>
      <c r="AY425">
        <f>COUNTA($C$425)</f>
        <v>0</v>
      </c>
    </row>
    <row r="426" spans="1:51" ht="30" hidden="1" customHeight="1" x14ac:dyDescent="0.15">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1"/>
      <c r="AI426" s="872"/>
      <c r="AJ426" s="872"/>
      <c r="AK426" s="872"/>
      <c r="AL426" s="854"/>
      <c r="AM426" s="855"/>
      <c r="AN426" s="855"/>
      <c r="AO426" s="856"/>
      <c r="AP426" s="857"/>
      <c r="AQ426" s="857"/>
      <c r="AR426" s="857"/>
      <c r="AS426" s="857"/>
      <c r="AT426" s="857"/>
      <c r="AU426" s="857"/>
      <c r="AV426" s="857"/>
      <c r="AW426" s="857"/>
      <c r="AX426" s="857"/>
      <c r="AY426">
        <f>COUNTA($C$426)</f>
        <v>0</v>
      </c>
    </row>
    <row r="427" spans="1:51" ht="30" hidden="1" customHeight="1" x14ac:dyDescent="0.15">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1"/>
      <c r="AI427" s="872"/>
      <c r="AJ427" s="872"/>
      <c r="AK427" s="872"/>
      <c r="AL427" s="854"/>
      <c r="AM427" s="855"/>
      <c r="AN427" s="855"/>
      <c r="AO427" s="856"/>
      <c r="AP427" s="857"/>
      <c r="AQ427" s="857"/>
      <c r="AR427" s="857"/>
      <c r="AS427" s="857"/>
      <c r="AT427" s="857"/>
      <c r="AU427" s="857"/>
      <c r="AV427" s="857"/>
      <c r="AW427" s="857"/>
      <c r="AX427" s="857"/>
      <c r="AY427">
        <f>COUNTA($C$427)</f>
        <v>0</v>
      </c>
    </row>
    <row r="428" spans="1:51" ht="30" hidden="1" customHeight="1" x14ac:dyDescent="0.15">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1"/>
      <c r="AI428" s="872"/>
      <c r="AJ428" s="872"/>
      <c r="AK428" s="872"/>
      <c r="AL428" s="854"/>
      <c r="AM428" s="855"/>
      <c r="AN428" s="855"/>
      <c r="AO428" s="856"/>
      <c r="AP428" s="857"/>
      <c r="AQ428" s="857"/>
      <c r="AR428" s="857"/>
      <c r="AS428" s="857"/>
      <c r="AT428" s="857"/>
      <c r="AU428" s="857"/>
      <c r="AV428" s="857"/>
      <c r="AW428" s="857"/>
      <c r="AX428" s="857"/>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220</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847"/>
      <c r="B431" s="847"/>
      <c r="C431" s="847" t="s">
        <v>24</v>
      </c>
      <c r="D431" s="847"/>
      <c r="E431" s="847"/>
      <c r="F431" s="847"/>
      <c r="G431" s="847"/>
      <c r="H431" s="847"/>
      <c r="I431" s="847"/>
      <c r="J431" s="848" t="s">
        <v>197</v>
      </c>
      <c r="K431" s="136"/>
      <c r="L431" s="136"/>
      <c r="M431" s="136"/>
      <c r="N431" s="136"/>
      <c r="O431" s="136"/>
      <c r="P431" s="415" t="s">
        <v>25</v>
      </c>
      <c r="Q431" s="415"/>
      <c r="R431" s="415"/>
      <c r="S431" s="415"/>
      <c r="T431" s="415"/>
      <c r="U431" s="415"/>
      <c r="V431" s="415"/>
      <c r="W431" s="415"/>
      <c r="X431" s="415"/>
      <c r="Y431" s="849" t="s">
        <v>196</v>
      </c>
      <c r="Z431" s="850"/>
      <c r="AA431" s="850"/>
      <c r="AB431" s="850"/>
      <c r="AC431" s="848" t="s">
        <v>229</v>
      </c>
      <c r="AD431" s="848"/>
      <c r="AE431" s="848"/>
      <c r="AF431" s="848"/>
      <c r="AG431" s="848"/>
      <c r="AH431" s="849" t="s">
        <v>247</v>
      </c>
      <c r="AI431" s="847"/>
      <c r="AJ431" s="847"/>
      <c r="AK431" s="847"/>
      <c r="AL431" s="847" t="s">
        <v>19</v>
      </c>
      <c r="AM431" s="847"/>
      <c r="AN431" s="847"/>
      <c r="AO431" s="851"/>
      <c r="AP431" s="870" t="s">
        <v>198</v>
      </c>
      <c r="AQ431" s="870"/>
      <c r="AR431" s="870"/>
      <c r="AS431" s="870"/>
      <c r="AT431" s="870"/>
      <c r="AU431" s="870"/>
      <c r="AV431" s="870"/>
      <c r="AW431" s="870"/>
      <c r="AX431" s="870"/>
      <c r="AY431">
        <f>$AY$429</f>
        <v>1</v>
      </c>
    </row>
    <row r="432" spans="1:51" ht="30" customHeight="1" x14ac:dyDescent="0.15">
      <c r="A432" s="858">
        <v>1</v>
      </c>
      <c r="B432" s="858">
        <v>1</v>
      </c>
      <c r="C432" s="859" t="s">
        <v>703</v>
      </c>
      <c r="D432" s="860"/>
      <c r="E432" s="860"/>
      <c r="F432" s="860"/>
      <c r="G432" s="860"/>
      <c r="H432" s="860"/>
      <c r="I432" s="860"/>
      <c r="J432" s="861">
        <v>5000020444618</v>
      </c>
      <c r="K432" s="862"/>
      <c r="L432" s="862"/>
      <c r="M432" s="862"/>
      <c r="N432" s="862"/>
      <c r="O432" s="862"/>
      <c r="P432" s="863" t="s">
        <v>692</v>
      </c>
      <c r="Q432" s="864"/>
      <c r="R432" s="864"/>
      <c r="S432" s="864"/>
      <c r="T432" s="864"/>
      <c r="U432" s="864"/>
      <c r="V432" s="864"/>
      <c r="W432" s="864"/>
      <c r="X432" s="864"/>
      <c r="Y432" s="865">
        <v>4.8</v>
      </c>
      <c r="Z432" s="866"/>
      <c r="AA432" s="866"/>
      <c r="AB432" s="867"/>
      <c r="AC432" s="868" t="s">
        <v>693</v>
      </c>
      <c r="AD432" s="869"/>
      <c r="AE432" s="869"/>
      <c r="AF432" s="869"/>
      <c r="AG432" s="869"/>
      <c r="AH432" s="852" t="s">
        <v>282</v>
      </c>
      <c r="AI432" s="853"/>
      <c r="AJ432" s="853"/>
      <c r="AK432" s="853"/>
      <c r="AL432" s="854" t="s">
        <v>282</v>
      </c>
      <c r="AM432" s="855"/>
      <c r="AN432" s="855"/>
      <c r="AO432" s="856"/>
      <c r="AP432" s="857" t="s">
        <v>282</v>
      </c>
      <c r="AQ432" s="857"/>
      <c r="AR432" s="857"/>
      <c r="AS432" s="857"/>
      <c r="AT432" s="857"/>
      <c r="AU432" s="857"/>
      <c r="AV432" s="857"/>
      <c r="AW432" s="857"/>
      <c r="AX432" s="857"/>
      <c r="AY432">
        <f>$AY$429</f>
        <v>1</v>
      </c>
    </row>
    <row r="433" spans="1:51" ht="30" customHeight="1" x14ac:dyDescent="0.15">
      <c r="A433" s="858">
        <v>2</v>
      </c>
      <c r="B433" s="858">
        <v>1</v>
      </c>
      <c r="C433" s="859" t="s">
        <v>704</v>
      </c>
      <c r="D433" s="860"/>
      <c r="E433" s="860"/>
      <c r="F433" s="860"/>
      <c r="G433" s="860"/>
      <c r="H433" s="860"/>
      <c r="I433" s="860"/>
      <c r="J433" s="861">
        <v>5000020435121</v>
      </c>
      <c r="K433" s="862"/>
      <c r="L433" s="862"/>
      <c r="M433" s="862"/>
      <c r="N433" s="862"/>
      <c r="O433" s="862"/>
      <c r="P433" s="863" t="s">
        <v>692</v>
      </c>
      <c r="Q433" s="864"/>
      <c r="R433" s="864"/>
      <c r="S433" s="864"/>
      <c r="T433" s="864"/>
      <c r="U433" s="864"/>
      <c r="V433" s="864"/>
      <c r="W433" s="864"/>
      <c r="X433" s="864"/>
      <c r="Y433" s="865">
        <v>0.9</v>
      </c>
      <c r="Z433" s="866"/>
      <c r="AA433" s="866"/>
      <c r="AB433" s="867"/>
      <c r="AC433" s="868" t="s">
        <v>693</v>
      </c>
      <c r="AD433" s="869"/>
      <c r="AE433" s="869"/>
      <c r="AF433" s="869"/>
      <c r="AG433" s="869"/>
      <c r="AH433" s="852" t="s">
        <v>282</v>
      </c>
      <c r="AI433" s="853"/>
      <c r="AJ433" s="853"/>
      <c r="AK433" s="853"/>
      <c r="AL433" s="854" t="s">
        <v>282</v>
      </c>
      <c r="AM433" s="855"/>
      <c r="AN433" s="855"/>
      <c r="AO433" s="856"/>
      <c r="AP433" s="857" t="s">
        <v>282</v>
      </c>
      <c r="AQ433" s="857"/>
      <c r="AR433" s="857"/>
      <c r="AS433" s="857"/>
      <c r="AT433" s="857"/>
      <c r="AU433" s="857"/>
      <c r="AV433" s="857"/>
      <c r="AW433" s="857"/>
      <c r="AX433" s="857"/>
      <c r="AY433">
        <f>COUNTA($C$433)</f>
        <v>1</v>
      </c>
    </row>
    <row r="434" spans="1:51" ht="30" customHeight="1" x14ac:dyDescent="0.15">
      <c r="A434" s="858">
        <v>3</v>
      </c>
      <c r="B434" s="858">
        <v>1</v>
      </c>
      <c r="C434" s="859" t="s">
        <v>705</v>
      </c>
      <c r="D434" s="860"/>
      <c r="E434" s="860"/>
      <c r="F434" s="860"/>
      <c r="G434" s="860"/>
      <c r="H434" s="860"/>
      <c r="I434" s="860"/>
      <c r="J434" s="861">
        <v>4000020434248</v>
      </c>
      <c r="K434" s="862"/>
      <c r="L434" s="862"/>
      <c r="M434" s="862"/>
      <c r="N434" s="862"/>
      <c r="O434" s="862"/>
      <c r="P434" s="863" t="s">
        <v>692</v>
      </c>
      <c r="Q434" s="864"/>
      <c r="R434" s="864"/>
      <c r="S434" s="864"/>
      <c r="T434" s="864"/>
      <c r="U434" s="864"/>
      <c r="V434" s="864"/>
      <c r="W434" s="864"/>
      <c r="X434" s="864"/>
      <c r="Y434" s="865">
        <v>0.1</v>
      </c>
      <c r="Z434" s="866"/>
      <c r="AA434" s="866"/>
      <c r="AB434" s="867"/>
      <c r="AC434" s="868" t="s">
        <v>693</v>
      </c>
      <c r="AD434" s="869"/>
      <c r="AE434" s="869"/>
      <c r="AF434" s="869"/>
      <c r="AG434" s="869"/>
      <c r="AH434" s="852" t="s">
        <v>282</v>
      </c>
      <c r="AI434" s="853"/>
      <c r="AJ434" s="853"/>
      <c r="AK434" s="853"/>
      <c r="AL434" s="854" t="s">
        <v>282</v>
      </c>
      <c r="AM434" s="855"/>
      <c r="AN434" s="855"/>
      <c r="AO434" s="856"/>
      <c r="AP434" s="857" t="s">
        <v>282</v>
      </c>
      <c r="AQ434" s="857"/>
      <c r="AR434" s="857"/>
      <c r="AS434" s="857"/>
      <c r="AT434" s="857"/>
      <c r="AU434" s="857"/>
      <c r="AV434" s="857"/>
      <c r="AW434" s="857"/>
      <c r="AX434" s="857"/>
      <c r="AY434">
        <f>COUNTA($C$434)</f>
        <v>1</v>
      </c>
    </row>
    <row r="435" spans="1:51" ht="30" hidden="1" customHeight="1" x14ac:dyDescent="0.15">
      <c r="A435" s="858">
        <v>4</v>
      </c>
      <c r="B435" s="858">
        <v>1</v>
      </c>
      <c r="C435" s="859"/>
      <c r="D435" s="860"/>
      <c r="E435" s="860"/>
      <c r="F435" s="860"/>
      <c r="G435" s="860"/>
      <c r="H435" s="860"/>
      <c r="I435" s="860"/>
      <c r="J435" s="861"/>
      <c r="K435" s="862"/>
      <c r="L435" s="862"/>
      <c r="M435" s="862"/>
      <c r="N435" s="862"/>
      <c r="O435" s="862"/>
      <c r="P435" s="863"/>
      <c r="Q435" s="864"/>
      <c r="R435" s="864"/>
      <c r="S435" s="864"/>
      <c r="T435" s="864"/>
      <c r="U435" s="864"/>
      <c r="V435" s="864"/>
      <c r="W435" s="864"/>
      <c r="X435" s="864"/>
      <c r="Y435" s="865"/>
      <c r="Z435" s="866"/>
      <c r="AA435" s="866"/>
      <c r="AB435" s="867"/>
      <c r="AC435" s="868"/>
      <c r="AD435" s="869"/>
      <c r="AE435" s="869"/>
      <c r="AF435" s="869"/>
      <c r="AG435" s="869"/>
      <c r="AH435" s="871"/>
      <c r="AI435" s="872"/>
      <c r="AJ435" s="872"/>
      <c r="AK435" s="872"/>
      <c r="AL435" s="854"/>
      <c r="AM435" s="855"/>
      <c r="AN435" s="855"/>
      <c r="AO435" s="856"/>
      <c r="AP435" s="857"/>
      <c r="AQ435" s="857"/>
      <c r="AR435" s="857"/>
      <c r="AS435" s="857"/>
      <c r="AT435" s="857"/>
      <c r="AU435" s="857"/>
      <c r="AV435" s="857"/>
      <c r="AW435" s="857"/>
      <c r="AX435" s="857"/>
      <c r="AY435">
        <f>COUNTA($C$435)</f>
        <v>0</v>
      </c>
    </row>
    <row r="436" spans="1:51" ht="30" hidden="1" customHeight="1" x14ac:dyDescent="0.15">
      <c r="A436" s="858">
        <v>5</v>
      </c>
      <c r="B436" s="858">
        <v>1</v>
      </c>
      <c r="C436" s="860"/>
      <c r="D436" s="860"/>
      <c r="E436" s="860"/>
      <c r="F436" s="860"/>
      <c r="G436" s="860"/>
      <c r="H436" s="860"/>
      <c r="I436" s="860"/>
      <c r="J436" s="861"/>
      <c r="K436" s="862"/>
      <c r="L436" s="862"/>
      <c r="M436" s="862"/>
      <c r="N436" s="862"/>
      <c r="O436" s="862"/>
      <c r="P436" s="864"/>
      <c r="Q436" s="864"/>
      <c r="R436" s="864"/>
      <c r="S436" s="864"/>
      <c r="T436" s="864"/>
      <c r="U436" s="864"/>
      <c r="V436" s="864"/>
      <c r="W436" s="864"/>
      <c r="X436" s="864"/>
      <c r="Y436" s="865"/>
      <c r="Z436" s="866"/>
      <c r="AA436" s="866"/>
      <c r="AB436" s="867"/>
      <c r="AC436" s="868"/>
      <c r="AD436" s="869"/>
      <c r="AE436" s="869"/>
      <c r="AF436" s="869"/>
      <c r="AG436" s="869"/>
      <c r="AH436" s="871"/>
      <c r="AI436" s="872"/>
      <c r="AJ436" s="872"/>
      <c r="AK436" s="872"/>
      <c r="AL436" s="854"/>
      <c r="AM436" s="855"/>
      <c r="AN436" s="855"/>
      <c r="AO436" s="856"/>
      <c r="AP436" s="857"/>
      <c r="AQ436" s="857"/>
      <c r="AR436" s="857"/>
      <c r="AS436" s="857"/>
      <c r="AT436" s="857"/>
      <c r="AU436" s="857"/>
      <c r="AV436" s="857"/>
      <c r="AW436" s="857"/>
      <c r="AX436" s="857"/>
      <c r="AY436">
        <f>COUNTA($C$436)</f>
        <v>0</v>
      </c>
    </row>
    <row r="437" spans="1:51" ht="30" hidden="1" customHeight="1" x14ac:dyDescent="0.15">
      <c r="A437" s="858">
        <v>6</v>
      </c>
      <c r="B437" s="858">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868"/>
      <c r="AD437" s="869"/>
      <c r="AE437" s="869"/>
      <c r="AF437" s="869"/>
      <c r="AG437" s="869"/>
      <c r="AH437" s="871"/>
      <c r="AI437" s="872"/>
      <c r="AJ437" s="872"/>
      <c r="AK437" s="872"/>
      <c r="AL437" s="854"/>
      <c r="AM437" s="855"/>
      <c r="AN437" s="855"/>
      <c r="AO437" s="856"/>
      <c r="AP437" s="857"/>
      <c r="AQ437" s="857"/>
      <c r="AR437" s="857"/>
      <c r="AS437" s="857"/>
      <c r="AT437" s="857"/>
      <c r="AU437" s="857"/>
      <c r="AV437" s="857"/>
      <c r="AW437" s="857"/>
      <c r="AX437" s="857"/>
      <c r="AY437">
        <f>COUNTA($C$437)</f>
        <v>0</v>
      </c>
    </row>
    <row r="438" spans="1:51" ht="30" hidden="1" customHeight="1" x14ac:dyDescent="0.15">
      <c r="A438" s="858">
        <v>7</v>
      </c>
      <c r="B438" s="858">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868"/>
      <c r="AD438" s="869"/>
      <c r="AE438" s="869"/>
      <c r="AF438" s="869"/>
      <c r="AG438" s="869"/>
      <c r="AH438" s="871"/>
      <c r="AI438" s="872"/>
      <c r="AJ438" s="872"/>
      <c r="AK438" s="872"/>
      <c r="AL438" s="854"/>
      <c r="AM438" s="855"/>
      <c r="AN438" s="855"/>
      <c r="AO438" s="856"/>
      <c r="AP438" s="857"/>
      <c r="AQ438" s="857"/>
      <c r="AR438" s="857"/>
      <c r="AS438" s="857"/>
      <c r="AT438" s="857"/>
      <c r="AU438" s="857"/>
      <c r="AV438" s="857"/>
      <c r="AW438" s="857"/>
      <c r="AX438" s="857"/>
      <c r="AY438">
        <f>COUNTA($C$438)</f>
        <v>0</v>
      </c>
    </row>
    <row r="439" spans="1:51" ht="30" hidden="1" customHeight="1" x14ac:dyDescent="0.15">
      <c r="A439" s="858">
        <v>8</v>
      </c>
      <c r="B439" s="858">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868"/>
      <c r="AD439" s="869"/>
      <c r="AE439" s="869"/>
      <c r="AF439" s="869"/>
      <c r="AG439" s="869"/>
      <c r="AH439" s="871"/>
      <c r="AI439" s="872"/>
      <c r="AJ439" s="872"/>
      <c r="AK439" s="872"/>
      <c r="AL439" s="854"/>
      <c r="AM439" s="855"/>
      <c r="AN439" s="855"/>
      <c r="AO439" s="856"/>
      <c r="AP439" s="857"/>
      <c r="AQ439" s="857"/>
      <c r="AR439" s="857"/>
      <c r="AS439" s="857"/>
      <c r="AT439" s="857"/>
      <c r="AU439" s="857"/>
      <c r="AV439" s="857"/>
      <c r="AW439" s="857"/>
      <c r="AX439" s="857"/>
      <c r="AY439">
        <f>COUNTA($C$439)</f>
        <v>0</v>
      </c>
    </row>
    <row r="440" spans="1:51" ht="30" hidden="1" customHeight="1" x14ac:dyDescent="0.15">
      <c r="A440" s="858">
        <v>9</v>
      </c>
      <c r="B440" s="858">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868"/>
      <c r="AD440" s="869"/>
      <c r="AE440" s="869"/>
      <c r="AF440" s="869"/>
      <c r="AG440" s="869"/>
      <c r="AH440" s="871"/>
      <c r="AI440" s="872"/>
      <c r="AJ440" s="872"/>
      <c r="AK440" s="872"/>
      <c r="AL440" s="854"/>
      <c r="AM440" s="855"/>
      <c r="AN440" s="855"/>
      <c r="AO440" s="856"/>
      <c r="AP440" s="857"/>
      <c r="AQ440" s="857"/>
      <c r="AR440" s="857"/>
      <c r="AS440" s="857"/>
      <c r="AT440" s="857"/>
      <c r="AU440" s="857"/>
      <c r="AV440" s="857"/>
      <c r="AW440" s="857"/>
      <c r="AX440" s="857"/>
      <c r="AY440">
        <f>COUNTA($C$440)</f>
        <v>0</v>
      </c>
    </row>
    <row r="441" spans="1:51" ht="30" hidden="1" customHeight="1" x14ac:dyDescent="0.15">
      <c r="A441" s="858">
        <v>10</v>
      </c>
      <c r="B441" s="858">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868"/>
      <c r="AD441" s="869"/>
      <c r="AE441" s="869"/>
      <c r="AF441" s="869"/>
      <c r="AG441" s="869"/>
      <c r="AH441" s="871"/>
      <c r="AI441" s="872"/>
      <c r="AJ441" s="872"/>
      <c r="AK441" s="872"/>
      <c r="AL441" s="854"/>
      <c r="AM441" s="855"/>
      <c r="AN441" s="855"/>
      <c r="AO441" s="856"/>
      <c r="AP441" s="857"/>
      <c r="AQ441" s="857"/>
      <c r="AR441" s="857"/>
      <c r="AS441" s="857"/>
      <c r="AT441" s="857"/>
      <c r="AU441" s="857"/>
      <c r="AV441" s="857"/>
      <c r="AW441" s="857"/>
      <c r="AX441" s="857"/>
      <c r="AY441">
        <f>COUNTA($C$441)</f>
        <v>0</v>
      </c>
    </row>
    <row r="442" spans="1:51" ht="30" hidden="1" customHeight="1" x14ac:dyDescent="0.15">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1"/>
      <c r="AI442" s="872"/>
      <c r="AJ442" s="872"/>
      <c r="AK442" s="872"/>
      <c r="AL442" s="854"/>
      <c r="AM442" s="855"/>
      <c r="AN442" s="855"/>
      <c r="AO442" s="856"/>
      <c r="AP442" s="857"/>
      <c r="AQ442" s="857"/>
      <c r="AR442" s="857"/>
      <c r="AS442" s="857"/>
      <c r="AT442" s="857"/>
      <c r="AU442" s="857"/>
      <c r="AV442" s="857"/>
      <c r="AW442" s="857"/>
      <c r="AX442" s="857"/>
      <c r="AY442">
        <f>COUNTA($C$442)</f>
        <v>0</v>
      </c>
    </row>
    <row r="443" spans="1:51" ht="30" hidden="1" customHeight="1" x14ac:dyDescent="0.15">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1"/>
      <c r="AI443" s="872"/>
      <c r="AJ443" s="872"/>
      <c r="AK443" s="872"/>
      <c r="AL443" s="854"/>
      <c r="AM443" s="855"/>
      <c r="AN443" s="855"/>
      <c r="AO443" s="856"/>
      <c r="AP443" s="857"/>
      <c r="AQ443" s="857"/>
      <c r="AR443" s="857"/>
      <c r="AS443" s="857"/>
      <c r="AT443" s="857"/>
      <c r="AU443" s="857"/>
      <c r="AV443" s="857"/>
      <c r="AW443" s="857"/>
      <c r="AX443" s="857"/>
      <c r="AY443">
        <f>COUNTA($C$443)</f>
        <v>0</v>
      </c>
    </row>
    <row r="444" spans="1:51" ht="30" hidden="1" customHeight="1" x14ac:dyDescent="0.15">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1"/>
      <c r="AI444" s="872"/>
      <c r="AJ444" s="872"/>
      <c r="AK444" s="872"/>
      <c r="AL444" s="854"/>
      <c r="AM444" s="855"/>
      <c r="AN444" s="855"/>
      <c r="AO444" s="856"/>
      <c r="AP444" s="857"/>
      <c r="AQ444" s="857"/>
      <c r="AR444" s="857"/>
      <c r="AS444" s="857"/>
      <c r="AT444" s="857"/>
      <c r="AU444" s="857"/>
      <c r="AV444" s="857"/>
      <c r="AW444" s="857"/>
      <c r="AX444" s="857"/>
      <c r="AY444">
        <f>COUNTA($C$444)</f>
        <v>0</v>
      </c>
    </row>
    <row r="445" spans="1:51" ht="30" hidden="1" customHeight="1" x14ac:dyDescent="0.15">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1"/>
      <c r="AI445" s="872"/>
      <c r="AJ445" s="872"/>
      <c r="AK445" s="872"/>
      <c r="AL445" s="854"/>
      <c r="AM445" s="855"/>
      <c r="AN445" s="855"/>
      <c r="AO445" s="856"/>
      <c r="AP445" s="857"/>
      <c r="AQ445" s="857"/>
      <c r="AR445" s="857"/>
      <c r="AS445" s="857"/>
      <c r="AT445" s="857"/>
      <c r="AU445" s="857"/>
      <c r="AV445" s="857"/>
      <c r="AW445" s="857"/>
      <c r="AX445" s="857"/>
      <c r="AY445">
        <f>COUNTA($C$445)</f>
        <v>0</v>
      </c>
    </row>
    <row r="446" spans="1:51" ht="30" hidden="1" customHeight="1" x14ac:dyDescent="0.15">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1"/>
      <c r="AI446" s="872"/>
      <c r="AJ446" s="872"/>
      <c r="AK446" s="872"/>
      <c r="AL446" s="854"/>
      <c r="AM446" s="855"/>
      <c r="AN446" s="855"/>
      <c r="AO446" s="856"/>
      <c r="AP446" s="857"/>
      <c r="AQ446" s="857"/>
      <c r="AR446" s="857"/>
      <c r="AS446" s="857"/>
      <c r="AT446" s="857"/>
      <c r="AU446" s="857"/>
      <c r="AV446" s="857"/>
      <c r="AW446" s="857"/>
      <c r="AX446" s="857"/>
      <c r="AY446">
        <f>COUNTA($C$446)</f>
        <v>0</v>
      </c>
    </row>
    <row r="447" spans="1:51" ht="30" hidden="1" customHeight="1" x14ac:dyDescent="0.15">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1"/>
      <c r="AI447" s="872"/>
      <c r="AJ447" s="872"/>
      <c r="AK447" s="872"/>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15">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1"/>
      <c r="AI448" s="872"/>
      <c r="AJ448" s="872"/>
      <c r="AK448" s="872"/>
      <c r="AL448" s="854"/>
      <c r="AM448" s="855"/>
      <c r="AN448" s="855"/>
      <c r="AO448" s="856"/>
      <c r="AP448" s="857"/>
      <c r="AQ448" s="857"/>
      <c r="AR448" s="857"/>
      <c r="AS448" s="857"/>
      <c r="AT448" s="857"/>
      <c r="AU448" s="857"/>
      <c r="AV448" s="857"/>
      <c r="AW448" s="857"/>
      <c r="AX448" s="857"/>
      <c r="AY448">
        <f>COUNTA($C$448)</f>
        <v>0</v>
      </c>
    </row>
    <row r="449" spans="1:51" ht="30" hidden="1" customHeight="1" x14ac:dyDescent="0.15">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1"/>
      <c r="AI449" s="872"/>
      <c r="AJ449" s="872"/>
      <c r="AK449" s="872"/>
      <c r="AL449" s="854"/>
      <c r="AM449" s="855"/>
      <c r="AN449" s="855"/>
      <c r="AO449" s="856"/>
      <c r="AP449" s="857"/>
      <c r="AQ449" s="857"/>
      <c r="AR449" s="857"/>
      <c r="AS449" s="857"/>
      <c r="AT449" s="857"/>
      <c r="AU449" s="857"/>
      <c r="AV449" s="857"/>
      <c r="AW449" s="857"/>
      <c r="AX449" s="857"/>
      <c r="AY449">
        <f>COUNTA($C$449)</f>
        <v>0</v>
      </c>
    </row>
    <row r="450" spans="1:51" ht="30" hidden="1" customHeight="1" x14ac:dyDescent="0.15">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1"/>
      <c r="AI450" s="872"/>
      <c r="AJ450" s="872"/>
      <c r="AK450" s="872"/>
      <c r="AL450" s="854"/>
      <c r="AM450" s="855"/>
      <c r="AN450" s="855"/>
      <c r="AO450" s="856"/>
      <c r="AP450" s="857"/>
      <c r="AQ450" s="857"/>
      <c r="AR450" s="857"/>
      <c r="AS450" s="857"/>
      <c r="AT450" s="857"/>
      <c r="AU450" s="857"/>
      <c r="AV450" s="857"/>
      <c r="AW450" s="857"/>
      <c r="AX450" s="857"/>
      <c r="AY450">
        <f>COUNTA($C$450)</f>
        <v>0</v>
      </c>
    </row>
    <row r="451" spans="1:51" ht="30" hidden="1" customHeight="1" x14ac:dyDescent="0.15">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1"/>
      <c r="AI451" s="872"/>
      <c r="AJ451" s="872"/>
      <c r="AK451" s="872"/>
      <c r="AL451" s="854"/>
      <c r="AM451" s="855"/>
      <c r="AN451" s="855"/>
      <c r="AO451" s="856"/>
      <c r="AP451" s="857"/>
      <c r="AQ451" s="857"/>
      <c r="AR451" s="857"/>
      <c r="AS451" s="857"/>
      <c r="AT451" s="857"/>
      <c r="AU451" s="857"/>
      <c r="AV451" s="857"/>
      <c r="AW451" s="857"/>
      <c r="AX451" s="857"/>
      <c r="AY451">
        <f>COUNTA($C$451)</f>
        <v>0</v>
      </c>
    </row>
    <row r="452" spans="1:51" ht="30" hidden="1" customHeight="1" x14ac:dyDescent="0.15">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1"/>
      <c r="AI452" s="872"/>
      <c r="AJ452" s="872"/>
      <c r="AK452" s="872"/>
      <c r="AL452" s="854"/>
      <c r="AM452" s="855"/>
      <c r="AN452" s="855"/>
      <c r="AO452" s="856"/>
      <c r="AP452" s="857"/>
      <c r="AQ452" s="857"/>
      <c r="AR452" s="857"/>
      <c r="AS452" s="857"/>
      <c r="AT452" s="857"/>
      <c r="AU452" s="857"/>
      <c r="AV452" s="857"/>
      <c r="AW452" s="857"/>
      <c r="AX452" s="857"/>
      <c r="AY452">
        <f>COUNTA($C$452)</f>
        <v>0</v>
      </c>
    </row>
    <row r="453" spans="1:51" ht="30" hidden="1" customHeight="1" x14ac:dyDescent="0.15">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1"/>
      <c r="AI453" s="872"/>
      <c r="AJ453" s="872"/>
      <c r="AK453" s="872"/>
      <c r="AL453" s="854"/>
      <c r="AM453" s="855"/>
      <c r="AN453" s="855"/>
      <c r="AO453" s="856"/>
      <c r="AP453" s="857"/>
      <c r="AQ453" s="857"/>
      <c r="AR453" s="857"/>
      <c r="AS453" s="857"/>
      <c r="AT453" s="857"/>
      <c r="AU453" s="857"/>
      <c r="AV453" s="857"/>
      <c r="AW453" s="857"/>
      <c r="AX453" s="857"/>
      <c r="AY453">
        <f>COUNTA($C$453)</f>
        <v>0</v>
      </c>
    </row>
    <row r="454" spans="1:51" ht="30" hidden="1" customHeight="1" x14ac:dyDescent="0.15">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1"/>
      <c r="AI454" s="872"/>
      <c r="AJ454" s="872"/>
      <c r="AK454" s="872"/>
      <c r="AL454" s="854"/>
      <c r="AM454" s="855"/>
      <c r="AN454" s="855"/>
      <c r="AO454" s="856"/>
      <c r="AP454" s="857"/>
      <c r="AQ454" s="857"/>
      <c r="AR454" s="857"/>
      <c r="AS454" s="857"/>
      <c r="AT454" s="857"/>
      <c r="AU454" s="857"/>
      <c r="AV454" s="857"/>
      <c r="AW454" s="857"/>
      <c r="AX454" s="857"/>
      <c r="AY454">
        <f>COUNTA($C$454)</f>
        <v>0</v>
      </c>
    </row>
    <row r="455" spans="1:51" ht="30" hidden="1" customHeight="1" x14ac:dyDescent="0.15">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1"/>
      <c r="AI455" s="872"/>
      <c r="AJ455" s="872"/>
      <c r="AK455" s="872"/>
      <c r="AL455" s="854"/>
      <c r="AM455" s="855"/>
      <c r="AN455" s="855"/>
      <c r="AO455" s="856"/>
      <c r="AP455" s="857"/>
      <c r="AQ455" s="857"/>
      <c r="AR455" s="857"/>
      <c r="AS455" s="857"/>
      <c r="AT455" s="857"/>
      <c r="AU455" s="857"/>
      <c r="AV455" s="857"/>
      <c r="AW455" s="857"/>
      <c r="AX455" s="857"/>
      <c r="AY455">
        <f>COUNTA($C$455)</f>
        <v>0</v>
      </c>
    </row>
    <row r="456" spans="1:51" ht="30" hidden="1" customHeight="1" x14ac:dyDescent="0.15">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1"/>
      <c r="AI456" s="872"/>
      <c r="AJ456" s="872"/>
      <c r="AK456" s="872"/>
      <c r="AL456" s="854"/>
      <c r="AM456" s="855"/>
      <c r="AN456" s="855"/>
      <c r="AO456" s="856"/>
      <c r="AP456" s="857"/>
      <c r="AQ456" s="857"/>
      <c r="AR456" s="857"/>
      <c r="AS456" s="857"/>
      <c r="AT456" s="857"/>
      <c r="AU456" s="857"/>
      <c r="AV456" s="857"/>
      <c r="AW456" s="857"/>
      <c r="AX456" s="857"/>
      <c r="AY456">
        <f>COUNTA($C$456)</f>
        <v>0</v>
      </c>
    </row>
    <row r="457" spans="1:51" ht="30" hidden="1" customHeight="1" x14ac:dyDescent="0.15">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1"/>
      <c r="AI457" s="872"/>
      <c r="AJ457" s="872"/>
      <c r="AK457" s="872"/>
      <c r="AL457" s="854"/>
      <c r="AM457" s="855"/>
      <c r="AN457" s="855"/>
      <c r="AO457" s="856"/>
      <c r="AP457" s="857"/>
      <c r="AQ457" s="857"/>
      <c r="AR457" s="857"/>
      <c r="AS457" s="857"/>
      <c r="AT457" s="857"/>
      <c r="AU457" s="857"/>
      <c r="AV457" s="857"/>
      <c r="AW457" s="857"/>
      <c r="AX457" s="857"/>
      <c r="AY457">
        <f>COUNTA($C$457)</f>
        <v>0</v>
      </c>
    </row>
    <row r="458" spans="1:51" ht="30" hidden="1" customHeight="1" x14ac:dyDescent="0.15">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1"/>
      <c r="AI458" s="872"/>
      <c r="AJ458" s="872"/>
      <c r="AK458" s="872"/>
      <c r="AL458" s="854"/>
      <c r="AM458" s="855"/>
      <c r="AN458" s="855"/>
      <c r="AO458" s="856"/>
      <c r="AP458" s="857"/>
      <c r="AQ458" s="857"/>
      <c r="AR458" s="857"/>
      <c r="AS458" s="857"/>
      <c r="AT458" s="857"/>
      <c r="AU458" s="857"/>
      <c r="AV458" s="857"/>
      <c r="AW458" s="857"/>
      <c r="AX458" s="857"/>
      <c r="AY458">
        <f>COUNTA($C$458)</f>
        <v>0</v>
      </c>
    </row>
    <row r="459" spans="1:51" ht="30" hidden="1" customHeight="1" x14ac:dyDescent="0.15">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1"/>
      <c r="AI459" s="872"/>
      <c r="AJ459" s="872"/>
      <c r="AK459" s="872"/>
      <c r="AL459" s="854"/>
      <c r="AM459" s="855"/>
      <c r="AN459" s="855"/>
      <c r="AO459" s="856"/>
      <c r="AP459" s="857"/>
      <c r="AQ459" s="857"/>
      <c r="AR459" s="857"/>
      <c r="AS459" s="857"/>
      <c r="AT459" s="857"/>
      <c r="AU459" s="857"/>
      <c r="AV459" s="857"/>
      <c r="AW459" s="857"/>
      <c r="AX459" s="857"/>
      <c r="AY459">
        <f>COUNTA($C$459)</f>
        <v>0</v>
      </c>
    </row>
    <row r="460" spans="1:51" ht="30" hidden="1" customHeight="1" x14ac:dyDescent="0.15">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1"/>
      <c r="AI460" s="872"/>
      <c r="AJ460" s="872"/>
      <c r="AK460" s="872"/>
      <c r="AL460" s="854"/>
      <c r="AM460" s="855"/>
      <c r="AN460" s="855"/>
      <c r="AO460" s="856"/>
      <c r="AP460" s="857"/>
      <c r="AQ460" s="857"/>
      <c r="AR460" s="857"/>
      <c r="AS460" s="857"/>
      <c r="AT460" s="857"/>
      <c r="AU460" s="857"/>
      <c r="AV460" s="857"/>
      <c r="AW460" s="857"/>
      <c r="AX460" s="857"/>
      <c r="AY460">
        <f>COUNTA($C$460)</f>
        <v>0</v>
      </c>
    </row>
    <row r="461" spans="1:51" ht="30" hidden="1" customHeight="1" x14ac:dyDescent="0.15">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1"/>
      <c r="AI461" s="872"/>
      <c r="AJ461" s="872"/>
      <c r="AK461" s="872"/>
      <c r="AL461" s="854"/>
      <c r="AM461" s="855"/>
      <c r="AN461" s="855"/>
      <c r="AO461" s="856"/>
      <c r="AP461" s="857"/>
      <c r="AQ461" s="857"/>
      <c r="AR461" s="857"/>
      <c r="AS461" s="857"/>
      <c r="AT461" s="857"/>
      <c r="AU461" s="857"/>
      <c r="AV461" s="857"/>
      <c r="AW461" s="857"/>
      <c r="AX461" s="857"/>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7"/>
      <c r="B464" s="847"/>
      <c r="C464" s="847" t="s">
        <v>24</v>
      </c>
      <c r="D464" s="847"/>
      <c r="E464" s="847"/>
      <c r="F464" s="847"/>
      <c r="G464" s="847"/>
      <c r="H464" s="847"/>
      <c r="I464" s="847"/>
      <c r="J464" s="848" t="s">
        <v>197</v>
      </c>
      <c r="K464" s="136"/>
      <c r="L464" s="136"/>
      <c r="M464" s="136"/>
      <c r="N464" s="136"/>
      <c r="O464" s="136"/>
      <c r="P464" s="415" t="s">
        <v>25</v>
      </c>
      <c r="Q464" s="415"/>
      <c r="R464" s="415"/>
      <c r="S464" s="415"/>
      <c r="T464" s="415"/>
      <c r="U464" s="415"/>
      <c r="V464" s="415"/>
      <c r="W464" s="415"/>
      <c r="X464" s="415"/>
      <c r="Y464" s="849" t="s">
        <v>196</v>
      </c>
      <c r="Z464" s="850"/>
      <c r="AA464" s="850"/>
      <c r="AB464" s="850"/>
      <c r="AC464" s="848" t="s">
        <v>229</v>
      </c>
      <c r="AD464" s="848"/>
      <c r="AE464" s="848"/>
      <c r="AF464" s="848"/>
      <c r="AG464" s="848"/>
      <c r="AH464" s="849" t="s">
        <v>247</v>
      </c>
      <c r="AI464" s="847"/>
      <c r="AJ464" s="847"/>
      <c r="AK464" s="847"/>
      <c r="AL464" s="847" t="s">
        <v>19</v>
      </c>
      <c r="AM464" s="847"/>
      <c r="AN464" s="847"/>
      <c r="AO464" s="851"/>
      <c r="AP464" s="870" t="s">
        <v>198</v>
      </c>
      <c r="AQ464" s="870"/>
      <c r="AR464" s="870"/>
      <c r="AS464" s="870"/>
      <c r="AT464" s="870"/>
      <c r="AU464" s="870"/>
      <c r="AV464" s="870"/>
      <c r="AW464" s="870"/>
      <c r="AX464" s="870"/>
      <c r="AY464">
        <f>$AY$462</f>
        <v>0</v>
      </c>
    </row>
    <row r="465" spans="1:51" ht="30" hidden="1" customHeight="1" x14ac:dyDescent="0.15">
      <c r="A465" s="858">
        <v>1</v>
      </c>
      <c r="B465" s="858">
        <v>1</v>
      </c>
      <c r="C465" s="860"/>
      <c r="D465" s="860"/>
      <c r="E465" s="860"/>
      <c r="F465" s="860"/>
      <c r="G465" s="860"/>
      <c r="H465" s="860"/>
      <c r="I465" s="860"/>
      <c r="J465" s="861"/>
      <c r="K465" s="862"/>
      <c r="L465" s="862"/>
      <c r="M465" s="862"/>
      <c r="N465" s="862"/>
      <c r="O465" s="862"/>
      <c r="P465" s="864"/>
      <c r="Q465" s="864"/>
      <c r="R465" s="864"/>
      <c r="S465" s="864"/>
      <c r="T465" s="864"/>
      <c r="U465" s="864"/>
      <c r="V465" s="864"/>
      <c r="W465" s="864"/>
      <c r="X465" s="864"/>
      <c r="Y465" s="865"/>
      <c r="Z465" s="866"/>
      <c r="AA465" s="866"/>
      <c r="AB465" s="867"/>
      <c r="AC465" s="868"/>
      <c r="AD465" s="869"/>
      <c r="AE465" s="869"/>
      <c r="AF465" s="869"/>
      <c r="AG465" s="869"/>
      <c r="AH465" s="852"/>
      <c r="AI465" s="853"/>
      <c r="AJ465" s="853"/>
      <c r="AK465" s="853"/>
      <c r="AL465" s="854"/>
      <c r="AM465" s="855"/>
      <c r="AN465" s="855"/>
      <c r="AO465" s="856"/>
      <c r="AP465" s="857"/>
      <c r="AQ465" s="857"/>
      <c r="AR465" s="857"/>
      <c r="AS465" s="857"/>
      <c r="AT465" s="857"/>
      <c r="AU465" s="857"/>
      <c r="AV465" s="857"/>
      <c r="AW465" s="857"/>
      <c r="AX465" s="857"/>
      <c r="AY465">
        <f>$AY$462</f>
        <v>0</v>
      </c>
    </row>
    <row r="466" spans="1:51" ht="30" hidden="1" customHeight="1" x14ac:dyDescent="0.15">
      <c r="A466" s="858">
        <v>2</v>
      </c>
      <c r="B466" s="858">
        <v>1</v>
      </c>
      <c r="C466" s="860"/>
      <c r="D466" s="860"/>
      <c r="E466" s="860"/>
      <c r="F466" s="860"/>
      <c r="G466" s="860"/>
      <c r="H466" s="860"/>
      <c r="I466" s="860"/>
      <c r="J466" s="861"/>
      <c r="K466" s="862"/>
      <c r="L466" s="862"/>
      <c r="M466" s="862"/>
      <c r="N466" s="862"/>
      <c r="O466" s="862"/>
      <c r="P466" s="864"/>
      <c r="Q466" s="864"/>
      <c r="R466" s="864"/>
      <c r="S466" s="864"/>
      <c r="T466" s="864"/>
      <c r="U466" s="864"/>
      <c r="V466" s="864"/>
      <c r="W466" s="864"/>
      <c r="X466" s="864"/>
      <c r="Y466" s="865"/>
      <c r="Z466" s="866"/>
      <c r="AA466" s="866"/>
      <c r="AB466" s="867"/>
      <c r="AC466" s="868"/>
      <c r="AD466" s="869"/>
      <c r="AE466" s="869"/>
      <c r="AF466" s="869"/>
      <c r="AG466" s="869"/>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0" hidden="1" customHeight="1" x14ac:dyDescent="0.15">
      <c r="A467" s="858">
        <v>3</v>
      </c>
      <c r="B467" s="858">
        <v>1</v>
      </c>
      <c r="C467" s="859"/>
      <c r="D467" s="860"/>
      <c r="E467" s="860"/>
      <c r="F467" s="860"/>
      <c r="G467" s="860"/>
      <c r="H467" s="860"/>
      <c r="I467" s="860"/>
      <c r="J467" s="861"/>
      <c r="K467" s="862"/>
      <c r="L467" s="862"/>
      <c r="M467" s="862"/>
      <c r="N467" s="862"/>
      <c r="O467" s="862"/>
      <c r="P467" s="863"/>
      <c r="Q467" s="864"/>
      <c r="R467" s="864"/>
      <c r="S467" s="864"/>
      <c r="T467" s="864"/>
      <c r="U467" s="864"/>
      <c r="V467" s="864"/>
      <c r="W467" s="864"/>
      <c r="X467" s="864"/>
      <c r="Y467" s="865"/>
      <c r="Z467" s="866"/>
      <c r="AA467" s="866"/>
      <c r="AB467" s="867"/>
      <c r="AC467" s="868"/>
      <c r="AD467" s="869"/>
      <c r="AE467" s="869"/>
      <c r="AF467" s="869"/>
      <c r="AG467" s="869"/>
      <c r="AH467" s="871"/>
      <c r="AI467" s="872"/>
      <c r="AJ467" s="872"/>
      <c r="AK467" s="872"/>
      <c r="AL467" s="854"/>
      <c r="AM467" s="855"/>
      <c r="AN467" s="855"/>
      <c r="AO467" s="856"/>
      <c r="AP467" s="857"/>
      <c r="AQ467" s="857"/>
      <c r="AR467" s="857"/>
      <c r="AS467" s="857"/>
      <c r="AT467" s="857"/>
      <c r="AU467" s="857"/>
      <c r="AV467" s="857"/>
      <c r="AW467" s="857"/>
      <c r="AX467" s="857"/>
      <c r="AY467">
        <f>COUNTA($C$467)</f>
        <v>0</v>
      </c>
    </row>
    <row r="468" spans="1:51" ht="30" hidden="1" customHeight="1" x14ac:dyDescent="0.15">
      <c r="A468" s="858">
        <v>4</v>
      </c>
      <c r="B468" s="858">
        <v>1</v>
      </c>
      <c r="C468" s="859"/>
      <c r="D468" s="860"/>
      <c r="E468" s="860"/>
      <c r="F468" s="860"/>
      <c r="G468" s="860"/>
      <c r="H468" s="860"/>
      <c r="I468" s="860"/>
      <c r="J468" s="861"/>
      <c r="K468" s="862"/>
      <c r="L468" s="862"/>
      <c r="M468" s="862"/>
      <c r="N468" s="862"/>
      <c r="O468" s="862"/>
      <c r="P468" s="863"/>
      <c r="Q468" s="864"/>
      <c r="R468" s="864"/>
      <c r="S468" s="864"/>
      <c r="T468" s="864"/>
      <c r="U468" s="864"/>
      <c r="V468" s="864"/>
      <c r="W468" s="864"/>
      <c r="X468" s="864"/>
      <c r="Y468" s="865"/>
      <c r="Z468" s="866"/>
      <c r="AA468" s="866"/>
      <c r="AB468" s="867"/>
      <c r="AC468" s="868"/>
      <c r="AD468" s="869"/>
      <c r="AE468" s="869"/>
      <c r="AF468" s="869"/>
      <c r="AG468" s="869"/>
      <c r="AH468" s="871"/>
      <c r="AI468" s="872"/>
      <c r="AJ468" s="872"/>
      <c r="AK468" s="872"/>
      <c r="AL468" s="854"/>
      <c r="AM468" s="855"/>
      <c r="AN468" s="855"/>
      <c r="AO468" s="856"/>
      <c r="AP468" s="857"/>
      <c r="AQ468" s="857"/>
      <c r="AR468" s="857"/>
      <c r="AS468" s="857"/>
      <c r="AT468" s="857"/>
      <c r="AU468" s="857"/>
      <c r="AV468" s="857"/>
      <c r="AW468" s="857"/>
      <c r="AX468" s="857"/>
      <c r="AY468">
        <f>COUNTA($C$468)</f>
        <v>0</v>
      </c>
    </row>
    <row r="469" spans="1:51" ht="30" hidden="1" customHeight="1" x14ac:dyDescent="0.15">
      <c r="A469" s="858">
        <v>5</v>
      </c>
      <c r="B469" s="858">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868"/>
      <c r="AD469" s="869"/>
      <c r="AE469" s="869"/>
      <c r="AF469" s="869"/>
      <c r="AG469" s="869"/>
      <c r="AH469" s="871"/>
      <c r="AI469" s="872"/>
      <c r="AJ469" s="872"/>
      <c r="AK469" s="872"/>
      <c r="AL469" s="854"/>
      <c r="AM469" s="855"/>
      <c r="AN469" s="855"/>
      <c r="AO469" s="856"/>
      <c r="AP469" s="857"/>
      <c r="AQ469" s="857"/>
      <c r="AR469" s="857"/>
      <c r="AS469" s="857"/>
      <c r="AT469" s="857"/>
      <c r="AU469" s="857"/>
      <c r="AV469" s="857"/>
      <c r="AW469" s="857"/>
      <c r="AX469" s="857"/>
      <c r="AY469">
        <f>COUNTA($C$469)</f>
        <v>0</v>
      </c>
    </row>
    <row r="470" spans="1:51" ht="30" hidden="1" customHeight="1" x14ac:dyDescent="0.15">
      <c r="A470" s="858">
        <v>6</v>
      </c>
      <c r="B470" s="858">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868"/>
      <c r="AD470" s="869"/>
      <c r="AE470" s="869"/>
      <c r="AF470" s="869"/>
      <c r="AG470" s="869"/>
      <c r="AH470" s="871"/>
      <c r="AI470" s="872"/>
      <c r="AJ470" s="872"/>
      <c r="AK470" s="872"/>
      <c r="AL470" s="854"/>
      <c r="AM470" s="855"/>
      <c r="AN470" s="855"/>
      <c r="AO470" s="856"/>
      <c r="AP470" s="857"/>
      <c r="AQ470" s="857"/>
      <c r="AR470" s="857"/>
      <c r="AS470" s="857"/>
      <c r="AT470" s="857"/>
      <c r="AU470" s="857"/>
      <c r="AV470" s="857"/>
      <c r="AW470" s="857"/>
      <c r="AX470" s="857"/>
      <c r="AY470">
        <f>COUNTA($C$470)</f>
        <v>0</v>
      </c>
    </row>
    <row r="471" spans="1:51" ht="30" hidden="1" customHeight="1" x14ac:dyDescent="0.15">
      <c r="A471" s="858">
        <v>7</v>
      </c>
      <c r="B471" s="858">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868"/>
      <c r="AD471" s="869"/>
      <c r="AE471" s="869"/>
      <c r="AF471" s="869"/>
      <c r="AG471" s="869"/>
      <c r="AH471" s="871"/>
      <c r="AI471" s="872"/>
      <c r="AJ471" s="872"/>
      <c r="AK471" s="872"/>
      <c r="AL471" s="854"/>
      <c r="AM471" s="855"/>
      <c r="AN471" s="855"/>
      <c r="AO471" s="856"/>
      <c r="AP471" s="857"/>
      <c r="AQ471" s="857"/>
      <c r="AR471" s="857"/>
      <c r="AS471" s="857"/>
      <c r="AT471" s="857"/>
      <c r="AU471" s="857"/>
      <c r="AV471" s="857"/>
      <c r="AW471" s="857"/>
      <c r="AX471" s="857"/>
      <c r="AY471">
        <f>COUNTA($C$471)</f>
        <v>0</v>
      </c>
    </row>
    <row r="472" spans="1:51" ht="30" hidden="1" customHeight="1" x14ac:dyDescent="0.15">
      <c r="A472" s="858">
        <v>8</v>
      </c>
      <c r="B472" s="858">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868"/>
      <c r="AD472" s="869"/>
      <c r="AE472" s="869"/>
      <c r="AF472" s="869"/>
      <c r="AG472" s="869"/>
      <c r="AH472" s="871"/>
      <c r="AI472" s="872"/>
      <c r="AJ472" s="872"/>
      <c r="AK472" s="872"/>
      <c r="AL472" s="854"/>
      <c r="AM472" s="855"/>
      <c r="AN472" s="855"/>
      <c r="AO472" s="856"/>
      <c r="AP472" s="857"/>
      <c r="AQ472" s="857"/>
      <c r="AR472" s="857"/>
      <c r="AS472" s="857"/>
      <c r="AT472" s="857"/>
      <c r="AU472" s="857"/>
      <c r="AV472" s="857"/>
      <c r="AW472" s="857"/>
      <c r="AX472" s="857"/>
      <c r="AY472">
        <f>COUNTA($C$472)</f>
        <v>0</v>
      </c>
    </row>
    <row r="473" spans="1:51" ht="30" hidden="1" customHeight="1" x14ac:dyDescent="0.15">
      <c r="A473" s="858">
        <v>9</v>
      </c>
      <c r="B473" s="858">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868"/>
      <c r="AD473" s="869"/>
      <c r="AE473" s="869"/>
      <c r="AF473" s="869"/>
      <c r="AG473" s="869"/>
      <c r="AH473" s="871"/>
      <c r="AI473" s="872"/>
      <c r="AJ473" s="872"/>
      <c r="AK473" s="872"/>
      <c r="AL473" s="854"/>
      <c r="AM473" s="855"/>
      <c r="AN473" s="855"/>
      <c r="AO473" s="856"/>
      <c r="AP473" s="857"/>
      <c r="AQ473" s="857"/>
      <c r="AR473" s="857"/>
      <c r="AS473" s="857"/>
      <c r="AT473" s="857"/>
      <c r="AU473" s="857"/>
      <c r="AV473" s="857"/>
      <c r="AW473" s="857"/>
      <c r="AX473" s="857"/>
      <c r="AY473">
        <f>COUNTA($C$473)</f>
        <v>0</v>
      </c>
    </row>
    <row r="474" spans="1:51" ht="30" hidden="1" customHeight="1" x14ac:dyDescent="0.15">
      <c r="A474" s="858">
        <v>10</v>
      </c>
      <c r="B474" s="858">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868"/>
      <c r="AD474" s="869"/>
      <c r="AE474" s="869"/>
      <c r="AF474" s="869"/>
      <c r="AG474" s="869"/>
      <c r="AH474" s="871"/>
      <c r="AI474" s="872"/>
      <c r="AJ474" s="872"/>
      <c r="AK474" s="872"/>
      <c r="AL474" s="854"/>
      <c r="AM474" s="855"/>
      <c r="AN474" s="855"/>
      <c r="AO474" s="856"/>
      <c r="AP474" s="857"/>
      <c r="AQ474" s="857"/>
      <c r="AR474" s="857"/>
      <c r="AS474" s="857"/>
      <c r="AT474" s="857"/>
      <c r="AU474" s="857"/>
      <c r="AV474" s="857"/>
      <c r="AW474" s="857"/>
      <c r="AX474" s="857"/>
      <c r="AY474">
        <f>COUNTA($C$474)</f>
        <v>0</v>
      </c>
    </row>
    <row r="475" spans="1:51" ht="30" hidden="1" customHeight="1" x14ac:dyDescent="0.15">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1"/>
      <c r="AI475" s="872"/>
      <c r="AJ475" s="872"/>
      <c r="AK475" s="872"/>
      <c r="AL475" s="854"/>
      <c r="AM475" s="855"/>
      <c r="AN475" s="855"/>
      <c r="AO475" s="856"/>
      <c r="AP475" s="857"/>
      <c r="AQ475" s="857"/>
      <c r="AR475" s="857"/>
      <c r="AS475" s="857"/>
      <c r="AT475" s="857"/>
      <c r="AU475" s="857"/>
      <c r="AV475" s="857"/>
      <c r="AW475" s="857"/>
      <c r="AX475" s="857"/>
      <c r="AY475">
        <f>COUNTA($C$475)</f>
        <v>0</v>
      </c>
    </row>
    <row r="476" spans="1:51" ht="30" hidden="1" customHeight="1" x14ac:dyDescent="0.15">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1"/>
      <c r="AI476" s="872"/>
      <c r="AJ476" s="872"/>
      <c r="AK476" s="872"/>
      <c r="AL476" s="854"/>
      <c r="AM476" s="855"/>
      <c r="AN476" s="855"/>
      <c r="AO476" s="856"/>
      <c r="AP476" s="857"/>
      <c r="AQ476" s="857"/>
      <c r="AR476" s="857"/>
      <c r="AS476" s="857"/>
      <c r="AT476" s="857"/>
      <c r="AU476" s="857"/>
      <c r="AV476" s="857"/>
      <c r="AW476" s="857"/>
      <c r="AX476" s="857"/>
      <c r="AY476">
        <f>COUNTA($C$476)</f>
        <v>0</v>
      </c>
    </row>
    <row r="477" spans="1:51" ht="30" hidden="1" customHeight="1" x14ac:dyDescent="0.15">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1"/>
      <c r="AI477" s="872"/>
      <c r="AJ477" s="872"/>
      <c r="AK477" s="872"/>
      <c r="AL477" s="854"/>
      <c r="AM477" s="855"/>
      <c r="AN477" s="855"/>
      <c r="AO477" s="856"/>
      <c r="AP477" s="857"/>
      <c r="AQ477" s="857"/>
      <c r="AR477" s="857"/>
      <c r="AS477" s="857"/>
      <c r="AT477" s="857"/>
      <c r="AU477" s="857"/>
      <c r="AV477" s="857"/>
      <c r="AW477" s="857"/>
      <c r="AX477" s="857"/>
      <c r="AY477">
        <f>COUNTA($C$477)</f>
        <v>0</v>
      </c>
    </row>
    <row r="478" spans="1:51" ht="30" hidden="1" customHeight="1" x14ac:dyDescent="0.15">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1"/>
      <c r="AI478" s="872"/>
      <c r="AJ478" s="872"/>
      <c r="AK478" s="872"/>
      <c r="AL478" s="854"/>
      <c r="AM478" s="855"/>
      <c r="AN478" s="855"/>
      <c r="AO478" s="856"/>
      <c r="AP478" s="857"/>
      <c r="AQ478" s="857"/>
      <c r="AR478" s="857"/>
      <c r="AS478" s="857"/>
      <c r="AT478" s="857"/>
      <c r="AU478" s="857"/>
      <c r="AV478" s="857"/>
      <c r="AW478" s="857"/>
      <c r="AX478" s="857"/>
      <c r="AY478">
        <f>COUNTA($C$478)</f>
        <v>0</v>
      </c>
    </row>
    <row r="479" spans="1:51" ht="30" hidden="1" customHeight="1" x14ac:dyDescent="0.15">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1"/>
      <c r="AI479" s="872"/>
      <c r="AJ479" s="872"/>
      <c r="AK479" s="872"/>
      <c r="AL479" s="854"/>
      <c r="AM479" s="855"/>
      <c r="AN479" s="855"/>
      <c r="AO479" s="856"/>
      <c r="AP479" s="857"/>
      <c r="AQ479" s="857"/>
      <c r="AR479" s="857"/>
      <c r="AS479" s="857"/>
      <c r="AT479" s="857"/>
      <c r="AU479" s="857"/>
      <c r="AV479" s="857"/>
      <c r="AW479" s="857"/>
      <c r="AX479" s="857"/>
      <c r="AY479">
        <f>COUNTA($C$479)</f>
        <v>0</v>
      </c>
    </row>
    <row r="480" spans="1:51" ht="30" hidden="1" customHeight="1" x14ac:dyDescent="0.15">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1"/>
      <c r="AI480" s="872"/>
      <c r="AJ480" s="872"/>
      <c r="AK480" s="872"/>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15">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1"/>
      <c r="AI481" s="872"/>
      <c r="AJ481" s="872"/>
      <c r="AK481" s="872"/>
      <c r="AL481" s="854"/>
      <c r="AM481" s="855"/>
      <c r="AN481" s="855"/>
      <c r="AO481" s="856"/>
      <c r="AP481" s="857"/>
      <c r="AQ481" s="857"/>
      <c r="AR481" s="857"/>
      <c r="AS481" s="857"/>
      <c r="AT481" s="857"/>
      <c r="AU481" s="857"/>
      <c r="AV481" s="857"/>
      <c r="AW481" s="857"/>
      <c r="AX481" s="857"/>
      <c r="AY481">
        <f>COUNTA($C$481)</f>
        <v>0</v>
      </c>
    </row>
    <row r="482" spans="1:51" ht="30" hidden="1" customHeight="1" x14ac:dyDescent="0.15">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1"/>
      <c r="AI482" s="872"/>
      <c r="AJ482" s="872"/>
      <c r="AK482" s="872"/>
      <c r="AL482" s="854"/>
      <c r="AM482" s="855"/>
      <c r="AN482" s="855"/>
      <c r="AO482" s="856"/>
      <c r="AP482" s="857"/>
      <c r="AQ482" s="857"/>
      <c r="AR482" s="857"/>
      <c r="AS482" s="857"/>
      <c r="AT482" s="857"/>
      <c r="AU482" s="857"/>
      <c r="AV482" s="857"/>
      <c r="AW482" s="857"/>
      <c r="AX482" s="857"/>
      <c r="AY482">
        <f>COUNTA($C$482)</f>
        <v>0</v>
      </c>
    </row>
    <row r="483" spans="1:51" ht="30" hidden="1" customHeight="1" x14ac:dyDescent="0.15">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1"/>
      <c r="AI483" s="872"/>
      <c r="AJ483" s="872"/>
      <c r="AK483" s="872"/>
      <c r="AL483" s="854"/>
      <c r="AM483" s="855"/>
      <c r="AN483" s="855"/>
      <c r="AO483" s="856"/>
      <c r="AP483" s="857"/>
      <c r="AQ483" s="857"/>
      <c r="AR483" s="857"/>
      <c r="AS483" s="857"/>
      <c r="AT483" s="857"/>
      <c r="AU483" s="857"/>
      <c r="AV483" s="857"/>
      <c r="AW483" s="857"/>
      <c r="AX483" s="857"/>
      <c r="AY483">
        <f>COUNTA($C$483)</f>
        <v>0</v>
      </c>
    </row>
    <row r="484" spans="1:51" ht="30" hidden="1" customHeight="1" x14ac:dyDescent="0.15">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1"/>
      <c r="AI484" s="872"/>
      <c r="AJ484" s="872"/>
      <c r="AK484" s="872"/>
      <c r="AL484" s="854"/>
      <c r="AM484" s="855"/>
      <c r="AN484" s="855"/>
      <c r="AO484" s="856"/>
      <c r="AP484" s="857"/>
      <c r="AQ484" s="857"/>
      <c r="AR484" s="857"/>
      <c r="AS484" s="857"/>
      <c r="AT484" s="857"/>
      <c r="AU484" s="857"/>
      <c r="AV484" s="857"/>
      <c r="AW484" s="857"/>
      <c r="AX484" s="857"/>
      <c r="AY484">
        <f>COUNTA($C$484)</f>
        <v>0</v>
      </c>
    </row>
    <row r="485" spans="1:51" ht="30" hidden="1" customHeight="1" x14ac:dyDescent="0.15">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1"/>
      <c r="AI485" s="872"/>
      <c r="AJ485" s="872"/>
      <c r="AK485" s="872"/>
      <c r="AL485" s="854"/>
      <c r="AM485" s="855"/>
      <c r="AN485" s="855"/>
      <c r="AO485" s="856"/>
      <c r="AP485" s="857"/>
      <c r="AQ485" s="857"/>
      <c r="AR485" s="857"/>
      <c r="AS485" s="857"/>
      <c r="AT485" s="857"/>
      <c r="AU485" s="857"/>
      <c r="AV485" s="857"/>
      <c r="AW485" s="857"/>
      <c r="AX485" s="857"/>
      <c r="AY485">
        <f>COUNTA($C$485)</f>
        <v>0</v>
      </c>
    </row>
    <row r="486" spans="1:51" ht="30" hidden="1" customHeight="1" x14ac:dyDescent="0.15">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1"/>
      <c r="AI486" s="872"/>
      <c r="AJ486" s="872"/>
      <c r="AK486" s="872"/>
      <c r="AL486" s="854"/>
      <c r="AM486" s="855"/>
      <c r="AN486" s="855"/>
      <c r="AO486" s="856"/>
      <c r="AP486" s="857"/>
      <c r="AQ486" s="857"/>
      <c r="AR486" s="857"/>
      <c r="AS486" s="857"/>
      <c r="AT486" s="857"/>
      <c r="AU486" s="857"/>
      <c r="AV486" s="857"/>
      <c r="AW486" s="857"/>
      <c r="AX486" s="857"/>
      <c r="AY486">
        <f>COUNTA($C$486)</f>
        <v>0</v>
      </c>
    </row>
    <row r="487" spans="1:51" ht="30" hidden="1" customHeight="1" x14ac:dyDescent="0.15">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1"/>
      <c r="AI487" s="872"/>
      <c r="AJ487" s="872"/>
      <c r="AK487" s="872"/>
      <c r="AL487" s="854"/>
      <c r="AM487" s="855"/>
      <c r="AN487" s="855"/>
      <c r="AO487" s="856"/>
      <c r="AP487" s="857"/>
      <c r="AQ487" s="857"/>
      <c r="AR487" s="857"/>
      <c r="AS487" s="857"/>
      <c r="AT487" s="857"/>
      <c r="AU487" s="857"/>
      <c r="AV487" s="857"/>
      <c r="AW487" s="857"/>
      <c r="AX487" s="857"/>
      <c r="AY487">
        <f>COUNTA($C$487)</f>
        <v>0</v>
      </c>
    </row>
    <row r="488" spans="1:51" ht="30" hidden="1" customHeight="1" x14ac:dyDescent="0.15">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1"/>
      <c r="AI488" s="872"/>
      <c r="AJ488" s="872"/>
      <c r="AK488" s="872"/>
      <c r="AL488" s="854"/>
      <c r="AM488" s="855"/>
      <c r="AN488" s="855"/>
      <c r="AO488" s="856"/>
      <c r="AP488" s="857"/>
      <c r="AQ488" s="857"/>
      <c r="AR488" s="857"/>
      <c r="AS488" s="857"/>
      <c r="AT488" s="857"/>
      <c r="AU488" s="857"/>
      <c r="AV488" s="857"/>
      <c r="AW488" s="857"/>
      <c r="AX488" s="857"/>
      <c r="AY488">
        <f>COUNTA($C$488)</f>
        <v>0</v>
      </c>
    </row>
    <row r="489" spans="1:51" ht="30" hidden="1" customHeight="1" x14ac:dyDescent="0.15">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1"/>
      <c r="AI489" s="872"/>
      <c r="AJ489" s="872"/>
      <c r="AK489" s="872"/>
      <c r="AL489" s="854"/>
      <c r="AM489" s="855"/>
      <c r="AN489" s="855"/>
      <c r="AO489" s="856"/>
      <c r="AP489" s="857"/>
      <c r="AQ489" s="857"/>
      <c r="AR489" s="857"/>
      <c r="AS489" s="857"/>
      <c r="AT489" s="857"/>
      <c r="AU489" s="857"/>
      <c r="AV489" s="857"/>
      <c r="AW489" s="857"/>
      <c r="AX489" s="857"/>
      <c r="AY489">
        <f>COUNTA($C$489)</f>
        <v>0</v>
      </c>
    </row>
    <row r="490" spans="1:51" ht="30" hidden="1" customHeight="1" x14ac:dyDescent="0.15">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1"/>
      <c r="AI490" s="872"/>
      <c r="AJ490" s="872"/>
      <c r="AK490" s="872"/>
      <c r="AL490" s="854"/>
      <c r="AM490" s="855"/>
      <c r="AN490" s="855"/>
      <c r="AO490" s="856"/>
      <c r="AP490" s="857"/>
      <c r="AQ490" s="857"/>
      <c r="AR490" s="857"/>
      <c r="AS490" s="857"/>
      <c r="AT490" s="857"/>
      <c r="AU490" s="857"/>
      <c r="AV490" s="857"/>
      <c r="AW490" s="857"/>
      <c r="AX490" s="857"/>
      <c r="AY490">
        <f>COUNTA($C$490)</f>
        <v>0</v>
      </c>
    </row>
    <row r="491" spans="1:51" ht="30" hidden="1" customHeight="1" x14ac:dyDescent="0.15">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1"/>
      <c r="AI491" s="872"/>
      <c r="AJ491" s="872"/>
      <c r="AK491" s="872"/>
      <c r="AL491" s="854"/>
      <c r="AM491" s="855"/>
      <c r="AN491" s="855"/>
      <c r="AO491" s="856"/>
      <c r="AP491" s="857"/>
      <c r="AQ491" s="857"/>
      <c r="AR491" s="857"/>
      <c r="AS491" s="857"/>
      <c r="AT491" s="857"/>
      <c r="AU491" s="857"/>
      <c r="AV491" s="857"/>
      <c r="AW491" s="857"/>
      <c r="AX491" s="857"/>
      <c r="AY491">
        <f>COUNTA($C$491)</f>
        <v>0</v>
      </c>
    </row>
    <row r="492" spans="1:51" ht="30" hidden="1" customHeight="1" x14ac:dyDescent="0.15">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1"/>
      <c r="AI492" s="872"/>
      <c r="AJ492" s="872"/>
      <c r="AK492" s="872"/>
      <c r="AL492" s="854"/>
      <c r="AM492" s="855"/>
      <c r="AN492" s="855"/>
      <c r="AO492" s="856"/>
      <c r="AP492" s="857"/>
      <c r="AQ492" s="857"/>
      <c r="AR492" s="857"/>
      <c r="AS492" s="857"/>
      <c r="AT492" s="857"/>
      <c r="AU492" s="857"/>
      <c r="AV492" s="857"/>
      <c r="AW492" s="857"/>
      <c r="AX492" s="857"/>
      <c r="AY492">
        <f>COUNTA($C$492)</f>
        <v>0</v>
      </c>
    </row>
    <row r="493" spans="1:51" ht="30" hidden="1" customHeight="1" x14ac:dyDescent="0.15">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1"/>
      <c r="AI493" s="872"/>
      <c r="AJ493" s="872"/>
      <c r="AK493" s="872"/>
      <c r="AL493" s="854"/>
      <c r="AM493" s="855"/>
      <c r="AN493" s="855"/>
      <c r="AO493" s="856"/>
      <c r="AP493" s="857"/>
      <c r="AQ493" s="857"/>
      <c r="AR493" s="857"/>
      <c r="AS493" s="857"/>
      <c r="AT493" s="857"/>
      <c r="AU493" s="857"/>
      <c r="AV493" s="857"/>
      <c r="AW493" s="857"/>
      <c r="AX493" s="857"/>
      <c r="AY493">
        <f>COUNTA($C$493)</f>
        <v>0</v>
      </c>
    </row>
    <row r="494" spans="1:51" ht="30" hidden="1" customHeight="1" x14ac:dyDescent="0.15">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1"/>
      <c r="AI494" s="872"/>
      <c r="AJ494" s="872"/>
      <c r="AK494" s="872"/>
      <c r="AL494" s="854"/>
      <c r="AM494" s="855"/>
      <c r="AN494" s="855"/>
      <c r="AO494" s="856"/>
      <c r="AP494" s="857"/>
      <c r="AQ494" s="857"/>
      <c r="AR494" s="857"/>
      <c r="AS494" s="857"/>
      <c r="AT494" s="857"/>
      <c r="AU494" s="857"/>
      <c r="AV494" s="857"/>
      <c r="AW494" s="857"/>
      <c r="AX494" s="857"/>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7"/>
      <c r="B497" s="847"/>
      <c r="C497" s="847" t="s">
        <v>24</v>
      </c>
      <c r="D497" s="847"/>
      <c r="E497" s="847"/>
      <c r="F497" s="847"/>
      <c r="G497" s="847"/>
      <c r="H497" s="847"/>
      <c r="I497" s="847"/>
      <c r="J497" s="848" t="s">
        <v>197</v>
      </c>
      <c r="K497" s="136"/>
      <c r="L497" s="136"/>
      <c r="M497" s="136"/>
      <c r="N497" s="136"/>
      <c r="O497" s="136"/>
      <c r="P497" s="415" t="s">
        <v>25</v>
      </c>
      <c r="Q497" s="415"/>
      <c r="R497" s="415"/>
      <c r="S497" s="415"/>
      <c r="T497" s="415"/>
      <c r="U497" s="415"/>
      <c r="V497" s="415"/>
      <c r="W497" s="415"/>
      <c r="X497" s="415"/>
      <c r="Y497" s="849" t="s">
        <v>196</v>
      </c>
      <c r="Z497" s="850"/>
      <c r="AA497" s="850"/>
      <c r="AB497" s="850"/>
      <c r="AC497" s="848" t="s">
        <v>229</v>
      </c>
      <c r="AD497" s="848"/>
      <c r="AE497" s="848"/>
      <c r="AF497" s="848"/>
      <c r="AG497" s="848"/>
      <c r="AH497" s="849" t="s">
        <v>247</v>
      </c>
      <c r="AI497" s="847"/>
      <c r="AJ497" s="847"/>
      <c r="AK497" s="847"/>
      <c r="AL497" s="847" t="s">
        <v>19</v>
      </c>
      <c r="AM497" s="847"/>
      <c r="AN497" s="847"/>
      <c r="AO497" s="851"/>
      <c r="AP497" s="870" t="s">
        <v>198</v>
      </c>
      <c r="AQ497" s="870"/>
      <c r="AR497" s="870"/>
      <c r="AS497" s="870"/>
      <c r="AT497" s="870"/>
      <c r="AU497" s="870"/>
      <c r="AV497" s="870"/>
      <c r="AW497" s="870"/>
      <c r="AX497" s="870"/>
      <c r="AY497">
        <f>$AY$495</f>
        <v>0</v>
      </c>
    </row>
    <row r="498" spans="1:51" ht="30" hidden="1" customHeight="1" x14ac:dyDescent="0.15">
      <c r="A498" s="858">
        <v>1</v>
      </c>
      <c r="B498" s="858">
        <v>1</v>
      </c>
      <c r="C498" s="860"/>
      <c r="D498" s="860"/>
      <c r="E498" s="860"/>
      <c r="F498" s="860"/>
      <c r="G498" s="860"/>
      <c r="H498" s="860"/>
      <c r="I498" s="860"/>
      <c r="J498" s="861"/>
      <c r="K498" s="862"/>
      <c r="L498" s="862"/>
      <c r="M498" s="862"/>
      <c r="N498" s="862"/>
      <c r="O498" s="862"/>
      <c r="P498" s="864"/>
      <c r="Q498" s="864"/>
      <c r="R498" s="864"/>
      <c r="S498" s="864"/>
      <c r="T498" s="864"/>
      <c r="U498" s="864"/>
      <c r="V498" s="864"/>
      <c r="W498" s="864"/>
      <c r="X498" s="864"/>
      <c r="Y498" s="865"/>
      <c r="Z498" s="866"/>
      <c r="AA498" s="866"/>
      <c r="AB498" s="867"/>
      <c r="AC498" s="868"/>
      <c r="AD498" s="869"/>
      <c r="AE498" s="869"/>
      <c r="AF498" s="869"/>
      <c r="AG498" s="869"/>
      <c r="AH498" s="852"/>
      <c r="AI498" s="853"/>
      <c r="AJ498" s="853"/>
      <c r="AK498" s="853"/>
      <c r="AL498" s="854"/>
      <c r="AM498" s="855"/>
      <c r="AN498" s="855"/>
      <c r="AO498" s="856"/>
      <c r="AP498" s="857"/>
      <c r="AQ498" s="857"/>
      <c r="AR498" s="857"/>
      <c r="AS498" s="857"/>
      <c r="AT498" s="857"/>
      <c r="AU498" s="857"/>
      <c r="AV498" s="857"/>
      <c r="AW498" s="857"/>
      <c r="AX498" s="857"/>
      <c r="AY498">
        <f>$AY$495</f>
        <v>0</v>
      </c>
    </row>
    <row r="499" spans="1:51" ht="30" hidden="1" customHeight="1" x14ac:dyDescent="0.15">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68"/>
      <c r="AD499" s="869"/>
      <c r="AE499" s="869"/>
      <c r="AF499" s="869"/>
      <c r="AG499" s="869"/>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x14ac:dyDescent="0.15">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68"/>
      <c r="AD500" s="869"/>
      <c r="AE500" s="869"/>
      <c r="AF500" s="869"/>
      <c r="AG500" s="869"/>
      <c r="AH500" s="871"/>
      <c r="AI500" s="872"/>
      <c r="AJ500" s="872"/>
      <c r="AK500" s="872"/>
      <c r="AL500" s="854"/>
      <c r="AM500" s="855"/>
      <c r="AN500" s="855"/>
      <c r="AO500" s="856"/>
      <c r="AP500" s="857"/>
      <c r="AQ500" s="857"/>
      <c r="AR500" s="857"/>
      <c r="AS500" s="857"/>
      <c r="AT500" s="857"/>
      <c r="AU500" s="857"/>
      <c r="AV500" s="857"/>
      <c r="AW500" s="857"/>
      <c r="AX500" s="857"/>
      <c r="AY500">
        <f>COUNTA($C$500)</f>
        <v>0</v>
      </c>
    </row>
    <row r="501" spans="1:51" ht="30" hidden="1" customHeight="1" x14ac:dyDescent="0.15">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68"/>
      <c r="AD501" s="869"/>
      <c r="AE501" s="869"/>
      <c r="AF501" s="869"/>
      <c r="AG501" s="869"/>
      <c r="AH501" s="871"/>
      <c r="AI501" s="872"/>
      <c r="AJ501" s="872"/>
      <c r="AK501" s="872"/>
      <c r="AL501" s="854"/>
      <c r="AM501" s="855"/>
      <c r="AN501" s="855"/>
      <c r="AO501" s="856"/>
      <c r="AP501" s="857"/>
      <c r="AQ501" s="857"/>
      <c r="AR501" s="857"/>
      <c r="AS501" s="857"/>
      <c r="AT501" s="857"/>
      <c r="AU501" s="857"/>
      <c r="AV501" s="857"/>
      <c r="AW501" s="857"/>
      <c r="AX501" s="857"/>
      <c r="AY501">
        <f>COUNTA($C$501)</f>
        <v>0</v>
      </c>
    </row>
    <row r="502" spans="1:51" ht="30" hidden="1" customHeight="1" x14ac:dyDescent="0.15">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68"/>
      <c r="AD502" s="869"/>
      <c r="AE502" s="869"/>
      <c r="AF502" s="869"/>
      <c r="AG502" s="869"/>
      <c r="AH502" s="871"/>
      <c r="AI502" s="872"/>
      <c r="AJ502" s="872"/>
      <c r="AK502" s="872"/>
      <c r="AL502" s="854"/>
      <c r="AM502" s="855"/>
      <c r="AN502" s="855"/>
      <c r="AO502" s="856"/>
      <c r="AP502" s="857"/>
      <c r="AQ502" s="857"/>
      <c r="AR502" s="857"/>
      <c r="AS502" s="857"/>
      <c r="AT502" s="857"/>
      <c r="AU502" s="857"/>
      <c r="AV502" s="857"/>
      <c r="AW502" s="857"/>
      <c r="AX502" s="857"/>
      <c r="AY502">
        <f>COUNTA($C$502)</f>
        <v>0</v>
      </c>
    </row>
    <row r="503" spans="1:51" ht="30" hidden="1" customHeight="1" x14ac:dyDescent="0.15">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68"/>
      <c r="AD503" s="869"/>
      <c r="AE503" s="869"/>
      <c r="AF503" s="869"/>
      <c r="AG503" s="869"/>
      <c r="AH503" s="871"/>
      <c r="AI503" s="872"/>
      <c r="AJ503" s="872"/>
      <c r="AK503" s="872"/>
      <c r="AL503" s="854"/>
      <c r="AM503" s="855"/>
      <c r="AN503" s="855"/>
      <c r="AO503" s="856"/>
      <c r="AP503" s="857"/>
      <c r="AQ503" s="857"/>
      <c r="AR503" s="857"/>
      <c r="AS503" s="857"/>
      <c r="AT503" s="857"/>
      <c r="AU503" s="857"/>
      <c r="AV503" s="857"/>
      <c r="AW503" s="857"/>
      <c r="AX503" s="857"/>
      <c r="AY503">
        <f>COUNTA($C$503)</f>
        <v>0</v>
      </c>
    </row>
    <row r="504" spans="1:51" ht="30" hidden="1" customHeight="1" x14ac:dyDescent="0.15">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68"/>
      <c r="AD504" s="869"/>
      <c r="AE504" s="869"/>
      <c r="AF504" s="869"/>
      <c r="AG504" s="869"/>
      <c r="AH504" s="871"/>
      <c r="AI504" s="872"/>
      <c r="AJ504" s="872"/>
      <c r="AK504" s="872"/>
      <c r="AL504" s="854"/>
      <c r="AM504" s="855"/>
      <c r="AN504" s="855"/>
      <c r="AO504" s="856"/>
      <c r="AP504" s="857"/>
      <c r="AQ504" s="857"/>
      <c r="AR504" s="857"/>
      <c r="AS504" s="857"/>
      <c r="AT504" s="857"/>
      <c r="AU504" s="857"/>
      <c r="AV504" s="857"/>
      <c r="AW504" s="857"/>
      <c r="AX504" s="857"/>
      <c r="AY504">
        <f>COUNTA($C$504)</f>
        <v>0</v>
      </c>
    </row>
    <row r="505" spans="1:51" ht="30" hidden="1" customHeight="1" x14ac:dyDescent="0.15">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68"/>
      <c r="AD505" s="869"/>
      <c r="AE505" s="869"/>
      <c r="AF505" s="869"/>
      <c r="AG505" s="869"/>
      <c r="AH505" s="871"/>
      <c r="AI505" s="872"/>
      <c r="AJ505" s="872"/>
      <c r="AK505" s="872"/>
      <c r="AL505" s="854"/>
      <c r="AM505" s="855"/>
      <c r="AN505" s="855"/>
      <c r="AO505" s="856"/>
      <c r="AP505" s="857"/>
      <c r="AQ505" s="857"/>
      <c r="AR505" s="857"/>
      <c r="AS505" s="857"/>
      <c r="AT505" s="857"/>
      <c r="AU505" s="857"/>
      <c r="AV505" s="857"/>
      <c r="AW505" s="857"/>
      <c r="AX505" s="857"/>
      <c r="AY505">
        <f>COUNTA($C$505)</f>
        <v>0</v>
      </c>
    </row>
    <row r="506" spans="1:51" ht="30" hidden="1" customHeight="1" x14ac:dyDescent="0.15">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68"/>
      <c r="AD506" s="869"/>
      <c r="AE506" s="869"/>
      <c r="AF506" s="869"/>
      <c r="AG506" s="869"/>
      <c r="AH506" s="871"/>
      <c r="AI506" s="872"/>
      <c r="AJ506" s="872"/>
      <c r="AK506" s="872"/>
      <c r="AL506" s="854"/>
      <c r="AM506" s="855"/>
      <c r="AN506" s="855"/>
      <c r="AO506" s="856"/>
      <c r="AP506" s="857"/>
      <c r="AQ506" s="857"/>
      <c r="AR506" s="857"/>
      <c r="AS506" s="857"/>
      <c r="AT506" s="857"/>
      <c r="AU506" s="857"/>
      <c r="AV506" s="857"/>
      <c r="AW506" s="857"/>
      <c r="AX506" s="857"/>
      <c r="AY506">
        <f>COUNTA($C$506)</f>
        <v>0</v>
      </c>
    </row>
    <row r="507" spans="1:51" ht="30" hidden="1" customHeight="1" x14ac:dyDescent="0.15">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68"/>
      <c r="AD507" s="869"/>
      <c r="AE507" s="869"/>
      <c r="AF507" s="869"/>
      <c r="AG507" s="869"/>
      <c r="AH507" s="871"/>
      <c r="AI507" s="872"/>
      <c r="AJ507" s="872"/>
      <c r="AK507" s="872"/>
      <c r="AL507" s="854"/>
      <c r="AM507" s="855"/>
      <c r="AN507" s="855"/>
      <c r="AO507" s="856"/>
      <c r="AP507" s="857"/>
      <c r="AQ507" s="857"/>
      <c r="AR507" s="857"/>
      <c r="AS507" s="857"/>
      <c r="AT507" s="857"/>
      <c r="AU507" s="857"/>
      <c r="AV507" s="857"/>
      <c r="AW507" s="857"/>
      <c r="AX507" s="857"/>
      <c r="AY507">
        <f>COUNTA($C$507)</f>
        <v>0</v>
      </c>
    </row>
    <row r="508" spans="1:51" ht="30" hidden="1" customHeight="1" x14ac:dyDescent="0.15">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1"/>
      <c r="AI508" s="872"/>
      <c r="AJ508" s="872"/>
      <c r="AK508" s="872"/>
      <c r="AL508" s="854"/>
      <c r="AM508" s="855"/>
      <c r="AN508" s="855"/>
      <c r="AO508" s="856"/>
      <c r="AP508" s="857"/>
      <c r="AQ508" s="857"/>
      <c r="AR508" s="857"/>
      <c r="AS508" s="857"/>
      <c r="AT508" s="857"/>
      <c r="AU508" s="857"/>
      <c r="AV508" s="857"/>
      <c r="AW508" s="857"/>
      <c r="AX508" s="857"/>
      <c r="AY508">
        <f>COUNTA($C$508)</f>
        <v>0</v>
      </c>
    </row>
    <row r="509" spans="1:51" ht="30" hidden="1" customHeight="1" x14ac:dyDescent="0.15">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1"/>
      <c r="AI509" s="872"/>
      <c r="AJ509" s="872"/>
      <c r="AK509" s="872"/>
      <c r="AL509" s="854"/>
      <c r="AM509" s="855"/>
      <c r="AN509" s="855"/>
      <c r="AO509" s="856"/>
      <c r="AP509" s="857"/>
      <c r="AQ509" s="857"/>
      <c r="AR509" s="857"/>
      <c r="AS509" s="857"/>
      <c r="AT509" s="857"/>
      <c r="AU509" s="857"/>
      <c r="AV509" s="857"/>
      <c r="AW509" s="857"/>
      <c r="AX509" s="857"/>
      <c r="AY509">
        <f>COUNTA($C$509)</f>
        <v>0</v>
      </c>
    </row>
    <row r="510" spans="1:51" ht="30" hidden="1" customHeight="1" x14ac:dyDescent="0.15">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1"/>
      <c r="AI510" s="872"/>
      <c r="AJ510" s="872"/>
      <c r="AK510" s="872"/>
      <c r="AL510" s="854"/>
      <c r="AM510" s="855"/>
      <c r="AN510" s="855"/>
      <c r="AO510" s="856"/>
      <c r="AP510" s="857"/>
      <c r="AQ510" s="857"/>
      <c r="AR510" s="857"/>
      <c r="AS510" s="857"/>
      <c r="AT510" s="857"/>
      <c r="AU510" s="857"/>
      <c r="AV510" s="857"/>
      <c r="AW510" s="857"/>
      <c r="AX510" s="857"/>
      <c r="AY510">
        <f>COUNTA($C$510)</f>
        <v>0</v>
      </c>
    </row>
    <row r="511" spans="1:51" ht="30" hidden="1" customHeight="1" x14ac:dyDescent="0.15">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1"/>
      <c r="AI511" s="872"/>
      <c r="AJ511" s="872"/>
      <c r="AK511" s="872"/>
      <c r="AL511" s="854"/>
      <c r="AM511" s="855"/>
      <c r="AN511" s="855"/>
      <c r="AO511" s="856"/>
      <c r="AP511" s="857"/>
      <c r="AQ511" s="857"/>
      <c r="AR511" s="857"/>
      <c r="AS511" s="857"/>
      <c r="AT511" s="857"/>
      <c r="AU511" s="857"/>
      <c r="AV511" s="857"/>
      <c r="AW511" s="857"/>
      <c r="AX511" s="857"/>
      <c r="AY511">
        <f>COUNTA($C$511)</f>
        <v>0</v>
      </c>
    </row>
    <row r="512" spans="1:51" ht="30" hidden="1" customHeight="1" x14ac:dyDescent="0.15">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1"/>
      <c r="AI512" s="872"/>
      <c r="AJ512" s="872"/>
      <c r="AK512" s="872"/>
      <c r="AL512" s="854"/>
      <c r="AM512" s="855"/>
      <c r="AN512" s="855"/>
      <c r="AO512" s="856"/>
      <c r="AP512" s="857"/>
      <c r="AQ512" s="857"/>
      <c r="AR512" s="857"/>
      <c r="AS512" s="857"/>
      <c r="AT512" s="857"/>
      <c r="AU512" s="857"/>
      <c r="AV512" s="857"/>
      <c r="AW512" s="857"/>
      <c r="AX512" s="857"/>
      <c r="AY512">
        <f>COUNTA($C$512)</f>
        <v>0</v>
      </c>
    </row>
    <row r="513" spans="1:51" ht="30" hidden="1" customHeight="1" x14ac:dyDescent="0.15">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1"/>
      <c r="AI513" s="872"/>
      <c r="AJ513" s="872"/>
      <c r="AK513" s="872"/>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15">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1"/>
      <c r="AI514" s="872"/>
      <c r="AJ514" s="872"/>
      <c r="AK514" s="872"/>
      <c r="AL514" s="854"/>
      <c r="AM514" s="855"/>
      <c r="AN514" s="855"/>
      <c r="AO514" s="856"/>
      <c r="AP514" s="857"/>
      <c r="AQ514" s="857"/>
      <c r="AR514" s="857"/>
      <c r="AS514" s="857"/>
      <c r="AT514" s="857"/>
      <c r="AU514" s="857"/>
      <c r="AV514" s="857"/>
      <c r="AW514" s="857"/>
      <c r="AX514" s="857"/>
      <c r="AY514">
        <f>COUNTA($C$514)</f>
        <v>0</v>
      </c>
    </row>
    <row r="515" spans="1:51" ht="30" hidden="1" customHeight="1" x14ac:dyDescent="0.15">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1"/>
      <c r="AI515" s="872"/>
      <c r="AJ515" s="872"/>
      <c r="AK515" s="872"/>
      <c r="AL515" s="854"/>
      <c r="AM515" s="855"/>
      <c r="AN515" s="855"/>
      <c r="AO515" s="856"/>
      <c r="AP515" s="857"/>
      <c r="AQ515" s="857"/>
      <c r="AR515" s="857"/>
      <c r="AS515" s="857"/>
      <c r="AT515" s="857"/>
      <c r="AU515" s="857"/>
      <c r="AV515" s="857"/>
      <c r="AW515" s="857"/>
      <c r="AX515" s="857"/>
      <c r="AY515">
        <f>COUNTA($C$515)</f>
        <v>0</v>
      </c>
    </row>
    <row r="516" spans="1:51" ht="30" hidden="1" customHeight="1" x14ac:dyDescent="0.15">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1"/>
      <c r="AI516" s="872"/>
      <c r="AJ516" s="872"/>
      <c r="AK516" s="872"/>
      <c r="AL516" s="854"/>
      <c r="AM516" s="855"/>
      <c r="AN516" s="855"/>
      <c r="AO516" s="856"/>
      <c r="AP516" s="857"/>
      <c r="AQ516" s="857"/>
      <c r="AR516" s="857"/>
      <c r="AS516" s="857"/>
      <c r="AT516" s="857"/>
      <c r="AU516" s="857"/>
      <c r="AV516" s="857"/>
      <c r="AW516" s="857"/>
      <c r="AX516" s="857"/>
      <c r="AY516">
        <f>COUNTA($C$516)</f>
        <v>0</v>
      </c>
    </row>
    <row r="517" spans="1:51" ht="30" hidden="1" customHeight="1" x14ac:dyDescent="0.15">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1"/>
      <c r="AI517" s="872"/>
      <c r="AJ517" s="872"/>
      <c r="AK517" s="872"/>
      <c r="AL517" s="854"/>
      <c r="AM517" s="855"/>
      <c r="AN517" s="855"/>
      <c r="AO517" s="856"/>
      <c r="AP517" s="857"/>
      <c r="AQ517" s="857"/>
      <c r="AR517" s="857"/>
      <c r="AS517" s="857"/>
      <c r="AT517" s="857"/>
      <c r="AU517" s="857"/>
      <c r="AV517" s="857"/>
      <c r="AW517" s="857"/>
      <c r="AX517" s="857"/>
      <c r="AY517">
        <f>COUNTA($C$517)</f>
        <v>0</v>
      </c>
    </row>
    <row r="518" spans="1:51" ht="30" hidden="1" customHeight="1" x14ac:dyDescent="0.15">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1"/>
      <c r="AI518" s="872"/>
      <c r="AJ518" s="872"/>
      <c r="AK518" s="872"/>
      <c r="AL518" s="854"/>
      <c r="AM518" s="855"/>
      <c r="AN518" s="855"/>
      <c r="AO518" s="856"/>
      <c r="AP518" s="857"/>
      <c r="AQ518" s="857"/>
      <c r="AR518" s="857"/>
      <c r="AS518" s="857"/>
      <c r="AT518" s="857"/>
      <c r="AU518" s="857"/>
      <c r="AV518" s="857"/>
      <c r="AW518" s="857"/>
      <c r="AX518" s="857"/>
      <c r="AY518">
        <f>COUNTA($C$518)</f>
        <v>0</v>
      </c>
    </row>
    <row r="519" spans="1:51" ht="30" hidden="1" customHeight="1" x14ac:dyDescent="0.15">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1"/>
      <c r="AI519" s="872"/>
      <c r="AJ519" s="872"/>
      <c r="AK519" s="872"/>
      <c r="AL519" s="854"/>
      <c r="AM519" s="855"/>
      <c r="AN519" s="855"/>
      <c r="AO519" s="856"/>
      <c r="AP519" s="857"/>
      <c r="AQ519" s="857"/>
      <c r="AR519" s="857"/>
      <c r="AS519" s="857"/>
      <c r="AT519" s="857"/>
      <c r="AU519" s="857"/>
      <c r="AV519" s="857"/>
      <c r="AW519" s="857"/>
      <c r="AX519" s="857"/>
      <c r="AY519">
        <f>COUNTA($C$519)</f>
        <v>0</v>
      </c>
    </row>
    <row r="520" spans="1:51" ht="30" hidden="1" customHeight="1" x14ac:dyDescent="0.15">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1"/>
      <c r="AI520" s="872"/>
      <c r="AJ520" s="872"/>
      <c r="AK520" s="872"/>
      <c r="AL520" s="854"/>
      <c r="AM520" s="855"/>
      <c r="AN520" s="855"/>
      <c r="AO520" s="856"/>
      <c r="AP520" s="857"/>
      <c r="AQ520" s="857"/>
      <c r="AR520" s="857"/>
      <c r="AS520" s="857"/>
      <c r="AT520" s="857"/>
      <c r="AU520" s="857"/>
      <c r="AV520" s="857"/>
      <c r="AW520" s="857"/>
      <c r="AX520" s="857"/>
      <c r="AY520">
        <f>COUNTA($C$520)</f>
        <v>0</v>
      </c>
    </row>
    <row r="521" spans="1:51" ht="30" hidden="1" customHeight="1" x14ac:dyDescent="0.15">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1"/>
      <c r="AI521" s="872"/>
      <c r="AJ521" s="872"/>
      <c r="AK521" s="872"/>
      <c r="AL521" s="854"/>
      <c r="AM521" s="855"/>
      <c r="AN521" s="855"/>
      <c r="AO521" s="856"/>
      <c r="AP521" s="857"/>
      <c r="AQ521" s="857"/>
      <c r="AR521" s="857"/>
      <c r="AS521" s="857"/>
      <c r="AT521" s="857"/>
      <c r="AU521" s="857"/>
      <c r="AV521" s="857"/>
      <c r="AW521" s="857"/>
      <c r="AX521" s="857"/>
      <c r="AY521">
        <f>COUNTA($C$521)</f>
        <v>0</v>
      </c>
    </row>
    <row r="522" spans="1:51" ht="30" hidden="1" customHeight="1" x14ac:dyDescent="0.15">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1"/>
      <c r="AI522" s="872"/>
      <c r="AJ522" s="872"/>
      <c r="AK522" s="872"/>
      <c r="AL522" s="854"/>
      <c r="AM522" s="855"/>
      <c r="AN522" s="855"/>
      <c r="AO522" s="856"/>
      <c r="AP522" s="857"/>
      <c r="AQ522" s="857"/>
      <c r="AR522" s="857"/>
      <c r="AS522" s="857"/>
      <c r="AT522" s="857"/>
      <c r="AU522" s="857"/>
      <c r="AV522" s="857"/>
      <c r="AW522" s="857"/>
      <c r="AX522" s="857"/>
      <c r="AY522">
        <f>COUNTA($C$522)</f>
        <v>0</v>
      </c>
    </row>
    <row r="523" spans="1:51" ht="30" hidden="1" customHeight="1" x14ac:dyDescent="0.15">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1"/>
      <c r="AI523" s="872"/>
      <c r="AJ523" s="872"/>
      <c r="AK523" s="872"/>
      <c r="AL523" s="854"/>
      <c r="AM523" s="855"/>
      <c r="AN523" s="855"/>
      <c r="AO523" s="856"/>
      <c r="AP523" s="857"/>
      <c r="AQ523" s="857"/>
      <c r="AR523" s="857"/>
      <c r="AS523" s="857"/>
      <c r="AT523" s="857"/>
      <c r="AU523" s="857"/>
      <c r="AV523" s="857"/>
      <c r="AW523" s="857"/>
      <c r="AX523" s="857"/>
      <c r="AY523">
        <f>COUNTA($C$523)</f>
        <v>0</v>
      </c>
    </row>
    <row r="524" spans="1:51" ht="30" hidden="1" customHeight="1" x14ac:dyDescent="0.15">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1"/>
      <c r="AI524" s="872"/>
      <c r="AJ524" s="872"/>
      <c r="AK524" s="872"/>
      <c r="AL524" s="854"/>
      <c r="AM524" s="855"/>
      <c r="AN524" s="855"/>
      <c r="AO524" s="856"/>
      <c r="AP524" s="857"/>
      <c r="AQ524" s="857"/>
      <c r="AR524" s="857"/>
      <c r="AS524" s="857"/>
      <c r="AT524" s="857"/>
      <c r="AU524" s="857"/>
      <c r="AV524" s="857"/>
      <c r="AW524" s="857"/>
      <c r="AX524" s="857"/>
      <c r="AY524">
        <f>COUNTA($C$524)</f>
        <v>0</v>
      </c>
    </row>
    <row r="525" spans="1:51" ht="30" hidden="1" customHeight="1" x14ac:dyDescent="0.15">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1"/>
      <c r="AI525" s="872"/>
      <c r="AJ525" s="872"/>
      <c r="AK525" s="872"/>
      <c r="AL525" s="854"/>
      <c r="AM525" s="855"/>
      <c r="AN525" s="855"/>
      <c r="AO525" s="856"/>
      <c r="AP525" s="857"/>
      <c r="AQ525" s="857"/>
      <c r="AR525" s="857"/>
      <c r="AS525" s="857"/>
      <c r="AT525" s="857"/>
      <c r="AU525" s="857"/>
      <c r="AV525" s="857"/>
      <c r="AW525" s="857"/>
      <c r="AX525" s="857"/>
      <c r="AY525">
        <f>COUNTA($C$525)</f>
        <v>0</v>
      </c>
    </row>
    <row r="526" spans="1:51" ht="30" hidden="1" customHeight="1" x14ac:dyDescent="0.15">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1"/>
      <c r="AI526" s="872"/>
      <c r="AJ526" s="872"/>
      <c r="AK526" s="872"/>
      <c r="AL526" s="854"/>
      <c r="AM526" s="855"/>
      <c r="AN526" s="855"/>
      <c r="AO526" s="856"/>
      <c r="AP526" s="857"/>
      <c r="AQ526" s="857"/>
      <c r="AR526" s="857"/>
      <c r="AS526" s="857"/>
      <c r="AT526" s="857"/>
      <c r="AU526" s="857"/>
      <c r="AV526" s="857"/>
      <c r="AW526" s="857"/>
      <c r="AX526" s="857"/>
      <c r="AY526">
        <f>COUNTA($C$526)</f>
        <v>0</v>
      </c>
    </row>
    <row r="527" spans="1:51" ht="30" hidden="1" customHeight="1" x14ac:dyDescent="0.15">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1"/>
      <c r="AI527" s="872"/>
      <c r="AJ527" s="872"/>
      <c r="AK527" s="872"/>
      <c r="AL527" s="854"/>
      <c r="AM527" s="855"/>
      <c r="AN527" s="855"/>
      <c r="AO527" s="856"/>
      <c r="AP527" s="857"/>
      <c r="AQ527" s="857"/>
      <c r="AR527" s="857"/>
      <c r="AS527" s="857"/>
      <c r="AT527" s="857"/>
      <c r="AU527" s="857"/>
      <c r="AV527" s="857"/>
      <c r="AW527" s="857"/>
      <c r="AX527" s="857"/>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7"/>
      <c r="B530" s="847"/>
      <c r="C530" s="847" t="s">
        <v>24</v>
      </c>
      <c r="D530" s="847"/>
      <c r="E530" s="847"/>
      <c r="F530" s="847"/>
      <c r="G530" s="847"/>
      <c r="H530" s="847"/>
      <c r="I530" s="847"/>
      <c r="J530" s="848" t="s">
        <v>197</v>
      </c>
      <c r="K530" s="136"/>
      <c r="L530" s="136"/>
      <c r="M530" s="136"/>
      <c r="N530" s="136"/>
      <c r="O530" s="136"/>
      <c r="P530" s="415" t="s">
        <v>25</v>
      </c>
      <c r="Q530" s="415"/>
      <c r="R530" s="415"/>
      <c r="S530" s="415"/>
      <c r="T530" s="415"/>
      <c r="U530" s="415"/>
      <c r="V530" s="415"/>
      <c r="W530" s="415"/>
      <c r="X530" s="415"/>
      <c r="Y530" s="849" t="s">
        <v>196</v>
      </c>
      <c r="Z530" s="850"/>
      <c r="AA530" s="850"/>
      <c r="AB530" s="850"/>
      <c r="AC530" s="848" t="s">
        <v>229</v>
      </c>
      <c r="AD530" s="848"/>
      <c r="AE530" s="848"/>
      <c r="AF530" s="848"/>
      <c r="AG530" s="848"/>
      <c r="AH530" s="849" t="s">
        <v>247</v>
      </c>
      <c r="AI530" s="847"/>
      <c r="AJ530" s="847"/>
      <c r="AK530" s="847"/>
      <c r="AL530" s="847" t="s">
        <v>19</v>
      </c>
      <c r="AM530" s="847"/>
      <c r="AN530" s="847"/>
      <c r="AO530" s="851"/>
      <c r="AP530" s="870" t="s">
        <v>198</v>
      </c>
      <c r="AQ530" s="870"/>
      <c r="AR530" s="870"/>
      <c r="AS530" s="870"/>
      <c r="AT530" s="870"/>
      <c r="AU530" s="870"/>
      <c r="AV530" s="870"/>
      <c r="AW530" s="870"/>
      <c r="AX530" s="870"/>
      <c r="AY530">
        <f>$AY$528</f>
        <v>0</v>
      </c>
    </row>
    <row r="531" spans="1:51" ht="30" hidden="1" customHeight="1" x14ac:dyDescent="0.15">
      <c r="A531" s="858">
        <v>1</v>
      </c>
      <c r="B531" s="858">
        <v>1</v>
      </c>
      <c r="C531" s="860"/>
      <c r="D531" s="860"/>
      <c r="E531" s="860"/>
      <c r="F531" s="860"/>
      <c r="G531" s="860"/>
      <c r="H531" s="860"/>
      <c r="I531" s="860"/>
      <c r="J531" s="861"/>
      <c r="K531" s="862"/>
      <c r="L531" s="862"/>
      <c r="M531" s="862"/>
      <c r="N531" s="862"/>
      <c r="O531" s="862"/>
      <c r="P531" s="864"/>
      <c r="Q531" s="864"/>
      <c r="R531" s="864"/>
      <c r="S531" s="864"/>
      <c r="T531" s="864"/>
      <c r="U531" s="864"/>
      <c r="V531" s="864"/>
      <c r="W531" s="864"/>
      <c r="X531" s="864"/>
      <c r="Y531" s="865"/>
      <c r="Z531" s="866"/>
      <c r="AA531" s="866"/>
      <c r="AB531" s="867"/>
      <c r="AC531" s="868"/>
      <c r="AD531" s="869"/>
      <c r="AE531" s="869"/>
      <c r="AF531" s="869"/>
      <c r="AG531" s="869"/>
      <c r="AH531" s="852"/>
      <c r="AI531" s="853"/>
      <c r="AJ531" s="853"/>
      <c r="AK531" s="853"/>
      <c r="AL531" s="854"/>
      <c r="AM531" s="855"/>
      <c r="AN531" s="855"/>
      <c r="AO531" s="856"/>
      <c r="AP531" s="857"/>
      <c r="AQ531" s="857"/>
      <c r="AR531" s="857"/>
      <c r="AS531" s="857"/>
      <c r="AT531" s="857"/>
      <c r="AU531" s="857"/>
      <c r="AV531" s="857"/>
      <c r="AW531" s="857"/>
      <c r="AX531" s="857"/>
      <c r="AY531">
        <f>$AY$528</f>
        <v>0</v>
      </c>
    </row>
    <row r="532" spans="1:51" ht="30" hidden="1" customHeight="1" x14ac:dyDescent="0.15">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68"/>
      <c r="AD532" s="869"/>
      <c r="AE532" s="869"/>
      <c r="AF532" s="869"/>
      <c r="AG532" s="869"/>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hidden="1" customHeight="1" x14ac:dyDescent="0.15">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68"/>
      <c r="AD533" s="869"/>
      <c r="AE533" s="869"/>
      <c r="AF533" s="869"/>
      <c r="AG533" s="869"/>
      <c r="AH533" s="871"/>
      <c r="AI533" s="872"/>
      <c r="AJ533" s="872"/>
      <c r="AK533" s="872"/>
      <c r="AL533" s="854"/>
      <c r="AM533" s="855"/>
      <c r="AN533" s="855"/>
      <c r="AO533" s="856"/>
      <c r="AP533" s="857"/>
      <c r="AQ533" s="857"/>
      <c r="AR533" s="857"/>
      <c r="AS533" s="857"/>
      <c r="AT533" s="857"/>
      <c r="AU533" s="857"/>
      <c r="AV533" s="857"/>
      <c r="AW533" s="857"/>
      <c r="AX533" s="857"/>
      <c r="AY533">
        <f>COUNTA($C$533)</f>
        <v>0</v>
      </c>
    </row>
    <row r="534" spans="1:51" ht="30" hidden="1" customHeight="1" x14ac:dyDescent="0.15">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68"/>
      <c r="AD534" s="869"/>
      <c r="AE534" s="869"/>
      <c r="AF534" s="869"/>
      <c r="AG534" s="869"/>
      <c r="AH534" s="871"/>
      <c r="AI534" s="872"/>
      <c r="AJ534" s="872"/>
      <c r="AK534" s="872"/>
      <c r="AL534" s="854"/>
      <c r="AM534" s="855"/>
      <c r="AN534" s="855"/>
      <c r="AO534" s="856"/>
      <c r="AP534" s="857"/>
      <c r="AQ534" s="857"/>
      <c r="AR534" s="857"/>
      <c r="AS534" s="857"/>
      <c r="AT534" s="857"/>
      <c r="AU534" s="857"/>
      <c r="AV534" s="857"/>
      <c r="AW534" s="857"/>
      <c r="AX534" s="857"/>
      <c r="AY534">
        <f>COUNTA($C$534)</f>
        <v>0</v>
      </c>
    </row>
    <row r="535" spans="1:51" ht="30" hidden="1" customHeight="1" x14ac:dyDescent="0.15">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68"/>
      <c r="AD535" s="869"/>
      <c r="AE535" s="869"/>
      <c r="AF535" s="869"/>
      <c r="AG535" s="869"/>
      <c r="AH535" s="871"/>
      <c r="AI535" s="872"/>
      <c r="AJ535" s="872"/>
      <c r="AK535" s="872"/>
      <c r="AL535" s="854"/>
      <c r="AM535" s="855"/>
      <c r="AN535" s="855"/>
      <c r="AO535" s="856"/>
      <c r="AP535" s="857"/>
      <c r="AQ535" s="857"/>
      <c r="AR535" s="857"/>
      <c r="AS535" s="857"/>
      <c r="AT535" s="857"/>
      <c r="AU535" s="857"/>
      <c r="AV535" s="857"/>
      <c r="AW535" s="857"/>
      <c r="AX535" s="857"/>
      <c r="AY535">
        <f>COUNTA($C$535)</f>
        <v>0</v>
      </c>
    </row>
    <row r="536" spans="1:51" ht="30" hidden="1" customHeight="1" x14ac:dyDescent="0.15">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68"/>
      <c r="AD536" s="869"/>
      <c r="AE536" s="869"/>
      <c r="AF536" s="869"/>
      <c r="AG536" s="869"/>
      <c r="AH536" s="871"/>
      <c r="AI536" s="872"/>
      <c r="AJ536" s="872"/>
      <c r="AK536" s="872"/>
      <c r="AL536" s="854"/>
      <c r="AM536" s="855"/>
      <c r="AN536" s="855"/>
      <c r="AO536" s="856"/>
      <c r="AP536" s="857"/>
      <c r="AQ536" s="857"/>
      <c r="AR536" s="857"/>
      <c r="AS536" s="857"/>
      <c r="AT536" s="857"/>
      <c r="AU536" s="857"/>
      <c r="AV536" s="857"/>
      <c r="AW536" s="857"/>
      <c r="AX536" s="857"/>
      <c r="AY536">
        <f>COUNTA($C$536)</f>
        <v>0</v>
      </c>
    </row>
    <row r="537" spans="1:51" ht="30" hidden="1" customHeight="1" x14ac:dyDescent="0.15">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68"/>
      <c r="AD537" s="869"/>
      <c r="AE537" s="869"/>
      <c r="AF537" s="869"/>
      <c r="AG537" s="869"/>
      <c r="AH537" s="871"/>
      <c r="AI537" s="872"/>
      <c r="AJ537" s="872"/>
      <c r="AK537" s="872"/>
      <c r="AL537" s="854"/>
      <c r="AM537" s="855"/>
      <c r="AN537" s="855"/>
      <c r="AO537" s="856"/>
      <c r="AP537" s="857"/>
      <c r="AQ537" s="857"/>
      <c r="AR537" s="857"/>
      <c r="AS537" s="857"/>
      <c r="AT537" s="857"/>
      <c r="AU537" s="857"/>
      <c r="AV537" s="857"/>
      <c r="AW537" s="857"/>
      <c r="AX537" s="857"/>
      <c r="AY537">
        <f>COUNTA($C$537)</f>
        <v>0</v>
      </c>
    </row>
    <row r="538" spans="1:51" ht="30" hidden="1" customHeight="1" x14ac:dyDescent="0.15">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68"/>
      <c r="AD538" s="869"/>
      <c r="AE538" s="869"/>
      <c r="AF538" s="869"/>
      <c r="AG538" s="869"/>
      <c r="AH538" s="871"/>
      <c r="AI538" s="872"/>
      <c r="AJ538" s="872"/>
      <c r="AK538" s="872"/>
      <c r="AL538" s="854"/>
      <c r="AM538" s="855"/>
      <c r="AN538" s="855"/>
      <c r="AO538" s="856"/>
      <c r="AP538" s="857"/>
      <c r="AQ538" s="857"/>
      <c r="AR538" s="857"/>
      <c r="AS538" s="857"/>
      <c r="AT538" s="857"/>
      <c r="AU538" s="857"/>
      <c r="AV538" s="857"/>
      <c r="AW538" s="857"/>
      <c r="AX538" s="857"/>
      <c r="AY538">
        <f>COUNTA($C$538)</f>
        <v>0</v>
      </c>
    </row>
    <row r="539" spans="1:51" ht="30" hidden="1" customHeight="1" x14ac:dyDescent="0.15">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68"/>
      <c r="AD539" s="869"/>
      <c r="AE539" s="869"/>
      <c r="AF539" s="869"/>
      <c r="AG539" s="869"/>
      <c r="AH539" s="871"/>
      <c r="AI539" s="872"/>
      <c r="AJ539" s="872"/>
      <c r="AK539" s="872"/>
      <c r="AL539" s="854"/>
      <c r="AM539" s="855"/>
      <c r="AN539" s="855"/>
      <c r="AO539" s="856"/>
      <c r="AP539" s="857"/>
      <c r="AQ539" s="857"/>
      <c r="AR539" s="857"/>
      <c r="AS539" s="857"/>
      <c r="AT539" s="857"/>
      <c r="AU539" s="857"/>
      <c r="AV539" s="857"/>
      <c r="AW539" s="857"/>
      <c r="AX539" s="857"/>
      <c r="AY539">
        <f>COUNTA($C$539)</f>
        <v>0</v>
      </c>
    </row>
    <row r="540" spans="1:51" ht="30" hidden="1" customHeight="1" x14ac:dyDescent="0.15">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68"/>
      <c r="AD540" s="869"/>
      <c r="AE540" s="869"/>
      <c r="AF540" s="869"/>
      <c r="AG540" s="869"/>
      <c r="AH540" s="871"/>
      <c r="AI540" s="872"/>
      <c r="AJ540" s="872"/>
      <c r="AK540" s="872"/>
      <c r="AL540" s="854"/>
      <c r="AM540" s="855"/>
      <c r="AN540" s="855"/>
      <c r="AO540" s="856"/>
      <c r="AP540" s="857"/>
      <c r="AQ540" s="857"/>
      <c r="AR540" s="857"/>
      <c r="AS540" s="857"/>
      <c r="AT540" s="857"/>
      <c r="AU540" s="857"/>
      <c r="AV540" s="857"/>
      <c r="AW540" s="857"/>
      <c r="AX540" s="857"/>
      <c r="AY540">
        <f>COUNTA($C$540)</f>
        <v>0</v>
      </c>
    </row>
    <row r="541" spans="1:51" ht="30" hidden="1" customHeight="1" x14ac:dyDescent="0.15">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1"/>
      <c r="AI541" s="872"/>
      <c r="AJ541" s="872"/>
      <c r="AK541" s="872"/>
      <c r="AL541" s="854"/>
      <c r="AM541" s="855"/>
      <c r="AN541" s="855"/>
      <c r="AO541" s="856"/>
      <c r="AP541" s="857"/>
      <c r="AQ541" s="857"/>
      <c r="AR541" s="857"/>
      <c r="AS541" s="857"/>
      <c r="AT541" s="857"/>
      <c r="AU541" s="857"/>
      <c r="AV541" s="857"/>
      <c r="AW541" s="857"/>
      <c r="AX541" s="857"/>
      <c r="AY541">
        <f>COUNTA($C$541)</f>
        <v>0</v>
      </c>
    </row>
    <row r="542" spans="1:51" ht="30" hidden="1" customHeight="1" x14ac:dyDescent="0.15">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1"/>
      <c r="AI542" s="872"/>
      <c r="AJ542" s="872"/>
      <c r="AK542" s="872"/>
      <c r="AL542" s="854"/>
      <c r="AM542" s="855"/>
      <c r="AN542" s="855"/>
      <c r="AO542" s="856"/>
      <c r="AP542" s="857"/>
      <c r="AQ542" s="857"/>
      <c r="AR542" s="857"/>
      <c r="AS542" s="857"/>
      <c r="AT542" s="857"/>
      <c r="AU542" s="857"/>
      <c r="AV542" s="857"/>
      <c r="AW542" s="857"/>
      <c r="AX542" s="857"/>
      <c r="AY542">
        <f>COUNTA($C$542)</f>
        <v>0</v>
      </c>
    </row>
    <row r="543" spans="1:51" ht="30" hidden="1" customHeight="1" x14ac:dyDescent="0.15">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1"/>
      <c r="AI543" s="872"/>
      <c r="AJ543" s="872"/>
      <c r="AK543" s="872"/>
      <c r="AL543" s="854"/>
      <c r="AM543" s="855"/>
      <c r="AN543" s="855"/>
      <c r="AO543" s="856"/>
      <c r="AP543" s="857"/>
      <c r="AQ543" s="857"/>
      <c r="AR543" s="857"/>
      <c r="AS543" s="857"/>
      <c r="AT543" s="857"/>
      <c r="AU543" s="857"/>
      <c r="AV543" s="857"/>
      <c r="AW543" s="857"/>
      <c r="AX543" s="857"/>
      <c r="AY543">
        <f>COUNTA($C$543)</f>
        <v>0</v>
      </c>
    </row>
    <row r="544" spans="1:51" ht="30" hidden="1" customHeight="1" x14ac:dyDescent="0.15">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1"/>
      <c r="AI544" s="872"/>
      <c r="AJ544" s="872"/>
      <c r="AK544" s="872"/>
      <c r="AL544" s="854"/>
      <c r="AM544" s="855"/>
      <c r="AN544" s="855"/>
      <c r="AO544" s="856"/>
      <c r="AP544" s="857"/>
      <c r="AQ544" s="857"/>
      <c r="AR544" s="857"/>
      <c r="AS544" s="857"/>
      <c r="AT544" s="857"/>
      <c r="AU544" s="857"/>
      <c r="AV544" s="857"/>
      <c r="AW544" s="857"/>
      <c r="AX544" s="857"/>
      <c r="AY544">
        <f>COUNTA($C$544)</f>
        <v>0</v>
      </c>
    </row>
    <row r="545" spans="1:51" ht="30" hidden="1" customHeight="1" x14ac:dyDescent="0.15">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1"/>
      <c r="AI545" s="872"/>
      <c r="AJ545" s="872"/>
      <c r="AK545" s="872"/>
      <c r="AL545" s="854"/>
      <c r="AM545" s="855"/>
      <c r="AN545" s="855"/>
      <c r="AO545" s="856"/>
      <c r="AP545" s="857"/>
      <c r="AQ545" s="857"/>
      <c r="AR545" s="857"/>
      <c r="AS545" s="857"/>
      <c r="AT545" s="857"/>
      <c r="AU545" s="857"/>
      <c r="AV545" s="857"/>
      <c r="AW545" s="857"/>
      <c r="AX545" s="857"/>
      <c r="AY545">
        <f>COUNTA($C$545)</f>
        <v>0</v>
      </c>
    </row>
    <row r="546" spans="1:51" ht="30" hidden="1" customHeight="1" x14ac:dyDescent="0.15">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1"/>
      <c r="AI546" s="872"/>
      <c r="AJ546" s="872"/>
      <c r="AK546" s="872"/>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15">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1"/>
      <c r="AI547" s="872"/>
      <c r="AJ547" s="872"/>
      <c r="AK547" s="872"/>
      <c r="AL547" s="854"/>
      <c r="AM547" s="855"/>
      <c r="AN547" s="855"/>
      <c r="AO547" s="856"/>
      <c r="AP547" s="857"/>
      <c r="AQ547" s="857"/>
      <c r="AR547" s="857"/>
      <c r="AS547" s="857"/>
      <c r="AT547" s="857"/>
      <c r="AU547" s="857"/>
      <c r="AV547" s="857"/>
      <c r="AW547" s="857"/>
      <c r="AX547" s="857"/>
      <c r="AY547">
        <f>COUNTA($C$547)</f>
        <v>0</v>
      </c>
    </row>
    <row r="548" spans="1:51" ht="30" hidden="1" customHeight="1" x14ac:dyDescent="0.15">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1"/>
      <c r="AI548" s="872"/>
      <c r="AJ548" s="872"/>
      <c r="AK548" s="872"/>
      <c r="AL548" s="854"/>
      <c r="AM548" s="855"/>
      <c r="AN548" s="855"/>
      <c r="AO548" s="856"/>
      <c r="AP548" s="857"/>
      <c r="AQ548" s="857"/>
      <c r="AR548" s="857"/>
      <c r="AS548" s="857"/>
      <c r="AT548" s="857"/>
      <c r="AU548" s="857"/>
      <c r="AV548" s="857"/>
      <c r="AW548" s="857"/>
      <c r="AX548" s="857"/>
      <c r="AY548">
        <f>COUNTA($C$548)</f>
        <v>0</v>
      </c>
    </row>
    <row r="549" spans="1:51" ht="30" hidden="1" customHeight="1" x14ac:dyDescent="0.15">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1"/>
      <c r="AI549" s="872"/>
      <c r="AJ549" s="872"/>
      <c r="AK549" s="872"/>
      <c r="AL549" s="854"/>
      <c r="AM549" s="855"/>
      <c r="AN549" s="855"/>
      <c r="AO549" s="856"/>
      <c r="AP549" s="857"/>
      <c r="AQ549" s="857"/>
      <c r="AR549" s="857"/>
      <c r="AS549" s="857"/>
      <c r="AT549" s="857"/>
      <c r="AU549" s="857"/>
      <c r="AV549" s="857"/>
      <c r="AW549" s="857"/>
      <c r="AX549" s="857"/>
      <c r="AY549">
        <f>COUNTA($C$549)</f>
        <v>0</v>
      </c>
    </row>
    <row r="550" spans="1:51" ht="30" hidden="1" customHeight="1" x14ac:dyDescent="0.15">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1"/>
      <c r="AI550" s="872"/>
      <c r="AJ550" s="872"/>
      <c r="AK550" s="872"/>
      <c r="AL550" s="854"/>
      <c r="AM550" s="855"/>
      <c r="AN550" s="855"/>
      <c r="AO550" s="856"/>
      <c r="AP550" s="857"/>
      <c r="AQ550" s="857"/>
      <c r="AR550" s="857"/>
      <c r="AS550" s="857"/>
      <c r="AT550" s="857"/>
      <c r="AU550" s="857"/>
      <c r="AV550" s="857"/>
      <c r="AW550" s="857"/>
      <c r="AX550" s="857"/>
      <c r="AY550">
        <f>COUNTA($C$550)</f>
        <v>0</v>
      </c>
    </row>
    <row r="551" spans="1:51" ht="30" hidden="1" customHeight="1" x14ac:dyDescent="0.15">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1"/>
      <c r="AI551" s="872"/>
      <c r="AJ551" s="872"/>
      <c r="AK551" s="872"/>
      <c r="AL551" s="854"/>
      <c r="AM551" s="855"/>
      <c r="AN551" s="855"/>
      <c r="AO551" s="856"/>
      <c r="AP551" s="857"/>
      <c r="AQ551" s="857"/>
      <c r="AR551" s="857"/>
      <c r="AS551" s="857"/>
      <c r="AT551" s="857"/>
      <c r="AU551" s="857"/>
      <c r="AV551" s="857"/>
      <c r="AW551" s="857"/>
      <c r="AX551" s="857"/>
      <c r="AY551">
        <f>COUNTA($C$551)</f>
        <v>0</v>
      </c>
    </row>
    <row r="552" spans="1:51" ht="30" hidden="1" customHeight="1" x14ac:dyDescent="0.15">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1"/>
      <c r="AI552" s="872"/>
      <c r="AJ552" s="872"/>
      <c r="AK552" s="872"/>
      <c r="AL552" s="854"/>
      <c r="AM552" s="855"/>
      <c r="AN552" s="855"/>
      <c r="AO552" s="856"/>
      <c r="AP552" s="857"/>
      <c r="AQ552" s="857"/>
      <c r="AR552" s="857"/>
      <c r="AS552" s="857"/>
      <c r="AT552" s="857"/>
      <c r="AU552" s="857"/>
      <c r="AV552" s="857"/>
      <c r="AW552" s="857"/>
      <c r="AX552" s="857"/>
      <c r="AY552">
        <f>COUNTA($C$552)</f>
        <v>0</v>
      </c>
    </row>
    <row r="553" spans="1:51" ht="30" hidden="1" customHeight="1" x14ac:dyDescent="0.15">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1"/>
      <c r="AI553" s="872"/>
      <c r="AJ553" s="872"/>
      <c r="AK553" s="872"/>
      <c r="AL553" s="854"/>
      <c r="AM553" s="855"/>
      <c r="AN553" s="855"/>
      <c r="AO553" s="856"/>
      <c r="AP553" s="857"/>
      <c r="AQ553" s="857"/>
      <c r="AR553" s="857"/>
      <c r="AS553" s="857"/>
      <c r="AT553" s="857"/>
      <c r="AU553" s="857"/>
      <c r="AV553" s="857"/>
      <c r="AW553" s="857"/>
      <c r="AX553" s="857"/>
      <c r="AY553">
        <f>COUNTA($C$553)</f>
        <v>0</v>
      </c>
    </row>
    <row r="554" spans="1:51" ht="30" hidden="1" customHeight="1" x14ac:dyDescent="0.15">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1"/>
      <c r="AI554" s="872"/>
      <c r="AJ554" s="872"/>
      <c r="AK554" s="872"/>
      <c r="AL554" s="854"/>
      <c r="AM554" s="855"/>
      <c r="AN554" s="855"/>
      <c r="AO554" s="856"/>
      <c r="AP554" s="857"/>
      <c r="AQ554" s="857"/>
      <c r="AR554" s="857"/>
      <c r="AS554" s="857"/>
      <c r="AT554" s="857"/>
      <c r="AU554" s="857"/>
      <c r="AV554" s="857"/>
      <c r="AW554" s="857"/>
      <c r="AX554" s="857"/>
      <c r="AY554">
        <f>COUNTA($C$554)</f>
        <v>0</v>
      </c>
    </row>
    <row r="555" spans="1:51" ht="30" hidden="1" customHeight="1" x14ac:dyDescent="0.15">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1"/>
      <c r="AI555" s="872"/>
      <c r="AJ555" s="872"/>
      <c r="AK555" s="872"/>
      <c r="AL555" s="854"/>
      <c r="AM555" s="855"/>
      <c r="AN555" s="855"/>
      <c r="AO555" s="856"/>
      <c r="AP555" s="857"/>
      <c r="AQ555" s="857"/>
      <c r="AR555" s="857"/>
      <c r="AS555" s="857"/>
      <c r="AT555" s="857"/>
      <c r="AU555" s="857"/>
      <c r="AV555" s="857"/>
      <c r="AW555" s="857"/>
      <c r="AX555" s="857"/>
      <c r="AY555">
        <f>COUNTA($C$555)</f>
        <v>0</v>
      </c>
    </row>
    <row r="556" spans="1:51" ht="30" hidden="1" customHeight="1" x14ac:dyDescent="0.15">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1"/>
      <c r="AI556" s="872"/>
      <c r="AJ556" s="872"/>
      <c r="AK556" s="872"/>
      <c r="AL556" s="854"/>
      <c r="AM556" s="855"/>
      <c r="AN556" s="855"/>
      <c r="AO556" s="856"/>
      <c r="AP556" s="857"/>
      <c r="AQ556" s="857"/>
      <c r="AR556" s="857"/>
      <c r="AS556" s="857"/>
      <c r="AT556" s="857"/>
      <c r="AU556" s="857"/>
      <c r="AV556" s="857"/>
      <c r="AW556" s="857"/>
      <c r="AX556" s="857"/>
      <c r="AY556">
        <f>COUNTA($C$556)</f>
        <v>0</v>
      </c>
    </row>
    <row r="557" spans="1:51" ht="30" hidden="1" customHeight="1" x14ac:dyDescent="0.15">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1"/>
      <c r="AI557" s="872"/>
      <c r="AJ557" s="872"/>
      <c r="AK557" s="872"/>
      <c r="AL557" s="854"/>
      <c r="AM557" s="855"/>
      <c r="AN557" s="855"/>
      <c r="AO557" s="856"/>
      <c r="AP557" s="857"/>
      <c r="AQ557" s="857"/>
      <c r="AR557" s="857"/>
      <c r="AS557" s="857"/>
      <c r="AT557" s="857"/>
      <c r="AU557" s="857"/>
      <c r="AV557" s="857"/>
      <c r="AW557" s="857"/>
      <c r="AX557" s="857"/>
      <c r="AY557">
        <f>COUNTA($C$557)</f>
        <v>0</v>
      </c>
    </row>
    <row r="558" spans="1:51" ht="30" hidden="1" customHeight="1" x14ac:dyDescent="0.15">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1"/>
      <c r="AI558" s="872"/>
      <c r="AJ558" s="872"/>
      <c r="AK558" s="872"/>
      <c r="AL558" s="854"/>
      <c r="AM558" s="855"/>
      <c r="AN558" s="855"/>
      <c r="AO558" s="856"/>
      <c r="AP558" s="857"/>
      <c r="AQ558" s="857"/>
      <c r="AR558" s="857"/>
      <c r="AS558" s="857"/>
      <c r="AT558" s="857"/>
      <c r="AU558" s="857"/>
      <c r="AV558" s="857"/>
      <c r="AW558" s="857"/>
      <c r="AX558" s="857"/>
      <c r="AY558">
        <f>COUNTA($C$558)</f>
        <v>0</v>
      </c>
    </row>
    <row r="559" spans="1:51" ht="30" hidden="1" customHeight="1" x14ac:dyDescent="0.15">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1"/>
      <c r="AI559" s="872"/>
      <c r="AJ559" s="872"/>
      <c r="AK559" s="872"/>
      <c r="AL559" s="854"/>
      <c r="AM559" s="855"/>
      <c r="AN559" s="855"/>
      <c r="AO559" s="856"/>
      <c r="AP559" s="857"/>
      <c r="AQ559" s="857"/>
      <c r="AR559" s="857"/>
      <c r="AS559" s="857"/>
      <c r="AT559" s="857"/>
      <c r="AU559" s="857"/>
      <c r="AV559" s="857"/>
      <c r="AW559" s="857"/>
      <c r="AX559" s="857"/>
      <c r="AY559">
        <f>COUNTA($C$559)</f>
        <v>0</v>
      </c>
    </row>
    <row r="560" spans="1:51" ht="30" hidden="1" customHeight="1" x14ac:dyDescent="0.15">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1"/>
      <c r="AI560" s="872"/>
      <c r="AJ560" s="872"/>
      <c r="AK560" s="872"/>
      <c r="AL560" s="854"/>
      <c r="AM560" s="855"/>
      <c r="AN560" s="855"/>
      <c r="AO560" s="856"/>
      <c r="AP560" s="857"/>
      <c r="AQ560" s="857"/>
      <c r="AR560" s="857"/>
      <c r="AS560" s="857"/>
      <c r="AT560" s="857"/>
      <c r="AU560" s="857"/>
      <c r="AV560" s="857"/>
      <c r="AW560" s="857"/>
      <c r="AX560" s="857"/>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7"/>
      <c r="B563" s="847"/>
      <c r="C563" s="847" t="s">
        <v>24</v>
      </c>
      <c r="D563" s="847"/>
      <c r="E563" s="847"/>
      <c r="F563" s="847"/>
      <c r="G563" s="847"/>
      <c r="H563" s="847"/>
      <c r="I563" s="847"/>
      <c r="J563" s="848" t="s">
        <v>197</v>
      </c>
      <c r="K563" s="136"/>
      <c r="L563" s="136"/>
      <c r="M563" s="136"/>
      <c r="N563" s="136"/>
      <c r="O563" s="136"/>
      <c r="P563" s="415" t="s">
        <v>25</v>
      </c>
      <c r="Q563" s="415"/>
      <c r="R563" s="415"/>
      <c r="S563" s="415"/>
      <c r="T563" s="415"/>
      <c r="U563" s="415"/>
      <c r="V563" s="415"/>
      <c r="W563" s="415"/>
      <c r="X563" s="415"/>
      <c r="Y563" s="849" t="s">
        <v>196</v>
      </c>
      <c r="Z563" s="850"/>
      <c r="AA563" s="850"/>
      <c r="AB563" s="850"/>
      <c r="AC563" s="848" t="s">
        <v>229</v>
      </c>
      <c r="AD563" s="848"/>
      <c r="AE563" s="848"/>
      <c r="AF563" s="848"/>
      <c r="AG563" s="848"/>
      <c r="AH563" s="849" t="s">
        <v>247</v>
      </c>
      <c r="AI563" s="847"/>
      <c r="AJ563" s="847"/>
      <c r="AK563" s="847"/>
      <c r="AL563" s="847" t="s">
        <v>19</v>
      </c>
      <c r="AM563" s="847"/>
      <c r="AN563" s="847"/>
      <c r="AO563" s="851"/>
      <c r="AP563" s="870" t="s">
        <v>198</v>
      </c>
      <c r="AQ563" s="870"/>
      <c r="AR563" s="870"/>
      <c r="AS563" s="870"/>
      <c r="AT563" s="870"/>
      <c r="AU563" s="870"/>
      <c r="AV563" s="870"/>
      <c r="AW563" s="870"/>
      <c r="AX563" s="870"/>
      <c r="AY563">
        <f>$AY$561</f>
        <v>0</v>
      </c>
    </row>
    <row r="564" spans="1:51" ht="30" hidden="1" customHeight="1" x14ac:dyDescent="0.15">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68"/>
      <c r="AD564" s="869"/>
      <c r="AE564" s="869"/>
      <c r="AF564" s="869"/>
      <c r="AG564" s="869"/>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x14ac:dyDescent="0.15">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68"/>
      <c r="AD565" s="869"/>
      <c r="AE565" s="869"/>
      <c r="AF565" s="869"/>
      <c r="AG565" s="869"/>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x14ac:dyDescent="0.15">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68"/>
      <c r="AD566" s="869"/>
      <c r="AE566" s="869"/>
      <c r="AF566" s="869"/>
      <c r="AG566" s="869"/>
      <c r="AH566" s="871"/>
      <c r="AI566" s="872"/>
      <c r="AJ566" s="872"/>
      <c r="AK566" s="872"/>
      <c r="AL566" s="854"/>
      <c r="AM566" s="855"/>
      <c r="AN566" s="855"/>
      <c r="AO566" s="856"/>
      <c r="AP566" s="857"/>
      <c r="AQ566" s="857"/>
      <c r="AR566" s="857"/>
      <c r="AS566" s="857"/>
      <c r="AT566" s="857"/>
      <c r="AU566" s="857"/>
      <c r="AV566" s="857"/>
      <c r="AW566" s="857"/>
      <c r="AX566" s="857"/>
      <c r="AY566">
        <f>COUNTA($C$566)</f>
        <v>0</v>
      </c>
    </row>
    <row r="567" spans="1:51" ht="30" hidden="1" customHeight="1" x14ac:dyDescent="0.15">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68"/>
      <c r="AD567" s="869"/>
      <c r="AE567" s="869"/>
      <c r="AF567" s="869"/>
      <c r="AG567" s="869"/>
      <c r="AH567" s="871"/>
      <c r="AI567" s="872"/>
      <c r="AJ567" s="872"/>
      <c r="AK567" s="872"/>
      <c r="AL567" s="854"/>
      <c r="AM567" s="855"/>
      <c r="AN567" s="855"/>
      <c r="AO567" s="856"/>
      <c r="AP567" s="857"/>
      <c r="AQ567" s="857"/>
      <c r="AR567" s="857"/>
      <c r="AS567" s="857"/>
      <c r="AT567" s="857"/>
      <c r="AU567" s="857"/>
      <c r="AV567" s="857"/>
      <c r="AW567" s="857"/>
      <c r="AX567" s="857"/>
      <c r="AY567">
        <f>COUNTA($C$567)</f>
        <v>0</v>
      </c>
    </row>
    <row r="568" spans="1:51" ht="30" hidden="1" customHeight="1" x14ac:dyDescent="0.15">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68"/>
      <c r="AD568" s="869"/>
      <c r="AE568" s="869"/>
      <c r="AF568" s="869"/>
      <c r="AG568" s="869"/>
      <c r="AH568" s="871"/>
      <c r="AI568" s="872"/>
      <c r="AJ568" s="872"/>
      <c r="AK568" s="872"/>
      <c r="AL568" s="854"/>
      <c r="AM568" s="855"/>
      <c r="AN568" s="855"/>
      <c r="AO568" s="856"/>
      <c r="AP568" s="857"/>
      <c r="AQ568" s="857"/>
      <c r="AR568" s="857"/>
      <c r="AS568" s="857"/>
      <c r="AT568" s="857"/>
      <c r="AU568" s="857"/>
      <c r="AV568" s="857"/>
      <c r="AW568" s="857"/>
      <c r="AX568" s="857"/>
      <c r="AY568">
        <f>COUNTA($C$568)</f>
        <v>0</v>
      </c>
    </row>
    <row r="569" spans="1:51" ht="30" hidden="1" customHeight="1" x14ac:dyDescent="0.15">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68"/>
      <c r="AD569" s="869"/>
      <c r="AE569" s="869"/>
      <c r="AF569" s="869"/>
      <c r="AG569" s="869"/>
      <c r="AH569" s="871"/>
      <c r="AI569" s="872"/>
      <c r="AJ569" s="872"/>
      <c r="AK569" s="872"/>
      <c r="AL569" s="854"/>
      <c r="AM569" s="855"/>
      <c r="AN569" s="855"/>
      <c r="AO569" s="856"/>
      <c r="AP569" s="857"/>
      <c r="AQ569" s="857"/>
      <c r="AR569" s="857"/>
      <c r="AS569" s="857"/>
      <c r="AT569" s="857"/>
      <c r="AU569" s="857"/>
      <c r="AV569" s="857"/>
      <c r="AW569" s="857"/>
      <c r="AX569" s="857"/>
      <c r="AY569">
        <f>COUNTA($C$569)</f>
        <v>0</v>
      </c>
    </row>
    <row r="570" spans="1:51" ht="30" hidden="1" customHeight="1" x14ac:dyDescent="0.15">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68"/>
      <c r="AD570" s="869"/>
      <c r="AE570" s="869"/>
      <c r="AF570" s="869"/>
      <c r="AG570" s="869"/>
      <c r="AH570" s="871"/>
      <c r="AI570" s="872"/>
      <c r="AJ570" s="872"/>
      <c r="AK570" s="872"/>
      <c r="AL570" s="854"/>
      <c r="AM570" s="855"/>
      <c r="AN570" s="855"/>
      <c r="AO570" s="856"/>
      <c r="AP570" s="857"/>
      <c r="AQ570" s="857"/>
      <c r="AR570" s="857"/>
      <c r="AS570" s="857"/>
      <c r="AT570" s="857"/>
      <c r="AU570" s="857"/>
      <c r="AV570" s="857"/>
      <c r="AW570" s="857"/>
      <c r="AX570" s="857"/>
      <c r="AY570">
        <f>COUNTA($C$570)</f>
        <v>0</v>
      </c>
    </row>
    <row r="571" spans="1:51" ht="30" hidden="1" customHeight="1" x14ac:dyDescent="0.15">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68"/>
      <c r="AD571" s="869"/>
      <c r="AE571" s="869"/>
      <c r="AF571" s="869"/>
      <c r="AG571" s="869"/>
      <c r="AH571" s="871"/>
      <c r="AI571" s="872"/>
      <c r="AJ571" s="872"/>
      <c r="AK571" s="872"/>
      <c r="AL571" s="854"/>
      <c r="AM571" s="855"/>
      <c r="AN571" s="855"/>
      <c r="AO571" s="856"/>
      <c r="AP571" s="857"/>
      <c r="AQ571" s="857"/>
      <c r="AR571" s="857"/>
      <c r="AS571" s="857"/>
      <c r="AT571" s="857"/>
      <c r="AU571" s="857"/>
      <c r="AV571" s="857"/>
      <c r="AW571" s="857"/>
      <c r="AX571" s="857"/>
      <c r="AY571">
        <f>COUNTA($C$571)</f>
        <v>0</v>
      </c>
    </row>
    <row r="572" spans="1:51" ht="30" hidden="1" customHeight="1" x14ac:dyDescent="0.15">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68"/>
      <c r="AD572" s="869"/>
      <c r="AE572" s="869"/>
      <c r="AF572" s="869"/>
      <c r="AG572" s="869"/>
      <c r="AH572" s="871"/>
      <c r="AI572" s="872"/>
      <c r="AJ572" s="872"/>
      <c r="AK572" s="872"/>
      <c r="AL572" s="854"/>
      <c r="AM572" s="855"/>
      <c r="AN572" s="855"/>
      <c r="AO572" s="856"/>
      <c r="AP572" s="857"/>
      <c r="AQ572" s="857"/>
      <c r="AR572" s="857"/>
      <c r="AS572" s="857"/>
      <c r="AT572" s="857"/>
      <c r="AU572" s="857"/>
      <c r="AV572" s="857"/>
      <c r="AW572" s="857"/>
      <c r="AX572" s="857"/>
      <c r="AY572">
        <f>COUNTA($C$572)</f>
        <v>0</v>
      </c>
    </row>
    <row r="573" spans="1:51" ht="30" hidden="1" customHeight="1" x14ac:dyDescent="0.15">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68"/>
      <c r="AD573" s="869"/>
      <c r="AE573" s="869"/>
      <c r="AF573" s="869"/>
      <c r="AG573" s="869"/>
      <c r="AH573" s="871"/>
      <c r="AI573" s="872"/>
      <c r="AJ573" s="872"/>
      <c r="AK573" s="872"/>
      <c r="AL573" s="854"/>
      <c r="AM573" s="855"/>
      <c r="AN573" s="855"/>
      <c r="AO573" s="856"/>
      <c r="AP573" s="857"/>
      <c r="AQ573" s="857"/>
      <c r="AR573" s="857"/>
      <c r="AS573" s="857"/>
      <c r="AT573" s="857"/>
      <c r="AU573" s="857"/>
      <c r="AV573" s="857"/>
      <c r="AW573" s="857"/>
      <c r="AX573" s="857"/>
      <c r="AY573">
        <f>COUNTA($C$573)</f>
        <v>0</v>
      </c>
    </row>
    <row r="574" spans="1:51" ht="30" hidden="1" customHeight="1" x14ac:dyDescent="0.15">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1"/>
      <c r="AI574" s="872"/>
      <c r="AJ574" s="872"/>
      <c r="AK574" s="872"/>
      <c r="AL574" s="854"/>
      <c r="AM574" s="855"/>
      <c r="AN574" s="855"/>
      <c r="AO574" s="856"/>
      <c r="AP574" s="857"/>
      <c r="AQ574" s="857"/>
      <c r="AR574" s="857"/>
      <c r="AS574" s="857"/>
      <c r="AT574" s="857"/>
      <c r="AU574" s="857"/>
      <c r="AV574" s="857"/>
      <c r="AW574" s="857"/>
      <c r="AX574" s="857"/>
      <c r="AY574">
        <f>COUNTA($C$574)</f>
        <v>0</v>
      </c>
    </row>
    <row r="575" spans="1:51" ht="30" hidden="1" customHeight="1" x14ac:dyDescent="0.15">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1"/>
      <c r="AI575" s="872"/>
      <c r="AJ575" s="872"/>
      <c r="AK575" s="872"/>
      <c r="AL575" s="854"/>
      <c r="AM575" s="855"/>
      <c r="AN575" s="855"/>
      <c r="AO575" s="856"/>
      <c r="AP575" s="857"/>
      <c r="AQ575" s="857"/>
      <c r="AR575" s="857"/>
      <c r="AS575" s="857"/>
      <c r="AT575" s="857"/>
      <c r="AU575" s="857"/>
      <c r="AV575" s="857"/>
      <c r="AW575" s="857"/>
      <c r="AX575" s="857"/>
      <c r="AY575">
        <f>COUNTA($C$575)</f>
        <v>0</v>
      </c>
    </row>
    <row r="576" spans="1:51" ht="30" hidden="1" customHeight="1" x14ac:dyDescent="0.15">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1"/>
      <c r="AI576" s="872"/>
      <c r="AJ576" s="872"/>
      <c r="AK576" s="872"/>
      <c r="AL576" s="854"/>
      <c r="AM576" s="855"/>
      <c r="AN576" s="855"/>
      <c r="AO576" s="856"/>
      <c r="AP576" s="857"/>
      <c r="AQ576" s="857"/>
      <c r="AR576" s="857"/>
      <c r="AS576" s="857"/>
      <c r="AT576" s="857"/>
      <c r="AU576" s="857"/>
      <c r="AV576" s="857"/>
      <c r="AW576" s="857"/>
      <c r="AX576" s="857"/>
      <c r="AY576">
        <f>COUNTA($C$576)</f>
        <v>0</v>
      </c>
    </row>
    <row r="577" spans="1:51" ht="30" hidden="1" customHeight="1" x14ac:dyDescent="0.15">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1"/>
      <c r="AI577" s="872"/>
      <c r="AJ577" s="872"/>
      <c r="AK577" s="872"/>
      <c r="AL577" s="854"/>
      <c r="AM577" s="855"/>
      <c r="AN577" s="855"/>
      <c r="AO577" s="856"/>
      <c r="AP577" s="857"/>
      <c r="AQ577" s="857"/>
      <c r="AR577" s="857"/>
      <c r="AS577" s="857"/>
      <c r="AT577" s="857"/>
      <c r="AU577" s="857"/>
      <c r="AV577" s="857"/>
      <c r="AW577" s="857"/>
      <c r="AX577" s="857"/>
      <c r="AY577">
        <f>COUNTA($C$577)</f>
        <v>0</v>
      </c>
    </row>
    <row r="578" spans="1:51" ht="30" hidden="1" customHeight="1" x14ac:dyDescent="0.15">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1"/>
      <c r="AI578" s="872"/>
      <c r="AJ578" s="872"/>
      <c r="AK578" s="872"/>
      <c r="AL578" s="854"/>
      <c r="AM578" s="855"/>
      <c r="AN578" s="855"/>
      <c r="AO578" s="856"/>
      <c r="AP578" s="857"/>
      <c r="AQ578" s="857"/>
      <c r="AR578" s="857"/>
      <c r="AS578" s="857"/>
      <c r="AT578" s="857"/>
      <c r="AU578" s="857"/>
      <c r="AV578" s="857"/>
      <c r="AW578" s="857"/>
      <c r="AX578" s="857"/>
      <c r="AY578">
        <f>COUNTA($C$578)</f>
        <v>0</v>
      </c>
    </row>
    <row r="579" spans="1:51" ht="30" hidden="1" customHeight="1" x14ac:dyDescent="0.15">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1"/>
      <c r="AI579" s="872"/>
      <c r="AJ579" s="872"/>
      <c r="AK579" s="872"/>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15">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1"/>
      <c r="AI580" s="872"/>
      <c r="AJ580" s="872"/>
      <c r="AK580" s="872"/>
      <c r="AL580" s="854"/>
      <c r="AM580" s="855"/>
      <c r="AN580" s="855"/>
      <c r="AO580" s="856"/>
      <c r="AP580" s="857"/>
      <c r="AQ580" s="857"/>
      <c r="AR580" s="857"/>
      <c r="AS580" s="857"/>
      <c r="AT580" s="857"/>
      <c r="AU580" s="857"/>
      <c r="AV580" s="857"/>
      <c r="AW580" s="857"/>
      <c r="AX580" s="857"/>
      <c r="AY580">
        <f>COUNTA($C$580)</f>
        <v>0</v>
      </c>
    </row>
    <row r="581" spans="1:51" ht="30" hidden="1" customHeight="1" x14ac:dyDescent="0.15">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1"/>
      <c r="AI581" s="872"/>
      <c r="AJ581" s="872"/>
      <c r="AK581" s="872"/>
      <c r="AL581" s="854"/>
      <c r="AM581" s="855"/>
      <c r="AN581" s="855"/>
      <c r="AO581" s="856"/>
      <c r="AP581" s="857"/>
      <c r="AQ581" s="857"/>
      <c r="AR581" s="857"/>
      <c r="AS581" s="857"/>
      <c r="AT581" s="857"/>
      <c r="AU581" s="857"/>
      <c r="AV581" s="857"/>
      <c r="AW581" s="857"/>
      <c r="AX581" s="857"/>
      <c r="AY581">
        <f>COUNTA($C$581)</f>
        <v>0</v>
      </c>
    </row>
    <row r="582" spans="1:51" ht="30" hidden="1" customHeight="1" x14ac:dyDescent="0.15">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1"/>
      <c r="AI582" s="872"/>
      <c r="AJ582" s="872"/>
      <c r="AK582" s="872"/>
      <c r="AL582" s="854"/>
      <c r="AM582" s="855"/>
      <c r="AN582" s="855"/>
      <c r="AO582" s="856"/>
      <c r="AP582" s="857"/>
      <c r="AQ582" s="857"/>
      <c r="AR582" s="857"/>
      <c r="AS582" s="857"/>
      <c r="AT582" s="857"/>
      <c r="AU582" s="857"/>
      <c r="AV582" s="857"/>
      <c r="AW582" s="857"/>
      <c r="AX582" s="857"/>
      <c r="AY582">
        <f>COUNTA($C$582)</f>
        <v>0</v>
      </c>
    </row>
    <row r="583" spans="1:51" ht="30" hidden="1" customHeight="1" x14ac:dyDescent="0.15">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1"/>
      <c r="AI583" s="872"/>
      <c r="AJ583" s="872"/>
      <c r="AK583" s="872"/>
      <c r="AL583" s="854"/>
      <c r="AM583" s="855"/>
      <c r="AN583" s="855"/>
      <c r="AO583" s="856"/>
      <c r="AP583" s="857"/>
      <c r="AQ583" s="857"/>
      <c r="AR583" s="857"/>
      <c r="AS583" s="857"/>
      <c r="AT583" s="857"/>
      <c r="AU583" s="857"/>
      <c r="AV583" s="857"/>
      <c r="AW583" s="857"/>
      <c r="AX583" s="857"/>
      <c r="AY583">
        <f>COUNTA($C$583)</f>
        <v>0</v>
      </c>
    </row>
    <row r="584" spans="1:51" ht="30" hidden="1" customHeight="1" x14ac:dyDescent="0.15">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1"/>
      <c r="AI584" s="872"/>
      <c r="AJ584" s="872"/>
      <c r="AK584" s="872"/>
      <c r="AL584" s="854"/>
      <c r="AM584" s="855"/>
      <c r="AN584" s="855"/>
      <c r="AO584" s="856"/>
      <c r="AP584" s="857"/>
      <c r="AQ584" s="857"/>
      <c r="AR584" s="857"/>
      <c r="AS584" s="857"/>
      <c r="AT584" s="857"/>
      <c r="AU584" s="857"/>
      <c r="AV584" s="857"/>
      <c r="AW584" s="857"/>
      <c r="AX584" s="857"/>
      <c r="AY584">
        <f>COUNTA($C$584)</f>
        <v>0</v>
      </c>
    </row>
    <row r="585" spans="1:51" ht="30" hidden="1" customHeight="1" x14ac:dyDescent="0.15">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1"/>
      <c r="AI585" s="872"/>
      <c r="AJ585" s="872"/>
      <c r="AK585" s="872"/>
      <c r="AL585" s="854"/>
      <c r="AM585" s="855"/>
      <c r="AN585" s="855"/>
      <c r="AO585" s="856"/>
      <c r="AP585" s="857"/>
      <c r="AQ585" s="857"/>
      <c r="AR585" s="857"/>
      <c r="AS585" s="857"/>
      <c r="AT585" s="857"/>
      <c r="AU585" s="857"/>
      <c r="AV585" s="857"/>
      <c r="AW585" s="857"/>
      <c r="AX585" s="857"/>
      <c r="AY585">
        <f>COUNTA($C$585)</f>
        <v>0</v>
      </c>
    </row>
    <row r="586" spans="1:51" ht="30" hidden="1" customHeight="1" x14ac:dyDescent="0.15">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1"/>
      <c r="AI586" s="872"/>
      <c r="AJ586" s="872"/>
      <c r="AK586" s="872"/>
      <c r="AL586" s="854"/>
      <c r="AM586" s="855"/>
      <c r="AN586" s="855"/>
      <c r="AO586" s="856"/>
      <c r="AP586" s="857"/>
      <c r="AQ586" s="857"/>
      <c r="AR586" s="857"/>
      <c r="AS586" s="857"/>
      <c r="AT586" s="857"/>
      <c r="AU586" s="857"/>
      <c r="AV586" s="857"/>
      <c r="AW586" s="857"/>
      <c r="AX586" s="857"/>
      <c r="AY586">
        <f>COUNTA($C$586)</f>
        <v>0</v>
      </c>
    </row>
    <row r="587" spans="1:51" ht="30" hidden="1" customHeight="1" x14ac:dyDescent="0.15">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1"/>
      <c r="AI587" s="872"/>
      <c r="AJ587" s="872"/>
      <c r="AK587" s="872"/>
      <c r="AL587" s="854"/>
      <c r="AM587" s="855"/>
      <c r="AN587" s="855"/>
      <c r="AO587" s="856"/>
      <c r="AP587" s="857"/>
      <c r="AQ587" s="857"/>
      <c r="AR587" s="857"/>
      <c r="AS587" s="857"/>
      <c r="AT587" s="857"/>
      <c r="AU587" s="857"/>
      <c r="AV587" s="857"/>
      <c r="AW587" s="857"/>
      <c r="AX587" s="857"/>
      <c r="AY587">
        <f>COUNTA($C$587)</f>
        <v>0</v>
      </c>
    </row>
    <row r="588" spans="1:51" ht="30" hidden="1" customHeight="1" x14ac:dyDescent="0.15">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1"/>
      <c r="AI588" s="872"/>
      <c r="AJ588" s="872"/>
      <c r="AK588" s="872"/>
      <c r="AL588" s="854"/>
      <c r="AM588" s="855"/>
      <c r="AN588" s="855"/>
      <c r="AO588" s="856"/>
      <c r="AP588" s="857"/>
      <c r="AQ588" s="857"/>
      <c r="AR588" s="857"/>
      <c r="AS588" s="857"/>
      <c r="AT588" s="857"/>
      <c r="AU588" s="857"/>
      <c r="AV588" s="857"/>
      <c r="AW588" s="857"/>
      <c r="AX588" s="857"/>
      <c r="AY588">
        <f>COUNTA($C$588)</f>
        <v>0</v>
      </c>
    </row>
    <row r="589" spans="1:51" ht="30" hidden="1" customHeight="1" x14ac:dyDescent="0.15">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1"/>
      <c r="AI589" s="872"/>
      <c r="AJ589" s="872"/>
      <c r="AK589" s="872"/>
      <c r="AL589" s="854"/>
      <c r="AM589" s="855"/>
      <c r="AN589" s="855"/>
      <c r="AO589" s="856"/>
      <c r="AP589" s="857"/>
      <c r="AQ589" s="857"/>
      <c r="AR589" s="857"/>
      <c r="AS589" s="857"/>
      <c r="AT589" s="857"/>
      <c r="AU589" s="857"/>
      <c r="AV589" s="857"/>
      <c r="AW589" s="857"/>
      <c r="AX589" s="857"/>
      <c r="AY589">
        <f>COUNTA($C$589)</f>
        <v>0</v>
      </c>
    </row>
    <row r="590" spans="1:51" ht="30" hidden="1" customHeight="1" x14ac:dyDescent="0.15">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1"/>
      <c r="AI590" s="872"/>
      <c r="AJ590" s="872"/>
      <c r="AK590" s="872"/>
      <c r="AL590" s="854"/>
      <c r="AM590" s="855"/>
      <c r="AN590" s="855"/>
      <c r="AO590" s="856"/>
      <c r="AP590" s="857"/>
      <c r="AQ590" s="857"/>
      <c r="AR590" s="857"/>
      <c r="AS590" s="857"/>
      <c r="AT590" s="857"/>
      <c r="AU590" s="857"/>
      <c r="AV590" s="857"/>
      <c r="AW590" s="857"/>
      <c r="AX590" s="857"/>
      <c r="AY590">
        <f>COUNTA($C$590)</f>
        <v>0</v>
      </c>
    </row>
    <row r="591" spans="1:51" ht="30" hidden="1" customHeight="1" x14ac:dyDescent="0.15">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1"/>
      <c r="AI591" s="872"/>
      <c r="AJ591" s="872"/>
      <c r="AK591" s="872"/>
      <c r="AL591" s="854"/>
      <c r="AM591" s="855"/>
      <c r="AN591" s="855"/>
      <c r="AO591" s="856"/>
      <c r="AP591" s="857"/>
      <c r="AQ591" s="857"/>
      <c r="AR591" s="857"/>
      <c r="AS591" s="857"/>
      <c r="AT591" s="857"/>
      <c r="AU591" s="857"/>
      <c r="AV591" s="857"/>
      <c r="AW591" s="857"/>
      <c r="AX591" s="857"/>
      <c r="AY591">
        <f>COUNTA($C$591)</f>
        <v>0</v>
      </c>
    </row>
    <row r="592" spans="1:51" ht="30" hidden="1" customHeight="1" x14ac:dyDescent="0.15">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1"/>
      <c r="AI592" s="872"/>
      <c r="AJ592" s="872"/>
      <c r="AK592" s="872"/>
      <c r="AL592" s="854"/>
      <c r="AM592" s="855"/>
      <c r="AN592" s="855"/>
      <c r="AO592" s="856"/>
      <c r="AP592" s="857"/>
      <c r="AQ592" s="857"/>
      <c r="AR592" s="857"/>
      <c r="AS592" s="857"/>
      <c r="AT592" s="857"/>
      <c r="AU592" s="857"/>
      <c r="AV592" s="857"/>
      <c r="AW592" s="857"/>
      <c r="AX592" s="857"/>
      <c r="AY592">
        <f>COUNTA($C$592)</f>
        <v>0</v>
      </c>
    </row>
    <row r="593" spans="1:51" ht="30" hidden="1" customHeight="1" x14ac:dyDescent="0.15">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1"/>
      <c r="AI593" s="872"/>
      <c r="AJ593" s="872"/>
      <c r="AK593" s="872"/>
      <c r="AL593" s="854"/>
      <c r="AM593" s="855"/>
      <c r="AN593" s="855"/>
      <c r="AO593" s="856"/>
      <c r="AP593" s="857"/>
      <c r="AQ593" s="857"/>
      <c r="AR593" s="857"/>
      <c r="AS593" s="857"/>
      <c r="AT593" s="857"/>
      <c r="AU593" s="857"/>
      <c r="AV593" s="857"/>
      <c r="AW593" s="857"/>
      <c r="AX593" s="857"/>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7"/>
      <c r="B596" s="847"/>
      <c r="C596" s="847" t="s">
        <v>24</v>
      </c>
      <c r="D596" s="847"/>
      <c r="E596" s="847"/>
      <c r="F596" s="847"/>
      <c r="G596" s="847"/>
      <c r="H596" s="847"/>
      <c r="I596" s="847"/>
      <c r="J596" s="848" t="s">
        <v>197</v>
      </c>
      <c r="K596" s="136"/>
      <c r="L596" s="136"/>
      <c r="M596" s="136"/>
      <c r="N596" s="136"/>
      <c r="O596" s="136"/>
      <c r="P596" s="415" t="s">
        <v>25</v>
      </c>
      <c r="Q596" s="415"/>
      <c r="R596" s="415"/>
      <c r="S596" s="415"/>
      <c r="T596" s="415"/>
      <c r="U596" s="415"/>
      <c r="V596" s="415"/>
      <c r="W596" s="415"/>
      <c r="X596" s="415"/>
      <c r="Y596" s="849" t="s">
        <v>196</v>
      </c>
      <c r="Z596" s="850"/>
      <c r="AA596" s="850"/>
      <c r="AB596" s="850"/>
      <c r="AC596" s="848" t="s">
        <v>229</v>
      </c>
      <c r="AD596" s="848"/>
      <c r="AE596" s="848"/>
      <c r="AF596" s="848"/>
      <c r="AG596" s="848"/>
      <c r="AH596" s="849" t="s">
        <v>247</v>
      </c>
      <c r="AI596" s="847"/>
      <c r="AJ596" s="847"/>
      <c r="AK596" s="847"/>
      <c r="AL596" s="847" t="s">
        <v>19</v>
      </c>
      <c r="AM596" s="847"/>
      <c r="AN596" s="847"/>
      <c r="AO596" s="851"/>
      <c r="AP596" s="870" t="s">
        <v>198</v>
      </c>
      <c r="AQ596" s="870"/>
      <c r="AR596" s="870"/>
      <c r="AS596" s="870"/>
      <c r="AT596" s="870"/>
      <c r="AU596" s="870"/>
      <c r="AV596" s="870"/>
      <c r="AW596" s="870"/>
      <c r="AX596" s="870"/>
      <c r="AY596">
        <f>$AY$594</f>
        <v>0</v>
      </c>
    </row>
    <row r="597" spans="1:51" ht="30" hidden="1" customHeight="1" x14ac:dyDescent="0.15">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68"/>
      <c r="AD597" s="869"/>
      <c r="AE597" s="869"/>
      <c r="AF597" s="869"/>
      <c r="AG597" s="869"/>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x14ac:dyDescent="0.15">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68"/>
      <c r="AD598" s="869"/>
      <c r="AE598" s="869"/>
      <c r="AF598" s="869"/>
      <c r="AG598" s="869"/>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x14ac:dyDescent="0.15">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68"/>
      <c r="AD599" s="869"/>
      <c r="AE599" s="869"/>
      <c r="AF599" s="869"/>
      <c r="AG599" s="869"/>
      <c r="AH599" s="871"/>
      <c r="AI599" s="872"/>
      <c r="AJ599" s="872"/>
      <c r="AK599" s="872"/>
      <c r="AL599" s="854"/>
      <c r="AM599" s="855"/>
      <c r="AN599" s="855"/>
      <c r="AO599" s="856"/>
      <c r="AP599" s="857"/>
      <c r="AQ599" s="857"/>
      <c r="AR599" s="857"/>
      <c r="AS599" s="857"/>
      <c r="AT599" s="857"/>
      <c r="AU599" s="857"/>
      <c r="AV599" s="857"/>
      <c r="AW599" s="857"/>
      <c r="AX599" s="857"/>
      <c r="AY599">
        <f>COUNTA($C$599)</f>
        <v>0</v>
      </c>
    </row>
    <row r="600" spans="1:51" ht="30" hidden="1" customHeight="1" x14ac:dyDescent="0.15">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68"/>
      <c r="AD600" s="869"/>
      <c r="AE600" s="869"/>
      <c r="AF600" s="869"/>
      <c r="AG600" s="869"/>
      <c r="AH600" s="871"/>
      <c r="AI600" s="872"/>
      <c r="AJ600" s="872"/>
      <c r="AK600" s="872"/>
      <c r="AL600" s="854"/>
      <c r="AM600" s="855"/>
      <c r="AN600" s="855"/>
      <c r="AO600" s="856"/>
      <c r="AP600" s="857"/>
      <c r="AQ600" s="857"/>
      <c r="AR600" s="857"/>
      <c r="AS600" s="857"/>
      <c r="AT600" s="857"/>
      <c r="AU600" s="857"/>
      <c r="AV600" s="857"/>
      <c r="AW600" s="857"/>
      <c r="AX600" s="857"/>
      <c r="AY600">
        <f>COUNTA($C$600)</f>
        <v>0</v>
      </c>
    </row>
    <row r="601" spans="1:51" ht="30" hidden="1" customHeight="1" x14ac:dyDescent="0.15">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68"/>
      <c r="AD601" s="869"/>
      <c r="AE601" s="869"/>
      <c r="AF601" s="869"/>
      <c r="AG601" s="869"/>
      <c r="AH601" s="871"/>
      <c r="AI601" s="872"/>
      <c r="AJ601" s="872"/>
      <c r="AK601" s="872"/>
      <c r="AL601" s="854"/>
      <c r="AM601" s="855"/>
      <c r="AN601" s="855"/>
      <c r="AO601" s="856"/>
      <c r="AP601" s="857"/>
      <c r="AQ601" s="857"/>
      <c r="AR601" s="857"/>
      <c r="AS601" s="857"/>
      <c r="AT601" s="857"/>
      <c r="AU601" s="857"/>
      <c r="AV601" s="857"/>
      <c r="AW601" s="857"/>
      <c r="AX601" s="857"/>
      <c r="AY601">
        <f>COUNTA($C$601)</f>
        <v>0</v>
      </c>
    </row>
    <row r="602" spans="1:51" ht="30" hidden="1" customHeight="1" x14ac:dyDescent="0.15">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68"/>
      <c r="AD602" s="869"/>
      <c r="AE602" s="869"/>
      <c r="AF602" s="869"/>
      <c r="AG602" s="869"/>
      <c r="AH602" s="871"/>
      <c r="AI602" s="872"/>
      <c r="AJ602" s="872"/>
      <c r="AK602" s="872"/>
      <c r="AL602" s="854"/>
      <c r="AM602" s="855"/>
      <c r="AN602" s="855"/>
      <c r="AO602" s="856"/>
      <c r="AP602" s="857"/>
      <c r="AQ602" s="857"/>
      <c r="AR602" s="857"/>
      <c r="AS602" s="857"/>
      <c r="AT602" s="857"/>
      <c r="AU602" s="857"/>
      <c r="AV602" s="857"/>
      <c r="AW602" s="857"/>
      <c r="AX602" s="857"/>
      <c r="AY602">
        <f>COUNTA($C$602)</f>
        <v>0</v>
      </c>
    </row>
    <row r="603" spans="1:51" ht="30" hidden="1" customHeight="1" x14ac:dyDescent="0.15">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68"/>
      <c r="AD603" s="869"/>
      <c r="AE603" s="869"/>
      <c r="AF603" s="869"/>
      <c r="AG603" s="869"/>
      <c r="AH603" s="871"/>
      <c r="AI603" s="872"/>
      <c r="AJ603" s="872"/>
      <c r="AK603" s="872"/>
      <c r="AL603" s="854"/>
      <c r="AM603" s="855"/>
      <c r="AN603" s="855"/>
      <c r="AO603" s="856"/>
      <c r="AP603" s="857"/>
      <c r="AQ603" s="857"/>
      <c r="AR603" s="857"/>
      <c r="AS603" s="857"/>
      <c r="AT603" s="857"/>
      <c r="AU603" s="857"/>
      <c r="AV603" s="857"/>
      <c r="AW603" s="857"/>
      <c r="AX603" s="857"/>
      <c r="AY603">
        <f>COUNTA($C$603)</f>
        <v>0</v>
      </c>
    </row>
    <row r="604" spans="1:51" ht="30" hidden="1" customHeight="1" x14ac:dyDescent="0.15">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68"/>
      <c r="AD604" s="869"/>
      <c r="AE604" s="869"/>
      <c r="AF604" s="869"/>
      <c r="AG604" s="869"/>
      <c r="AH604" s="871"/>
      <c r="AI604" s="872"/>
      <c r="AJ604" s="872"/>
      <c r="AK604" s="872"/>
      <c r="AL604" s="854"/>
      <c r="AM604" s="855"/>
      <c r="AN604" s="855"/>
      <c r="AO604" s="856"/>
      <c r="AP604" s="857"/>
      <c r="AQ604" s="857"/>
      <c r="AR604" s="857"/>
      <c r="AS604" s="857"/>
      <c r="AT604" s="857"/>
      <c r="AU604" s="857"/>
      <c r="AV604" s="857"/>
      <c r="AW604" s="857"/>
      <c r="AX604" s="857"/>
      <c r="AY604">
        <f>COUNTA($C$604)</f>
        <v>0</v>
      </c>
    </row>
    <row r="605" spans="1:51" ht="30" hidden="1" customHeight="1" x14ac:dyDescent="0.15">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68"/>
      <c r="AD605" s="869"/>
      <c r="AE605" s="869"/>
      <c r="AF605" s="869"/>
      <c r="AG605" s="869"/>
      <c r="AH605" s="871"/>
      <c r="AI605" s="872"/>
      <c r="AJ605" s="872"/>
      <c r="AK605" s="872"/>
      <c r="AL605" s="854"/>
      <c r="AM605" s="855"/>
      <c r="AN605" s="855"/>
      <c r="AO605" s="856"/>
      <c r="AP605" s="857"/>
      <c r="AQ605" s="857"/>
      <c r="AR605" s="857"/>
      <c r="AS605" s="857"/>
      <c r="AT605" s="857"/>
      <c r="AU605" s="857"/>
      <c r="AV605" s="857"/>
      <c r="AW605" s="857"/>
      <c r="AX605" s="857"/>
      <c r="AY605">
        <f>COUNTA($C$605)</f>
        <v>0</v>
      </c>
    </row>
    <row r="606" spans="1:51" ht="30" hidden="1" customHeight="1" x14ac:dyDescent="0.15">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68"/>
      <c r="AD606" s="869"/>
      <c r="AE606" s="869"/>
      <c r="AF606" s="869"/>
      <c r="AG606" s="869"/>
      <c r="AH606" s="871"/>
      <c r="AI606" s="872"/>
      <c r="AJ606" s="872"/>
      <c r="AK606" s="872"/>
      <c r="AL606" s="854"/>
      <c r="AM606" s="855"/>
      <c r="AN606" s="855"/>
      <c r="AO606" s="856"/>
      <c r="AP606" s="857"/>
      <c r="AQ606" s="857"/>
      <c r="AR606" s="857"/>
      <c r="AS606" s="857"/>
      <c r="AT606" s="857"/>
      <c r="AU606" s="857"/>
      <c r="AV606" s="857"/>
      <c r="AW606" s="857"/>
      <c r="AX606" s="857"/>
      <c r="AY606">
        <f>COUNTA($C$606)</f>
        <v>0</v>
      </c>
    </row>
    <row r="607" spans="1:51" ht="30" hidden="1" customHeight="1" x14ac:dyDescent="0.15">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1"/>
      <c r="AI607" s="872"/>
      <c r="AJ607" s="872"/>
      <c r="AK607" s="872"/>
      <c r="AL607" s="854"/>
      <c r="AM607" s="855"/>
      <c r="AN607" s="855"/>
      <c r="AO607" s="856"/>
      <c r="AP607" s="857"/>
      <c r="AQ607" s="857"/>
      <c r="AR607" s="857"/>
      <c r="AS607" s="857"/>
      <c r="AT607" s="857"/>
      <c r="AU607" s="857"/>
      <c r="AV607" s="857"/>
      <c r="AW607" s="857"/>
      <c r="AX607" s="857"/>
      <c r="AY607">
        <f>COUNTA($C$607)</f>
        <v>0</v>
      </c>
    </row>
    <row r="608" spans="1:51" ht="30" hidden="1" customHeight="1" x14ac:dyDescent="0.15">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1"/>
      <c r="AI608" s="872"/>
      <c r="AJ608" s="872"/>
      <c r="AK608" s="872"/>
      <c r="AL608" s="854"/>
      <c r="AM608" s="855"/>
      <c r="AN608" s="855"/>
      <c r="AO608" s="856"/>
      <c r="AP608" s="857"/>
      <c r="AQ608" s="857"/>
      <c r="AR608" s="857"/>
      <c r="AS608" s="857"/>
      <c r="AT608" s="857"/>
      <c r="AU608" s="857"/>
      <c r="AV608" s="857"/>
      <c r="AW608" s="857"/>
      <c r="AX608" s="857"/>
      <c r="AY608">
        <f>COUNTA($C$608)</f>
        <v>0</v>
      </c>
    </row>
    <row r="609" spans="1:51" ht="30" hidden="1" customHeight="1" x14ac:dyDescent="0.15">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1"/>
      <c r="AI609" s="872"/>
      <c r="AJ609" s="872"/>
      <c r="AK609" s="872"/>
      <c r="AL609" s="854"/>
      <c r="AM609" s="855"/>
      <c r="AN609" s="855"/>
      <c r="AO609" s="856"/>
      <c r="AP609" s="857"/>
      <c r="AQ609" s="857"/>
      <c r="AR609" s="857"/>
      <c r="AS609" s="857"/>
      <c r="AT609" s="857"/>
      <c r="AU609" s="857"/>
      <c r="AV609" s="857"/>
      <c r="AW609" s="857"/>
      <c r="AX609" s="857"/>
      <c r="AY609">
        <f>COUNTA($C$609)</f>
        <v>0</v>
      </c>
    </row>
    <row r="610" spans="1:51" ht="30" hidden="1" customHeight="1" x14ac:dyDescent="0.15">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1"/>
      <c r="AI610" s="872"/>
      <c r="AJ610" s="872"/>
      <c r="AK610" s="872"/>
      <c r="AL610" s="854"/>
      <c r="AM610" s="855"/>
      <c r="AN610" s="855"/>
      <c r="AO610" s="856"/>
      <c r="AP610" s="857"/>
      <c r="AQ610" s="857"/>
      <c r="AR610" s="857"/>
      <c r="AS610" s="857"/>
      <c r="AT610" s="857"/>
      <c r="AU610" s="857"/>
      <c r="AV610" s="857"/>
      <c r="AW610" s="857"/>
      <c r="AX610" s="857"/>
      <c r="AY610">
        <f>COUNTA($C$610)</f>
        <v>0</v>
      </c>
    </row>
    <row r="611" spans="1:51" ht="30" hidden="1" customHeight="1" x14ac:dyDescent="0.15">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1"/>
      <c r="AI611" s="872"/>
      <c r="AJ611" s="872"/>
      <c r="AK611" s="872"/>
      <c r="AL611" s="854"/>
      <c r="AM611" s="855"/>
      <c r="AN611" s="855"/>
      <c r="AO611" s="856"/>
      <c r="AP611" s="857"/>
      <c r="AQ611" s="857"/>
      <c r="AR611" s="857"/>
      <c r="AS611" s="857"/>
      <c r="AT611" s="857"/>
      <c r="AU611" s="857"/>
      <c r="AV611" s="857"/>
      <c r="AW611" s="857"/>
      <c r="AX611" s="857"/>
      <c r="AY611">
        <f>COUNTA($C$611)</f>
        <v>0</v>
      </c>
    </row>
    <row r="612" spans="1:51" ht="30" hidden="1" customHeight="1" x14ac:dyDescent="0.15">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1"/>
      <c r="AI612" s="872"/>
      <c r="AJ612" s="872"/>
      <c r="AK612" s="872"/>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15">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1"/>
      <c r="AI613" s="872"/>
      <c r="AJ613" s="872"/>
      <c r="AK613" s="872"/>
      <c r="AL613" s="854"/>
      <c r="AM613" s="855"/>
      <c r="AN613" s="855"/>
      <c r="AO613" s="856"/>
      <c r="AP613" s="857"/>
      <c r="AQ613" s="857"/>
      <c r="AR613" s="857"/>
      <c r="AS613" s="857"/>
      <c r="AT613" s="857"/>
      <c r="AU613" s="857"/>
      <c r="AV613" s="857"/>
      <c r="AW613" s="857"/>
      <c r="AX613" s="857"/>
      <c r="AY613">
        <f>COUNTA($C$613)</f>
        <v>0</v>
      </c>
    </row>
    <row r="614" spans="1:51" ht="30" hidden="1" customHeight="1" x14ac:dyDescent="0.15">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1"/>
      <c r="AI614" s="872"/>
      <c r="AJ614" s="872"/>
      <c r="AK614" s="872"/>
      <c r="AL614" s="854"/>
      <c r="AM614" s="855"/>
      <c r="AN614" s="855"/>
      <c r="AO614" s="856"/>
      <c r="AP614" s="857"/>
      <c r="AQ614" s="857"/>
      <c r="AR614" s="857"/>
      <c r="AS614" s="857"/>
      <c r="AT614" s="857"/>
      <c r="AU614" s="857"/>
      <c r="AV614" s="857"/>
      <c r="AW614" s="857"/>
      <c r="AX614" s="857"/>
      <c r="AY614">
        <f>COUNTA($C$614)</f>
        <v>0</v>
      </c>
    </row>
    <row r="615" spans="1:51" ht="30" hidden="1" customHeight="1" x14ac:dyDescent="0.15">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1"/>
      <c r="AI615" s="872"/>
      <c r="AJ615" s="872"/>
      <c r="AK615" s="872"/>
      <c r="AL615" s="854"/>
      <c r="AM615" s="855"/>
      <c r="AN615" s="855"/>
      <c r="AO615" s="856"/>
      <c r="AP615" s="857"/>
      <c r="AQ615" s="857"/>
      <c r="AR615" s="857"/>
      <c r="AS615" s="857"/>
      <c r="AT615" s="857"/>
      <c r="AU615" s="857"/>
      <c r="AV615" s="857"/>
      <c r="AW615" s="857"/>
      <c r="AX615" s="857"/>
      <c r="AY615">
        <f>COUNTA($C$615)</f>
        <v>0</v>
      </c>
    </row>
    <row r="616" spans="1:51" ht="30" hidden="1" customHeight="1" x14ac:dyDescent="0.15">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1"/>
      <c r="AI616" s="872"/>
      <c r="AJ616" s="872"/>
      <c r="AK616" s="872"/>
      <c r="AL616" s="854"/>
      <c r="AM616" s="855"/>
      <c r="AN616" s="855"/>
      <c r="AO616" s="856"/>
      <c r="AP616" s="857"/>
      <c r="AQ616" s="857"/>
      <c r="AR616" s="857"/>
      <c r="AS616" s="857"/>
      <c r="AT616" s="857"/>
      <c r="AU616" s="857"/>
      <c r="AV616" s="857"/>
      <c r="AW616" s="857"/>
      <c r="AX616" s="857"/>
      <c r="AY616">
        <f>COUNTA($C$616)</f>
        <v>0</v>
      </c>
    </row>
    <row r="617" spans="1:51" ht="30" hidden="1" customHeight="1" x14ac:dyDescent="0.15">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1"/>
      <c r="AI617" s="872"/>
      <c r="AJ617" s="872"/>
      <c r="AK617" s="872"/>
      <c r="AL617" s="854"/>
      <c r="AM617" s="855"/>
      <c r="AN617" s="855"/>
      <c r="AO617" s="856"/>
      <c r="AP617" s="857"/>
      <c r="AQ617" s="857"/>
      <c r="AR617" s="857"/>
      <c r="AS617" s="857"/>
      <c r="AT617" s="857"/>
      <c r="AU617" s="857"/>
      <c r="AV617" s="857"/>
      <c r="AW617" s="857"/>
      <c r="AX617" s="857"/>
      <c r="AY617">
        <f>COUNTA($C$617)</f>
        <v>0</v>
      </c>
    </row>
    <row r="618" spans="1:51" ht="30" hidden="1" customHeight="1" x14ac:dyDescent="0.15">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1"/>
      <c r="AI618" s="872"/>
      <c r="AJ618" s="872"/>
      <c r="AK618" s="872"/>
      <c r="AL618" s="854"/>
      <c r="AM618" s="855"/>
      <c r="AN618" s="855"/>
      <c r="AO618" s="856"/>
      <c r="AP618" s="857"/>
      <c r="AQ618" s="857"/>
      <c r="AR618" s="857"/>
      <c r="AS618" s="857"/>
      <c r="AT618" s="857"/>
      <c r="AU618" s="857"/>
      <c r="AV618" s="857"/>
      <c r="AW618" s="857"/>
      <c r="AX618" s="857"/>
      <c r="AY618">
        <f>COUNTA($C$618)</f>
        <v>0</v>
      </c>
    </row>
    <row r="619" spans="1:51" ht="30" hidden="1" customHeight="1" x14ac:dyDescent="0.15">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1"/>
      <c r="AI619" s="872"/>
      <c r="AJ619" s="872"/>
      <c r="AK619" s="872"/>
      <c r="AL619" s="854"/>
      <c r="AM619" s="855"/>
      <c r="AN619" s="855"/>
      <c r="AO619" s="856"/>
      <c r="AP619" s="857"/>
      <c r="AQ619" s="857"/>
      <c r="AR619" s="857"/>
      <c r="AS619" s="857"/>
      <c r="AT619" s="857"/>
      <c r="AU619" s="857"/>
      <c r="AV619" s="857"/>
      <c r="AW619" s="857"/>
      <c r="AX619" s="857"/>
      <c r="AY619">
        <f>COUNTA($C$619)</f>
        <v>0</v>
      </c>
    </row>
    <row r="620" spans="1:51" ht="30" hidden="1" customHeight="1" x14ac:dyDescent="0.15">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1"/>
      <c r="AI620" s="872"/>
      <c r="AJ620" s="872"/>
      <c r="AK620" s="872"/>
      <c r="AL620" s="854"/>
      <c r="AM620" s="855"/>
      <c r="AN620" s="855"/>
      <c r="AO620" s="856"/>
      <c r="AP620" s="857"/>
      <c r="AQ620" s="857"/>
      <c r="AR620" s="857"/>
      <c r="AS620" s="857"/>
      <c r="AT620" s="857"/>
      <c r="AU620" s="857"/>
      <c r="AV620" s="857"/>
      <c r="AW620" s="857"/>
      <c r="AX620" s="857"/>
      <c r="AY620">
        <f>COUNTA($C$620)</f>
        <v>0</v>
      </c>
    </row>
    <row r="621" spans="1:51" ht="30" hidden="1" customHeight="1" x14ac:dyDescent="0.15">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1"/>
      <c r="AI621" s="872"/>
      <c r="AJ621" s="872"/>
      <c r="AK621" s="872"/>
      <c r="AL621" s="854"/>
      <c r="AM621" s="855"/>
      <c r="AN621" s="855"/>
      <c r="AO621" s="856"/>
      <c r="AP621" s="857"/>
      <c r="AQ621" s="857"/>
      <c r="AR621" s="857"/>
      <c r="AS621" s="857"/>
      <c r="AT621" s="857"/>
      <c r="AU621" s="857"/>
      <c r="AV621" s="857"/>
      <c r="AW621" s="857"/>
      <c r="AX621" s="857"/>
      <c r="AY621">
        <f>COUNTA($C$621)</f>
        <v>0</v>
      </c>
    </row>
    <row r="622" spans="1:51" ht="30" hidden="1" customHeight="1" x14ac:dyDescent="0.15">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1"/>
      <c r="AI622" s="872"/>
      <c r="AJ622" s="872"/>
      <c r="AK622" s="872"/>
      <c r="AL622" s="854"/>
      <c r="AM622" s="855"/>
      <c r="AN622" s="855"/>
      <c r="AO622" s="856"/>
      <c r="AP622" s="857"/>
      <c r="AQ622" s="857"/>
      <c r="AR622" s="857"/>
      <c r="AS622" s="857"/>
      <c r="AT622" s="857"/>
      <c r="AU622" s="857"/>
      <c r="AV622" s="857"/>
      <c r="AW622" s="857"/>
      <c r="AX622" s="857"/>
      <c r="AY622">
        <f>COUNTA($C$622)</f>
        <v>0</v>
      </c>
    </row>
    <row r="623" spans="1:51" ht="30" hidden="1" customHeight="1" x14ac:dyDescent="0.15">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1"/>
      <c r="AI623" s="872"/>
      <c r="AJ623" s="872"/>
      <c r="AK623" s="872"/>
      <c r="AL623" s="854"/>
      <c r="AM623" s="855"/>
      <c r="AN623" s="855"/>
      <c r="AO623" s="856"/>
      <c r="AP623" s="857"/>
      <c r="AQ623" s="857"/>
      <c r="AR623" s="857"/>
      <c r="AS623" s="857"/>
      <c r="AT623" s="857"/>
      <c r="AU623" s="857"/>
      <c r="AV623" s="857"/>
      <c r="AW623" s="857"/>
      <c r="AX623" s="857"/>
      <c r="AY623">
        <f>COUNTA($C$623)</f>
        <v>0</v>
      </c>
    </row>
    <row r="624" spans="1:51" ht="30" hidden="1" customHeight="1" x14ac:dyDescent="0.15">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1"/>
      <c r="AI624" s="872"/>
      <c r="AJ624" s="872"/>
      <c r="AK624" s="872"/>
      <c r="AL624" s="854"/>
      <c r="AM624" s="855"/>
      <c r="AN624" s="855"/>
      <c r="AO624" s="856"/>
      <c r="AP624" s="857"/>
      <c r="AQ624" s="857"/>
      <c r="AR624" s="857"/>
      <c r="AS624" s="857"/>
      <c r="AT624" s="857"/>
      <c r="AU624" s="857"/>
      <c r="AV624" s="857"/>
      <c r="AW624" s="857"/>
      <c r="AX624" s="857"/>
      <c r="AY624">
        <f>COUNTA($C$624)</f>
        <v>0</v>
      </c>
    </row>
    <row r="625" spans="1:51" ht="30" hidden="1" customHeight="1" x14ac:dyDescent="0.15">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1"/>
      <c r="AI625" s="872"/>
      <c r="AJ625" s="872"/>
      <c r="AK625" s="872"/>
      <c r="AL625" s="854"/>
      <c r="AM625" s="855"/>
      <c r="AN625" s="855"/>
      <c r="AO625" s="856"/>
      <c r="AP625" s="857"/>
      <c r="AQ625" s="857"/>
      <c r="AR625" s="857"/>
      <c r="AS625" s="857"/>
      <c r="AT625" s="857"/>
      <c r="AU625" s="857"/>
      <c r="AV625" s="857"/>
      <c r="AW625" s="857"/>
      <c r="AX625" s="857"/>
      <c r="AY625">
        <f>COUNTA($C$625)</f>
        <v>0</v>
      </c>
    </row>
    <row r="626" spans="1:51" ht="30" hidden="1" customHeight="1" x14ac:dyDescent="0.15">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1"/>
      <c r="AI626" s="872"/>
      <c r="AJ626" s="872"/>
      <c r="AK626" s="872"/>
      <c r="AL626" s="854"/>
      <c r="AM626" s="855"/>
      <c r="AN626" s="855"/>
      <c r="AO626" s="856"/>
      <c r="AP626" s="857"/>
      <c r="AQ626" s="857"/>
      <c r="AR626" s="857"/>
      <c r="AS626" s="857"/>
      <c r="AT626" s="857"/>
      <c r="AU626" s="857"/>
      <c r="AV626" s="857"/>
      <c r="AW626" s="857"/>
      <c r="AX626" s="857"/>
      <c r="AY626">
        <f>COUNTA($C$626)</f>
        <v>0</v>
      </c>
    </row>
    <row r="627" spans="1:51" ht="24.75" customHeight="1" x14ac:dyDescent="0.15">
      <c r="A627" s="873" t="s">
        <v>576</v>
      </c>
      <c r="B627" s="874"/>
      <c r="C627" s="874"/>
      <c r="D627" s="874"/>
      <c r="E627" s="874"/>
      <c r="F627" s="874"/>
      <c r="G627" s="874"/>
      <c r="H627" s="874"/>
      <c r="I627" s="874"/>
      <c r="J627" s="874"/>
      <c r="K627" s="874"/>
      <c r="L627" s="874"/>
      <c r="M627" s="874"/>
      <c r="N627" s="874"/>
      <c r="O627" s="874"/>
      <c r="P627" s="874"/>
      <c r="Q627" s="874"/>
      <c r="R627" s="874"/>
      <c r="S627" s="874"/>
      <c r="T627" s="874"/>
      <c r="U627" s="874"/>
      <c r="V627" s="874"/>
      <c r="W627" s="874"/>
      <c r="X627" s="874"/>
      <c r="Y627" s="874"/>
      <c r="Z627" s="874"/>
      <c r="AA627" s="874"/>
      <c r="AB627" s="874"/>
      <c r="AC627" s="874"/>
      <c r="AD627" s="874"/>
      <c r="AE627" s="874"/>
      <c r="AF627" s="874"/>
      <c r="AG627" s="874"/>
      <c r="AH627" s="874"/>
      <c r="AI627" s="874"/>
      <c r="AJ627" s="874"/>
      <c r="AK627" s="875"/>
      <c r="AL627" s="876" t="s">
        <v>231</v>
      </c>
      <c r="AM627" s="877"/>
      <c r="AN627" s="877"/>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878"/>
      <c r="B630" s="878"/>
      <c r="C630" s="848" t="s">
        <v>192</v>
      </c>
      <c r="D630" s="879"/>
      <c r="E630" s="848" t="s">
        <v>191</v>
      </c>
      <c r="F630" s="879"/>
      <c r="G630" s="879"/>
      <c r="H630" s="879"/>
      <c r="I630" s="879"/>
      <c r="J630" s="848" t="s">
        <v>197</v>
      </c>
      <c r="K630" s="848"/>
      <c r="L630" s="848"/>
      <c r="M630" s="848"/>
      <c r="N630" s="848"/>
      <c r="O630" s="848"/>
      <c r="P630" s="848" t="s">
        <v>25</v>
      </c>
      <c r="Q630" s="848"/>
      <c r="R630" s="848"/>
      <c r="S630" s="848"/>
      <c r="T630" s="848"/>
      <c r="U630" s="848"/>
      <c r="V630" s="848"/>
      <c r="W630" s="848"/>
      <c r="X630" s="848"/>
      <c r="Y630" s="848" t="s">
        <v>199</v>
      </c>
      <c r="Z630" s="879"/>
      <c r="AA630" s="879"/>
      <c r="AB630" s="879"/>
      <c r="AC630" s="848" t="s">
        <v>180</v>
      </c>
      <c r="AD630" s="848"/>
      <c r="AE630" s="848"/>
      <c r="AF630" s="848"/>
      <c r="AG630" s="848"/>
      <c r="AH630" s="848" t="s">
        <v>187</v>
      </c>
      <c r="AI630" s="879"/>
      <c r="AJ630" s="879"/>
      <c r="AK630" s="879"/>
      <c r="AL630" s="879" t="s">
        <v>19</v>
      </c>
      <c r="AM630" s="879"/>
      <c r="AN630" s="879"/>
      <c r="AO630" s="878"/>
      <c r="AP630" s="870" t="s">
        <v>225</v>
      </c>
      <c r="AQ630" s="870"/>
      <c r="AR630" s="870"/>
      <c r="AS630" s="870"/>
      <c r="AT630" s="870"/>
      <c r="AU630" s="870"/>
      <c r="AV630" s="870"/>
      <c r="AW630" s="870"/>
      <c r="AX630" s="870"/>
    </row>
    <row r="631" spans="1:51" ht="30" hidden="1" customHeight="1" x14ac:dyDescent="0.15">
      <c r="A631" s="858">
        <v>1</v>
      </c>
      <c r="B631" s="858">
        <v>1</v>
      </c>
      <c r="C631" s="880"/>
      <c r="D631" s="880"/>
      <c r="E631" s="881"/>
      <c r="F631" s="881"/>
      <c r="G631" s="881"/>
      <c r="H631" s="881"/>
      <c r="I631" s="881"/>
      <c r="J631" s="861"/>
      <c r="K631" s="862"/>
      <c r="L631" s="862"/>
      <c r="M631" s="862"/>
      <c r="N631" s="862"/>
      <c r="O631" s="862"/>
      <c r="P631" s="864"/>
      <c r="Q631" s="864"/>
      <c r="R631" s="864"/>
      <c r="S631" s="864"/>
      <c r="T631" s="864"/>
      <c r="U631" s="864"/>
      <c r="V631" s="864"/>
      <c r="W631" s="864"/>
      <c r="X631" s="864"/>
      <c r="Y631" s="865"/>
      <c r="Z631" s="866"/>
      <c r="AA631" s="866"/>
      <c r="AB631" s="867"/>
      <c r="AC631" s="868"/>
      <c r="AD631" s="869"/>
      <c r="AE631" s="869"/>
      <c r="AF631" s="869"/>
      <c r="AG631" s="869"/>
      <c r="AH631" s="871"/>
      <c r="AI631" s="872"/>
      <c r="AJ631" s="872"/>
      <c r="AK631" s="872"/>
      <c r="AL631" s="854"/>
      <c r="AM631" s="855"/>
      <c r="AN631" s="855"/>
      <c r="AO631" s="856"/>
      <c r="AP631" s="857"/>
      <c r="AQ631" s="857"/>
      <c r="AR631" s="857"/>
      <c r="AS631" s="857"/>
      <c r="AT631" s="857"/>
      <c r="AU631" s="857"/>
      <c r="AV631" s="857"/>
      <c r="AW631" s="857"/>
      <c r="AX631" s="857"/>
    </row>
    <row r="632" spans="1:51" ht="30" hidden="1" customHeight="1" x14ac:dyDescent="0.15">
      <c r="A632" s="858">
        <v>2</v>
      </c>
      <c r="B632" s="858">
        <v>1</v>
      </c>
      <c r="C632" s="880"/>
      <c r="D632" s="880"/>
      <c r="E632" s="881"/>
      <c r="F632" s="881"/>
      <c r="G632" s="881"/>
      <c r="H632" s="881"/>
      <c r="I632" s="881"/>
      <c r="J632" s="861"/>
      <c r="K632" s="862"/>
      <c r="L632" s="862"/>
      <c r="M632" s="862"/>
      <c r="N632" s="862"/>
      <c r="O632" s="862"/>
      <c r="P632" s="864"/>
      <c r="Q632" s="864"/>
      <c r="R632" s="864"/>
      <c r="S632" s="864"/>
      <c r="T632" s="864"/>
      <c r="U632" s="864"/>
      <c r="V632" s="864"/>
      <c r="W632" s="864"/>
      <c r="X632" s="864"/>
      <c r="Y632" s="865"/>
      <c r="Z632" s="866"/>
      <c r="AA632" s="866"/>
      <c r="AB632" s="867"/>
      <c r="AC632" s="868"/>
      <c r="AD632" s="869"/>
      <c r="AE632" s="869"/>
      <c r="AF632" s="869"/>
      <c r="AG632" s="869"/>
      <c r="AH632" s="871"/>
      <c r="AI632" s="872"/>
      <c r="AJ632" s="872"/>
      <c r="AK632" s="872"/>
      <c r="AL632" s="854"/>
      <c r="AM632" s="855"/>
      <c r="AN632" s="855"/>
      <c r="AO632" s="856"/>
      <c r="AP632" s="857"/>
      <c r="AQ632" s="857"/>
      <c r="AR632" s="857"/>
      <c r="AS632" s="857"/>
      <c r="AT632" s="857"/>
      <c r="AU632" s="857"/>
      <c r="AV632" s="857"/>
      <c r="AW632" s="857"/>
      <c r="AX632" s="857"/>
      <c r="AY632">
        <f>COUNTA($E$632)</f>
        <v>0</v>
      </c>
    </row>
    <row r="633" spans="1:51" ht="30" hidden="1" customHeight="1" x14ac:dyDescent="0.15">
      <c r="A633" s="858">
        <v>3</v>
      </c>
      <c r="B633" s="858">
        <v>1</v>
      </c>
      <c r="C633" s="880"/>
      <c r="D633" s="880"/>
      <c r="E633" s="881"/>
      <c r="F633" s="881"/>
      <c r="G633" s="881"/>
      <c r="H633" s="881"/>
      <c r="I633" s="881"/>
      <c r="J633" s="861"/>
      <c r="K633" s="862"/>
      <c r="L633" s="862"/>
      <c r="M633" s="862"/>
      <c r="N633" s="862"/>
      <c r="O633" s="862"/>
      <c r="P633" s="864"/>
      <c r="Q633" s="864"/>
      <c r="R633" s="864"/>
      <c r="S633" s="864"/>
      <c r="T633" s="864"/>
      <c r="U633" s="864"/>
      <c r="V633" s="864"/>
      <c r="W633" s="864"/>
      <c r="X633" s="864"/>
      <c r="Y633" s="865"/>
      <c r="Z633" s="866"/>
      <c r="AA633" s="866"/>
      <c r="AB633" s="867"/>
      <c r="AC633" s="868"/>
      <c r="AD633" s="869"/>
      <c r="AE633" s="869"/>
      <c r="AF633" s="869"/>
      <c r="AG633" s="869"/>
      <c r="AH633" s="871"/>
      <c r="AI633" s="872"/>
      <c r="AJ633" s="872"/>
      <c r="AK633" s="872"/>
      <c r="AL633" s="854"/>
      <c r="AM633" s="855"/>
      <c r="AN633" s="855"/>
      <c r="AO633" s="856"/>
      <c r="AP633" s="857"/>
      <c r="AQ633" s="857"/>
      <c r="AR633" s="857"/>
      <c r="AS633" s="857"/>
      <c r="AT633" s="857"/>
      <c r="AU633" s="857"/>
      <c r="AV633" s="857"/>
      <c r="AW633" s="857"/>
      <c r="AX633" s="857"/>
      <c r="AY633">
        <f>COUNTA($E$633)</f>
        <v>0</v>
      </c>
    </row>
    <row r="634" spans="1:51" ht="30" hidden="1" customHeight="1" x14ac:dyDescent="0.15">
      <c r="A634" s="858">
        <v>4</v>
      </c>
      <c r="B634" s="858">
        <v>1</v>
      </c>
      <c r="C634" s="880"/>
      <c r="D634" s="880"/>
      <c r="E634" s="881"/>
      <c r="F634" s="881"/>
      <c r="G634" s="881"/>
      <c r="H634" s="881"/>
      <c r="I634" s="881"/>
      <c r="J634" s="861"/>
      <c r="K634" s="862"/>
      <c r="L634" s="862"/>
      <c r="M634" s="862"/>
      <c r="N634" s="862"/>
      <c r="O634" s="862"/>
      <c r="P634" s="864"/>
      <c r="Q634" s="864"/>
      <c r="R634" s="864"/>
      <c r="S634" s="864"/>
      <c r="T634" s="864"/>
      <c r="U634" s="864"/>
      <c r="V634" s="864"/>
      <c r="W634" s="864"/>
      <c r="X634" s="864"/>
      <c r="Y634" s="865"/>
      <c r="Z634" s="866"/>
      <c r="AA634" s="866"/>
      <c r="AB634" s="867"/>
      <c r="AC634" s="868"/>
      <c r="AD634" s="869"/>
      <c r="AE634" s="869"/>
      <c r="AF634" s="869"/>
      <c r="AG634" s="869"/>
      <c r="AH634" s="871"/>
      <c r="AI634" s="872"/>
      <c r="AJ634" s="872"/>
      <c r="AK634" s="872"/>
      <c r="AL634" s="854"/>
      <c r="AM634" s="855"/>
      <c r="AN634" s="855"/>
      <c r="AO634" s="856"/>
      <c r="AP634" s="857"/>
      <c r="AQ634" s="857"/>
      <c r="AR634" s="857"/>
      <c r="AS634" s="857"/>
      <c r="AT634" s="857"/>
      <c r="AU634" s="857"/>
      <c r="AV634" s="857"/>
      <c r="AW634" s="857"/>
      <c r="AX634" s="857"/>
      <c r="AY634">
        <f>COUNTA($E$634)</f>
        <v>0</v>
      </c>
    </row>
    <row r="635" spans="1:51" ht="30" hidden="1" customHeight="1" x14ac:dyDescent="0.15">
      <c r="A635" s="858">
        <v>5</v>
      </c>
      <c r="B635" s="858">
        <v>1</v>
      </c>
      <c r="C635" s="880"/>
      <c r="D635" s="880"/>
      <c r="E635" s="881"/>
      <c r="F635" s="881"/>
      <c r="G635" s="881"/>
      <c r="H635" s="881"/>
      <c r="I635" s="881"/>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1"/>
      <c r="AI635" s="872"/>
      <c r="AJ635" s="872"/>
      <c r="AK635" s="872"/>
      <c r="AL635" s="854"/>
      <c r="AM635" s="855"/>
      <c r="AN635" s="855"/>
      <c r="AO635" s="856"/>
      <c r="AP635" s="857"/>
      <c r="AQ635" s="857"/>
      <c r="AR635" s="857"/>
      <c r="AS635" s="857"/>
      <c r="AT635" s="857"/>
      <c r="AU635" s="857"/>
      <c r="AV635" s="857"/>
      <c r="AW635" s="857"/>
      <c r="AX635" s="857"/>
      <c r="AY635">
        <f>COUNTA($E$635)</f>
        <v>0</v>
      </c>
    </row>
    <row r="636" spans="1:51" ht="30" hidden="1" customHeight="1" x14ac:dyDescent="0.15">
      <c r="A636" s="858">
        <v>6</v>
      </c>
      <c r="B636" s="858">
        <v>1</v>
      </c>
      <c r="C636" s="880"/>
      <c r="D636" s="880"/>
      <c r="E636" s="881"/>
      <c r="F636" s="881"/>
      <c r="G636" s="881"/>
      <c r="H636" s="881"/>
      <c r="I636" s="881"/>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1"/>
      <c r="AI636" s="872"/>
      <c r="AJ636" s="872"/>
      <c r="AK636" s="872"/>
      <c r="AL636" s="854"/>
      <c r="AM636" s="855"/>
      <c r="AN636" s="855"/>
      <c r="AO636" s="856"/>
      <c r="AP636" s="857"/>
      <c r="AQ636" s="857"/>
      <c r="AR636" s="857"/>
      <c r="AS636" s="857"/>
      <c r="AT636" s="857"/>
      <c r="AU636" s="857"/>
      <c r="AV636" s="857"/>
      <c r="AW636" s="857"/>
      <c r="AX636" s="857"/>
      <c r="AY636">
        <f>COUNTA($E$636)</f>
        <v>0</v>
      </c>
    </row>
    <row r="637" spans="1:51" ht="30" hidden="1" customHeight="1" x14ac:dyDescent="0.15">
      <c r="A637" s="858">
        <v>7</v>
      </c>
      <c r="B637" s="858">
        <v>1</v>
      </c>
      <c r="C637" s="880"/>
      <c r="D637" s="880"/>
      <c r="E637" s="881"/>
      <c r="F637" s="881"/>
      <c r="G637" s="881"/>
      <c r="H637" s="881"/>
      <c r="I637" s="881"/>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1"/>
      <c r="AI637" s="872"/>
      <c r="AJ637" s="872"/>
      <c r="AK637" s="872"/>
      <c r="AL637" s="854"/>
      <c r="AM637" s="855"/>
      <c r="AN637" s="855"/>
      <c r="AO637" s="856"/>
      <c r="AP637" s="857"/>
      <c r="AQ637" s="857"/>
      <c r="AR637" s="857"/>
      <c r="AS637" s="857"/>
      <c r="AT637" s="857"/>
      <c r="AU637" s="857"/>
      <c r="AV637" s="857"/>
      <c r="AW637" s="857"/>
      <c r="AX637" s="857"/>
      <c r="AY637">
        <f>COUNTA($E$637)</f>
        <v>0</v>
      </c>
    </row>
    <row r="638" spans="1:51" ht="30" hidden="1" customHeight="1" x14ac:dyDescent="0.15">
      <c r="A638" s="858">
        <v>8</v>
      </c>
      <c r="B638" s="858">
        <v>1</v>
      </c>
      <c r="C638" s="880"/>
      <c r="D638" s="880"/>
      <c r="E638" s="881"/>
      <c r="F638" s="881"/>
      <c r="G638" s="881"/>
      <c r="H638" s="881"/>
      <c r="I638" s="881"/>
      <c r="J638" s="861"/>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1"/>
      <c r="AI638" s="872"/>
      <c r="AJ638" s="872"/>
      <c r="AK638" s="872"/>
      <c r="AL638" s="854"/>
      <c r="AM638" s="855"/>
      <c r="AN638" s="855"/>
      <c r="AO638" s="856"/>
      <c r="AP638" s="857"/>
      <c r="AQ638" s="857"/>
      <c r="AR638" s="857"/>
      <c r="AS638" s="857"/>
      <c r="AT638" s="857"/>
      <c r="AU638" s="857"/>
      <c r="AV638" s="857"/>
      <c r="AW638" s="857"/>
      <c r="AX638" s="857"/>
      <c r="AY638">
        <f>COUNTA($E$638)</f>
        <v>0</v>
      </c>
    </row>
    <row r="639" spans="1:51" ht="30" hidden="1" customHeight="1" x14ac:dyDescent="0.15">
      <c r="A639" s="858">
        <v>9</v>
      </c>
      <c r="B639" s="858">
        <v>1</v>
      </c>
      <c r="C639" s="880"/>
      <c r="D639" s="880"/>
      <c r="E639" s="881"/>
      <c r="F639" s="881"/>
      <c r="G639" s="881"/>
      <c r="H639" s="881"/>
      <c r="I639" s="881"/>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1"/>
      <c r="AI639" s="872"/>
      <c r="AJ639" s="872"/>
      <c r="AK639" s="872"/>
      <c r="AL639" s="854"/>
      <c r="AM639" s="855"/>
      <c r="AN639" s="855"/>
      <c r="AO639" s="856"/>
      <c r="AP639" s="857"/>
      <c r="AQ639" s="857"/>
      <c r="AR639" s="857"/>
      <c r="AS639" s="857"/>
      <c r="AT639" s="857"/>
      <c r="AU639" s="857"/>
      <c r="AV639" s="857"/>
      <c r="AW639" s="857"/>
      <c r="AX639" s="857"/>
      <c r="AY639">
        <f>COUNTA($E$639)</f>
        <v>0</v>
      </c>
    </row>
    <row r="640" spans="1:51" ht="30" hidden="1" customHeight="1" x14ac:dyDescent="0.15">
      <c r="A640" s="858">
        <v>10</v>
      </c>
      <c r="B640" s="858">
        <v>1</v>
      </c>
      <c r="C640" s="880"/>
      <c r="D640" s="880"/>
      <c r="E640" s="881"/>
      <c r="F640" s="881"/>
      <c r="G640" s="881"/>
      <c r="H640" s="881"/>
      <c r="I640" s="881"/>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1"/>
      <c r="AI640" s="872"/>
      <c r="AJ640" s="872"/>
      <c r="AK640" s="872"/>
      <c r="AL640" s="854"/>
      <c r="AM640" s="855"/>
      <c r="AN640" s="855"/>
      <c r="AO640" s="856"/>
      <c r="AP640" s="857"/>
      <c r="AQ640" s="857"/>
      <c r="AR640" s="857"/>
      <c r="AS640" s="857"/>
      <c r="AT640" s="857"/>
      <c r="AU640" s="857"/>
      <c r="AV640" s="857"/>
      <c r="AW640" s="857"/>
      <c r="AX640" s="857"/>
      <c r="AY640">
        <f>COUNTA($E$640)</f>
        <v>0</v>
      </c>
    </row>
    <row r="641" spans="1:51" ht="30" hidden="1" customHeight="1" x14ac:dyDescent="0.15">
      <c r="A641" s="858">
        <v>11</v>
      </c>
      <c r="B641" s="858">
        <v>1</v>
      </c>
      <c r="C641" s="880"/>
      <c r="D641" s="880"/>
      <c r="E641" s="881"/>
      <c r="F641" s="881"/>
      <c r="G641" s="881"/>
      <c r="H641" s="881"/>
      <c r="I641" s="881"/>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1"/>
      <c r="AI641" s="872"/>
      <c r="AJ641" s="872"/>
      <c r="AK641" s="872"/>
      <c r="AL641" s="854"/>
      <c r="AM641" s="855"/>
      <c r="AN641" s="855"/>
      <c r="AO641" s="856"/>
      <c r="AP641" s="857"/>
      <c r="AQ641" s="857"/>
      <c r="AR641" s="857"/>
      <c r="AS641" s="857"/>
      <c r="AT641" s="857"/>
      <c r="AU641" s="857"/>
      <c r="AV641" s="857"/>
      <c r="AW641" s="857"/>
      <c r="AX641" s="857"/>
      <c r="AY641">
        <f>COUNTA($E$641)</f>
        <v>0</v>
      </c>
    </row>
    <row r="642" spans="1:51" ht="30" hidden="1" customHeight="1" x14ac:dyDescent="0.15">
      <c r="A642" s="858">
        <v>12</v>
      </c>
      <c r="B642" s="858">
        <v>1</v>
      </c>
      <c r="C642" s="880"/>
      <c r="D642" s="880"/>
      <c r="E642" s="881"/>
      <c r="F642" s="881"/>
      <c r="G642" s="881"/>
      <c r="H642" s="881"/>
      <c r="I642" s="881"/>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1"/>
      <c r="AI642" s="872"/>
      <c r="AJ642" s="872"/>
      <c r="AK642" s="872"/>
      <c r="AL642" s="854"/>
      <c r="AM642" s="855"/>
      <c r="AN642" s="855"/>
      <c r="AO642" s="856"/>
      <c r="AP642" s="857"/>
      <c r="AQ642" s="857"/>
      <c r="AR642" s="857"/>
      <c r="AS642" s="857"/>
      <c r="AT642" s="857"/>
      <c r="AU642" s="857"/>
      <c r="AV642" s="857"/>
      <c r="AW642" s="857"/>
      <c r="AX642" s="857"/>
      <c r="AY642">
        <f>COUNTA($E$642)</f>
        <v>0</v>
      </c>
    </row>
    <row r="643" spans="1:51" ht="30" hidden="1" customHeight="1" x14ac:dyDescent="0.15">
      <c r="A643" s="858">
        <v>13</v>
      </c>
      <c r="B643" s="858">
        <v>1</v>
      </c>
      <c r="C643" s="880"/>
      <c r="D643" s="880"/>
      <c r="E643" s="881"/>
      <c r="F643" s="881"/>
      <c r="G643" s="881"/>
      <c r="H643" s="881"/>
      <c r="I643" s="881"/>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1"/>
      <c r="AI643" s="872"/>
      <c r="AJ643" s="872"/>
      <c r="AK643" s="872"/>
      <c r="AL643" s="854"/>
      <c r="AM643" s="855"/>
      <c r="AN643" s="855"/>
      <c r="AO643" s="856"/>
      <c r="AP643" s="857"/>
      <c r="AQ643" s="857"/>
      <c r="AR643" s="857"/>
      <c r="AS643" s="857"/>
      <c r="AT643" s="857"/>
      <c r="AU643" s="857"/>
      <c r="AV643" s="857"/>
      <c r="AW643" s="857"/>
      <c r="AX643" s="857"/>
      <c r="AY643">
        <f>COUNTA($E$643)</f>
        <v>0</v>
      </c>
    </row>
    <row r="644" spans="1:51" ht="30" hidden="1" customHeight="1" x14ac:dyDescent="0.15">
      <c r="A644" s="858">
        <v>14</v>
      </c>
      <c r="B644" s="858">
        <v>1</v>
      </c>
      <c r="C644" s="880"/>
      <c r="D644" s="880"/>
      <c r="E644" s="881"/>
      <c r="F644" s="881"/>
      <c r="G644" s="881"/>
      <c r="H644" s="881"/>
      <c r="I644" s="881"/>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1"/>
      <c r="AI644" s="872"/>
      <c r="AJ644" s="872"/>
      <c r="AK644" s="872"/>
      <c r="AL644" s="854"/>
      <c r="AM644" s="855"/>
      <c r="AN644" s="855"/>
      <c r="AO644" s="856"/>
      <c r="AP644" s="857"/>
      <c r="AQ644" s="857"/>
      <c r="AR644" s="857"/>
      <c r="AS644" s="857"/>
      <c r="AT644" s="857"/>
      <c r="AU644" s="857"/>
      <c r="AV644" s="857"/>
      <c r="AW644" s="857"/>
      <c r="AX644" s="857"/>
      <c r="AY644">
        <f>COUNTA($E$644)</f>
        <v>0</v>
      </c>
    </row>
    <row r="645" spans="1:51" ht="30" hidden="1" customHeight="1" x14ac:dyDescent="0.15">
      <c r="A645" s="858">
        <v>15</v>
      </c>
      <c r="B645" s="858">
        <v>1</v>
      </c>
      <c r="C645" s="880"/>
      <c r="D645" s="880"/>
      <c r="E645" s="881"/>
      <c r="F645" s="881"/>
      <c r="G645" s="881"/>
      <c r="H645" s="881"/>
      <c r="I645" s="881"/>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1"/>
      <c r="AI645" s="872"/>
      <c r="AJ645" s="872"/>
      <c r="AK645" s="872"/>
      <c r="AL645" s="854"/>
      <c r="AM645" s="855"/>
      <c r="AN645" s="855"/>
      <c r="AO645" s="856"/>
      <c r="AP645" s="857"/>
      <c r="AQ645" s="857"/>
      <c r="AR645" s="857"/>
      <c r="AS645" s="857"/>
      <c r="AT645" s="857"/>
      <c r="AU645" s="857"/>
      <c r="AV645" s="857"/>
      <c r="AW645" s="857"/>
      <c r="AX645" s="857"/>
      <c r="AY645">
        <f>COUNTA($E$645)</f>
        <v>0</v>
      </c>
    </row>
    <row r="646" spans="1:51" ht="30" hidden="1" customHeight="1" x14ac:dyDescent="0.15">
      <c r="A646" s="858">
        <v>16</v>
      </c>
      <c r="B646" s="858">
        <v>1</v>
      </c>
      <c r="C646" s="880"/>
      <c r="D646" s="880"/>
      <c r="E646" s="881"/>
      <c r="F646" s="881"/>
      <c r="G646" s="881"/>
      <c r="H646" s="881"/>
      <c r="I646" s="881"/>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1"/>
      <c r="AI646" s="872"/>
      <c r="AJ646" s="872"/>
      <c r="AK646" s="872"/>
      <c r="AL646" s="854"/>
      <c r="AM646" s="855"/>
      <c r="AN646" s="855"/>
      <c r="AO646" s="856"/>
      <c r="AP646" s="857"/>
      <c r="AQ646" s="857"/>
      <c r="AR646" s="857"/>
      <c r="AS646" s="857"/>
      <c r="AT646" s="857"/>
      <c r="AU646" s="857"/>
      <c r="AV646" s="857"/>
      <c r="AW646" s="857"/>
      <c r="AX646" s="857"/>
      <c r="AY646">
        <f>COUNTA($E$646)</f>
        <v>0</v>
      </c>
    </row>
    <row r="647" spans="1:51" ht="30" hidden="1" customHeight="1" x14ac:dyDescent="0.15">
      <c r="A647" s="858">
        <v>17</v>
      </c>
      <c r="B647" s="858">
        <v>1</v>
      </c>
      <c r="C647" s="880"/>
      <c r="D647" s="880"/>
      <c r="E647" s="881"/>
      <c r="F647" s="881"/>
      <c r="G647" s="881"/>
      <c r="H647" s="881"/>
      <c r="I647" s="881"/>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1"/>
      <c r="AI647" s="872"/>
      <c r="AJ647" s="872"/>
      <c r="AK647" s="872"/>
      <c r="AL647" s="854"/>
      <c r="AM647" s="855"/>
      <c r="AN647" s="855"/>
      <c r="AO647" s="856"/>
      <c r="AP647" s="857"/>
      <c r="AQ647" s="857"/>
      <c r="AR647" s="857"/>
      <c r="AS647" s="857"/>
      <c r="AT647" s="857"/>
      <c r="AU647" s="857"/>
      <c r="AV647" s="857"/>
      <c r="AW647" s="857"/>
      <c r="AX647" s="857"/>
      <c r="AY647">
        <f>COUNTA($E$647)</f>
        <v>0</v>
      </c>
    </row>
    <row r="648" spans="1:51" ht="30" hidden="1" customHeight="1" x14ac:dyDescent="0.15">
      <c r="A648" s="858">
        <v>18</v>
      </c>
      <c r="B648" s="858">
        <v>1</v>
      </c>
      <c r="C648" s="880"/>
      <c r="D648" s="880"/>
      <c r="E648" s="648"/>
      <c r="F648" s="881"/>
      <c r="G648" s="881"/>
      <c r="H648" s="881"/>
      <c r="I648" s="881"/>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1"/>
      <c r="AI648" s="872"/>
      <c r="AJ648" s="872"/>
      <c r="AK648" s="872"/>
      <c r="AL648" s="854"/>
      <c r="AM648" s="855"/>
      <c r="AN648" s="855"/>
      <c r="AO648" s="856"/>
      <c r="AP648" s="857"/>
      <c r="AQ648" s="857"/>
      <c r="AR648" s="857"/>
      <c r="AS648" s="857"/>
      <c r="AT648" s="857"/>
      <c r="AU648" s="857"/>
      <c r="AV648" s="857"/>
      <c r="AW648" s="857"/>
      <c r="AX648" s="857"/>
      <c r="AY648">
        <f>COUNTA($E$648)</f>
        <v>0</v>
      </c>
    </row>
    <row r="649" spans="1:51" ht="30" hidden="1" customHeight="1" x14ac:dyDescent="0.15">
      <c r="A649" s="858">
        <v>19</v>
      </c>
      <c r="B649" s="858">
        <v>1</v>
      </c>
      <c r="C649" s="880"/>
      <c r="D649" s="880"/>
      <c r="E649" s="881"/>
      <c r="F649" s="881"/>
      <c r="G649" s="881"/>
      <c r="H649" s="881"/>
      <c r="I649" s="881"/>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1"/>
      <c r="AI649" s="872"/>
      <c r="AJ649" s="872"/>
      <c r="AK649" s="872"/>
      <c r="AL649" s="854"/>
      <c r="AM649" s="855"/>
      <c r="AN649" s="855"/>
      <c r="AO649" s="856"/>
      <c r="AP649" s="857"/>
      <c r="AQ649" s="857"/>
      <c r="AR649" s="857"/>
      <c r="AS649" s="857"/>
      <c r="AT649" s="857"/>
      <c r="AU649" s="857"/>
      <c r="AV649" s="857"/>
      <c r="AW649" s="857"/>
      <c r="AX649" s="857"/>
      <c r="AY649">
        <f>COUNTA($E$649)</f>
        <v>0</v>
      </c>
    </row>
    <row r="650" spans="1:51" ht="30" hidden="1" customHeight="1" x14ac:dyDescent="0.15">
      <c r="A650" s="858">
        <v>20</v>
      </c>
      <c r="B650" s="858">
        <v>1</v>
      </c>
      <c r="C650" s="880"/>
      <c r="D650" s="880"/>
      <c r="E650" s="881"/>
      <c r="F650" s="881"/>
      <c r="G650" s="881"/>
      <c r="H650" s="881"/>
      <c r="I650" s="881"/>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1"/>
      <c r="AI650" s="872"/>
      <c r="AJ650" s="872"/>
      <c r="AK650" s="872"/>
      <c r="AL650" s="854"/>
      <c r="AM650" s="855"/>
      <c r="AN650" s="855"/>
      <c r="AO650" s="856"/>
      <c r="AP650" s="857"/>
      <c r="AQ650" s="857"/>
      <c r="AR650" s="857"/>
      <c r="AS650" s="857"/>
      <c r="AT650" s="857"/>
      <c r="AU650" s="857"/>
      <c r="AV650" s="857"/>
      <c r="AW650" s="857"/>
      <c r="AX650" s="857"/>
      <c r="AY650">
        <f>COUNTA($E$650)</f>
        <v>0</v>
      </c>
    </row>
    <row r="651" spans="1:51" ht="30" hidden="1" customHeight="1" x14ac:dyDescent="0.15">
      <c r="A651" s="858">
        <v>21</v>
      </c>
      <c r="B651" s="858">
        <v>1</v>
      </c>
      <c r="C651" s="880"/>
      <c r="D651" s="880"/>
      <c r="E651" s="881"/>
      <c r="F651" s="881"/>
      <c r="G651" s="881"/>
      <c r="H651" s="881"/>
      <c r="I651" s="881"/>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1"/>
      <c r="AI651" s="872"/>
      <c r="AJ651" s="872"/>
      <c r="AK651" s="872"/>
      <c r="AL651" s="854"/>
      <c r="AM651" s="855"/>
      <c r="AN651" s="855"/>
      <c r="AO651" s="856"/>
      <c r="AP651" s="857"/>
      <c r="AQ651" s="857"/>
      <c r="AR651" s="857"/>
      <c r="AS651" s="857"/>
      <c r="AT651" s="857"/>
      <c r="AU651" s="857"/>
      <c r="AV651" s="857"/>
      <c r="AW651" s="857"/>
      <c r="AX651" s="857"/>
      <c r="AY651">
        <f>COUNTA($E$651)</f>
        <v>0</v>
      </c>
    </row>
    <row r="652" spans="1:51" ht="30" hidden="1" customHeight="1" x14ac:dyDescent="0.15">
      <c r="A652" s="858">
        <v>22</v>
      </c>
      <c r="B652" s="858">
        <v>1</v>
      </c>
      <c r="C652" s="880"/>
      <c r="D652" s="880"/>
      <c r="E652" s="881"/>
      <c r="F652" s="881"/>
      <c r="G652" s="881"/>
      <c r="H652" s="881"/>
      <c r="I652" s="881"/>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1"/>
      <c r="AI652" s="872"/>
      <c r="AJ652" s="872"/>
      <c r="AK652" s="872"/>
      <c r="AL652" s="854"/>
      <c r="AM652" s="855"/>
      <c r="AN652" s="855"/>
      <c r="AO652" s="856"/>
      <c r="AP652" s="857"/>
      <c r="AQ652" s="857"/>
      <c r="AR652" s="857"/>
      <c r="AS652" s="857"/>
      <c r="AT652" s="857"/>
      <c r="AU652" s="857"/>
      <c r="AV652" s="857"/>
      <c r="AW652" s="857"/>
      <c r="AX652" s="857"/>
      <c r="AY652">
        <f>COUNTA($E$652)</f>
        <v>0</v>
      </c>
    </row>
    <row r="653" spans="1:51" ht="30" hidden="1" customHeight="1" x14ac:dyDescent="0.15">
      <c r="A653" s="858">
        <v>23</v>
      </c>
      <c r="B653" s="858">
        <v>1</v>
      </c>
      <c r="C653" s="880"/>
      <c r="D653" s="880"/>
      <c r="E653" s="881"/>
      <c r="F653" s="881"/>
      <c r="G653" s="881"/>
      <c r="H653" s="881"/>
      <c r="I653" s="881"/>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1"/>
      <c r="AI653" s="872"/>
      <c r="AJ653" s="872"/>
      <c r="AK653" s="872"/>
      <c r="AL653" s="854"/>
      <c r="AM653" s="855"/>
      <c r="AN653" s="855"/>
      <c r="AO653" s="856"/>
      <c r="AP653" s="857"/>
      <c r="AQ653" s="857"/>
      <c r="AR653" s="857"/>
      <c r="AS653" s="857"/>
      <c r="AT653" s="857"/>
      <c r="AU653" s="857"/>
      <c r="AV653" s="857"/>
      <c r="AW653" s="857"/>
      <c r="AX653" s="857"/>
      <c r="AY653">
        <f>COUNTA($E$653)</f>
        <v>0</v>
      </c>
    </row>
    <row r="654" spans="1:51" ht="30" hidden="1" customHeight="1" x14ac:dyDescent="0.15">
      <c r="A654" s="858">
        <v>24</v>
      </c>
      <c r="B654" s="858">
        <v>1</v>
      </c>
      <c r="C654" s="880"/>
      <c r="D654" s="880"/>
      <c r="E654" s="881"/>
      <c r="F654" s="881"/>
      <c r="G654" s="881"/>
      <c r="H654" s="881"/>
      <c r="I654" s="881"/>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1"/>
      <c r="AI654" s="872"/>
      <c r="AJ654" s="872"/>
      <c r="AK654" s="872"/>
      <c r="AL654" s="854"/>
      <c r="AM654" s="855"/>
      <c r="AN654" s="855"/>
      <c r="AO654" s="856"/>
      <c r="AP654" s="857"/>
      <c r="AQ654" s="857"/>
      <c r="AR654" s="857"/>
      <c r="AS654" s="857"/>
      <c r="AT654" s="857"/>
      <c r="AU654" s="857"/>
      <c r="AV654" s="857"/>
      <c r="AW654" s="857"/>
      <c r="AX654" s="857"/>
      <c r="AY654">
        <f>COUNTA($E$654)</f>
        <v>0</v>
      </c>
    </row>
    <row r="655" spans="1:51" ht="30" hidden="1" customHeight="1" x14ac:dyDescent="0.15">
      <c r="A655" s="858">
        <v>25</v>
      </c>
      <c r="B655" s="858">
        <v>1</v>
      </c>
      <c r="C655" s="880"/>
      <c r="D655" s="880"/>
      <c r="E655" s="881"/>
      <c r="F655" s="881"/>
      <c r="G655" s="881"/>
      <c r="H655" s="881"/>
      <c r="I655" s="881"/>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1"/>
      <c r="AI655" s="872"/>
      <c r="AJ655" s="872"/>
      <c r="AK655" s="872"/>
      <c r="AL655" s="854"/>
      <c r="AM655" s="855"/>
      <c r="AN655" s="855"/>
      <c r="AO655" s="856"/>
      <c r="AP655" s="857"/>
      <c r="AQ655" s="857"/>
      <c r="AR655" s="857"/>
      <c r="AS655" s="857"/>
      <c r="AT655" s="857"/>
      <c r="AU655" s="857"/>
      <c r="AV655" s="857"/>
      <c r="AW655" s="857"/>
      <c r="AX655" s="857"/>
      <c r="AY655">
        <f>COUNTA($E$655)</f>
        <v>0</v>
      </c>
    </row>
    <row r="656" spans="1:51" ht="30" hidden="1" customHeight="1" x14ac:dyDescent="0.15">
      <c r="A656" s="858">
        <v>26</v>
      </c>
      <c r="B656" s="858">
        <v>1</v>
      </c>
      <c r="C656" s="880"/>
      <c r="D656" s="880"/>
      <c r="E656" s="881"/>
      <c r="F656" s="881"/>
      <c r="G656" s="881"/>
      <c r="H656" s="881"/>
      <c r="I656" s="881"/>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1"/>
      <c r="AI656" s="872"/>
      <c r="AJ656" s="872"/>
      <c r="AK656" s="872"/>
      <c r="AL656" s="854"/>
      <c r="AM656" s="855"/>
      <c r="AN656" s="855"/>
      <c r="AO656" s="856"/>
      <c r="AP656" s="857"/>
      <c r="AQ656" s="857"/>
      <c r="AR656" s="857"/>
      <c r="AS656" s="857"/>
      <c r="AT656" s="857"/>
      <c r="AU656" s="857"/>
      <c r="AV656" s="857"/>
      <c r="AW656" s="857"/>
      <c r="AX656" s="857"/>
      <c r="AY656">
        <f>COUNTA($E$656)</f>
        <v>0</v>
      </c>
    </row>
    <row r="657" spans="1:51" ht="30" hidden="1" customHeight="1" x14ac:dyDescent="0.15">
      <c r="A657" s="858">
        <v>27</v>
      </c>
      <c r="B657" s="858">
        <v>1</v>
      </c>
      <c r="C657" s="880"/>
      <c r="D657" s="880"/>
      <c r="E657" s="881"/>
      <c r="F657" s="881"/>
      <c r="G657" s="881"/>
      <c r="H657" s="881"/>
      <c r="I657" s="881"/>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1"/>
      <c r="AI657" s="872"/>
      <c r="AJ657" s="872"/>
      <c r="AK657" s="872"/>
      <c r="AL657" s="854"/>
      <c r="AM657" s="855"/>
      <c r="AN657" s="855"/>
      <c r="AO657" s="856"/>
      <c r="AP657" s="857"/>
      <c r="AQ657" s="857"/>
      <c r="AR657" s="857"/>
      <c r="AS657" s="857"/>
      <c r="AT657" s="857"/>
      <c r="AU657" s="857"/>
      <c r="AV657" s="857"/>
      <c r="AW657" s="857"/>
      <c r="AX657" s="857"/>
      <c r="AY657">
        <f>COUNTA($E$657)</f>
        <v>0</v>
      </c>
    </row>
    <row r="658" spans="1:51" ht="30" hidden="1" customHeight="1" x14ac:dyDescent="0.15">
      <c r="A658" s="858">
        <v>28</v>
      </c>
      <c r="B658" s="858">
        <v>1</v>
      </c>
      <c r="C658" s="880"/>
      <c r="D658" s="880"/>
      <c r="E658" s="881"/>
      <c r="F658" s="881"/>
      <c r="G658" s="881"/>
      <c r="H658" s="881"/>
      <c r="I658" s="881"/>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1"/>
      <c r="AI658" s="872"/>
      <c r="AJ658" s="872"/>
      <c r="AK658" s="872"/>
      <c r="AL658" s="854"/>
      <c r="AM658" s="855"/>
      <c r="AN658" s="855"/>
      <c r="AO658" s="856"/>
      <c r="AP658" s="857"/>
      <c r="AQ658" s="857"/>
      <c r="AR658" s="857"/>
      <c r="AS658" s="857"/>
      <c r="AT658" s="857"/>
      <c r="AU658" s="857"/>
      <c r="AV658" s="857"/>
      <c r="AW658" s="857"/>
      <c r="AX658" s="857"/>
      <c r="AY658">
        <f>COUNTA($E$658)</f>
        <v>0</v>
      </c>
    </row>
    <row r="659" spans="1:51" ht="30" hidden="1" customHeight="1" x14ac:dyDescent="0.15">
      <c r="A659" s="858">
        <v>29</v>
      </c>
      <c r="B659" s="858">
        <v>1</v>
      </c>
      <c r="C659" s="880"/>
      <c r="D659" s="880"/>
      <c r="E659" s="881"/>
      <c r="F659" s="881"/>
      <c r="G659" s="881"/>
      <c r="H659" s="881"/>
      <c r="I659" s="881"/>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1"/>
      <c r="AI659" s="872"/>
      <c r="AJ659" s="872"/>
      <c r="AK659" s="872"/>
      <c r="AL659" s="854"/>
      <c r="AM659" s="855"/>
      <c r="AN659" s="855"/>
      <c r="AO659" s="856"/>
      <c r="AP659" s="857"/>
      <c r="AQ659" s="857"/>
      <c r="AR659" s="857"/>
      <c r="AS659" s="857"/>
      <c r="AT659" s="857"/>
      <c r="AU659" s="857"/>
      <c r="AV659" s="857"/>
      <c r="AW659" s="857"/>
      <c r="AX659" s="857"/>
      <c r="AY659">
        <f>COUNTA($E$659)</f>
        <v>0</v>
      </c>
    </row>
    <row r="660" spans="1:51" ht="30" hidden="1" customHeight="1" x14ac:dyDescent="0.15">
      <c r="A660" s="858">
        <v>30</v>
      </c>
      <c r="B660" s="858">
        <v>1</v>
      </c>
      <c r="C660" s="880"/>
      <c r="D660" s="880"/>
      <c r="E660" s="881"/>
      <c r="F660" s="881"/>
      <c r="G660" s="881"/>
      <c r="H660" s="881"/>
      <c r="I660" s="881"/>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1"/>
      <c r="AI660" s="872"/>
      <c r="AJ660" s="872"/>
      <c r="AK660" s="872"/>
      <c r="AL660" s="854"/>
      <c r="AM660" s="855"/>
      <c r="AN660" s="855"/>
      <c r="AO660" s="856"/>
      <c r="AP660" s="857"/>
      <c r="AQ660" s="857"/>
      <c r="AR660" s="857"/>
      <c r="AS660" s="857"/>
      <c r="AT660" s="857"/>
      <c r="AU660" s="857"/>
      <c r="AV660" s="857"/>
      <c r="AW660" s="857"/>
      <c r="AX660" s="85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AK14:AQ14">
    <cfRule type="expression" dxfId="837" priority="1085">
      <formula>IF(RIGHT(TEXT(AK14,"0.#"),1)=".",FALSE,TRUE)</formula>
    </cfRule>
    <cfRule type="expression" dxfId="836" priority="1086">
      <formula>IF(RIGHT(TEXT(AK14,"0.#"),1)=".",TRUE,FALSE)</formula>
    </cfRule>
  </conditionalFormatting>
  <conditionalFormatting sqref="P18:AX18">
    <cfRule type="expression" dxfId="835" priority="1083">
      <formula>IF(RIGHT(TEXT(P18,"0.#"),1)=".",FALSE,TRUE)</formula>
    </cfRule>
    <cfRule type="expression" dxfId="834" priority="1084">
      <formula>IF(RIGHT(TEXT(P18,"0.#"),1)=".",TRUE,FALSE)</formula>
    </cfRule>
  </conditionalFormatting>
  <conditionalFormatting sqref="Y311">
    <cfRule type="expression" dxfId="833" priority="1081">
      <formula>IF(RIGHT(TEXT(Y311,"0.#"),1)=".",FALSE,TRUE)</formula>
    </cfRule>
    <cfRule type="expression" dxfId="832" priority="1082">
      <formula>IF(RIGHT(TEXT(Y311,"0.#"),1)=".",TRUE,FALSE)</formula>
    </cfRule>
  </conditionalFormatting>
  <conditionalFormatting sqref="Y320">
    <cfRule type="expression" dxfId="831" priority="1079">
      <formula>IF(RIGHT(TEXT(Y320,"0.#"),1)=".",FALSE,TRUE)</formula>
    </cfRule>
    <cfRule type="expression" dxfId="830" priority="1080">
      <formula>IF(RIGHT(TEXT(Y320,"0.#"),1)=".",TRUE,FALSE)</formula>
    </cfRule>
  </conditionalFormatting>
  <conditionalFormatting sqref="Y351:Y358 Y349 Y338:Y345 Y336 Y325:Y332 Y323">
    <cfRule type="expression" dxfId="829" priority="1059">
      <formula>IF(RIGHT(TEXT(Y323,"0.#"),1)=".",FALSE,TRUE)</formula>
    </cfRule>
    <cfRule type="expression" dxfId="828" priority="1060">
      <formula>IF(RIGHT(TEXT(Y323,"0.#"),1)=".",TRUE,FALSE)</formula>
    </cfRule>
  </conditionalFormatting>
  <conditionalFormatting sqref="AK16:AQ17 AK15:AX15 AK13:AX13">
    <cfRule type="expression" dxfId="827" priority="1077">
      <formula>IF(RIGHT(TEXT(AK13,"0.#"),1)=".",FALSE,TRUE)</formula>
    </cfRule>
    <cfRule type="expression" dxfId="826" priority="1078">
      <formula>IF(RIGHT(TEXT(AK13,"0.#"),1)=".",TRUE,FALSE)</formula>
    </cfRule>
  </conditionalFormatting>
  <conditionalFormatting sqref="P19:AJ19">
    <cfRule type="expression" dxfId="825" priority="1075">
      <formula>IF(RIGHT(TEXT(P19,"0.#"),1)=".",FALSE,TRUE)</formula>
    </cfRule>
    <cfRule type="expression" dxfId="824" priority="1076">
      <formula>IF(RIGHT(TEXT(P19,"0.#"),1)=".",TRUE,FALSE)</formula>
    </cfRule>
  </conditionalFormatting>
  <conditionalFormatting sqref="AE32 AQ32">
    <cfRule type="expression" dxfId="823" priority="1073">
      <formula>IF(RIGHT(TEXT(AE32,"0.#"),1)=".",FALSE,TRUE)</formula>
    </cfRule>
    <cfRule type="expression" dxfId="822" priority="1074">
      <formula>IF(RIGHT(TEXT(AE32,"0.#"),1)=".",TRUE,FALSE)</formula>
    </cfRule>
  </conditionalFormatting>
  <conditionalFormatting sqref="Y312:Y319">
    <cfRule type="expression" dxfId="821" priority="1071">
      <formula>IF(RIGHT(TEXT(Y312,"0.#"),1)=".",FALSE,TRUE)</formula>
    </cfRule>
    <cfRule type="expression" dxfId="820" priority="1072">
      <formula>IF(RIGHT(TEXT(Y312,"0.#"),1)=".",TRUE,FALSE)</formula>
    </cfRule>
  </conditionalFormatting>
  <conditionalFormatting sqref="AU311">
    <cfRule type="expression" dxfId="819" priority="1069">
      <formula>IF(RIGHT(TEXT(AU311,"0.#"),1)=".",FALSE,TRUE)</formula>
    </cfRule>
    <cfRule type="expression" dxfId="818" priority="1070">
      <formula>IF(RIGHT(TEXT(AU311,"0.#"),1)=".",TRUE,FALSE)</formula>
    </cfRule>
  </conditionalFormatting>
  <conditionalFormatting sqref="AU320">
    <cfRule type="expression" dxfId="817" priority="1067">
      <formula>IF(RIGHT(TEXT(AU320,"0.#"),1)=".",FALSE,TRUE)</formula>
    </cfRule>
    <cfRule type="expression" dxfId="816" priority="1068">
      <formula>IF(RIGHT(TEXT(AU320,"0.#"),1)=".",TRUE,FALSE)</formula>
    </cfRule>
  </conditionalFormatting>
  <conditionalFormatting sqref="AU312:AU319">
    <cfRule type="expression" dxfId="815" priority="1065">
      <formula>IF(RIGHT(TEXT(AU312,"0.#"),1)=".",FALSE,TRUE)</formula>
    </cfRule>
    <cfRule type="expression" dxfId="814" priority="1066">
      <formula>IF(RIGHT(TEXT(AU312,"0.#"),1)=".",TRUE,FALSE)</formula>
    </cfRule>
  </conditionalFormatting>
  <conditionalFormatting sqref="Y350 Y337 Y324">
    <cfRule type="expression" dxfId="813" priority="1063">
      <formula>IF(RIGHT(TEXT(Y324,"0.#"),1)=".",FALSE,TRUE)</formula>
    </cfRule>
    <cfRule type="expression" dxfId="812" priority="1064">
      <formula>IF(RIGHT(TEXT(Y324,"0.#"),1)=".",TRUE,FALSE)</formula>
    </cfRule>
  </conditionalFormatting>
  <conditionalFormatting sqref="Y359 Y346 Y333">
    <cfRule type="expression" dxfId="811" priority="1061">
      <formula>IF(RIGHT(TEXT(Y333,"0.#"),1)=".",FALSE,TRUE)</formula>
    </cfRule>
    <cfRule type="expression" dxfId="810" priority="1062">
      <formula>IF(RIGHT(TEXT(Y333,"0.#"),1)=".",TRUE,FALSE)</formula>
    </cfRule>
  </conditionalFormatting>
  <conditionalFormatting sqref="AU350 AU337 AU324">
    <cfRule type="expression" dxfId="809" priority="1057">
      <formula>IF(RIGHT(TEXT(AU324,"0.#"),1)=".",FALSE,TRUE)</formula>
    </cfRule>
    <cfRule type="expression" dxfId="808" priority="1058">
      <formula>IF(RIGHT(TEXT(AU324,"0.#"),1)=".",TRUE,FALSE)</formula>
    </cfRule>
  </conditionalFormatting>
  <conditionalFormatting sqref="AU359 AU346 AU333">
    <cfRule type="expression" dxfId="807" priority="1055">
      <formula>IF(RIGHT(TEXT(AU333,"0.#"),1)=".",FALSE,TRUE)</formula>
    </cfRule>
    <cfRule type="expression" dxfId="806" priority="1056">
      <formula>IF(RIGHT(TEXT(AU333,"0.#"),1)=".",TRUE,FALSE)</formula>
    </cfRule>
  </conditionalFormatting>
  <conditionalFormatting sqref="AU351:AU358 AU349 AU338:AU345 AU336 AU325:AU332 AU323">
    <cfRule type="expression" dxfId="805" priority="1053">
      <formula>IF(RIGHT(TEXT(AU323,"0.#"),1)=".",FALSE,TRUE)</formula>
    </cfRule>
    <cfRule type="expression" dxfId="804" priority="1054">
      <formula>IF(RIGHT(TEXT(AU323,"0.#"),1)=".",TRUE,FALSE)</formula>
    </cfRule>
  </conditionalFormatting>
  <conditionalFormatting sqref="AI32">
    <cfRule type="expression" dxfId="803" priority="1051">
      <formula>IF(RIGHT(TEXT(AI32,"0.#"),1)=".",FALSE,TRUE)</formula>
    </cfRule>
    <cfRule type="expression" dxfId="802" priority="1052">
      <formula>IF(RIGHT(TEXT(AI32,"0.#"),1)=".",TRUE,FALSE)</formula>
    </cfRule>
  </conditionalFormatting>
  <conditionalFormatting sqref="AM32">
    <cfRule type="expression" dxfId="801" priority="1049">
      <formula>IF(RIGHT(TEXT(AM32,"0.#"),1)=".",FALSE,TRUE)</formula>
    </cfRule>
    <cfRule type="expression" dxfId="800" priority="1050">
      <formula>IF(RIGHT(TEXT(AM32,"0.#"),1)=".",TRUE,FALSE)</formula>
    </cfRule>
  </conditionalFormatting>
  <conditionalFormatting sqref="AE33">
    <cfRule type="expression" dxfId="799" priority="1047">
      <formula>IF(RIGHT(TEXT(AE33,"0.#"),1)=".",FALSE,TRUE)</formula>
    </cfRule>
    <cfRule type="expression" dxfId="798" priority="1048">
      <formula>IF(RIGHT(TEXT(AE33,"0.#"),1)=".",TRUE,FALSE)</formula>
    </cfRule>
  </conditionalFormatting>
  <conditionalFormatting sqref="AI33">
    <cfRule type="expression" dxfId="797" priority="1045">
      <formula>IF(RIGHT(TEXT(AI33,"0.#"),1)=".",FALSE,TRUE)</formula>
    </cfRule>
    <cfRule type="expression" dxfId="796" priority="1046">
      <formula>IF(RIGHT(TEXT(AI33,"0.#"),1)=".",TRUE,FALSE)</formula>
    </cfRule>
  </conditionalFormatting>
  <conditionalFormatting sqref="AM33">
    <cfRule type="expression" dxfId="795" priority="1043">
      <formula>IF(RIGHT(TEXT(AM33,"0.#"),1)=".",FALSE,TRUE)</formula>
    </cfRule>
    <cfRule type="expression" dxfId="794" priority="1044">
      <formula>IF(RIGHT(TEXT(AM33,"0.#"),1)=".",TRUE,FALSE)</formula>
    </cfRule>
  </conditionalFormatting>
  <conditionalFormatting sqref="AQ33">
    <cfRule type="expression" dxfId="793" priority="1041">
      <formula>IF(RIGHT(TEXT(AQ33,"0.#"),1)=".",FALSE,TRUE)</formula>
    </cfRule>
    <cfRule type="expression" dxfId="792" priority="1042">
      <formula>IF(RIGHT(TEXT(AQ33,"0.#"),1)=".",TRUE,FALSE)</formula>
    </cfRule>
  </conditionalFormatting>
  <conditionalFormatting sqref="AE210">
    <cfRule type="expression" dxfId="791" priority="1039">
      <formula>IF(RIGHT(TEXT(AE210,"0.#"),1)=".",FALSE,TRUE)</formula>
    </cfRule>
    <cfRule type="expression" dxfId="790" priority="1040">
      <formula>IF(RIGHT(TEXT(AE210,"0.#"),1)=".",TRUE,FALSE)</formula>
    </cfRule>
  </conditionalFormatting>
  <conditionalFormatting sqref="AE211">
    <cfRule type="expression" dxfId="789" priority="1037">
      <formula>IF(RIGHT(TEXT(AE211,"0.#"),1)=".",FALSE,TRUE)</formula>
    </cfRule>
    <cfRule type="expression" dxfId="788" priority="1038">
      <formula>IF(RIGHT(TEXT(AE211,"0.#"),1)=".",TRUE,FALSE)</formula>
    </cfRule>
  </conditionalFormatting>
  <conditionalFormatting sqref="AE212">
    <cfRule type="expression" dxfId="787" priority="1035">
      <formula>IF(RIGHT(TEXT(AE212,"0.#"),1)=".",FALSE,TRUE)</formula>
    </cfRule>
    <cfRule type="expression" dxfId="786" priority="1036">
      <formula>IF(RIGHT(TEXT(AE212,"0.#"),1)=".",TRUE,FALSE)</formula>
    </cfRule>
  </conditionalFormatting>
  <conditionalFormatting sqref="AI212">
    <cfRule type="expression" dxfId="785" priority="1033">
      <formula>IF(RIGHT(TEXT(AI212,"0.#"),1)=".",FALSE,TRUE)</formula>
    </cfRule>
    <cfRule type="expression" dxfId="784" priority="1034">
      <formula>IF(RIGHT(TEXT(AI212,"0.#"),1)=".",TRUE,FALSE)</formula>
    </cfRule>
  </conditionalFormatting>
  <conditionalFormatting sqref="AI211">
    <cfRule type="expression" dxfId="783" priority="1031">
      <formula>IF(RIGHT(TEXT(AI211,"0.#"),1)=".",FALSE,TRUE)</formula>
    </cfRule>
    <cfRule type="expression" dxfId="782" priority="1032">
      <formula>IF(RIGHT(TEXT(AI211,"0.#"),1)=".",TRUE,FALSE)</formula>
    </cfRule>
  </conditionalFormatting>
  <conditionalFormatting sqref="AI210">
    <cfRule type="expression" dxfId="781" priority="1029">
      <formula>IF(RIGHT(TEXT(AI210,"0.#"),1)=".",FALSE,TRUE)</formula>
    </cfRule>
    <cfRule type="expression" dxfId="780" priority="1030">
      <formula>IF(RIGHT(TEXT(AI210,"0.#"),1)=".",TRUE,FALSE)</formula>
    </cfRule>
  </conditionalFormatting>
  <conditionalFormatting sqref="AM210">
    <cfRule type="expression" dxfId="779" priority="1027">
      <formula>IF(RIGHT(TEXT(AM210,"0.#"),1)=".",FALSE,TRUE)</formula>
    </cfRule>
    <cfRule type="expression" dxfId="778" priority="1028">
      <formula>IF(RIGHT(TEXT(AM210,"0.#"),1)=".",TRUE,FALSE)</formula>
    </cfRule>
  </conditionalFormatting>
  <conditionalFormatting sqref="AM211">
    <cfRule type="expression" dxfId="777" priority="1025">
      <formula>IF(RIGHT(TEXT(AM211,"0.#"),1)=".",FALSE,TRUE)</formula>
    </cfRule>
    <cfRule type="expression" dxfId="776" priority="1026">
      <formula>IF(RIGHT(TEXT(AM211,"0.#"),1)=".",TRUE,FALSE)</formula>
    </cfRule>
  </conditionalFormatting>
  <conditionalFormatting sqref="AM212">
    <cfRule type="expression" dxfId="775" priority="1023">
      <formula>IF(RIGHT(TEXT(AM212,"0.#"),1)=".",FALSE,TRUE)</formula>
    </cfRule>
    <cfRule type="expression" dxfId="774" priority="1024">
      <formula>IF(RIGHT(TEXT(AM212,"0.#"),1)=".",TRUE,FALSE)</formula>
    </cfRule>
  </conditionalFormatting>
  <conditionalFormatting sqref="AL376:AO395">
    <cfRule type="expression" dxfId="773" priority="1019">
      <formula>IF(AND(AL376&gt;=0, RIGHT(TEXT(AL376,"0.#"),1)&lt;&gt;"."),TRUE,FALSE)</formula>
    </cfRule>
    <cfRule type="expression" dxfId="772" priority="1020">
      <formula>IF(AND(AL376&gt;=0, RIGHT(TEXT(AL376,"0.#"),1)="."),TRUE,FALSE)</formula>
    </cfRule>
    <cfRule type="expression" dxfId="771" priority="1021">
      <formula>IF(AND(AL376&lt;0, RIGHT(TEXT(AL376,"0.#"),1)&lt;&gt;"."),TRUE,FALSE)</formula>
    </cfRule>
    <cfRule type="expression" dxfId="770" priority="1022">
      <formula>IF(AND(AL376&lt;0, RIGHT(TEXT(AL376,"0.#"),1)="."),TRUE,FALSE)</formula>
    </cfRule>
  </conditionalFormatting>
  <conditionalFormatting sqref="AQ210:AQ212">
    <cfRule type="expression" dxfId="769" priority="1017">
      <formula>IF(RIGHT(TEXT(AQ210,"0.#"),1)=".",FALSE,TRUE)</formula>
    </cfRule>
    <cfRule type="expression" dxfId="768" priority="1018">
      <formula>IF(RIGHT(TEXT(AQ210,"0.#"),1)=".",TRUE,FALSE)</formula>
    </cfRule>
  </conditionalFormatting>
  <conditionalFormatting sqref="AU210:AU212">
    <cfRule type="expression" dxfId="767" priority="1015">
      <formula>IF(RIGHT(TEXT(AU210,"0.#"),1)=".",FALSE,TRUE)</formula>
    </cfRule>
    <cfRule type="expression" dxfId="766" priority="1016">
      <formula>IF(RIGHT(TEXT(AU210,"0.#"),1)=".",TRUE,FALSE)</formula>
    </cfRule>
  </conditionalFormatting>
  <conditionalFormatting sqref="Y376:Y395">
    <cfRule type="expression" dxfId="765" priority="1013">
      <formula>IF(RIGHT(TEXT(Y376,"0.#"),1)=".",FALSE,TRUE)</formula>
    </cfRule>
    <cfRule type="expression" dxfId="764" priority="1014">
      <formula>IF(RIGHT(TEXT(Y376,"0.#"),1)=".",TRUE,FALSE)</formula>
    </cfRule>
  </conditionalFormatting>
  <conditionalFormatting sqref="AL631:AO660">
    <cfRule type="expression" dxfId="763" priority="1009">
      <formula>IF(AND(AL631&gt;=0, RIGHT(TEXT(AL631,"0.#"),1)&lt;&gt;"."),TRUE,FALSE)</formula>
    </cfRule>
    <cfRule type="expression" dxfId="762" priority="1010">
      <formula>IF(AND(AL631&gt;=0, RIGHT(TEXT(AL631,"0.#"),1)="."),TRUE,FALSE)</formula>
    </cfRule>
    <cfRule type="expression" dxfId="761" priority="1011">
      <formula>IF(AND(AL631&lt;0, RIGHT(TEXT(AL631,"0.#"),1)&lt;&gt;"."),TRUE,FALSE)</formula>
    </cfRule>
    <cfRule type="expression" dxfId="760" priority="1012">
      <formula>IF(AND(AL631&lt;0, RIGHT(TEXT(AL631,"0.#"),1)="."),TRUE,FALSE)</formula>
    </cfRule>
  </conditionalFormatting>
  <conditionalFormatting sqref="Y631:Y660">
    <cfRule type="expression" dxfId="759" priority="1007">
      <formula>IF(RIGHT(TEXT(Y631,"0.#"),1)=".",FALSE,TRUE)</formula>
    </cfRule>
    <cfRule type="expression" dxfId="758" priority="1008">
      <formula>IF(RIGHT(TEXT(Y631,"0.#"),1)=".",TRUE,FALSE)</formula>
    </cfRule>
  </conditionalFormatting>
  <conditionalFormatting sqref="Y366">
    <cfRule type="expression" dxfId="757" priority="1001">
      <formula>IF(RIGHT(TEXT(Y366,"0.#"),1)=".",FALSE,TRUE)</formula>
    </cfRule>
    <cfRule type="expression" dxfId="756" priority="1002">
      <formula>IF(RIGHT(TEXT(Y366,"0.#"),1)=".",TRUE,FALSE)</formula>
    </cfRule>
  </conditionalFormatting>
  <conditionalFormatting sqref="Y401:Y428">
    <cfRule type="expression" dxfId="755" priority="939">
      <formula>IF(RIGHT(TEXT(Y401,"0.#"),1)=".",FALSE,TRUE)</formula>
    </cfRule>
    <cfRule type="expression" dxfId="754" priority="940">
      <formula>IF(RIGHT(TEXT(Y401,"0.#"),1)=".",TRUE,FALSE)</formula>
    </cfRule>
  </conditionalFormatting>
  <conditionalFormatting sqref="Y399:Y400">
    <cfRule type="expression" dxfId="753" priority="933">
      <formula>IF(RIGHT(TEXT(Y399,"0.#"),1)=".",FALSE,TRUE)</formula>
    </cfRule>
    <cfRule type="expression" dxfId="752" priority="934">
      <formula>IF(RIGHT(TEXT(Y399,"0.#"),1)=".",TRUE,FALSE)</formula>
    </cfRule>
  </conditionalFormatting>
  <conditionalFormatting sqref="Y434:Y461">
    <cfRule type="expression" dxfId="751" priority="927">
      <formula>IF(RIGHT(TEXT(Y434,"0.#"),1)=".",FALSE,TRUE)</formula>
    </cfRule>
    <cfRule type="expression" dxfId="750" priority="928">
      <formula>IF(RIGHT(TEXT(Y434,"0.#"),1)=".",TRUE,FALSE)</formula>
    </cfRule>
  </conditionalFormatting>
  <conditionalFormatting sqref="Y432:Y433">
    <cfRule type="expression" dxfId="749" priority="921">
      <formula>IF(RIGHT(TEXT(Y432,"0.#"),1)=".",FALSE,TRUE)</formula>
    </cfRule>
    <cfRule type="expression" dxfId="748" priority="922">
      <formula>IF(RIGHT(TEXT(Y432,"0.#"),1)=".",TRUE,FALSE)</formula>
    </cfRule>
  </conditionalFormatting>
  <conditionalFormatting sqref="Y467:Y494">
    <cfRule type="expression" dxfId="747" priority="915">
      <formula>IF(RIGHT(TEXT(Y467,"0.#"),1)=".",FALSE,TRUE)</formula>
    </cfRule>
    <cfRule type="expression" dxfId="746" priority="916">
      <formula>IF(RIGHT(TEXT(Y467,"0.#"),1)=".",TRUE,FALSE)</formula>
    </cfRule>
  </conditionalFormatting>
  <conditionalFormatting sqref="Y465:Y466">
    <cfRule type="expression" dxfId="745" priority="909">
      <formula>IF(RIGHT(TEXT(Y465,"0.#"),1)=".",FALSE,TRUE)</formula>
    </cfRule>
    <cfRule type="expression" dxfId="744" priority="910">
      <formula>IF(RIGHT(TEXT(Y465,"0.#"),1)=".",TRUE,FALSE)</formula>
    </cfRule>
  </conditionalFormatting>
  <conditionalFormatting sqref="Y500:Y527">
    <cfRule type="expression" dxfId="743" priority="903">
      <formula>IF(RIGHT(TEXT(Y500,"0.#"),1)=".",FALSE,TRUE)</formula>
    </cfRule>
    <cfRule type="expression" dxfId="742" priority="904">
      <formula>IF(RIGHT(TEXT(Y500,"0.#"),1)=".",TRUE,FALSE)</formula>
    </cfRule>
  </conditionalFormatting>
  <conditionalFormatting sqref="Y498:Y499">
    <cfRule type="expression" dxfId="741" priority="897">
      <formula>IF(RIGHT(TEXT(Y498,"0.#"),1)=".",FALSE,TRUE)</formula>
    </cfRule>
    <cfRule type="expression" dxfId="740" priority="898">
      <formula>IF(RIGHT(TEXT(Y498,"0.#"),1)=".",TRUE,FALSE)</formula>
    </cfRule>
  </conditionalFormatting>
  <conditionalFormatting sqref="Y533:Y560">
    <cfRule type="expression" dxfId="739" priority="891">
      <formula>IF(RIGHT(TEXT(Y533,"0.#"),1)=".",FALSE,TRUE)</formula>
    </cfRule>
    <cfRule type="expression" dxfId="738" priority="892">
      <formula>IF(RIGHT(TEXT(Y533,"0.#"),1)=".",TRUE,FALSE)</formula>
    </cfRule>
  </conditionalFormatting>
  <conditionalFormatting sqref="W23">
    <cfRule type="expression" dxfId="737" priority="999">
      <formula>IF(RIGHT(TEXT(W23,"0.#"),1)=".",FALSE,TRUE)</formula>
    </cfRule>
    <cfRule type="expression" dxfId="736" priority="1000">
      <formula>IF(RIGHT(TEXT(W23,"0.#"),1)=".",TRUE,FALSE)</formula>
    </cfRule>
  </conditionalFormatting>
  <conditionalFormatting sqref="W24:W27">
    <cfRule type="expression" dxfId="735" priority="997">
      <formula>IF(RIGHT(TEXT(W24,"0.#"),1)=".",FALSE,TRUE)</formula>
    </cfRule>
    <cfRule type="expression" dxfId="734" priority="998">
      <formula>IF(RIGHT(TEXT(W24,"0.#"),1)=".",TRUE,FALSE)</formula>
    </cfRule>
  </conditionalFormatting>
  <conditionalFormatting sqref="W28">
    <cfRule type="expression" dxfId="733" priority="995">
      <formula>IF(RIGHT(TEXT(W28,"0.#"),1)=".",FALSE,TRUE)</formula>
    </cfRule>
    <cfRule type="expression" dxfId="732" priority="996">
      <formula>IF(RIGHT(TEXT(W28,"0.#"),1)=".",TRUE,FALSE)</formula>
    </cfRule>
  </conditionalFormatting>
  <conditionalFormatting sqref="P24:P27">
    <cfRule type="expression" dxfId="731" priority="991">
      <formula>IF(RIGHT(TEXT(P24,"0.#"),1)=".",FALSE,TRUE)</formula>
    </cfRule>
    <cfRule type="expression" dxfId="730" priority="992">
      <formula>IF(RIGHT(TEXT(P24,"0.#"),1)=".",TRUE,FALSE)</formula>
    </cfRule>
  </conditionalFormatting>
  <conditionalFormatting sqref="P28">
    <cfRule type="expression" dxfId="729" priority="989">
      <formula>IF(RIGHT(TEXT(P28,"0.#"),1)=".",FALSE,TRUE)</formula>
    </cfRule>
    <cfRule type="expression" dxfId="728" priority="990">
      <formula>IF(RIGHT(TEXT(P28,"0.#"),1)=".",TRUE,FALSE)</formula>
    </cfRule>
  </conditionalFormatting>
  <conditionalFormatting sqref="AE202">
    <cfRule type="expression" dxfId="727" priority="987">
      <formula>IF(RIGHT(TEXT(AE202,"0.#"),1)=".",FALSE,TRUE)</formula>
    </cfRule>
    <cfRule type="expression" dxfId="726" priority="988">
      <formula>IF(RIGHT(TEXT(AE202,"0.#"),1)=".",TRUE,FALSE)</formula>
    </cfRule>
  </conditionalFormatting>
  <conditionalFormatting sqref="AE203">
    <cfRule type="expression" dxfId="725" priority="985">
      <formula>IF(RIGHT(TEXT(AE203,"0.#"),1)=".",FALSE,TRUE)</formula>
    </cfRule>
    <cfRule type="expression" dxfId="724" priority="986">
      <formula>IF(RIGHT(TEXT(AE203,"0.#"),1)=".",TRUE,FALSE)</formula>
    </cfRule>
  </conditionalFormatting>
  <conditionalFormatting sqref="AE204">
    <cfRule type="expression" dxfId="723" priority="983">
      <formula>IF(RIGHT(TEXT(AE204,"0.#"),1)=".",FALSE,TRUE)</formula>
    </cfRule>
    <cfRule type="expression" dxfId="722" priority="984">
      <formula>IF(RIGHT(TEXT(AE204,"0.#"),1)=".",TRUE,FALSE)</formula>
    </cfRule>
  </conditionalFormatting>
  <conditionalFormatting sqref="AI204">
    <cfRule type="expression" dxfId="721" priority="981">
      <formula>IF(RIGHT(TEXT(AI204,"0.#"),1)=".",FALSE,TRUE)</formula>
    </cfRule>
    <cfRule type="expression" dxfId="720" priority="982">
      <formula>IF(RIGHT(TEXT(AI204,"0.#"),1)=".",TRUE,FALSE)</formula>
    </cfRule>
  </conditionalFormatting>
  <conditionalFormatting sqref="AI203">
    <cfRule type="expression" dxfId="719" priority="979">
      <formula>IF(RIGHT(TEXT(AI203,"0.#"),1)=".",FALSE,TRUE)</formula>
    </cfRule>
    <cfRule type="expression" dxfId="718" priority="980">
      <formula>IF(RIGHT(TEXT(AI203,"0.#"),1)=".",TRUE,FALSE)</formula>
    </cfRule>
  </conditionalFormatting>
  <conditionalFormatting sqref="AI202">
    <cfRule type="expression" dxfId="717" priority="977">
      <formula>IF(RIGHT(TEXT(AI202,"0.#"),1)=".",FALSE,TRUE)</formula>
    </cfRule>
    <cfRule type="expression" dxfId="716" priority="978">
      <formula>IF(RIGHT(TEXT(AI202,"0.#"),1)=".",TRUE,FALSE)</formula>
    </cfRule>
  </conditionalFormatting>
  <conditionalFormatting sqref="AM202">
    <cfRule type="expression" dxfId="715" priority="975">
      <formula>IF(RIGHT(TEXT(AM202,"0.#"),1)=".",FALSE,TRUE)</formula>
    </cfRule>
    <cfRule type="expression" dxfId="714" priority="976">
      <formula>IF(RIGHT(TEXT(AM202,"0.#"),1)=".",TRUE,FALSE)</formula>
    </cfRule>
  </conditionalFormatting>
  <conditionalFormatting sqref="AM203">
    <cfRule type="expression" dxfId="713" priority="973">
      <formula>IF(RIGHT(TEXT(AM203,"0.#"),1)=".",FALSE,TRUE)</formula>
    </cfRule>
    <cfRule type="expression" dxfId="712" priority="974">
      <formula>IF(RIGHT(TEXT(AM203,"0.#"),1)=".",TRUE,FALSE)</formula>
    </cfRule>
  </conditionalFormatting>
  <conditionalFormatting sqref="AM204">
    <cfRule type="expression" dxfId="711" priority="971">
      <formula>IF(RIGHT(TEXT(AM204,"0.#"),1)=".",FALSE,TRUE)</formula>
    </cfRule>
    <cfRule type="expression" dxfId="710" priority="972">
      <formula>IF(RIGHT(TEXT(AM204,"0.#"),1)=".",TRUE,FALSE)</formula>
    </cfRule>
  </conditionalFormatting>
  <conditionalFormatting sqref="AQ202:AQ204">
    <cfRule type="expression" dxfId="709" priority="969">
      <formula>IF(RIGHT(TEXT(AQ202,"0.#"),1)=".",FALSE,TRUE)</formula>
    </cfRule>
    <cfRule type="expression" dxfId="708" priority="970">
      <formula>IF(RIGHT(TEXT(AQ202,"0.#"),1)=".",TRUE,FALSE)</formula>
    </cfRule>
  </conditionalFormatting>
  <conditionalFormatting sqref="AU202:AU204">
    <cfRule type="expression" dxfId="707" priority="967">
      <formula>IF(RIGHT(TEXT(AU202,"0.#"),1)=".",FALSE,TRUE)</formula>
    </cfRule>
    <cfRule type="expression" dxfId="706" priority="968">
      <formula>IF(RIGHT(TEXT(AU202,"0.#"),1)=".",TRUE,FALSE)</formula>
    </cfRule>
  </conditionalFormatting>
  <conditionalFormatting sqref="AE205">
    <cfRule type="expression" dxfId="705" priority="965">
      <formula>IF(RIGHT(TEXT(AE205,"0.#"),1)=".",FALSE,TRUE)</formula>
    </cfRule>
    <cfRule type="expression" dxfId="704" priority="966">
      <formula>IF(RIGHT(TEXT(AE205,"0.#"),1)=".",TRUE,FALSE)</formula>
    </cfRule>
  </conditionalFormatting>
  <conditionalFormatting sqref="AE206">
    <cfRule type="expression" dxfId="703" priority="963">
      <formula>IF(RIGHT(TEXT(AE206,"0.#"),1)=".",FALSE,TRUE)</formula>
    </cfRule>
    <cfRule type="expression" dxfId="702" priority="964">
      <formula>IF(RIGHT(TEXT(AE206,"0.#"),1)=".",TRUE,FALSE)</formula>
    </cfRule>
  </conditionalFormatting>
  <conditionalFormatting sqref="AE207">
    <cfRule type="expression" dxfId="701" priority="961">
      <formula>IF(RIGHT(TEXT(AE207,"0.#"),1)=".",FALSE,TRUE)</formula>
    </cfRule>
    <cfRule type="expression" dxfId="700" priority="962">
      <formula>IF(RIGHT(TEXT(AE207,"0.#"),1)=".",TRUE,FALSE)</formula>
    </cfRule>
  </conditionalFormatting>
  <conditionalFormatting sqref="AI207">
    <cfRule type="expression" dxfId="699" priority="959">
      <formula>IF(RIGHT(TEXT(AI207,"0.#"),1)=".",FALSE,TRUE)</formula>
    </cfRule>
    <cfRule type="expression" dxfId="698" priority="960">
      <formula>IF(RIGHT(TEXT(AI207,"0.#"),1)=".",TRUE,FALSE)</formula>
    </cfRule>
  </conditionalFormatting>
  <conditionalFormatting sqref="AI206">
    <cfRule type="expression" dxfId="697" priority="957">
      <formula>IF(RIGHT(TEXT(AI206,"0.#"),1)=".",FALSE,TRUE)</formula>
    </cfRule>
    <cfRule type="expression" dxfId="696" priority="958">
      <formula>IF(RIGHT(TEXT(AI206,"0.#"),1)=".",TRUE,FALSE)</formula>
    </cfRule>
  </conditionalFormatting>
  <conditionalFormatting sqref="AI205">
    <cfRule type="expression" dxfId="695" priority="955">
      <formula>IF(RIGHT(TEXT(AI205,"0.#"),1)=".",FALSE,TRUE)</formula>
    </cfRule>
    <cfRule type="expression" dxfId="694" priority="956">
      <formula>IF(RIGHT(TEXT(AI205,"0.#"),1)=".",TRUE,FALSE)</formula>
    </cfRule>
  </conditionalFormatting>
  <conditionalFormatting sqref="AM205">
    <cfRule type="expression" dxfId="693" priority="953">
      <formula>IF(RIGHT(TEXT(AM205,"0.#"),1)=".",FALSE,TRUE)</formula>
    </cfRule>
    <cfRule type="expression" dxfId="692" priority="954">
      <formula>IF(RIGHT(TEXT(AM205,"0.#"),1)=".",TRUE,FALSE)</formula>
    </cfRule>
  </conditionalFormatting>
  <conditionalFormatting sqref="AM206">
    <cfRule type="expression" dxfId="691" priority="951">
      <formula>IF(RIGHT(TEXT(AM206,"0.#"),1)=".",FALSE,TRUE)</formula>
    </cfRule>
    <cfRule type="expression" dxfId="690" priority="952">
      <formula>IF(RIGHT(TEXT(AM206,"0.#"),1)=".",TRUE,FALSE)</formula>
    </cfRule>
  </conditionalFormatting>
  <conditionalFormatting sqref="AM207">
    <cfRule type="expression" dxfId="689" priority="949">
      <formula>IF(RIGHT(TEXT(AM207,"0.#"),1)=".",FALSE,TRUE)</formula>
    </cfRule>
    <cfRule type="expression" dxfId="688" priority="950">
      <formula>IF(RIGHT(TEXT(AM207,"0.#"),1)=".",TRUE,FALSE)</formula>
    </cfRule>
  </conditionalFormatting>
  <conditionalFormatting sqref="AQ205:AQ207">
    <cfRule type="expression" dxfId="687" priority="947">
      <formula>IF(RIGHT(TEXT(AQ205,"0.#"),1)=".",FALSE,TRUE)</formula>
    </cfRule>
    <cfRule type="expression" dxfId="686" priority="948">
      <formula>IF(RIGHT(TEXT(AQ205,"0.#"),1)=".",TRUE,FALSE)</formula>
    </cfRule>
  </conditionalFormatting>
  <conditionalFormatting sqref="AU205:AU207">
    <cfRule type="expression" dxfId="685" priority="945">
      <formula>IF(RIGHT(TEXT(AU205,"0.#"),1)=".",FALSE,TRUE)</formula>
    </cfRule>
    <cfRule type="expression" dxfId="684" priority="946">
      <formula>IF(RIGHT(TEXT(AU205,"0.#"),1)=".",TRUE,FALSE)</formula>
    </cfRule>
  </conditionalFormatting>
  <conditionalFormatting sqref="AL401:AO428">
    <cfRule type="expression" dxfId="683" priority="941">
      <formula>IF(AND(AL401&gt;=0, RIGHT(TEXT(AL401,"0.#"),1)&lt;&gt;"."),TRUE,FALSE)</formula>
    </cfRule>
    <cfRule type="expression" dxfId="682" priority="942">
      <formula>IF(AND(AL401&gt;=0, RIGHT(TEXT(AL401,"0.#"),1)="."),TRUE,FALSE)</formula>
    </cfRule>
    <cfRule type="expression" dxfId="681" priority="943">
      <formula>IF(AND(AL401&lt;0, RIGHT(TEXT(AL401,"0.#"),1)&lt;&gt;"."),TRUE,FALSE)</formula>
    </cfRule>
    <cfRule type="expression" dxfId="680" priority="944">
      <formula>IF(AND(AL401&lt;0, RIGHT(TEXT(AL401,"0.#"),1)="."),TRUE,FALSE)</formula>
    </cfRule>
  </conditionalFormatting>
  <conditionalFormatting sqref="AL435:AO461">
    <cfRule type="expression" dxfId="679" priority="929">
      <formula>IF(AND(AL435&gt;=0, RIGHT(TEXT(AL435,"0.#"),1)&lt;&gt;"."),TRUE,FALSE)</formula>
    </cfRule>
    <cfRule type="expression" dxfId="678" priority="930">
      <formula>IF(AND(AL435&gt;=0, RIGHT(TEXT(AL435,"0.#"),1)="."),TRUE,FALSE)</formula>
    </cfRule>
    <cfRule type="expression" dxfId="677" priority="931">
      <formula>IF(AND(AL435&lt;0, RIGHT(TEXT(AL435,"0.#"),1)&lt;&gt;"."),TRUE,FALSE)</formula>
    </cfRule>
    <cfRule type="expression" dxfId="676" priority="932">
      <formula>IF(AND(AL435&lt;0, RIGHT(TEXT(AL435,"0.#"),1)="."),TRUE,FALSE)</formula>
    </cfRule>
  </conditionalFormatting>
  <conditionalFormatting sqref="AL467:AO494">
    <cfRule type="expression" dxfId="675" priority="917">
      <formula>IF(AND(AL467&gt;=0, RIGHT(TEXT(AL467,"0.#"),1)&lt;&gt;"."),TRUE,FALSE)</formula>
    </cfRule>
    <cfRule type="expression" dxfId="674" priority="918">
      <formula>IF(AND(AL467&gt;=0, RIGHT(TEXT(AL467,"0.#"),1)="."),TRUE,FALSE)</formula>
    </cfRule>
    <cfRule type="expression" dxfId="673" priority="919">
      <formula>IF(AND(AL467&lt;0, RIGHT(TEXT(AL467,"0.#"),1)&lt;&gt;"."),TRUE,FALSE)</formula>
    </cfRule>
    <cfRule type="expression" dxfId="672" priority="920">
      <formula>IF(AND(AL467&lt;0, RIGHT(TEXT(AL467,"0.#"),1)="."),TRUE,FALSE)</formula>
    </cfRule>
  </conditionalFormatting>
  <conditionalFormatting sqref="AL465:AO466">
    <cfRule type="expression" dxfId="671" priority="911">
      <formula>IF(AND(AL465&gt;=0, RIGHT(TEXT(AL465,"0.#"),1)&lt;&gt;"."),TRUE,FALSE)</formula>
    </cfRule>
    <cfRule type="expression" dxfId="670" priority="912">
      <formula>IF(AND(AL465&gt;=0, RIGHT(TEXT(AL465,"0.#"),1)="."),TRUE,FALSE)</formula>
    </cfRule>
    <cfRule type="expression" dxfId="669" priority="913">
      <formula>IF(AND(AL465&lt;0, RIGHT(TEXT(AL465,"0.#"),1)&lt;&gt;"."),TRUE,FALSE)</formula>
    </cfRule>
    <cfRule type="expression" dxfId="668" priority="914">
      <formula>IF(AND(AL465&lt;0, RIGHT(TEXT(AL465,"0.#"),1)="."),TRUE,FALSE)</formula>
    </cfRule>
  </conditionalFormatting>
  <conditionalFormatting sqref="AL500:AO527">
    <cfRule type="expression" dxfId="667" priority="905">
      <formula>IF(AND(AL500&gt;=0, RIGHT(TEXT(AL500,"0.#"),1)&lt;&gt;"."),TRUE,FALSE)</formula>
    </cfRule>
    <cfRule type="expression" dxfId="666" priority="906">
      <formula>IF(AND(AL500&gt;=0, RIGHT(TEXT(AL500,"0.#"),1)="."),TRUE,FALSE)</formula>
    </cfRule>
    <cfRule type="expression" dxfId="665" priority="907">
      <formula>IF(AND(AL500&lt;0, RIGHT(TEXT(AL500,"0.#"),1)&lt;&gt;"."),TRUE,FALSE)</formula>
    </cfRule>
    <cfRule type="expression" dxfId="664" priority="908">
      <formula>IF(AND(AL500&lt;0, RIGHT(TEXT(AL500,"0.#"),1)="."),TRUE,FALSE)</formula>
    </cfRule>
  </conditionalFormatting>
  <conditionalFormatting sqref="AL498:AO499">
    <cfRule type="expression" dxfId="663" priority="899">
      <formula>IF(AND(AL498&gt;=0, RIGHT(TEXT(AL498,"0.#"),1)&lt;&gt;"."),TRUE,FALSE)</formula>
    </cfRule>
    <cfRule type="expression" dxfId="662" priority="900">
      <formula>IF(AND(AL498&gt;=0, RIGHT(TEXT(AL498,"0.#"),1)="."),TRUE,FALSE)</formula>
    </cfRule>
    <cfRule type="expression" dxfId="661" priority="901">
      <formula>IF(AND(AL498&lt;0, RIGHT(TEXT(AL498,"0.#"),1)&lt;&gt;"."),TRUE,FALSE)</formula>
    </cfRule>
    <cfRule type="expression" dxfId="660" priority="902">
      <formula>IF(AND(AL498&lt;0, RIGHT(TEXT(AL498,"0.#"),1)="."),TRUE,FALSE)</formula>
    </cfRule>
  </conditionalFormatting>
  <conditionalFormatting sqref="AL533:AO560">
    <cfRule type="expression" dxfId="659" priority="893">
      <formula>IF(AND(AL533&gt;=0, RIGHT(TEXT(AL533,"0.#"),1)&lt;&gt;"."),TRUE,FALSE)</formula>
    </cfRule>
    <cfRule type="expression" dxfId="658" priority="894">
      <formula>IF(AND(AL533&gt;=0, RIGHT(TEXT(AL533,"0.#"),1)="."),TRUE,FALSE)</formula>
    </cfRule>
    <cfRule type="expression" dxfId="657" priority="895">
      <formula>IF(AND(AL533&lt;0, RIGHT(TEXT(AL533,"0.#"),1)&lt;&gt;"."),TRUE,FALSE)</formula>
    </cfRule>
    <cfRule type="expression" dxfId="656" priority="896">
      <formula>IF(AND(AL533&lt;0, RIGHT(TEXT(AL533,"0.#"),1)="."),TRUE,FALSE)</formula>
    </cfRule>
  </conditionalFormatting>
  <conditionalFormatting sqref="AL531:AO532">
    <cfRule type="expression" dxfId="655" priority="887">
      <formula>IF(AND(AL531&gt;=0, RIGHT(TEXT(AL531,"0.#"),1)&lt;&gt;"."),TRUE,FALSE)</formula>
    </cfRule>
    <cfRule type="expression" dxfId="654" priority="888">
      <formula>IF(AND(AL531&gt;=0, RIGHT(TEXT(AL531,"0.#"),1)="."),TRUE,FALSE)</formula>
    </cfRule>
    <cfRule type="expression" dxfId="653" priority="889">
      <formula>IF(AND(AL531&lt;0, RIGHT(TEXT(AL531,"0.#"),1)&lt;&gt;"."),TRUE,FALSE)</formula>
    </cfRule>
    <cfRule type="expression" dxfId="652" priority="890">
      <formula>IF(AND(AL531&lt;0, RIGHT(TEXT(AL531,"0.#"),1)="."),TRUE,FALSE)</formula>
    </cfRule>
  </conditionalFormatting>
  <conditionalFormatting sqref="Y531:Y532">
    <cfRule type="expression" dxfId="651" priority="885">
      <formula>IF(RIGHT(TEXT(Y531,"0.#"),1)=".",FALSE,TRUE)</formula>
    </cfRule>
    <cfRule type="expression" dxfId="650" priority="886">
      <formula>IF(RIGHT(TEXT(Y531,"0.#"),1)=".",TRUE,FALSE)</formula>
    </cfRule>
  </conditionalFormatting>
  <conditionalFormatting sqref="AL566:AO593">
    <cfRule type="expression" dxfId="649" priority="881">
      <formula>IF(AND(AL566&gt;=0, RIGHT(TEXT(AL566,"0.#"),1)&lt;&gt;"."),TRUE,FALSE)</formula>
    </cfRule>
    <cfRule type="expression" dxfId="648" priority="882">
      <formula>IF(AND(AL566&gt;=0, RIGHT(TEXT(AL566,"0.#"),1)="."),TRUE,FALSE)</formula>
    </cfRule>
    <cfRule type="expression" dxfId="647" priority="883">
      <formula>IF(AND(AL566&lt;0, RIGHT(TEXT(AL566,"0.#"),1)&lt;&gt;"."),TRUE,FALSE)</formula>
    </cfRule>
    <cfRule type="expression" dxfId="646" priority="884">
      <formula>IF(AND(AL566&lt;0, RIGHT(TEXT(AL566,"0.#"),1)="."),TRUE,FALSE)</formula>
    </cfRule>
  </conditionalFormatting>
  <conditionalFormatting sqref="Y566:Y593">
    <cfRule type="expression" dxfId="645" priority="879">
      <formula>IF(RIGHT(TEXT(Y566,"0.#"),1)=".",FALSE,TRUE)</formula>
    </cfRule>
    <cfRule type="expression" dxfId="644" priority="880">
      <formula>IF(RIGHT(TEXT(Y566,"0.#"),1)=".",TRUE,FALSE)</formula>
    </cfRule>
  </conditionalFormatting>
  <conditionalFormatting sqref="AL564:AO565">
    <cfRule type="expression" dxfId="643" priority="875">
      <formula>IF(AND(AL564&gt;=0, RIGHT(TEXT(AL564,"0.#"),1)&lt;&gt;"."),TRUE,FALSE)</formula>
    </cfRule>
    <cfRule type="expression" dxfId="642" priority="876">
      <formula>IF(AND(AL564&gt;=0, RIGHT(TEXT(AL564,"0.#"),1)="."),TRUE,FALSE)</formula>
    </cfRule>
    <cfRule type="expression" dxfId="641" priority="877">
      <formula>IF(AND(AL564&lt;0, RIGHT(TEXT(AL564,"0.#"),1)&lt;&gt;"."),TRUE,FALSE)</formula>
    </cfRule>
    <cfRule type="expression" dxfId="640" priority="878">
      <formula>IF(AND(AL564&lt;0, RIGHT(TEXT(AL564,"0.#"),1)="."),TRUE,FALSE)</formula>
    </cfRule>
  </conditionalFormatting>
  <conditionalFormatting sqref="Y564:Y565">
    <cfRule type="expression" dxfId="639" priority="873">
      <formula>IF(RIGHT(TEXT(Y564,"0.#"),1)=".",FALSE,TRUE)</formula>
    </cfRule>
    <cfRule type="expression" dxfId="638" priority="874">
      <formula>IF(RIGHT(TEXT(Y564,"0.#"),1)=".",TRUE,FALSE)</formula>
    </cfRule>
  </conditionalFormatting>
  <conditionalFormatting sqref="AL599:AO626">
    <cfRule type="expression" dxfId="637" priority="869">
      <formula>IF(AND(AL599&gt;=0, RIGHT(TEXT(AL599,"0.#"),1)&lt;&gt;"."),TRUE,FALSE)</formula>
    </cfRule>
    <cfRule type="expression" dxfId="636" priority="870">
      <formula>IF(AND(AL599&gt;=0, RIGHT(TEXT(AL599,"0.#"),1)="."),TRUE,FALSE)</formula>
    </cfRule>
    <cfRule type="expression" dxfId="635" priority="871">
      <formula>IF(AND(AL599&lt;0, RIGHT(TEXT(AL599,"0.#"),1)&lt;&gt;"."),TRUE,FALSE)</formula>
    </cfRule>
    <cfRule type="expression" dxfId="634" priority="872">
      <formula>IF(AND(AL599&lt;0, RIGHT(TEXT(AL599,"0.#"),1)="."),TRUE,FALSE)</formula>
    </cfRule>
  </conditionalFormatting>
  <conditionalFormatting sqref="Y599:Y626">
    <cfRule type="expression" dxfId="633" priority="867">
      <formula>IF(RIGHT(TEXT(Y599,"0.#"),1)=".",FALSE,TRUE)</formula>
    </cfRule>
    <cfRule type="expression" dxfId="632" priority="868">
      <formula>IF(RIGHT(TEXT(Y599,"0.#"),1)=".",TRUE,FALSE)</formula>
    </cfRule>
  </conditionalFormatting>
  <conditionalFormatting sqref="AL597:AO598">
    <cfRule type="expression" dxfId="631" priority="863">
      <formula>IF(AND(AL597&gt;=0, RIGHT(TEXT(AL597,"0.#"),1)&lt;&gt;"."),TRUE,FALSE)</formula>
    </cfRule>
    <cfRule type="expression" dxfId="630" priority="864">
      <formula>IF(AND(AL597&gt;=0, RIGHT(TEXT(AL597,"0.#"),1)="."),TRUE,FALSE)</formula>
    </cfRule>
    <cfRule type="expression" dxfId="629" priority="865">
      <formula>IF(AND(AL597&lt;0, RIGHT(TEXT(AL597,"0.#"),1)&lt;&gt;"."),TRUE,FALSE)</formula>
    </cfRule>
    <cfRule type="expression" dxfId="628" priority="866">
      <formula>IF(AND(AL597&lt;0, RIGHT(TEXT(AL597,"0.#"),1)="."),TRUE,FALSE)</formula>
    </cfRule>
  </conditionalFormatting>
  <conditionalFormatting sqref="Y597:Y598">
    <cfRule type="expression" dxfId="627" priority="861">
      <formula>IF(RIGHT(TEXT(Y597,"0.#"),1)=".",FALSE,TRUE)</formula>
    </cfRule>
    <cfRule type="expression" dxfId="626" priority="862">
      <formula>IF(RIGHT(TEXT(Y597,"0.#"),1)=".",TRUE,FALSE)</formula>
    </cfRule>
  </conditionalFormatting>
  <conditionalFormatting sqref="AU33">
    <cfRule type="expression" dxfId="625" priority="857">
      <formula>IF(RIGHT(TEXT(AU33,"0.#"),1)=".",FALSE,TRUE)</formula>
    </cfRule>
    <cfRule type="expression" dxfId="624" priority="858">
      <formula>IF(RIGHT(TEXT(AU33,"0.#"),1)=".",TRUE,FALSE)</formula>
    </cfRule>
  </conditionalFormatting>
  <conditionalFormatting sqref="AU32">
    <cfRule type="expression" dxfId="623" priority="859">
      <formula>IF(RIGHT(TEXT(AU32,"0.#"),1)=".",FALSE,TRUE)</formula>
    </cfRule>
    <cfRule type="expression" dxfId="622" priority="860">
      <formula>IF(RIGHT(TEXT(AU32,"0.#"),1)=".",TRUE,FALSE)</formula>
    </cfRule>
  </conditionalFormatting>
  <conditionalFormatting sqref="P29:AC29">
    <cfRule type="expression" dxfId="621" priority="855">
      <formula>IF(RIGHT(TEXT(P29,"0.#"),1)=".",FALSE,TRUE)</formula>
    </cfRule>
    <cfRule type="expression" dxfId="620" priority="856">
      <formula>IF(RIGHT(TEXT(P29,"0.#"),1)=".",TRUE,FALSE)</formula>
    </cfRule>
  </conditionalFormatting>
  <conditionalFormatting sqref="AE39 AI39 AM39">
    <cfRule type="expression" dxfId="619" priority="853">
      <formula>IF(RIGHT(TEXT(AE39,"0.#"),1)=".",FALSE,TRUE)</formula>
    </cfRule>
    <cfRule type="expression" dxfId="618" priority="854">
      <formula>IF(RIGHT(TEXT(AE39,"0.#"),1)=".",TRUE,FALSE)</formula>
    </cfRule>
  </conditionalFormatting>
  <conditionalFormatting sqref="AQ39:AQ41">
    <cfRule type="expression" dxfId="617" priority="835">
      <formula>IF(RIGHT(TEXT(AQ39,"0.#"),1)=".",FALSE,TRUE)</formula>
    </cfRule>
    <cfRule type="expression" dxfId="616" priority="836">
      <formula>IF(RIGHT(TEXT(AQ39,"0.#"),1)=".",TRUE,FALSE)</formula>
    </cfRule>
  </conditionalFormatting>
  <conditionalFormatting sqref="AU39:AU41">
    <cfRule type="expression" dxfId="615" priority="833">
      <formula>IF(RIGHT(TEXT(AU39,"0.#"),1)=".",FALSE,TRUE)</formula>
    </cfRule>
    <cfRule type="expression" dxfId="614" priority="834">
      <formula>IF(RIGHT(TEXT(AU39,"0.#"),1)=".",TRUE,FALSE)</formula>
    </cfRule>
  </conditionalFormatting>
  <conditionalFormatting sqref="AE40 AI40 AM40">
    <cfRule type="expression" dxfId="613" priority="851">
      <formula>IF(RIGHT(TEXT(AE40,"0.#"),1)=".",FALSE,TRUE)</formula>
    </cfRule>
    <cfRule type="expression" dxfId="612" priority="852">
      <formula>IF(RIGHT(TEXT(AE40,"0.#"),1)=".",TRUE,FALSE)</formula>
    </cfRule>
  </conditionalFormatting>
  <conditionalFormatting sqref="AE41 AI41 AM41">
    <cfRule type="expression" dxfId="611" priority="849">
      <formula>IF(RIGHT(TEXT(AE41,"0.#"),1)=".",FALSE,TRUE)</formula>
    </cfRule>
    <cfRule type="expression" dxfId="610" priority="850">
      <formula>IF(RIGHT(TEXT(AE41,"0.#"),1)=".",TRUE,FALSE)</formula>
    </cfRule>
  </conditionalFormatting>
  <conditionalFormatting sqref="AM69">
    <cfRule type="expression" dxfId="609" priority="805">
      <formula>IF(RIGHT(TEXT(AM69,"0.#"),1)=".",FALSE,TRUE)</formula>
    </cfRule>
    <cfRule type="expression" dxfId="608" priority="806">
      <formula>IF(RIGHT(TEXT(AM69,"0.#"),1)=".",TRUE,FALSE)</formula>
    </cfRule>
  </conditionalFormatting>
  <conditionalFormatting sqref="AE70 AM70">
    <cfRule type="expression" dxfId="607" priority="803">
      <formula>IF(RIGHT(TEXT(AE70,"0.#"),1)=".",FALSE,TRUE)</formula>
    </cfRule>
    <cfRule type="expression" dxfId="606" priority="804">
      <formula>IF(RIGHT(TEXT(AE70,"0.#"),1)=".",TRUE,FALSE)</formula>
    </cfRule>
  </conditionalFormatting>
  <conditionalFormatting sqref="AI70">
    <cfRule type="expression" dxfId="605" priority="801">
      <formula>IF(RIGHT(TEXT(AI70,"0.#"),1)=".",FALSE,TRUE)</formula>
    </cfRule>
    <cfRule type="expression" dxfId="604" priority="802">
      <formula>IF(RIGHT(TEXT(AI70,"0.#"),1)=".",TRUE,FALSE)</formula>
    </cfRule>
  </conditionalFormatting>
  <conditionalFormatting sqref="AE69 AQ69">
    <cfRule type="expression" dxfId="603" priority="809">
      <formula>IF(RIGHT(TEXT(AE69,"0.#"),1)=".",FALSE,TRUE)</formula>
    </cfRule>
    <cfRule type="expression" dxfId="602" priority="810">
      <formula>IF(RIGHT(TEXT(AE69,"0.#"),1)=".",TRUE,FALSE)</formula>
    </cfRule>
  </conditionalFormatting>
  <conditionalFormatting sqref="AI69">
    <cfRule type="expression" dxfId="601" priority="807">
      <formula>IF(RIGHT(TEXT(AI69,"0.#"),1)=".",FALSE,TRUE)</formula>
    </cfRule>
    <cfRule type="expression" dxfId="600" priority="808">
      <formula>IF(RIGHT(TEXT(AI69,"0.#"),1)=".",TRUE,FALSE)</formula>
    </cfRule>
  </conditionalFormatting>
  <conditionalFormatting sqref="AE66">
    <cfRule type="expression" dxfId="599" priority="797">
      <formula>IF(RIGHT(TEXT(AE66,"0.#"),1)=".",FALSE,TRUE)</formula>
    </cfRule>
    <cfRule type="expression" dxfId="598" priority="798">
      <formula>IF(RIGHT(TEXT(AE66,"0.#"),1)=".",TRUE,FALSE)</formula>
    </cfRule>
  </conditionalFormatting>
  <conditionalFormatting sqref="AI66">
    <cfRule type="expression" dxfId="597" priority="795">
      <formula>IF(RIGHT(TEXT(AI66,"0.#"),1)=".",FALSE,TRUE)</formula>
    </cfRule>
    <cfRule type="expression" dxfId="596" priority="796">
      <formula>IF(RIGHT(TEXT(AI66,"0.#"),1)=".",TRUE,FALSE)</formula>
    </cfRule>
  </conditionalFormatting>
  <conditionalFormatting sqref="AE100 AQ100">
    <cfRule type="expression" dxfId="595" priority="743">
      <formula>IF(RIGHT(TEXT(AE100,"0.#"),1)=".",FALSE,TRUE)</formula>
    </cfRule>
    <cfRule type="expression" dxfId="594" priority="744">
      <formula>IF(RIGHT(TEXT(AE100,"0.#"),1)=".",TRUE,FALSE)</formula>
    </cfRule>
  </conditionalFormatting>
  <conditionalFormatting sqref="AI100">
    <cfRule type="expression" dxfId="593" priority="741">
      <formula>IF(RIGHT(TEXT(AI100,"0.#"),1)=".",FALSE,TRUE)</formula>
    </cfRule>
    <cfRule type="expression" dxfId="592" priority="742">
      <formula>IF(RIGHT(TEXT(AI100,"0.#"),1)=".",TRUE,FALSE)</formula>
    </cfRule>
  </conditionalFormatting>
  <conditionalFormatting sqref="AM100">
    <cfRule type="expression" dxfId="591" priority="739">
      <formula>IF(RIGHT(TEXT(AM100,"0.#"),1)=".",FALSE,TRUE)</formula>
    </cfRule>
    <cfRule type="expression" dxfId="590" priority="740">
      <formula>IF(RIGHT(TEXT(AM100,"0.#"),1)=".",TRUE,FALSE)</formula>
    </cfRule>
  </conditionalFormatting>
  <conditionalFormatting sqref="AE101">
    <cfRule type="expression" dxfId="589" priority="737">
      <formula>IF(RIGHT(TEXT(AE101,"0.#"),1)=".",FALSE,TRUE)</formula>
    </cfRule>
    <cfRule type="expression" dxfId="588" priority="738">
      <formula>IF(RIGHT(TEXT(AE101,"0.#"),1)=".",TRUE,FALSE)</formula>
    </cfRule>
  </conditionalFormatting>
  <conditionalFormatting sqref="AI101">
    <cfRule type="expression" dxfId="587" priority="735">
      <formula>IF(RIGHT(TEXT(AI101,"0.#"),1)=".",FALSE,TRUE)</formula>
    </cfRule>
    <cfRule type="expression" dxfId="586" priority="736">
      <formula>IF(RIGHT(TEXT(AI101,"0.#"),1)=".",TRUE,FALSE)</formula>
    </cfRule>
  </conditionalFormatting>
  <conditionalFormatting sqref="AM101">
    <cfRule type="expression" dxfId="585" priority="733">
      <formula>IF(RIGHT(TEXT(AM101,"0.#"),1)=".",FALSE,TRUE)</formula>
    </cfRule>
    <cfRule type="expression" dxfId="584" priority="734">
      <formula>IF(RIGHT(TEXT(AM101,"0.#"),1)=".",TRUE,FALSE)</formula>
    </cfRule>
  </conditionalFormatting>
  <conditionalFormatting sqref="AQ101">
    <cfRule type="expression" dxfId="583" priority="731">
      <formula>IF(RIGHT(TEXT(AQ101,"0.#"),1)=".",FALSE,TRUE)</formula>
    </cfRule>
    <cfRule type="expression" dxfId="582" priority="732">
      <formula>IF(RIGHT(TEXT(AQ101,"0.#"),1)=".",TRUE,FALSE)</formula>
    </cfRule>
  </conditionalFormatting>
  <conditionalFormatting sqref="AU100">
    <cfRule type="expression" dxfId="581" priority="729">
      <formula>IF(RIGHT(TEXT(AU100,"0.#"),1)=".",FALSE,TRUE)</formula>
    </cfRule>
    <cfRule type="expression" dxfId="580" priority="730">
      <formula>IF(RIGHT(TEXT(AU100,"0.#"),1)=".",TRUE,FALSE)</formula>
    </cfRule>
  </conditionalFormatting>
  <conditionalFormatting sqref="AU101">
    <cfRule type="expression" dxfId="579" priority="727">
      <formula>IF(RIGHT(TEXT(AU101,"0.#"),1)=".",FALSE,TRUE)</formula>
    </cfRule>
    <cfRule type="expression" dxfId="578" priority="728">
      <formula>IF(RIGHT(TEXT(AU101,"0.#"),1)=".",TRUE,FALSE)</formula>
    </cfRule>
  </conditionalFormatting>
  <conditionalFormatting sqref="AM35">
    <cfRule type="expression" dxfId="577" priority="721">
      <formula>IF(RIGHT(TEXT(AM35,"0.#"),1)=".",FALSE,TRUE)</formula>
    </cfRule>
    <cfRule type="expression" dxfId="576" priority="722">
      <formula>IF(RIGHT(TEXT(AM35,"0.#"),1)=".",TRUE,FALSE)</formula>
    </cfRule>
  </conditionalFormatting>
  <conditionalFormatting sqref="AE36 AM36">
    <cfRule type="expression" dxfId="575" priority="719">
      <formula>IF(RIGHT(TEXT(AE36,"0.#"),1)=".",FALSE,TRUE)</formula>
    </cfRule>
    <cfRule type="expression" dxfId="574" priority="720">
      <formula>IF(RIGHT(TEXT(AE36,"0.#"),1)=".",TRUE,FALSE)</formula>
    </cfRule>
  </conditionalFormatting>
  <conditionalFormatting sqref="AI36">
    <cfRule type="expression" dxfId="573" priority="717">
      <formula>IF(RIGHT(TEXT(AI36,"0.#"),1)=".",FALSE,TRUE)</formula>
    </cfRule>
    <cfRule type="expression" dxfId="572" priority="718">
      <formula>IF(RIGHT(TEXT(AI36,"0.#"),1)=".",TRUE,FALSE)</formula>
    </cfRule>
  </conditionalFormatting>
  <conditionalFormatting sqref="AQ36">
    <cfRule type="expression" dxfId="571" priority="715">
      <formula>IF(RIGHT(TEXT(AQ36,"0.#"),1)=".",FALSE,TRUE)</formula>
    </cfRule>
    <cfRule type="expression" dxfId="570" priority="716">
      <formula>IF(RIGHT(TEXT(AQ36,"0.#"),1)=".",TRUE,FALSE)</formula>
    </cfRule>
  </conditionalFormatting>
  <conditionalFormatting sqref="AE35 AQ35">
    <cfRule type="expression" dxfId="569" priority="725">
      <formula>IF(RIGHT(TEXT(AE35,"0.#"),1)=".",FALSE,TRUE)</formula>
    </cfRule>
    <cfRule type="expression" dxfId="568" priority="726">
      <formula>IF(RIGHT(TEXT(AE35,"0.#"),1)=".",TRUE,FALSE)</formula>
    </cfRule>
  </conditionalFormatting>
  <conditionalFormatting sqref="AI35">
    <cfRule type="expression" dxfId="567" priority="723">
      <formula>IF(RIGHT(TEXT(AI35,"0.#"),1)=".",FALSE,TRUE)</formula>
    </cfRule>
    <cfRule type="expression" dxfId="566" priority="724">
      <formula>IF(RIGHT(TEXT(AI35,"0.#"),1)=".",TRUE,FALSE)</formula>
    </cfRule>
  </conditionalFormatting>
  <conditionalFormatting sqref="AM103">
    <cfRule type="expression" dxfId="565" priority="709">
      <formula>IF(RIGHT(TEXT(AM103,"0.#"),1)=".",FALSE,TRUE)</formula>
    </cfRule>
    <cfRule type="expression" dxfId="564" priority="710">
      <formula>IF(RIGHT(TEXT(AM103,"0.#"),1)=".",TRUE,FALSE)</formula>
    </cfRule>
  </conditionalFormatting>
  <conditionalFormatting sqref="AE104 AM104">
    <cfRule type="expression" dxfId="563" priority="707">
      <formula>IF(RIGHT(TEXT(AE104,"0.#"),1)=".",FALSE,TRUE)</formula>
    </cfRule>
    <cfRule type="expression" dxfId="562" priority="708">
      <formula>IF(RIGHT(TEXT(AE104,"0.#"),1)=".",TRUE,FALSE)</formula>
    </cfRule>
  </conditionalFormatting>
  <conditionalFormatting sqref="AI104">
    <cfRule type="expression" dxfId="561" priority="705">
      <formula>IF(RIGHT(TEXT(AI104,"0.#"),1)=".",FALSE,TRUE)</formula>
    </cfRule>
    <cfRule type="expression" dxfId="560" priority="706">
      <formula>IF(RIGHT(TEXT(AI104,"0.#"),1)=".",TRUE,FALSE)</formula>
    </cfRule>
  </conditionalFormatting>
  <conditionalFormatting sqref="AQ104">
    <cfRule type="expression" dxfId="559" priority="703">
      <formula>IF(RIGHT(TEXT(AQ104,"0.#"),1)=".",FALSE,TRUE)</formula>
    </cfRule>
    <cfRule type="expression" dxfId="558" priority="704">
      <formula>IF(RIGHT(TEXT(AQ104,"0.#"),1)=".",TRUE,FALSE)</formula>
    </cfRule>
  </conditionalFormatting>
  <conditionalFormatting sqref="AE103 AQ103">
    <cfRule type="expression" dxfId="557" priority="713">
      <formula>IF(RIGHT(TEXT(AE103,"0.#"),1)=".",FALSE,TRUE)</formula>
    </cfRule>
    <cfRule type="expression" dxfId="556" priority="714">
      <formula>IF(RIGHT(TEXT(AE103,"0.#"),1)=".",TRUE,FALSE)</formula>
    </cfRule>
  </conditionalFormatting>
  <conditionalFormatting sqref="AI103">
    <cfRule type="expression" dxfId="555" priority="711">
      <formula>IF(RIGHT(TEXT(AI103,"0.#"),1)=".",FALSE,TRUE)</formula>
    </cfRule>
    <cfRule type="expression" dxfId="554" priority="712">
      <formula>IF(RIGHT(TEXT(AI103,"0.#"),1)=".",TRUE,FALSE)</formula>
    </cfRule>
  </conditionalFormatting>
  <conditionalFormatting sqref="AM137">
    <cfRule type="expression" dxfId="553" priority="697">
      <formula>IF(RIGHT(TEXT(AM137,"0.#"),1)=".",FALSE,TRUE)</formula>
    </cfRule>
    <cfRule type="expression" dxfId="552" priority="698">
      <formula>IF(RIGHT(TEXT(AM137,"0.#"),1)=".",TRUE,FALSE)</formula>
    </cfRule>
  </conditionalFormatting>
  <conditionalFormatting sqref="AE138 AM138">
    <cfRule type="expression" dxfId="551" priority="695">
      <formula>IF(RIGHT(TEXT(AE138,"0.#"),1)=".",FALSE,TRUE)</formula>
    </cfRule>
    <cfRule type="expression" dxfId="550" priority="696">
      <formula>IF(RIGHT(TEXT(AE138,"0.#"),1)=".",TRUE,FALSE)</formula>
    </cfRule>
  </conditionalFormatting>
  <conditionalFormatting sqref="AI138">
    <cfRule type="expression" dxfId="549" priority="693">
      <formula>IF(RIGHT(TEXT(AI138,"0.#"),1)=".",FALSE,TRUE)</formula>
    </cfRule>
    <cfRule type="expression" dxfId="548" priority="694">
      <formula>IF(RIGHT(TEXT(AI138,"0.#"),1)=".",TRUE,FALSE)</formula>
    </cfRule>
  </conditionalFormatting>
  <conditionalFormatting sqref="AQ138">
    <cfRule type="expression" dxfId="547" priority="691">
      <formula>IF(RIGHT(TEXT(AQ138,"0.#"),1)=".",FALSE,TRUE)</formula>
    </cfRule>
    <cfRule type="expression" dxfId="546" priority="692">
      <formula>IF(RIGHT(TEXT(AQ138,"0.#"),1)=".",TRUE,FALSE)</formula>
    </cfRule>
  </conditionalFormatting>
  <conditionalFormatting sqref="AE137 AQ137">
    <cfRule type="expression" dxfId="545" priority="701">
      <formula>IF(RIGHT(TEXT(AE137,"0.#"),1)=".",FALSE,TRUE)</formula>
    </cfRule>
    <cfRule type="expression" dxfId="544" priority="702">
      <formula>IF(RIGHT(TEXT(AE137,"0.#"),1)=".",TRUE,FALSE)</formula>
    </cfRule>
  </conditionalFormatting>
  <conditionalFormatting sqref="AI137">
    <cfRule type="expression" dxfId="543" priority="699">
      <formula>IF(RIGHT(TEXT(AI137,"0.#"),1)=".",FALSE,TRUE)</formula>
    </cfRule>
    <cfRule type="expression" dxfId="542" priority="700">
      <formula>IF(RIGHT(TEXT(AI137,"0.#"),1)=".",TRUE,FALSE)</formula>
    </cfRule>
  </conditionalFormatting>
  <conditionalFormatting sqref="AM171">
    <cfRule type="expression" dxfId="541" priority="685">
      <formula>IF(RIGHT(TEXT(AM171,"0.#"),1)=".",FALSE,TRUE)</formula>
    </cfRule>
    <cfRule type="expression" dxfId="540" priority="686">
      <formula>IF(RIGHT(TEXT(AM171,"0.#"),1)=".",TRUE,FALSE)</formula>
    </cfRule>
  </conditionalFormatting>
  <conditionalFormatting sqref="AE172 AM172">
    <cfRule type="expression" dxfId="539" priority="683">
      <formula>IF(RIGHT(TEXT(AE172,"0.#"),1)=".",FALSE,TRUE)</formula>
    </cfRule>
    <cfRule type="expression" dxfId="538" priority="684">
      <formula>IF(RIGHT(TEXT(AE172,"0.#"),1)=".",TRUE,FALSE)</formula>
    </cfRule>
  </conditionalFormatting>
  <conditionalFormatting sqref="AI172">
    <cfRule type="expression" dxfId="537" priority="681">
      <formula>IF(RIGHT(TEXT(AI172,"0.#"),1)=".",FALSE,TRUE)</formula>
    </cfRule>
    <cfRule type="expression" dxfId="536" priority="682">
      <formula>IF(RIGHT(TEXT(AI172,"0.#"),1)=".",TRUE,FALSE)</formula>
    </cfRule>
  </conditionalFormatting>
  <conditionalFormatting sqref="AQ172">
    <cfRule type="expression" dxfId="535" priority="679">
      <formula>IF(RIGHT(TEXT(AQ172,"0.#"),1)=".",FALSE,TRUE)</formula>
    </cfRule>
    <cfRule type="expression" dxfId="534" priority="680">
      <formula>IF(RIGHT(TEXT(AQ172,"0.#"),1)=".",TRUE,FALSE)</formula>
    </cfRule>
  </conditionalFormatting>
  <conditionalFormatting sqref="AE171 AQ171">
    <cfRule type="expression" dxfId="533" priority="689">
      <formula>IF(RIGHT(TEXT(AE171,"0.#"),1)=".",FALSE,TRUE)</formula>
    </cfRule>
    <cfRule type="expression" dxfId="532" priority="690">
      <formula>IF(RIGHT(TEXT(AE171,"0.#"),1)=".",TRUE,FALSE)</formula>
    </cfRule>
  </conditionalFormatting>
  <conditionalFormatting sqref="AI171">
    <cfRule type="expression" dxfId="531" priority="687">
      <formula>IF(RIGHT(TEXT(AI171,"0.#"),1)=".",FALSE,TRUE)</formula>
    </cfRule>
    <cfRule type="expression" dxfId="530" priority="688">
      <formula>IF(RIGHT(TEXT(AI171,"0.#"),1)=".",TRUE,FALSE)</formula>
    </cfRule>
  </conditionalFormatting>
  <conditionalFormatting sqref="AE73">
    <cfRule type="expression" dxfId="529" priority="677">
      <formula>IF(RIGHT(TEXT(AE73,"0.#"),1)=".",FALSE,TRUE)</formula>
    </cfRule>
    <cfRule type="expression" dxfId="528" priority="678">
      <formula>IF(RIGHT(TEXT(AE73,"0.#"),1)=".",TRUE,FALSE)</formula>
    </cfRule>
  </conditionalFormatting>
  <conditionalFormatting sqref="AM75">
    <cfRule type="expression" dxfId="527" priority="661">
      <formula>IF(RIGHT(TEXT(AM75,"0.#"),1)=".",FALSE,TRUE)</formula>
    </cfRule>
    <cfRule type="expression" dxfId="526" priority="662">
      <formula>IF(RIGHT(TEXT(AM75,"0.#"),1)=".",TRUE,FALSE)</formula>
    </cfRule>
  </conditionalFormatting>
  <conditionalFormatting sqref="AE74">
    <cfRule type="expression" dxfId="525" priority="675">
      <formula>IF(RIGHT(TEXT(AE74,"0.#"),1)=".",FALSE,TRUE)</formula>
    </cfRule>
    <cfRule type="expression" dxfId="524" priority="676">
      <formula>IF(RIGHT(TEXT(AE74,"0.#"),1)=".",TRUE,FALSE)</formula>
    </cfRule>
  </conditionalFormatting>
  <conditionalFormatting sqref="AE75">
    <cfRule type="expression" dxfId="523" priority="673">
      <formula>IF(RIGHT(TEXT(AE75,"0.#"),1)=".",FALSE,TRUE)</formula>
    </cfRule>
    <cfRule type="expression" dxfId="522" priority="674">
      <formula>IF(RIGHT(TEXT(AE75,"0.#"),1)=".",TRUE,FALSE)</formula>
    </cfRule>
  </conditionalFormatting>
  <conditionalFormatting sqref="AI75">
    <cfRule type="expression" dxfId="521" priority="671">
      <formula>IF(RIGHT(TEXT(AI75,"0.#"),1)=".",FALSE,TRUE)</formula>
    </cfRule>
    <cfRule type="expression" dxfId="520" priority="672">
      <formula>IF(RIGHT(TEXT(AI75,"0.#"),1)=".",TRUE,FALSE)</formula>
    </cfRule>
  </conditionalFormatting>
  <conditionalFormatting sqref="AI74">
    <cfRule type="expression" dxfId="519" priority="669">
      <formula>IF(RIGHT(TEXT(AI74,"0.#"),1)=".",FALSE,TRUE)</formula>
    </cfRule>
    <cfRule type="expression" dxfId="518" priority="670">
      <formula>IF(RIGHT(TEXT(AI74,"0.#"),1)=".",TRUE,FALSE)</formula>
    </cfRule>
  </conditionalFormatting>
  <conditionalFormatting sqref="AI73">
    <cfRule type="expression" dxfId="517" priority="667">
      <formula>IF(RIGHT(TEXT(AI73,"0.#"),1)=".",FALSE,TRUE)</formula>
    </cfRule>
    <cfRule type="expression" dxfId="516" priority="668">
      <formula>IF(RIGHT(TEXT(AI73,"0.#"),1)=".",TRUE,FALSE)</formula>
    </cfRule>
  </conditionalFormatting>
  <conditionalFormatting sqref="AM73">
    <cfRule type="expression" dxfId="515" priority="665">
      <formula>IF(RIGHT(TEXT(AM73,"0.#"),1)=".",FALSE,TRUE)</formula>
    </cfRule>
    <cfRule type="expression" dxfId="514" priority="666">
      <formula>IF(RIGHT(TEXT(AM73,"0.#"),1)=".",TRUE,FALSE)</formula>
    </cfRule>
  </conditionalFormatting>
  <conditionalFormatting sqref="AM74">
    <cfRule type="expression" dxfId="513" priority="663">
      <formula>IF(RIGHT(TEXT(AM74,"0.#"),1)=".",FALSE,TRUE)</formula>
    </cfRule>
    <cfRule type="expression" dxfId="512" priority="664">
      <formula>IF(RIGHT(TEXT(AM74,"0.#"),1)=".",TRUE,FALSE)</formula>
    </cfRule>
  </conditionalFormatting>
  <conditionalFormatting sqref="AQ73:AQ75">
    <cfRule type="expression" dxfId="511" priority="659">
      <formula>IF(RIGHT(TEXT(AQ73,"0.#"),1)=".",FALSE,TRUE)</formula>
    </cfRule>
    <cfRule type="expression" dxfId="510" priority="660">
      <formula>IF(RIGHT(TEXT(AQ73,"0.#"),1)=".",TRUE,FALSE)</formula>
    </cfRule>
  </conditionalFormatting>
  <conditionalFormatting sqref="AU73:AU75">
    <cfRule type="expression" dxfId="509" priority="657">
      <formula>IF(RIGHT(TEXT(AU73,"0.#"),1)=".",FALSE,TRUE)</formula>
    </cfRule>
    <cfRule type="expression" dxfId="508" priority="658">
      <formula>IF(RIGHT(TEXT(AU73,"0.#"),1)=".",TRUE,FALSE)</formula>
    </cfRule>
  </conditionalFormatting>
  <conditionalFormatting sqref="AE107">
    <cfRule type="expression" dxfId="507" priority="655">
      <formula>IF(RIGHT(TEXT(AE107,"0.#"),1)=".",FALSE,TRUE)</formula>
    </cfRule>
    <cfRule type="expression" dxfId="506" priority="656">
      <formula>IF(RIGHT(TEXT(AE107,"0.#"),1)=".",TRUE,FALSE)</formula>
    </cfRule>
  </conditionalFormatting>
  <conditionalFormatting sqref="AM109">
    <cfRule type="expression" dxfId="505" priority="639">
      <formula>IF(RIGHT(TEXT(AM109,"0.#"),1)=".",FALSE,TRUE)</formula>
    </cfRule>
    <cfRule type="expression" dxfId="504" priority="640">
      <formula>IF(RIGHT(TEXT(AM109,"0.#"),1)=".",TRUE,FALSE)</formula>
    </cfRule>
  </conditionalFormatting>
  <conditionalFormatting sqref="AE108">
    <cfRule type="expression" dxfId="503" priority="653">
      <formula>IF(RIGHT(TEXT(AE108,"0.#"),1)=".",FALSE,TRUE)</formula>
    </cfRule>
    <cfRule type="expression" dxfId="502" priority="654">
      <formula>IF(RIGHT(TEXT(AE108,"0.#"),1)=".",TRUE,FALSE)</formula>
    </cfRule>
  </conditionalFormatting>
  <conditionalFormatting sqref="AE109">
    <cfRule type="expression" dxfId="501" priority="651">
      <formula>IF(RIGHT(TEXT(AE109,"0.#"),1)=".",FALSE,TRUE)</formula>
    </cfRule>
    <cfRule type="expression" dxfId="500" priority="652">
      <formula>IF(RIGHT(TEXT(AE109,"0.#"),1)=".",TRUE,FALSE)</formula>
    </cfRule>
  </conditionalFormatting>
  <conditionalFormatting sqref="AI109">
    <cfRule type="expression" dxfId="499" priority="649">
      <formula>IF(RIGHT(TEXT(AI109,"0.#"),1)=".",FALSE,TRUE)</formula>
    </cfRule>
    <cfRule type="expression" dxfId="498" priority="650">
      <formula>IF(RIGHT(TEXT(AI109,"0.#"),1)=".",TRUE,FALSE)</formula>
    </cfRule>
  </conditionalFormatting>
  <conditionalFormatting sqref="AI108">
    <cfRule type="expression" dxfId="497" priority="647">
      <formula>IF(RIGHT(TEXT(AI108,"0.#"),1)=".",FALSE,TRUE)</formula>
    </cfRule>
    <cfRule type="expression" dxfId="496" priority="648">
      <formula>IF(RIGHT(TEXT(AI108,"0.#"),1)=".",TRUE,FALSE)</formula>
    </cfRule>
  </conditionalFormatting>
  <conditionalFormatting sqref="AI107">
    <cfRule type="expression" dxfId="495" priority="645">
      <formula>IF(RIGHT(TEXT(AI107,"0.#"),1)=".",FALSE,TRUE)</formula>
    </cfRule>
    <cfRule type="expression" dxfId="494" priority="646">
      <formula>IF(RIGHT(TEXT(AI107,"0.#"),1)=".",TRUE,FALSE)</formula>
    </cfRule>
  </conditionalFormatting>
  <conditionalFormatting sqref="AM107">
    <cfRule type="expression" dxfId="493" priority="643">
      <formula>IF(RIGHT(TEXT(AM107,"0.#"),1)=".",FALSE,TRUE)</formula>
    </cfRule>
    <cfRule type="expression" dxfId="492" priority="644">
      <formula>IF(RIGHT(TEXT(AM107,"0.#"),1)=".",TRUE,FALSE)</formula>
    </cfRule>
  </conditionalFormatting>
  <conditionalFormatting sqref="AM108">
    <cfRule type="expression" dxfId="491" priority="641">
      <formula>IF(RIGHT(TEXT(AM108,"0.#"),1)=".",FALSE,TRUE)</formula>
    </cfRule>
    <cfRule type="expression" dxfId="490" priority="642">
      <formula>IF(RIGHT(TEXT(AM108,"0.#"),1)=".",TRUE,FALSE)</formula>
    </cfRule>
  </conditionalFormatting>
  <conditionalFormatting sqref="AQ107:AQ109">
    <cfRule type="expression" dxfId="489" priority="637">
      <formula>IF(RIGHT(TEXT(AQ107,"0.#"),1)=".",FALSE,TRUE)</formula>
    </cfRule>
    <cfRule type="expression" dxfId="488" priority="638">
      <formula>IF(RIGHT(TEXT(AQ107,"0.#"),1)=".",TRUE,FALSE)</formula>
    </cfRule>
  </conditionalFormatting>
  <conditionalFormatting sqref="AU107:AU109">
    <cfRule type="expression" dxfId="487" priority="635">
      <formula>IF(RIGHT(TEXT(AU107,"0.#"),1)=".",FALSE,TRUE)</formula>
    </cfRule>
    <cfRule type="expression" dxfId="486" priority="636">
      <formula>IF(RIGHT(TEXT(AU107,"0.#"),1)=".",TRUE,FALSE)</formula>
    </cfRule>
  </conditionalFormatting>
  <conditionalFormatting sqref="AE141">
    <cfRule type="expression" dxfId="485" priority="633">
      <formula>IF(RIGHT(TEXT(AE141,"0.#"),1)=".",FALSE,TRUE)</formula>
    </cfRule>
    <cfRule type="expression" dxfId="484" priority="634">
      <formula>IF(RIGHT(TEXT(AE141,"0.#"),1)=".",TRUE,FALSE)</formula>
    </cfRule>
  </conditionalFormatting>
  <conditionalFormatting sqref="AM143">
    <cfRule type="expression" dxfId="483" priority="617">
      <formula>IF(RIGHT(TEXT(AM143,"0.#"),1)=".",FALSE,TRUE)</formula>
    </cfRule>
    <cfRule type="expression" dxfId="482" priority="618">
      <formula>IF(RIGHT(TEXT(AM143,"0.#"),1)=".",TRUE,FALSE)</formula>
    </cfRule>
  </conditionalFormatting>
  <conditionalFormatting sqref="AE142">
    <cfRule type="expression" dxfId="481" priority="631">
      <formula>IF(RIGHT(TEXT(AE142,"0.#"),1)=".",FALSE,TRUE)</formula>
    </cfRule>
    <cfRule type="expression" dxfId="480" priority="632">
      <formula>IF(RIGHT(TEXT(AE142,"0.#"),1)=".",TRUE,FALSE)</formula>
    </cfRule>
  </conditionalFormatting>
  <conditionalFormatting sqref="AE143">
    <cfRule type="expression" dxfId="479" priority="629">
      <formula>IF(RIGHT(TEXT(AE143,"0.#"),1)=".",FALSE,TRUE)</formula>
    </cfRule>
    <cfRule type="expression" dxfId="478" priority="630">
      <formula>IF(RIGHT(TEXT(AE143,"0.#"),1)=".",TRUE,FALSE)</formula>
    </cfRule>
  </conditionalFormatting>
  <conditionalFormatting sqref="AI143">
    <cfRule type="expression" dxfId="477" priority="627">
      <formula>IF(RIGHT(TEXT(AI143,"0.#"),1)=".",FALSE,TRUE)</formula>
    </cfRule>
    <cfRule type="expression" dxfId="476" priority="628">
      <formula>IF(RIGHT(TEXT(AI143,"0.#"),1)=".",TRUE,FALSE)</formula>
    </cfRule>
  </conditionalFormatting>
  <conditionalFormatting sqref="AI142">
    <cfRule type="expression" dxfId="475" priority="625">
      <formula>IF(RIGHT(TEXT(AI142,"0.#"),1)=".",FALSE,TRUE)</formula>
    </cfRule>
    <cfRule type="expression" dxfId="474" priority="626">
      <formula>IF(RIGHT(TEXT(AI142,"0.#"),1)=".",TRUE,FALSE)</formula>
    </cfRule>
  </conditionalFormatting>
  <conditionalFormatting sqref="AI141">
    <cfRule type="expression" dxfId="473" priority="623">
      <formula>IF(RIGHT(TEXT(AI141,"0.#"),1)=".",FALSE,TRUE)</formula>
    </cfRule>
    <cfRule type="expression" dxfId="472" priority="624">
      <formula>IF(RIGHT(TEXT(AI141,"0.#"),1)=".",TRUE,FALSE)</formula>
    </cfRule>
  </conditionalFormatting>
  <conditionalFormatting sqref="AM141">
    <cfRule type="expression" dxfId="471" priority="621">
      <formula>IF(RIGHT(TEXT(AM141,"0.#"),1)=".",FALSE,TRUE)</formula>
    </cfRule>
    <cfRule type="expression" dxfId="470" priority="622">
      <formula>IF(RIGHT(TEXT(AM141,"0.#"),1)=".",TRUE,FALSE)</formula>
    </cfRule>
  </conditionalFormatting>
  <conditionalFormatting sqref="AM142">
    <cfRule type="expression" dxfId="469" priority="619">
      <formula>IF(RIGHT(TEXT(AM142,"0.#"),1)=".",FALSE,TRUE)</formula>
    </cfRule>
    <cfRule type="expression" dxfId="468" priority="620">
      <formula>IF(RIGHT(TEXT(AM142,"0.#"),1)=".",TRUE,FALSE)</formula>
    </cfRule>
  </conditionalFormatting>
  <conditionalFormatting sqref="AQ141:AQ143">
    <cfRule type="expression" dxfId="467" priority="615">
      <formula>IF(RIGHT(TEXT(AQ141,"0.#"),1)=".",FALSE,TRUE)</formula>
    </cfRule>
    <cfRule type="expression" dxfId="466" priority="616">
      <formula>IF(RIGHT(TEXT(AQ141,"0.#"),1)=".",TRUE,FALSE)</formula>
    </cfRule>
  </conditionalFormatting>
  <conditionalFormatting sqref="AU141:AU143">
    <cfRule type="expression" dxfId="465" priority="613">
      <formula>IF(RIGHT(TEXT(AU141,"0.#"),1)=".",FALSE,TRUE)</formula>
    </cfRule>
    <cfRule type="expression" dxfId="464" priority="614">
      <formula>IF(RIGHT(TEXT(AU141,"0.#"),1)=".",TRUE,FALSE)</formula>
    </cfRule>
  </conditionalFormatting>
  <conditionalFormatting sqref="AE175">
    <cfRule type="expression" dxfId="463" priority="611">
      <formula>IF(RIGHT(TEXT(AE175,"0.#"),1)=".",FALSE,TRUE)</formula>
    </cfRule>
    <cfRule type="expression" dxfId="462" priority="612">
      <formula>IF(RIGHT(TEXT(AE175,"0.#"),1)=".",TRUE,FALSE)</formula>
    </cfRule>
  </conditionalFormatting>
  <conditionalFormatting sqref="AM177">
    <cfRule type="expression" dxfId="461" priority="595">
      <formula>IF(RIGHT(TEXT(AM177,"0.#"),1)=".",FALSE,TRUE)</formula>
    </cfRule>
    <cfRule type="expression" dxfId="460" priority="596">
      <formula>IF(RIGHT(TEXT(AM177,"0.#"),1)=".",TRUE,FALSE)</formula>
    </cfRule>
  </conditionalFormatting>
  <conditionalFormatting sqref="AE176">
    <cfRule type="expression" dxfId="459" priority="609">
      <formula>IF(RIGHT(TEXT(AE176,"0.#"),1)=".",FALSE,TRUE)</formula>
    </cfRule>
    <cfRule type="expression" dxfId="458" priority="610">
      <formula>IF(RIGHT(TEXT(AE176,"0.#"),1)=".",TRUE,FALSE)</formula>
    </cfRule>
  </conditionalFormatting>
  <conditionalFormatting sqref="AE177">
    <cfRule type="expression" dxfId="457" priority="607">
      <formula>IF(RIGHT(TEXT(AE177,"0.#"),1)=".",FALSE,TRUE)</formula>
    </cfRule>
    <cfRule type="expression" dxfId="456" priority="608">
      <formula>IF(RIGHT(TEXT(AE177,"0.#"),1)=".",TRUE,FALSE)</formula>
    </cfRule>
  </conditionalFormatting>
  <conditionalFormatting sqref="AI177">
    <cfRule type="expression" dxfId="455" priority="605">
      <formula>IF(RIGHT(TEXT(AI177,"0.#"),1)=".",FALSE,TRUE)</formula>
    </cfRule>
    <cfRule type="expression" dxfId="454" priority="606">
      <formula>IF(RIGHT(TEXT(AI177,"0.#"),1)=".",TRUE,FALSE)</formula>
    </cfRule>
  </conditionalFormatting>
  <conditionalFormatting sqref="AI176">
    <cfRule type="expression" dxfId="453" priority="603">
      <formula>IF(RIGHT(TEXT(AI176,"0.#"),1)=".",FALSE,TRUE)</formula>
    </cfRule>
    <cfRule type="expression" dxfId="452" priority="604">
      <formula>IF(RIGHT(TEXT(AI176,"0.#"),1)=".",TRUE,FALSE)</formula>
    </cfRule>
  </conditionalFormatting>
  <conditionalFormatting sqref="AI175">
    <cfRule type="expression" dxfId="451" priority="601">
      <formula>IF(RIGHT(TEXT(AI175,"0.#"),1)=".",FALSE,TRUE)</formula>
    </cfRule>
    <cfRule type="expression" dxfId="450" priority="602">
      <formula>IF(RIGHT(TEXT(AI175,"0.#"),1)=".",TRUE,FALSE)</formula>
    </cfRule>
  </conditionalFormatting>
  <conditionalFormatting sqref="AM175">
    <cfRule type="expression" dxfId="449" priority="599">
      <formula>IF(RIGHT(TEXT(AM175,"0.#"),1)=".",FALSE,TRUE)</formula>
    </cfRule>
    <cfRule type="expression" dxfId="448" priority="600">
      <formula>IF(RIGHT(TEXT(AM175,"0.#"),1)=".",TRUE,FALSE)</formula>
    </cfRule>
  </conditionalFormatting>
  <conditionalFormatting sqref="AM176">
    <cfRule type="expression" dxfId="447" priority="597">
      <formula>IF(RIGHT(TEXT(AM176,"0.#"),1)=".",FALSE,TRUE)</formula>
    </cfRule>
    <cfRule type="expression" dxfId="446" priority="598">
      <formula>IF(RIGHT(TEXT(AM176,"0.#"),1)=".",TRUE,FALSE)</formula>
    </cfRule>
  </conditionalFormatting>
  <conditionalFormatting sqref="AQ175:AQ177">
    <cfRule type="expression" dxfId="445" priority="593">
      <formula>IF(RIGHT(TEXT(AQ175,"0.#"),1)=".",FALSE,TRUE)</formula>
    </cfRule>
    <cfRule type="expression" dxfId="444" priority="594">
      <formula>IF(RIGHT(TEXT(AQ175,"0.#"),1)=".",TRUE,FALSE)</formula>
    </cfRule>
  </conditionalFormatting>
  <conditionalFormatting sqref="AU175:AU177">
    <cfRule type="expression" dxfId="443" priority="591">
      <formula>IF(RIGHT(TEXT(AU175,"0.#"),1)=".",FALSE,TRUE)</formula>
    </cfRule>
    <cfRule type="expression" dxfId="442" priority="592">
      <formula>IF(RIGHT(TEXT(AU175,"0.#"),1)=".",TRUE,FALSE)</formula>
    </cfRule>
  </conditionalFormatting>
  <conditionalFormatting sqref="AE61">
    <cfRule type="expression" dxfId="441" priority="545">
      <formula>IF(RIGHT(TEXT(AE61,"0.#"),1)=".",FALSE,TRUE)</formula>
    </cfRule>
    <cfRule type="expression" dxfId="440" priority="546">
      <formula>IF(RIGHT(TEXT(AE61,"0.#"),1)=".",TRUE,FALSE)</formula>
    </cfRule>
  </conditionalFormatting>
  <conditionalFormatting sqref="AE62">
    <cfRule type="expression" dxfId="439" priority="543">
      <formula>IF(RIGHT(TEXT(AE62,"0.#"),1)=".",FALSE,TRUE)</formula>
    </cfRule>
    <cfRule type="expression" dxfId="438" priority="544">
      <formula>IF(RIGHT(TEXT(AE62,"0.#"),1)=".",TRUE,FALSE)</formula>
    </cfRule>
  </conditionalFormatting>
  <conditionalFormatting sqref="AM61">
    <cfRule type="expression" dxfId="437" priority="533">
      <formula>IF(RIGHT(TEXT(AM61,"0.#"),1)=".",FALSE,TRUE)</formula>
    </cfRule>
    <cfRule type="expression" dxfId="436" priority="534">
      <formula>IF(RIGHT(TEXT(AM61,"0.#"),1)=".",TRUE,FALSE)</formula>
    </cfRule>
  </conditionalFormatting>
  <conditionalFormatting sqref="AE63">
    <cfRule type="expression" dxfId="435" priority="541">
      <formula>IF(RIGHT(TEXT(AE63,"0.#"),1)=".",FALSE,TRUE)</formula>
    </cfRule>
    <cfRule type="expression" dxfId="434" priority="542">
      <formula>IF(RIGHT(TEXT(AE63,"0.#"),1)=".",TRUE,FALSE)</formula>
    </cfRule>
  </conditionalFormatting>
  <conditionalFormatting sqref="AM62">
    <cfRule type="expression" dxfId="433" priority="531">
      <formula>IF(RIGHT(TEXT(AM62,"0.#"),1)=".",FALSE,TRUE)</formula>
    </cfRule>
    <cfRule type="expression" dxfId="432" priority="532">
      <formula>IF(RIGHT(TEXT(AM62,"0.#"),1)=".",TRUE,FALSE)</formula>
    </cfRule>
  </conditionalFormatting>
  <conditionalFormatting sqref="AM63">
    <cfRule type="expression" dxfId="431" priority="529">
      <formula>IF(RIGHT(TEXT(AM63,"0.#"),1)=".",FALSE,TRUE)</formula>
    </cfRule>
    <cfRule type="expression" dxfId="430" priority="530">
      <formula>IF(RIGHT(TEXT(AM63,"0.#"),1)=".",TRUE,FALSE)</formula>
    </cfRule>
  </conditionalFormatting>
  <conditionalFormatting sqref="AQ61:AQ63">
    <cfRule type="expression" dxfId="429" priority="527">
      <formula>IF(RIGHT(TEXT(AQ61,"0.#"),1)=".",FALSE,TRUE)</formula>
    </cfRule>
    <cfRule type="expression" dxfId="428" priority="528">
      <formula>IF(RIGHT(TEXT(AQ61,"0.#"),1)=".",TRUE,FALSE)</formula>
    </cfRule>
  </conditionalFormatting>
  <conditionalFormatting sqref="AU61:AU63">
    <cfRule type="expression" dxfId="427" priority="525">
      <formula>IF(RIGHT(TEXT(AU61,"0.#"),1)=".",FALSE,TRUE)</formula>
    </cfRule>
    <cfRule type="expression" dxfId="426" priority="526">
      <formula>IF(RIGHT(TEXT(AU61,"0.#"),1)=".",TRUE,FALSE)</formula>
    </cfRule>
  </conditionalFormatting>
  <conditionalFormatting sqref="AE95">
    <cfRule type="expression" dxfId="425" priority="523">
      <formula>IF(RIGHT(TEXT(AE95,"0.#"),1)=".",FALSE,TRUE)</formula>
    </cfRule>
    <cfRule type="expression" dxfId="424" priority="524">
      <formula>IF(RIGHT(TEXT(AE95,"0.#"),1)=".",TRUE,FALSE)</formula>
    </cfRule>
  </conditionalFormatting>
  <conditionalFormatting sqref="AE96">
    <cfRule type="expression" dxfId="423" priority="521">
      <formula>IF(RIGHT(TEXT(AE96,"0.#"),1)=".",FALSE,TRUE)</formula>
    </cfRule>
    <cfRule type="expression" dxfId="422" priority="522">
      <formula>IF(RIGHT(TEXT(AE96,"0.#"),1)=".",TRUE,FALSE)</formula>
    </cfRule>
  </conditionalFormatting>
  <conditionalFormatting sqref="AM95">
    <cfRule type="expression" dxfId="421" priority="511">
      <formula>IF(RIGHT(TEXT(AM95,"0.#"),1)=".",FALSE,TRUE)</formula>
    </cfRule>
    <cfRule type="expression" dxfId="420" priority="512">
      <formula>IF(RIGHT(TEXT(AM95,"0.#"),1)=".",TRUE,FALSE)</formula>
    </cfRule>
  </conditionalFormatting>
  <conditionalFormatting sqref="AE97">
    <cfRule type="expression" dxfId="419" priority="519">
      <formula>IF(RIGHT(TEXT(AE97,"0.#"),1)=".",FALSE,TRUE)</formula>
    </cfRule>
    <cfRule type="expression" dxfId="418" priority="520">
      <formula>IF(RIGHT(TEXT(AE97,"0.#"),1)=".",TRUE,FALSE)</formula>
    </cfRule>
  </conditionalFormatting>
  <conditionalFormatting sqref="AI97">
    <cfRule type="expression" dxfId="417" priority="517">
      <formula>IF(RIGHT(TEXT(AI97,"0.#"),1)=".",FALSE,TRUE)</formula>
    </cfRule>
    <cfRule type="expression" dxfId="416" priority="518">
      <formula>IF(RIGHT(TEXT(AI97,"0.#"),1)=".",TRUE,FALSE)</formula>
    </cfRule>
  </conditionalFormatting>
  <conditionalFormatting sqref="AI96">
    <cfRule type="expression" dxfId="415" priority="515">
      <formula>IF(RIGHT(TEXT(AI96,"0.#"),1)=".",FALSE,TRUE)</formula>
    </cfRule>
    <cfRule type="expression" dxfId="414" priority="516">
      <formula>IF(RIGHT(TEXT(AI96,"0.#"),1)=".",TRUE,FALSE)</formula>
    </cfRule>
  </conditionalFormatting>
  <conditionalFormatting sqref="AI95">
    <cfRule type="expression" dxfId="413" priority="513">
      <formula>IF(RIGHT(TEXT(AI95,"0.#"),1)=".",FALSE,TRUE)</formula>
    </cfRule>
    <cfRule type="expression" dxfId="412" priority="514">
      <formula>IF(RIGHT(TEXT(AI95,"0.#"),1)=".",TRUE,FALSE)</formula>
    </cfRule>
  </conditionalFormatting>
  <conditionalFormatting sqref="AM96">
    <cfRule type="expression" dxfId="411" priority="509">
      <formula>IF(RIGHT(TEXT(AM96,"0.#"),1)=".",FALSE,TRUE)</formula>
    </cfRule>
    <cfRule type="expression" dxfId="410" priority="510">
      <formula>IF(RIGHT(TEXT(AM96,"0.#"),1)=".",TRUE,FALSE)</formula>
    </cfRule>
  </conditionalFormatting>
  <conditionalFormatting sqref="AM97">
    <cfRule type="expression" dxfId="409" priority="507">
      <formula>IF(RIGHT(TEXT(AM97,"0.#"),1)=".",FALSE,TRUE)</formula>
    </cfRule>
    <cfRule type="expression" dxfId="408" priority="508">
      <formula>IF(RIGHT(TEXT(AM97,"0.#"),1)=".",TRUE,FALSE)</formula>
    </cfRule>
  </conditionalFormatting>
  <conditionalFormatting sqref="AE129">
    <cfRule type="expression" dxfId="407" priority="501">
      <formula>IF(RIGHT(TEXT(AE129,"0.#"),1)=".",FALSE,TRUE)</formula>
    </cfRule>
    <cfRule type="expression" dxfId="406" priority="502">
      <formula>IF(RIGHT(TEXT(AE129,"0.#"),1)=".",TRUE,FALSE)</formula>
    </cfRule>
  </conditionalFormatting>
  <conditionalFormatting sqref="AE130">
    <cfRule type="expression" dxfId="405" priority="499">
      <formula>IF(RIGHT(TEXT(AE130,"0.#"),1)=".",FALSE,TRUE)</formula>
    </cfRule>
    <cfRule type="expression" dxfId="404" priority="500">
      <formula>IF(RIGHT(TEXT(AE130,"0.#"),1)=".",TRUE,FALSE)</formula>
    </cfRule>
  </conditionalFormatting>
  <conditionalFormatting sqref="AM129">
    <cfRule type="expression" dxfId="403" priority="489">
      <formula>IF(RIGHT(TEXT(AM129,"0.#"),1)=".",FALSE,TRUE)</formula>
    </cfRule>
    <cfRule type="expression" dxfId="402" priority="490">
      <formula>IF(RIGHT(TEXT(AM129,"0.#"),1)=".",TRUE,FALSE)</formula>
    </cfRule>
  </conditionalFormatting>
  <conditionalFormatting sqref="AE131">
    <cfRule type="expression" dxfId="401" priority="497">
      <formula>IF(RIGHT(TEXT(AE131,"0.#"),1)=".",FALSE,TRUE)</formula>
    </cfRule>
    <cfRule type="expression" dxfId="400" priority="498">
      <formula>IF(RIGHT(TEXT(AE131,"0.#"),1)=".",TRUE,FALSE)</formula>
    </cfRule>
  </conditionalFormatting>
  <conditionalFormatting sqref="AI131">
    <cfRule type="expression" dxfId="399" priority="495">
      <formula>IF(RIGHT(TEXT(AI131,"0.#"),1)=".",FALSE,TRUE)</formula>
    </cfRule>
    <cfRule type="expression" dxfId="398" priority="496">
      <formula>IF(RIGHT(TEXT(AI131,"0.#"),1)=".",TRUE,FALSE)</formula>
    </cfRule>
  </conditionalFormatting>
  <conditionalFormatting sqref="AI130">
    <cfRule type="expression" dxfId="397" priority="493">
      <formula>IF(RIGHT(TEXT(AI130,"0.#"),1)=".",FALSE,TRUE)</formula>
    </cfRule>
    <cfRule type="expression" dxfId="396" priority="494">
      <formula>IF(RIGHT(TEXT(AI130,"0.#"),1)=".",TRUE,FALSE)</formula>
    </cfRule>
  </conditionalFormatting>
  <conditionalFormatting sqref="AI129">
    <cfRule type="expression" dxfId="395" priority="491">
      <formula>IF(RIGHT(TEXT(AI129,"0.#"),1)=".",FALSE,TRUE)</formula>
    </cfRule>
    <cfRule type="expression" dxfId="394" priority="492">
      <formula>IF(RIGHT(TEXT(AI129,"0.#"),1)=".",TRUE,FALSE)</formula>
    </cfRule>
  </conditionalFormatting>
  <conditionalFormatting sqref="AM130">
    <cfRule type="expression" dxfId="393" priority="487">
      <formula>IF(RIGHT(TEXT(AM130,"0.#"),1)=".",FALSE,TRUE)</formula>
    </cfRule>
    <cfRule type="expression" dxfId="392" priority="488">
      <formula>IF(RIGHT(TEXT(AM130,"0.#"),1)=".",TRUE,FALSE)</formula>
    </cfRule>
  </conditionalFormatting>
  <conditionalFormatting sqref="AM131">
    <cfRule type="expression" dxfId="391" priority="485">
      <formula>IF(RIGHT(TEXT(AM131,"0.#"),1)=".",FALSE,TRUE)</formula>
    </cfRule>
    <cfRule type="expression" dxfId="390" priority="486">
      <formula>IF(RIGHT(TEXT(AM131,"0.#"),1)=".",TRUE,FALSE)</formula>
    </cfRule>
  </conditionalFormatting>
  <conditionalFormatting sqref="AQ129:AQ131">
    <cfRule type="expression" dxfId="389" priority="483">
      <formula>IF(RIGHT(TEXT(AQ129,"0.#"),1)=".",FALSE,TRUE)</formula>
    </cfRule>
    <cfRule type="expression" dxfId="388" priority="484">
      <formula>IF(RIGHT(TEXT(AQ129,"0.#"),1)=".",TRUE,FALSE)</formula>
    </cfRule>
  </conditionalFormatting>
  <conditionalFormatting sqref="AU129:AU131">
    <cfRule type="expression" dxfId="387" priority="481">
      <formula>IF(RIGHT(TEXT(AU129,"0.#"),1)=".",FALSE,TRUE)</formula>
    </cfRule>
    <cfRule type="expression" dxfId="386" priority="482">
      <formula>IF(RIGHT(TEXT(AU129,"0.#"),1)=".",TRUE,FALSE)</formula>
    </cfRule>
  </conditionalFormatting>
  <conditionalFormatting sqref="AE163">
    <cfRule type="expression" dxfId="385" priority="479">
      <formula>IF(RIGHT(TEXT(AE163,"0.#"),1)=".",FALSE,TRUE)</formula>
    </cfRule>
    <cfRule type="expression" dxfId="384" priority="480">
      <formula>IF(RIGHT(TEXT(AE163,"0.#"),1)=".",TRUE,FALSE)</formula>
    </cfRule>
  </conditionalFormatting>
  <conditionalFormatting sqref="AE164">
    <cfRule type="expression" dxfId="383" priority="477">
      <formula>IF(RIGHT(TEXT(AE164,"0.#"),1)=".",FALSE,TRUE)</formula>
    </cfRule>
    <cfRule type="expression" dxfId="382" priority="478">
      <formula>IF(RIGHT(TEXT(AE164,"0.#"),1)=".",TRUE,FALSE)</formula>
    </cfRule>
  </conditionalFormatting>
  <conditionalFormatting sqref="AM163">
    <cfRule type="expression" dxfId="381" priority="467">
      <formula>IF(RIGHT(TEXT(AM163,"0.#"),1)=".",FALSE,TRUE)</formula>
    </cfRule>
    <cfRule type="expression" dxfId="380" priority="468">
      <formula>IF(RIGHT(TEXT(AM163,"0.#"),1)=".",TRUE,FALSE)</formula>
    </cfRule>
  </conditionalFormatting>
  <conditionalFormatting sqref="AE165">
    <cfRule type="expression" dxfId="379" priority="475">
      <formula>IF(RIGHT(TEXT(AE165,"0.#"),1)=".",FALSE,TRUE)</formula>
    </cfRule>
    <cfRule type="expression" dxfId="378" priority="476">
      <formula>IF(RIGHT(TEXT(AE165,"0.#"),1)=".",TRUE,FALSE)</formula>
    </cfRule>
  </conditionalFormatting>
  <conditionalFormatting sqref="AI165">
    <cfRule type="expression" dxfId="377" priority="473">
      <formula>IF(RIGHT(TEXT(AI165,"0.#"),1)=".",FALSE,TRUE)</formula>
    </cfRule>
    <cfRule type="expression" dxfId="376" priority="474">
      <formula>IF(RIGHT(TEXT(AI165,"0.#"),1)=".",TRUE,FALSE)</formula>
    </cfRule>
  </conditionalFormatting>
  <conditionalFormatting sqref="AI164">
    <cfRule type="expression" dxfId="375" priority="471">
      <formula>IF(RIGHT(TEXT(AI164,"0.#"),1)=".",FALSE,TRUE)</formula>
    </cfRule>
    <cfRule type="expression" dxfId="374" priority="472">
      <formula>IF(RIGHT(TEXT(AI164,"0.#"),1)=".",TRUE,FALSE)</formula>
    </cfRule>
  </conditionalFormatting>
  <conditionalFormatting sqref="AI163">
    <cfRule type="expression" dxfId="373" priority="469">
      <formula>IF(RIGHT(TEXT(AI163,"0.#"),1)=".",FALSE,TRUE)</formula>
    </cfRule>
    <cfRule type="expression" dxfId="372" priority="470">
      <formula>IF(RIGHT(TEXT(AI163,"0.#"),1)=".",TRUE,FALSE)</formula>
    </cfRule>
  </conditionalFormatting>
  <conditionalFormatting sqref="AM164">
    <cfRule type="expression" dxfId="371" priority="465">
      <formula>IF(RIGHT(TEXT(AM164,"0.#"),1)=".",FALSE,TRUE)</formula>
    </cfRule>
    <cfRule type="expression" dxfId="370" priority="466">
      <formula>IF(RIGHT(TEXT(AM164,"0.#"),1)=".",TRUE,FALSE)</formula>
    </cfRule>
  </conditionalFormatting>
  <conditionalFormatting sqref="AM165">
    <cfRule type="expression" dxfId="369" priority="463">
      <formula>IF(RIGHT(TEXT(AM165,"0.#"),1)=".",FALSE,TRUE)</formula>
    </cfRule>
    <cfRule type="expression" dxfId="368" priority="464">
      <formula>IF(RIGHT(TEXT(AM165,"0.#"),1)=".",TRUE,FALSE)</formula>
    </cfRule>
  </conditionalFormatting>
  <conditionalFormatting sqref="AQ163:AQ165">
    <cfRule type="expression" dxfId="367" priority="461">
      <formula>IF(RIGHT(TEXT(AQ163,"0.#"),1)=".",FALSE,TRUE)</formula>
    </cfRule>
    <cfRule type="expression" dxfId="366" priority="462">
      <formula>IF(RIGHT(TEXT(AQ163,"0.#"),1)=".",TRUE,FALSE)</formula>
    </cfRule>
  </conditionalFormatting>
  <conditionalFormatting sqref="AU163:AU165">
    <cfRule type="expression" dxfId="365" priority="459">
      <formula>IF(RIGHT(TEXT(AU163,"0.#"),1)=".",FALSE,TRUE)</formula>
    </cfRule>
    <cfRule type="expression" dxfId="364" priority="460">
      <formula>IF(RIGHT(TEXT(AU163,"0.#"),1)=".",TRUE,FALSE)</formula>
    </cfRule>
  </conditionalFormatting>
  <conditionalFormatting sqref="AE197">
    <cfRule type="expression" dxfId="363" priority="457">
      <formula>IF(RIGHT(TEXT(AE197,"0.#"),1)=".",FALSE,TRUE)</formula>
    </cfRule>
    <cfRule type="expression" dxfId="362" priority="458">
      <formula>IF(RIGHT(TEXT(AE197,"0.#"),1)=".",TRUE,FALSE)</formula>
    </cfRule>
  </conditionalFormatting>
  <conditionalFormatting sqref="AE198">
    <cfRule type="expression" dxfId="361" priority="455">
      <formula>IF(RIGHT(TEXT(AE198,"0.#"),1)=".",FALSE,TRUE)</formula>
    </cfRule>
    <cfRule type="expression" dxfId="360" priority="456">
      <formula>IF(RIGHT(TEXT(AE198,"0.#"),1)=".",TRUE,FALSE)</formula>
    </cfRule>
  </conditionalFormatting>
  <conditionalFormatting sqref="AM197">
    <cfRule type="expression" dxfId="359" priority="445">
      <formula>IF(RIGHT(TEXT(AM197,"0.#"),1)=".",FALSE,TRUE)</formula>
    </cfRule>
    <cfRule type="expression" dxfId="358" priority="446">
      <formula>IF(RIGHT(TEXT(AM197,"0.#"),1)=".",TRUE,FALSE)</formula>
    </cfRule>
  </conditionalFormatting>
  <conditionalFormatting sqref="AE199">
    <cfRule type="expression" dxfId="357" priority="453">
      <formula>IF(RIGHT(TEXT(AE199,"0.#"),1)=".",FALSE,TRUE)</formula>
    </cfRule>
    <cfRule type="expression" dxfId="356" priority="454">
      <formula>IF(RIGHT(TEXT(AE199,"0.#"),1)=".",TRUE,FALSE)</formula>
    </cfRule>
  </conditionalFormatting>
  <conditionalFormatting sqref="AI199">
    <cfRule type="expression" dxfId="355" priority="451">
      <formula>IF(RIGHT(TEXT(AI199,"0.#"),1)=".",FALSE,TRUE)</formula>
    </cfRule>
    <cfRule type="expression" dxfId="354" priority="452">
      <formula>IF(RIGHT(TEXT(AI199,"0.#"),1)=".",TRUE,FALSE)</formula>
    </cfRule>
  </conditionalFormatting>
  <conditionalFormatting sqref="AI198">
    <cfRule type="expression" dxfId="353" priority="449">
      <formula>IF(RIGHT(TEXT(AI198,"0.#"),1)=".",FALSE,TRUE)</formula>
    </cfRule>
    <cfRule type="expression" dxfId="352" priority="450">
      <formula>IF(RIGHT(TEXT(AI198,"0.#"),1)=".",TRUE,FALSE)</formula>
    </cfRule>
  </conditionalFormatting>
  <conditionalFormatting sqref="AI197">
    <cfRule type="expression" dxfId="351" priority="447">
      <formula>IF(RIGHT(TEXT(AI197,"0.#"),1)=".",FALSE,TRUE)</formula>
    </cfRule>
    <cfRule type="expression" dxfId="350" priority="448">
      <formula>IF(RIGHT(TEXT(AI197,"0.#"),1)=".",TRUE,FALSE)</formula>
    </cfRule>
  </conditionalFormatting>
  <conditionalFormatting sqref="AM198">
    <cfRule type="expression" dxfId="349" priority="443">
      <formula>IF(RIGHT(TEXT(AM198,"0.#"),1)=".",FALSE,TRUE)</formula>
    </cfRule>
    <cfRule type="expression" dxfId="348" priority="444">
      <formula>IF(RIGHT(TEXT(AM198,"0.#"),1)=".",TRUE,FALSE)</formula>
    </cfRule>
  </conditionalFormatting>
  <conditionalFormatting sqref="AM199">
    <cfRule type="expression" dxfId="347" priority="441">
      <formula>IF(RIGHT(TEXT(AM199,"0.#"),1)=".",FALSE,TRUE)</formula>
    </cfRule>
    <cfRule type="expression" dxfId="346" priority="442">
      <formula>IF(RIGHT(TEXT(AM199,"0.#"),1)=".",TRUE,FALSE)</formula>
    </cfRule>
  </conditionalFormatting>
  <conditionalFormatting sqref="AQ197:AQ199">
    <cfRule type="expression" dxfId="345" priority="439">
      <formula>IF(RIGHT(TEXT(AQ197,"0.#"),1)=".",FALSE,TRUE)</formula>
    </cfRule>
    <cfRule type="expression" dxfId="344" priority="440">
      <formula>IF(RIGHT(TEXT(AQ197,"0.#"),1)=".",TRUE,FALSE)</formula>
    </cfRule>
  </conditionalFormatting>
  <conditionalFormatting sqref="AU197:AU199">
    <cfRule type="expression" dxfId="343" priority="437">
      <formula>IF(RIGHT(TEXT(AU197,"0.#"),1)=".",FALSE,TRUE)</formula>
    </cfRule>
    <cfRule type="expression" dxfId="342" priority="438">
      <formula>IF(RIGHT(TEXT(AU197,"0.#"),1)=".",TRUE,FALSE)</formula>
    </cfRule>
  </conditionalFormatting>
  <conditionalFormatting sqref="AE134 AQ134">
    <cfRule type="expression" dxfId="341" priority="435">
      <formula>IF(RIGHT(TEXT(AE134,"0.#"),1)=".",FALSE,TRUE)</formula>
    </cfRule>
    <cfRule type="expression" dxfId="340" priority="436">
      <formula>IF(RIGHT(TEXT(AE134,"0.#"),1)=".",TRUE,FALSE)</formula>
    </cfRule>
  </conditionalFormatting>
  <conditionalFormatting sqref="AI134">
    <cfRule type="expression" dxfId="339" priority="433">
      <formula>IF(RIGHT(TEXT(AI134,"0.#"),1)=".",FALSE,TRUE)</formula>
    </cfRule>
    <cfRule type="expression" dxfId="338" priority="434">
      <formula>IF(RIGHT(TEXT(AI134,"0.#"),1)=".",TRUE,FALSE)</formula>
    </cfRule>
  </conditionalFormatting>
  <conditionalFormatting sqref="AM134">
    <cfRule type="expression" dxfId="337" priority="431">
      <formula>IF(RIGHT(TEXT(AM134,"0.#"),1)=".",FALSE,TRUE)</formula>
    </cfRule>
    <cfRule type="expression" dxfId="336" priority="432">
      <formula>IF(RIGHT(TEXT(AM134,"0.#"),1)=".",TRUE,FALSE)</formula>
    </cfRule>
  </conditionalFormatting>
  <conditionalFormatting sqref="AE135">
    <cfRule type="expression" dxfId="335" priority="429">
      <formula>IF(RIGHT(TEXT(AE135,"0.#"),1)=".",FALSE,TRUE)</formula>
    </cfRule>
    <cfRule type="expression" dxfId="334" priority="430">
      <formula>IF(RIGHT(TEXT(AE135,"0.#"),1)=".",TRUE,FALSE)</formula>
    </cfRule>
  </conditionalFormatting>
  <conditionalFormatting sqref="AI135">
    <cfRule type="expression" dxfId="333" priority="427">
      <formula>IF(RIGHT(TEXT(AI135,"0.#"),1)=".",FALSE,TRUE)</formula>
    </cfRule>
    <cfRule type="expression" dxfId="332" priority="428">
      <formula>IF(RIGHT(TEXT(AI135,"0.#"),1)=".",TRUE,FALSE)</formula>
    </cfRule>
  </conditionalFormatting>
  <conditionalFormatting sqref="AM135">
    <cfRule type="expression" dxfId="331" priority="425">
      <formula>IF(RIGHT(TEXT(AM135,"0.#"),1)=".",FALSE,TRUE)</formula>
    </cfRule>
    <cfRule type="expression" dxfId="330" priority="426">
      <formula>IF(RIGHT(TEXT(AM135,"0.#"),1)=".",TRUE,FALSE)</formula>
    </cfRule>
  </conditionalFormatting>
  <conditionalFormatting sqref="AQ135">
    <cfRule type="expression" dxfId="329" priority="423">
      <formula>IF(RIGHT(TEXT(AQ135,"0.#"),1)=".",FALSE,TRUE)</formula>
    </cfRule>
    <cfRule type="expression" dxfId="328" priority="424">
      <formula>IF(RIGHT(TEXT(AQ135,"0.#"),1)=".",TRUE,FALSE)</formula>
    </cfRule>
  </conditionalFormatting>
  <conditionalFormatting sqref="AU134">
    <cfRule type="expression" dxfId="327" priority="421">
      <formula>IF(RIGHT(TEXT(AU134,"0.#"),1)=".",FALSE,TRUE)</formula>
    </cfRule>
    <cfRule type="expression" dxfId="326" priority="422">
      <formula>IF(RIGHT(TEXT(AU134,"0.#"),1)=".",TRUE,FALSE)</formula>
    </cfRule>
  </conditionalFormatting>
  <conditionalFormatting sqref="AU135">
    <cfRule type="expression" dxfId="325" priority="419">
      <formula>IF(RIGHT(TEXT(AU135,"0.#"),1)=".",FALSE,TRUE)</formula>
    </cfRule>
    <cfRule type="expression" dxfId="324" priority="420">
      <formula>IF(RIGHT(TEXT(AU135,"0.#"),1)=".",TRUE,FALSE)</formula>
    </cfRule>
  </conditionalFormatting>
  <conditionalFormatting sqref="AE168 AQ168">
    <cfRule type="expression" dxfId="323" priority="417">
      <formula>IF(RIGHT(TEXT(AE168,"0.#"),1)=".",FALSE,TRUE)</formula>
    </cfRule>
    <cfRule type="expression" dxfId="322" priority="418">
      <formula>IF(RIGHT(TEXT(AE168,"0.#"),1)=".",TRUE,FALSE)</formula>
    </cfRule>
  </conditionalFormatting>
  <conditionalFormatting sqref="AI168">
    <cfRule type="expression" dxfId="321" priority="415">
      <formula>IF(RIGHT(TEXT(AI168,"0.#"),1)=".",FALSE,TRUE)</formula>
    </cfRule>
    <cfRule type="expression" dxfId="320" priority="416">
      <formula>IF(RIGHT(TEXT(AI168,"0.#"),1)=".",TRUE,FALSE)</formula>
    </cfRule>
  </conditionalFormatting>
  <conditionalFormatting sqref="AM168">
    <cfRule type="expression" dxfId="319" priority="413">
      <formula>IF(RIGHT(TEXT(AM168,"0.#"),1)=".",FALSE,TRUE)</formula>
    </cfRule>
    <cfRule type="expression" dxfId="318" priority="414">
      <formula>IF(RIGHT(TEXT(AM168,"0.#"),1)=".",TRUE,FALSE)</formula>
    </cfRule>
  </conditionalFormatting>
  <conditionalFormatting sqref="AE169">
    <cfRule type="expression" dxfId="317" priority="411">
      <formula>IF(RIGHT(TEXT(AE169,"0.#"),1)=".",FALSE,TRUE)</formula>
    </cfRule>
    <cfRule type="expression" dxfId="316" priority="412">
      <formula>IF(RIGHT(TEXT(AE169,"0.#"),1)=".",TRUE,FALSE)</formula>
    </cfRule>
  </conditionalFormatting>
  <conditionalFormatting sqref="AI169">
    <cfRule type="expression" dxfId="315" priority="409">
      <formula>IF(RIGHT(TEXT(AI169,"0.#"),1)=".",FALSE,TRUE)</formula>
    </cfRule>
    <cfRule type="expression" dxfId="314" priority="410">
      <formula>IF(RIGHT(TEXT(AI169,"0.#"),1)=".",TRUE,FALSE)</formula>
    </cfRule>
  </conditionalFormatting>
  <conditionalFormatting sqref="AM169">
    <cfRule type="expression" dxfId="313" priority="407">
      <formula>IF(RIGHT(TEXT(AM169,"0.#"),1)=".",FALSE,TRUE)</formula>
    </cfRule>
    <cfRule type="expression" dxfId="312" priority="408">
      <formula>IF(RIGHT(TEXT(AM169,"0.#"),1)=".",TRUE,FALSE)</formula>
    </cfRule>
  </conditionalFormatting>
  <conditionalFormatting sqref="AQ169">
    <cfRule type="expression" dxfId="311" priority="405">
      <formula>IF(RIGHT(TEXT(AQ169,"0.#"),1)=".",FALSE,TRUE)</formula>
    </cfRule>
    <cfRule type="expression" dxfId="310" priority="406">
      <formula>IF(RIGHT(TEXT(AQ169,"0.#"),1)=".",TRUE,FALSE)</formula>
    </cfRule>
  </conditionalFormatting>
  <conditionalFormatting sqref="AU168">
    <cfRule type="expression" dxfId="309" priority="403">
      <formula>IF(RIGHT(TEXT(AU168,"0.#"),1)=".",FALSE,TRUE)</formula>
    </cfRule>
    <cfRule type="expression" dxfId="308" priority="404">
      <formula>IF(RIGHT(TEXT(AU168,"0.#"),1)=".",TRUE,FALSE)</formula>
    </cfRule>
  </conditionalFormatting>
  <conditionalFormatting sqref="AU169">
    <cfRule type="expression" dxfId="307" priority="401">
      <formula>IF(RIGHT(TEXT(AU169,"0.#"),1)=".",FALSE,TRUE)</formula>
    </cfRule>
    <cfRule type="expression" dxfId="306" priority="402">
      <formula>IF(RIGHT(TEXT(AU169,"0.#"),1)=".",TRUE,FALSE)</formula>
    </cfRule>
  </conditionalFormatting>
  <conditionalFormatting sqref="AE90">
    <cfRule type="expression" dxfId="305" priority="399">
      <formula>IF(RIGHT(TEXT(AE90,"0.#"),1)=".",FALSE,TRUE)</formula>
    </cfRule>
    <cfRule type="expression" dxfId="304" priority="400">
      <formula>IF(RIGHT(TEXT(AE90,"0.#"),1)=".",TRUE,FALSE)</formula>
    </cfRule>
  </conditionalFormatting>
  <conditionalFormatting sqref="AE91">
    <cfRule type="expression" dxfId="303" priority="397">
      <formula>IF(RIGHT(TEXT(AE91,"0.#"),1)=".",FALSE,TRUE)</formula>
    </cfRule>
    <cfRule type="expression" dxfId="302" priority="398">
      <formula>IF(RIGHT(TEXT(AE91,"0.#"),1)=".",TRUE,FALSE)</formula>
    </cfRule>
  </conditionalFormatting>
  <conditionalFormatting sqref="AM90">
    <cfRule type="expression" dxfId="301" priority="387">
      <formula>IF(RIGHT(TEXT(AM90,"0.#"),1)=".",FALSE,TRUE)</formula>
    </cfRule>
    <cfRule type="expression" dxfId="300" priority="388">
      <formula>IF(RIGHT(TEXT(AM90,"0.#"),1)=".",TRUE,FALSE)</formula>
    </cfRule>
  </conditionalFormatting>
  <conditionalFormatting sqref="AE92">
    <cfRule type="expression" dxfId="299" priority="395">
      <formula>IF(RIGHT(TEXT(AE92,"0.#"),1)=".",FALSE,TRUE)</formula>
    </cfRule>
    <cfRule type="expression" dxfId="298" priority="396">
      <formula>IF(RIGHT(TEXT(AE92,"0.#"),1)=".",TRUE,FALSE)</formula>
    </cfRule>
  </conditionalFormatting>
  <conditionalFormatting sqref="AI92">
    <cfRule type="expression" dxfId="297" priority="393">
      <formula>IF(RIGHT(TEXT(AI92,"0.#"),1)=".",FALSE,TRUE)</formula>
    </cfRule>
    <cfRule type="expression" dxfId="296" priority="394">
      <formula>IF(RIGHT(TEXT(AI92,"0.#"),1)=".",TRUE,FALSE)</formula>
    </cfRule>
  </conditionalFormatting>
  <conditionalFormatting sqref="AI91">
    <cfRule type="expression" dxfId="295" priority="391">
      <formula>IF(RIGHT(TEXT(AI91,"0.#"),1)=".",FALSE,TRUE)</formula>
    </cfRule>
    <cfRule type="expression" dxfId="294" priority="392">
      <formula>IF(RIGHT(TEXT(AI91,"0.#"),1)=".",TRUE,FALSE)</formula>
    </cfRule>
  </conditionalFormatting>
  <conditionalFormatting sqref="AI90">
    <cfRule type="expression" dxfId="293" priority="389">
      <formula>IF(RIGHT(TEXT(AI90,"0.#"),1)=".",FALSE,TRUE)</formula>
    </cfRule>
    <cfRule type="expression" dxfId="292" priority="390">
      <formula>IF(RIGHT(TEXT(AI90,"0.#"),1)=".",TRUE,FALSE)</formula>
    </cfRule>
  </conditionalFormatting>
  <conditionalFormatting sqref="AM91">
    <cfRule type="expression" dxfId="291" priority="385">
      <formula>IF(RIGHT(TEXT(AM91,"0.#"),1)=".",FALSE,TRUE)</formula>
    </cfRule>
    <cfRule type="expression" dxfId="290" priority="386">
      <formula>IF(RIGHT(TEXT(AM91,"0.#"),1)=".",TRUE,FALSE)</formula>
    </cfRule>
  </conditionalFormatting>
  <conditionalFormatting sqref="AM92">
    <cfRule type="expression" dxfId="289" priority="383">
      <formula>IF(RIGHT(TEXT(AM92,"0.#"),1)=".",FALSE,TRUE)</formula>
    </cfRule>
    <cfRule type="expression" dxfId="288" priority="384">
      <formula>IF(RIGHT(TEXT(AM92,"0.#"),1)=".",TRUE,FALSE)</formula>
    </cfRule>
  </conditionalFormatting>
  <conditionalFormatting sqref="AQ91">
    <cfRule type="expression" dxfId="287" priority="381">
      <formula>IF(RIGHT(TEXT(AQ91,"0.#"),1)=".",FALSE,TRUE)</formula>
    </cfRule>
    <cfRule type="expression" dxfId="286" priority="382">
      <formula>IF(RIGHT(TEXT(AQ91,"0.#"),1)=".",TRUE,FALSE)</formula>
    </cfRule>
  </conditionalFormatting>
  <conditionalFormatting sqref="AU91">
    <cfRule type="expression" dxfId="285" priority="379">
      <formula>IF(RIGHT(TEXT(AU91,"0.#"),1)=".",FALSE,TRUE)</formula>
    </cfRule>
    <cfRule type="expression" dxfId="284" priority="380">
      <formula>IF(RIGHT(TEXT(AU91,"0.#"),1)=".",TRUE,FALSE)</formula>
    </cfRule>
  </conditionalFormatting>
  <conditionalFormatting sqref="AE85">
    <cfRule type="expression" dxfId="283" priority="377">
      <formula>IF(RIGHT(TEXT(AE85,"0.#"),1)=".",FALSE,TRUE)</formula>
    </cfRule>
    <cfRule type="expression" dxfId="282" priority="378">
      <formula>IF(RIGHT(TEXT(AE85,"0.#"),1)=".",TRUE,FALSE)</formula>
    </cfRule>
  </conditionalFormatting>
  <conditionalFormatting sqref="AE86">
    <cfRule type="expression" dxfId="281" priority="375">
      <formula>IF(RIGHT(TEXT(AE86,"0.#"),1)=".",FALSE,TRUE)</formula>
    </cfRule>
    <cfRule type="expression" dxfId="280" priority="376">
      <formula>IF(RIGHT(TEXT(AE86,"0.#"),1)=".",TRUE,FALSE)</formula>
    </cfRule>
  </conditionalFormatting>
  <conditionalFormatting sqref="AE87">
    <cfRule type="expression" dxfId="279" priority="373">
      <formula>IF(RIGHT(TEXT(AE87,"0.#"),1)=".",FALSE,TRUE)</formula>
    </cfRule>
    <cfRule type="expression" dxfId="278" priority="374">
      <formula>IF(RIGHT(TEXT(AE87,"0.#"),1)=".",TRUE,FALSE)</formula>
    </cfRule>
  </conditionalFormatting>
  <conditionalFormatting sqref="AE124">
    <cfRule type="expression" dxfId="277" priority="355">
      <formula>IF(RIGHT(TEXT(AE124,"0.#"),1)=".",FALSE,TRUE)</formula>
    </cfRule>
    <cfRule type="expression" dxfId="276" priority="356">
      <formula>IF(RIGHT(TEXT(AE124,"0.#"),1)=".",TRUE,FALSE)</formula>
    </cfRule>
  </conditionalFormatting>
  <conditionalFormatting sqref="AE125">
    <cfRule type="expression" dxfId="275" priority="353">
      <formula>IF(RIGHT(TEXT(AE125,"0.#"),1)=".",FALSE,TRUE)</formula>
    </cfRule>
    <cfRule type="expression" dxfId="274" priority="354">
      <formula>IF(RIGHT(TEXT(AE125,"0.#"),1)=".",TRUE,FALSE)</formula>
    </cfRule>
  </conditionalFormatting>
  <conditionalFormatting sqref="AM124">
    <cfRule type="expression" dxfId="273" priority="343">
      <formula>IF(RIGHT(TEXT(AM124,"0.#"),1)=".",FALSE,TRUE)</formula>
    </cfRule>
    <cfRule type="expression" dxfId="272" priority="344">
      <formula>IF(RIGHT(TEXT(AM124,"0.#"),1)=".",TRUE,FALSE)</formula>
    </cfRule>
  </conditionalFormatting>
  <conditionalFormatting sqref="AE126">
    <cfRule type="expression" dxfId="271" priority="351">
      <formula>IF(RIGHT(TEXT(AE126,"0.#"),1)=".",FALSE,TRUE)</formula>
    </cfRule>
    <cfRule type="expression" dxfId="270" priority="352">
      <formula>IF(RIGHT(TEXT(AE126,"0.#"),1)=".",TRUE,FALSE)</formula>
    </cfRule>
  </conditionalFormatting>
  <conditionalFormatting sqref="AI126">
    <cfRule type="expression" dxfId="269" priority="349">
      <formula>IF(RIGHT(TEXT(AI126,"0.#"),1)=".",FALSE,TRUE)</formula>
    </cfRule>
    <cfRule type="expression" dxfId="268" priority="350">
      <formula>IF(RIGHT(TEXT(AI126,"0.#"),1)=".",TRUE,FALSE)</formula>
    </cfRule>
  </conditionalFormatting>
  <conditionalFormatting sqref="AI125">
    <cfRule type="expression" dxfId="267" priority="347">
      <formula>IF(RIGHT(TEXT(AI125,"0.#"),1)=".",FALSE,TRUE)</formula>
    </cfRule>
    <cfRule type="expression" dxfId="266" priority="348">
      <formula>IF(RIGHT(TEXT(AI125,"0.#"),1)=".",TRUE,FALSE)</formula>
    </cfRule>
  </conditionalFormatting>
  <conditionalFormatting sqref="AI124">
    <cfRule type="expression" dxfId="265" priority="345">
      <formula>IF(RIGHT(TEXT(AI124,"0.#"),1)=".",FALSE,TRUE)</formula>
    </cfRule>
    <cfRule type="expression" dxfId="264" priority="346">
      <formula>IF(RIGHT(TEXT(AI124,"0.#"),1)=".",TRUE,FALSE)</formula>
    </cfRule>
  </conditionalFormatting>
  <conditionalFormatting sqref="AM125">
    <cfRule type="expression" dxfId="263" priority="341">
      <formula>IF(RIGHT(TEXT(AM125,"0.#"),1)=".",FALSE,TRUE)</formula>
    </cfRule>
    <cfRule type="expression" dxfId="262" priority="342">
      <formula>IF(RIGHT(TEXT(AM125,"0.#"),1)=".",TRUE,FALSE)</formula>
    </cfRule>
  </conditionalFormatting>
  <conditionalFormatting sqref="AM126">
    <cfRule type="expression" dxfId="261" priority="339">
      <formula>IF(RIGHT(TEXT(AM126,"0.#"),1)=".",FALSE,TRUE)</formula>
    </cfRule>
    <cfRule type="expression" dxfId="260" priority="340">
      <formula>IF(RIGHT(TEXT(AM126,"0.#"),1)=".",TRUE,FALSE)</formula>
    </cfRule>
  </conditionalFormatting>
  <conditionalFormatting sqref="AQ124:AQ126">
    <cfRule type="expression" dxfId="259" priority="337">
      <formula>IF(RIGHT(TEXT(AQ124,"0.#"),1)=".",FALSE,TRUE)</formula>
    </cfRule>
    <cfRule type="expression" dxfId="258" priority="338">
      <formula>IF(RIGHT(TEXT(AQ124,"0.#"),1)=".",TRUE,FALSE)</formula>
    </cfRule>
  </conditionalFormatting>
  <conditionalFormatting sqref="AU124:AU126">
    <cfRule type="expression" dxfId="257" priority="335">
      <formula>IF(RIGHT(TEXT(AU124,"0.#"),1)=".",FALSE,TRUE)</formula>
    </cfRule>
    <cfRule type="expression" dxfId="256" priority="336">
      <formula>IF(RIGHT(TEXT(AU124,"0.#"),1)=".",TRUE,FALSE)</formula>
    </cfRule>
  </conditionalFormatting>
  <conditionalFormatting sqref="AE119">
    <cfRule type="expression" dxfId="255" priority="333">
      <formula>IF(RIGHT(TEXT(AE119,"0.#"),1)=".",FALSE,TRUE)</formula>
    </cfRule>
    <cfRule type="expression" dxfId="254" priority="334">
      <formula>IF(RIGHT(TEXT(AE119,"0.#"),1)=".",TRUE,FALSE)</formula>
    </cfRule>
  </conditionalFormatting>
  <conditionalFormatting sqref="AE120">
    <cfRule type="expression" dxfId="253" priority="331">
      <formula>IF(RIGHT(TEXT(AE120,"0.#"),1)=".",FALSE,TRUE)</formula>
    </cfRule>
    <cfRule type="expression" dxfId="252" priority="332">
      <formula>IF(RIGHT(TEXT(AE120,"0.#"),1)=".",TRUE,FALSE)</formula>
    </cfRule>
  </conditionalFormatting>
  <conditionalFormatting sqref="AM119">
    <cfRule type="expression" dxfId="251" priority="321">
      <formula>IF(RIGHT(TEXT(AM119,"0.#"),1)=".",FALSE,TRUE)</formula>
    </cfRule>
    <cfRule type="expression" dxfId="250" priority="322">
      <formula>IF(RIGHT(TEXT(AM119,"0.#"),1)=".",TRUE,FALSE)</formula>
    </cfRule>
  </conditionalFormatting>
  <conditionalFormatting sqref="AE121">
    <cfRule type="expression" dxfId="249" priority="329">
      <formula>IF(RIGHT(TEXT(AE121,"0.#"),1)=".",FALSE,TRUE)</formula>
    </cfRule>
    <cfRule type="expression" dxfId="248" priority="330">
      <formula>IF(RIGHT(TEXT(AE121,"0.#"),1)=".",TRUE,FALSE)</formula>
    </cfRule>
  </conditionalFormatting>
  <conditionalFormatting sqref="AI121">
    <cfRule type="expression" dxfId="247" priority="327">
      <formula>IF(RIGHT(TEXT(AI121,"0.#"),1)=".",FALSE,TRUE)</formula>
    </cfRule>
    <cfRule type="expression" dxfId="246" priority="328">
      <formula>IF(RIGHT(TEXT(AI121,"0.#"),1)=".",TRUE,FALSE)</formula>
    </cfRule>
  </conditionalFormatting>
  <conditionalFormatting sqref="AI120">
    <cfRule type="expression" dxfId="245" priority="325">
      <formula>IF(RIGHT(TEXT(AI120,"0.#"),1)=".",FALSE,TRUE)</formula>
    </cfRule>
    <cfRule type="expression" dxfId="244" priority="326">
      <formula>IF(RIGHT(TEXT(AI120,"0.#"),1)=".",TRUE,FALSE)</formula>
    </cfRule>
  </conditionalFormatting>
  <conditionalFormatting sqref="AI119">
    <cfRule type="expression" dxfId="243" priority="323">
      <formula>IF(RIGHT(TEXT(AI119,"0.#"),1)=".",FALSE,TRUE)</formula>
    </cfRule>
    <cfRule type="expression" dxfId="242" priority="324">
      <formula>IF(RIGHT(TEXT(AI119,"0.#"),1)=".",TRUE,FALSE)</formula>
    </cfRule>
  </conditionalFormatting>
  <conditionalFormatting sqref="AM120">
    <cfRule type="expression" dxfId="241" priority="319">
      <formula>IF(RIGHT(TEXT(AM120,"0.#"),1)=".",FALSE,TRUE)</formula>
    </cfRule>
    <cfRule type="expression" dxfId="240" priority="320">
      <formula>IF(RIGHT(TEXT(AM120,"0.#"),1)=".",TRUE,FALSE)</formula>
    </cfRule>
  </conditionalFormatting>
  <conditionalFormatting sqref="AM121">
    <cfRule type="expression" dxfId="239" priority="317">
      <formula>IF(RIGHT(TEXT(AM121,"0.#"),1)=".",FALSE,TRUE)</formula>
    </cfRule>
    <cfRule type="expression" dxfId="238" priority="318">
      <formula>IF(RIGHT(TEXT(AM121,"0.#"),1)=".",TRUE,FALSE)</formula>
    </cfRule>
  </conditionalFormatting>
  <conditionalFormatting sqref="AQ119:AQ121">
    <cfRule type="expression" dxfId="237" priority="315">
      <formula>IF(RIGHT(TEXT(AQ119,"0.#"),1)=".",FALSE,TRUE)</formula>
    </cfRule>
    <cfRule type="expression" dxfId="236" priority="316">
      <formula>IF(RIGHT(TEXT(AQ119,"0.#"),1)=".",TRUE,FALSE)</formula>
    </cfRule>
  </conditionalFormatting>
  <conditionalFormatting sqref="AU119:AU121">
    <cfRule type="expression" dxfId="235" priority="313">
      <formula>IF(RIGHT(TEXT(AU119,"0.#"),1)=".",FALSE,TRUE)</formula>
    </cfRule>
    <cfRule type="expression" dxfId="234" priority="314">
      <formula>IF(RIGHT(TEXT(AU119,"0.#"),1)=".",TRUE,FALSE)</formula>
    </cfRule>
  </conditionalFormatting>
  <conditionalFormatting sqref="AE158">
    <cfRule type="expression" dxfId="233" priority="311">
      <formula>IF(RIGHT(TEXT(AE158,"0.#"),1)=".",FALSE,TRUE)</formula>
    </cfRule>
    <cfRule type="expression" dxfId="232" priority="312">
      <formula>IF(RIGHT(TEXT(AE158,"0.#"),1)=".",TRUE,FALSE)</formula>
    </cfRule>
  </conditionalFormatting>
  <conditionalFormatting sqref="AE159">
    <cfRule type="expression" dxfId="231" priority="309">
      <formula>IF(RIGHT(TEXT(AE159,"0.#"),1)=".",FALSE,TRUE)</formula>
    </cfRule>
    <cfRule type="expression" dxfId="230" priority="310">
      <formula>IF(RIGHT(TEXT(AE159,"0.#"),1)=".",TRUE,FALSE)</formula>
    </cfRule>
  </conditionalFormatting>
  <conditionalFormatting sqref="AM158">
    <cfRule type="expression" dxfId="229" priority="299">
      <formula>IF(RIGHT(TEXT(AM158,"0.#"),1)=".",FALSE,TRUE)</formula>
    </cfRule>
    <cfRule type="expression" dxfId="228" priority="300">
      <formula>IF(RIGHT(TEXT(AM158,"0.#"),1)=".",TRUE,FALSE)</formula>
    </cfRule>
  </conditionalFormatting>
  <conditionalFormatting sqref="AE160">
    <cfRule type="expression" dxfId="227" priority="307">
      <formula>IF(RIGHT(TEXT(AE160,"0.#"),1)=".",FALSE,TRUE)</formula>
    </cfRule>
    <cfRule type="expression" dxfId="226" priority="308">
      <formula>IF(RIGHT(TEXT(AE160,"0.#"),1)=".",TRUE,FALSE)</formula>
    </cfRule>
  </conditionalFormatting>
  <conditionalFormatting sqref="AI160">
    <cfRule type="expression" dxfId="225" priority="305">
      <formula>IF(RIGHT(TEXT(AI160,"0.#"),1)=".",FALSE,TRUE)</formula>
    </cfRule>
    <cfRule type="expression" dxfId="224" priority="306">
      <formula>IF(RIGHT(TEXT(AI160,"0.#"),1)=".",TRUE,FALSE)</formula>
    </cfRule>
  </conditionalFormatting>
  <conditionalFormatting sqref="AI159">
    <cfRule type="expression" dxfId="223" priority="303">
      <formula>IF(RIGHT(TEXT(AI159,"0.#"),1)=".",FALSE,TRUE)</formula>
    </cfRule>
    <cfRule type="expression" dxfId="222" priority="304">
      <formula>IF(RIGHT(TEXT(AI159,"0.#"),1)=".",TRUE,FALSE)</formula>
    </cfRule>
  </conditionalFormatting>
  <conditionalFormatting sqref="AI158">
    <cfRule type="expression" dxfId="221" priority="301">
      <formula>IF(RIGHT(TEXT(AI158,"0.#"),1)=".",FALSE,TRUE)</formula>
    </cfRule>
    <cfRule type="expression" dxfId="220" priority="302">
      <formula>IF(RIGHT(TEXT(AI158,"0.#"),1)=".",TRUE,FALSE)</formula>
    </cfRule>
  </conditionalFormatting>
  <conditionalFormatting sqref="AM159">
    <cfRule type="expression" dxfId="219" priority="297">
      <formula>IF(RIGHT(TEXT(AM159,"0.#"),1)=".",FALSE,TRUE)</formula>
    </cfRule>
    <cfRule type="expression" dxfId="218" priority="298">
      <formula>IF(RIGHT(TEXT(AM159,"0.#"),1)=".",TRUE,FALSE)</formula>
    </cfRule>
  </conditionalFormatting>
  <conditionalFormatting sqref="AM160">
    <cfRule type="expression" dxfId="217" priority="295">
      <formula>IF(RIGHT(TEXT(AM160,"0.#"),1)=".",FALSE,TRUE)</formula>
    </cfRule>
    <cfRule type="expression" dxfId="216" priority="296">
      <formula>IF(RIGHT(TEXT(AM160,"0.#"),1)=".",TRUE,FALSE)</formula>
    </cfRule>
  </conditionalFormatting>
  <conditionalFormatting sqref="AQ158:AQ160">
    <cfRule type="expression" dxfId="215" priority="293">
      <formula>IF(RIGHT(TEXT(AQ158,"0.#"),1)=".",FALSE,TRUE)</formula>
    </cfRule>
    <cfRule type="expression" dxfId="214" priority="294">
      <formula>IF(RIGHT(TEXT(AQ158,"0.#"),1)=".",TRUE,FALSE)</formula>
    </cfRule>
  </conditionalFormatting>
  <conditionalFormatting sqref="AU158:AU160">
    <cfRule type="expression" dxfId="213" priority="291">
      <formula>IF(RIGHT(TEXT(AU158,"0.#"),1)=".",FALSE,TRUE)</formula>
    </cfRule>
    <cfRule type="expression" dxfId="212" priority="292">
      <formula>IF(RIGHT(TEXT(AU158,"0.#"),1)=".",TRUE,FALSE)</formula>
    </cfRule>
  </conditionalFormatting>
  <conditionalFormatting sqref="AE153">
    <cfRule type="expression" dxfId="211" priority="289">
      <formula>IF(RIGHT(TEXT(AE153,"0.#"),1)=".",FALSE,TRUE)</formula>
    </cfRule>
    <cfRule type="expression" dxfId="210" priority="290">
      <formula>IF(RIGHT(TEXT(AE153,"0.#"),1)=".",TRUE,FALSE)</formula>
    </cfRule>
  </conditionalFormatting>
  <conditionalFormatting sqref="AE154">
    <cfRule type="expression" dxfId="209" priority="287">
      <formula>IF(RIGHT(TEXT(AE154,"0.#"),1)=".",FALSE,TRUE)</formula>
    </cfRule>
    <cfRule type="expression" dxfId="208" priority="288">
      <formula>IF(RIGHT(TEXT(AE154,"0.#"),1)=".",TRUE,FALSE)</formula>
    </cfRule>
  </conditionalFormatting>
  <conditionalFormatting sqref="AM153">
    <cfRule type="expression" dxfId="207" priority="277">
      <formula>IF(RIGHT(TEXT(AM153,"0.#"),1)=".",FALSE,TRUE)</formula>
    </cfRule>
    <cfRule type="expression" dxfId="206" priority="278">
      <formula>IF(RIGHT(TEXT(AM153,"0.#"),1)=".",TRUE,FALSE)</formula>
    </cfRule>
  </conditionalFormatting>
  <conditionalFormatting sqref="AE155">
    <cfRule type="expression" dxfId="205" priority="285">
      <formula>IF(RIGHT(TEXT(AE155,"0.#"),1)=".",FALSE,TRUE)</formula>
    </cfRule>
    <cfRule type="expression" dxfId="204" priority="286">
      <formula>IF(RIGHT(TEXT(AE155,"0.#"),1)=".",TRUE,FALSE)</formula>
    </cfRule>
  </conditionalFormatting>
  <conditionalFormatting sqref="AI155">
    <cfRule type="expression" dxfId="203" priority="283">
      <formula>IF(RIGHT(TEXT(AI155,"0.#"),1)=".",FALSE,TRUE)</formula>
    </cfRule>
    <cfRule type="expression" dxfId="202" priority="284">
      <formula>IF(RIGHT(TEXT(AI155,"0.#"),1)=".",TRUE,FALSE)</formula>
    </cfRule>
  </conditionalFormatting>
  <conditionalFormatting sqref="AI154">
    <cfRule type="expression" dxfId="201" priority="281">
      <formula>IF(RIGHT(TEXT(AI154,"0.#"),1)=".",FALSE,TRUE)</formula>
    </cfRule>
    <cfRule type="expression" dxfId="200" priority="282">
      <formula>IF(RIGHT(TEXT(AI154,"0.#"),1)=".",TRUE,FALSE)</formula>
    </cfRule>
  </conditionalFormatting>
  <conditionalFormatting sqref="AI153">
    <cfRule type="expression" dxfId="199" priority="279">
      <formula>IF(RIGHT(TEXT(AI153,"0.#"),1)=".",FALSE,TRUE)</formula>
    </cfRule>
    <cfRule type="expression" dxfId="198" priority="280">
      <formula>IF(RIGHT(TEXT(AI153,"0.#"),1)=".",TRUE,FALSE)</formula>
    </cfRule>
  </conditionalFormatting>
  <conditionalFormatting sqref="AM154">
    <cfRule type="expression" dxfId="197" priority="275">
      <formula>IF(RIGHT(TEXT(AM154,"0.#"),1)=".",FALSE,TRUE)</formula>
    </cfRule>
    <cfRule type="expression" dxfId="196" priority="276">
      <formula>IF(RIGHT(TEXT(AM154,"0.#"),1)=".",TRUE,FALSE)</formula>
    </cfRule>
  </conditionalFormatting>
  <conditionalFormatting sqref="AM155">
    <cfRule type="expression" dxfId="195" priority="273">
      <formula>IF(RIGHT(TEXT(AM155,"0.#"),1)=".",FALSE,TRUE)</formula>
    </cfRule>
    <cfRule type="expression" dxfId="194" priority="274">
      <formula>IF(RIGHT(TEXT(AM155,"0.#"),1)=".",TRUE,FALSE)</formula>
    </cfRule>
  </conditionalFormatting>
  <conditionalFormatting sqref="AQ153:AQ155">
    <cfRule type="expression" dxfId="193" priority="271">
      <formula>IF(RIGHT(TEXT(AQ153,"0.#"),1)=".",FALSE,TRUE)</formula>
    </cfRule>
    <cfRule type="expression" dxfId="192" priority="272">
      <formula>IF(RIGHT(TEXT(AQ153,"0.#"),1)=".",TRUE,FALSE)</formula>
    </cfRule>
  </conditionalFormatting>
  <conditionalFormatting sqref="AU153:AU155">
    <cfRule type="expression" dxfId="191" priority="269">
      <formula>IF(RIGHT(TEXT(AU153,"0.#"),1)=".",FALSE,TRUE)</formula>
    </cfRule>
    <cfRule type="expression" dxfId="190" priority="270">
      <formula>IF(RIGHT(TEXT(AU153,"0.#"),1)=".",TRUE,FALSE)</formula>
    </cfRule>
  </conditionalFormatting>
  <conditionalFormatting sqref="AE192">
    <cfRule type="expression" dxfId="189" priority="267">
      <formula>IF(RIGHT(TEXT(AE192,"0.#"),1)=".",FALSE,TRUE)</formula>
    </cfRule>
    <cfRule type="expression" dxfId="188" priority="268">
      <formula>IF(RIGHT(TEXT(AE192,"0.#"),1)=".",TRUE,FALSE)</formula>
    </cfRule>
  </conditionalFormatting>
  <conditionalFormatting sqref="AE193">
    <cfRule type="expression" dxfId="187" priority="265">
      <formula>IF(RIGHT(TEXT(AE193,"0.#"),1)=".",FALSE,TRUE)</formula>
    </cfRule>
    <cfRule type="expression" dxfId="186" priority="266">
      <formula>IF(RIGHT(TEXT(AE193,"0.#"),1)=".",TRUE,FALSE)</formula>
    </cfRule>
  </conditionalFormatting>
  <conditionalFormatting sqref="AM192">
    <cfRule type="expression" dxfId="185" priority="255">
      <formula>IF(RIGHT(TEXT(AM192,"0.#"),1)=".",FALSE,TRUE)</formula>
    </cfRule>
    <cfRule type="expression" dxfId="184" priority="256">
      <formula>IF(RIGHT(TEXT(AM192,"0.#"),1)=".",TRUE,FALSE)</formula>
    </cfRule>
  </conditionalFormatting>
  <conditionalFormatting sqref="AE194">
    <cfRule type="expression" dxfId="183" priority="263">
      <formula>IF(RIGHT(TEXT(AE194,"0.#"),1)=".",FALSE,TRUE)</formula>
    </cfRule>
    <cfRule type="expression" dxfId="182" priority="264">
      <formula>IF(RIGHT(TEXT(AE194,"0.#"),1)=".",TRUE,FALSE)</formula>
    </cfRule>
  </conditionalFormatting>
  <conditionalFormatting sqref="AI194">
    <cfRule type="expression" dxfId="181" priority="261">
      <formula>IF(RIGHT(TEXT(AI194,"0.#"),1)=".",FALSE,TRUE)</formula>
    </cfRule>
    <cfRule type="expression" dxfId="180" priority="262">
      <formula>IF(RIGHT(TEXT(AI194,"0.#"),1)=".",TRUE,FALSE)</formula>
    </cfRule>
  </conditionalFormatting>
  <conditionalFormatting sqref="AI193">
    <cfRule type="expression" dxfId="179" priority="259">
      <formula>IF(RIGHT(TEXT(AI193,"0.#"),1)=".",FALSE,TRUE)</formula>
    </cfRule>
    <cfRule type="expression" dxfId="178" priority="260">
      <formula>IF(RIGHT(TEXT(AI193,"0.#"),1)=".",TRUE,FALSE)</formula>
    </cfRule>
  </conditionalFormatting>
  <conditionalFormatting sqref="AI192">
    <cfRule type="expression" dxfId="177" priority="257">
      <formula>IF(RIGHT(TEXT(AI192,"0.#"),1)=".",FALSE,TRUE)</formula>
    </cfRule>
    <cfRule type="expression" dxfId="176" priority="258">
      <formula>IF(RIGHT(TEXT(AI192,"0.#"),1)=".",TRUE,FALSE)</formula>
    </cfRule>
  </conditionalFormatting>
  <conditionalFormatting sqref="AM193">
    <cfRule type="expression" dxfId="175" priority="253">
      <formula>IF(RIGHT(TEXT(AM193,"0.#"),1)=".",FALSE,TRUE)</formula>
    </cfRule>
    <cfRule type="expression" dxfId="174" priority="254">
      <formula>IF(RIGHT(TEXT(AM193,"0.#"),1)=".",TRUE,FALSE)</formula>
    </cfRule>
  </conditionalFormatting>
  <conditionalFormatting sqref="AM194">
    <cfRule type="expression" dxfId="173" priority="251">
      <formula>IF(RIGHT(TEXT(AM194,"0.#"),1)=".",FALSE,TRUE)</formula>
    </cfRule>
    <cfRule type="expression" dxfId="172" priority="252">
      <formula>IF(RIGHT(TEXT(AM194,"0.#"),1)=".",TRUE,FALSE)</formula>
    </cfRule>
  </conditionalFormatting>
  <conditionalFormatting sqref="AQ192:AQ194">
    <cfRule type="expression" dxfId="171" priority="249">
      <formula>IF(RIGHT(TEXT(AQ192,"0.#"),1)=".",FALSE,TRUE)</formula>
    </cfRule>
    <cfRule type="expression" dxfId="170" priority="250">
      <formula>IF(RIGHT(TEXT(AQ192,"0.#"),1)=".",TRUE,FALSE)</formula>
    </cfRule>
  </conditionalFormatting>
  <conditionalFormatting sqref="AU192:AU194">
    <cfRule type="expression" dxfId="169" priority="247">
      <formula>IF(RIGHT(TEXT(AU192,"0.#"),1)=".",FALSE,TRUE)</formula>
    </cfRule>
    <cfRule type="expression" dxfId="168" priority="248">
      <formula>IF(RIGHT(TEXT(AU192,"0.#"),1)=".",TRUE,FALSE)</formula>
    </cfRule>
  </conditionalFormatting>
  <conditionalFormatting sqref="AE187">
    <cfRule type="expression" dxfId="167" priority="245">
      <formula>IF(RIGHT(TEXT(AE187,"0.#"),1)=".",FALSE,TRUE)</formula>
    </cfRule>
    <cfRule type="expression" dxfId="166" priority="246">
      <formula>IF(RIGHT(TEXT(AE187,"0.#"),1)=".",TRUE,FALSE)</formula>
    </cfRule>
  </conditionalFormatting>
  <conditionalFormatting sqref="AE188">
    <cfRule type="expression" dxfId="165" priority="243">
      <formula>IF(RIGHT(TEXT(AE188,"0.#"),1)=".",FALSE,TRUE)</formula>
    </cfRule>
    <cfRule type="expression" dxfId="164" priority="244">
      <formula>IF(RIGHT(TEXT(AE188,"0.#"),1)=".",TRUE,FALSE)</formula>
    </cfRule>
  </conditionalFormatting>
  <conditionalFormatting sqref="AM187">
    <cfRule type="expression" dxfId="163" priority="233">
      <formula>IF(RIGHT(TEXT(AM187,"0.#"),1)=".",FALSE,TRUE)</formula>
    </cfRule>
    <cfRule type="expression" dxfId="162" priority="234">
      <formula>IF(RIGHT(TEXT(AM187,"0.#"),1)=".",TRUE,FALSE)</formula>
    </cfRule>
  </conditionalFormatting>
  <conditionalFormatting sqref="AE189">
    <cfRule type="expression" dxfId="161" priority="241">
      <formula>IF(RIGHT(TEXT(AE189,"0.#"),1)=".",FALSE,TRUE)</formula>
    </cfRule>
    <cfRule type="expression" dxfId="160" priority="242">
      <formula>IF(RIGHT(TEXT(AE189,"0.#"),1)=".",TRUE,FALSE)</formula>
    </cfRule>
  </conditionalFormatting>
  <conditionalFormatting sqref="AI189">
    <cfRule type="expression" dxfId="159" priority="239">
      <formula>IF(RIGHT(TEXT(AI189,"0.#"),1)=".",FALSE,TRUE)</formula>
    </cfRule>
    <cfRule type="expression" dxfId="158" priority="240">
      <formula>IF(RIGHT(TEXT(AI189,"0.#"),1)=".",TRUE,FALSE)</formula>
    </cfRule>
  </conditionalFormatting>
  <conditionalFormatting sqref="AI188">
    <cfRule type="expression" dxfId="157" priority="237">
      <formula>IF(RIGHT(TEXT(AI188,"0.#"),1)=".",FALSE,TRUE)</formula>
    </cfRule>
    <cfRule type="expression" dxfId="156" priority="238">
      <formula>IF(RIGHT(TEXT(AI188,"0.#"),1)=".",TRUE,FALSE)</formula>
    </cfRule>
  </conditionalFormatting>
  <conditionalFormatting sqref="AI187">
    <cfRule type="expression" dxfId="155" priority="235">
      <formula>IF(RIGHT(TEXT(AI187,"0.#"),1)=".",FALSE,TRUE)</formula>
    </cfRule>
    <cfRule type="expression" dxfId="154" priority="236">
      <formula>IF(RIGHT(TEXT(AI187,"0.#"),1)=".",TRUE,FALSE)</formula>
    </cfRule>
  </conditionalFormatting>
  <conditionalFormatting sqref="AM188">
    <cfRule type="expression" dxfId="153" priority="231">
      <formula>IF(RIGHT(TEXT(AM188,"0.#"),1)=".",FALSE,TRUE)</formula>
    </cfRule>
    <cfRule type="expression" dxfId="152" priority="232">
      <formula>IF(RIGHT(TEXT(AM188,"0.#"),1)=".",TRUE,FALSE)</formula>
    </cfRule>
  </conditionalFormatting>
  <conditionalFormatting sqref="AM189">
    <cfRule type="expression" dxfId="151" priority="229">
      <formula>IF(RIGHT(TEXT(AM189,"0.#"),1)=".",FALSE,TRUE)</formula>
    </cfRule>
    <cfRule type="expression" dxfId="150" priority="230">
      <formula>IF(RIGHT(TEXT(AM189,"0.#"),1)=".",TRUE,FALSE)</formula>
    </cfRule>
  </conditionalFormatting>
  <conditionalFormatting sqref="AQ187:AQ189">
    <cfRule type="expression" dxfId="149" priority="227">
      <formula>IF(RIGHT(TEXT(AQ187,"0.#"),1)=".",FALSE,TRUE)</formula>
    </cfRule>
    <cfRule type="expression" dxfId="148" priority="228">
      <formula>IF(RIGHT(TEXT(AQ187,"0.#"),1)=".",TRUE,FALSE)</formula>
    </cfRule>
  </conditionalFormatting>
  <conditionalFormatting sqref="AU187:AU189">
    <cfRule type="expression" dxfId="147" priority="225">
      <formula>IF(RIGHT(TEXT(AU187,"0.#"),1)=".",FALSE,TRUE)</formula>
    </cfRule>
    <cfRule type="expression" dxfId="146" priority="226">
      <formula>IF(RIGHT(TEXT(AU187,"0.#"),1)=".",TRUE,FALSE)</formula>
    </cfRule>
  </conditionalFormatting>
  <conditionalFormatting sqref="P14:AJ14">
    <cfRule type="expression" dxfId="145" priority="179">
      <formula>IF(RIGHT(TEXT(P14,"0.#"),1)=".",FALSE,TRUE)</formula>
    </cfRule>
    <cfRule type="expression" dxfId="144" priority="180">
      <formula>IF(RIGHT(TEXT(P14,"0.#"),1)=".",TRUE,FALSE)</formula>
    </cfRule>
  </conditionalFormatting>
  <conditionalFormatting sqref="P15:AJ17 P13:AJ13">
    <cfRule type="expression" dxfId="143" priority="177">
      <formula>IF(RIGHT(TEXT(P13,"0.#"),1)=".",FALSE,TRUE)</formula>
    </cfRule>
    <cfRule type="expression" dxfId="142" priority="178">
      <formula>IF(RIGHT(TEXT(P13,"0.#"),1)=".",TRUE,FALSE)</formula>
    </cfRule>
  </conditionalFormatting>
  <conditionalFormatting sqref="AE51">
    <cfRule type="expression" dxfId="141" priority="175">
      <formula>IF(RIGHT(TEXT(AE51,"0.#"),1)=".",FALSE,TRUE)</formula>
    </cfRule>
    <cfRule type="expression" dxfId="140" priority="176">
      <formula>IF(RIGHT(TEXT(AE51,"0.#"),1)=".",TRUE,FALSE)</formula>
    </cfRule>
  </conditionalFormatting>
  <conditionalFormatting sqref="AE52">
    <cfRule type="expression" dxfId="139" priority="173">
      <formula>IF(RIGHT(TEXT(AE52,"0.#"),1)=".",FALSE,TRUE)</formula>
    </cfRule>
    <cfRule type="expression" dxfId="138" priority="174">
      <formula>IF(RIGHT(TEXT(AE52,"0.#"),1)=".",TRUE,FALSE)</formula>
    </cfRule>
  </conditionalFormatting>
  <conditionalFormatting sqref="AM51">
    <cfRule type="expression" dxfId="137" priority="163">
      <formula>IF(RIGHT(TEXT(AM51,"0.#"),1)=".",FALSE,TRUE)</formula>
    </cfRule>
    <cfRule type="expression" dxfId="136" priority="164">
      <formula>IF(RIGHT(TEXT(AM51,"0.#"),1)=".",TRUE,FALSE)</formula>
    </cfRule>
  </conditionalFormatting>
  <conditionalFormatting sqref="AE53">
    <cfRule type="expression" dxfId="135" priority="171">
      <formula>IF(RIGHT(TEXT(AE53,"0.#"),1)=".",FALSE,TRUE)</formula>
    </cfRule>
    <cfRule type="expression" dxfId="134" priority="172">
      <formula>IF(RIGHT(TEXT(AE53,"0.#"),1)=".",TRUE,FALSE)</formula>
    </cfRule>
  </conditionalFormatting>
  <conditionalFormatting sqref="AI53">
    <cfRule type="expression" dxfId="133" priority="169">
      <formula>IF(RIGHT(TEXT(AI53,"0.#"),1)=".",FALSE,TRUE)</formula>
    </cfRule>
    <cfRule type="expression" dxfId="132" priority="170">
      <formula>IF(RIGHT(TEXT(AI53,"0.#"),1)=".",TRUE,FALSE)</formula>
    </cfRule>
  </conditionalFormatting>
  <conditionalFormatting sqref="AI52">
    <cfRule type="expression" dxfId="131" priority="167">
      <formula>IF(RIGHT(TEXT(AI52,"0.#"),1)=".",FALSE,TRUE)</formula>
    </cfRule>
    <cfRule type="expression" dxfId="130" priority="168">
      <formula>IF(RIGHT(TEXT(AI52,"0.#"),1)=".",TRUE,FALSE)</formula>
    </cfRule>
  </conditionalFormatting>
  <conditionalFormatting sqref="AI51">
    <cfRule type="expression" dxfId="129" priority="165">
      <formula>IF(RIGHT(TEXT(AI51,"0.#"),1)=".",FALSE,TRUE)</formula>
    </cfRule>
    <cfRule type="expression" dxfId="128" priority="166">
      <formula>IF(RIGHT(TEXT(AI51,"0.#"),1)=".",TRUE,FALSE)</formula>
    </cfRule>
  </conditionalFormatting>
  <conditionalFormatting sqref="AM52">
    <cfRule type="expression" dxfId="127" priority="161">
      <formula>IF(RIGHT(TEXT(AM52,"0.#"),1)=".",FALSE,TRUE)</formula>
    </cfRule>
    <cfRule type="expression" dxfId="126" priority="162">
      <formula>IF(RIGHT(TEXT(AM52,"0.#"),1)=".",TRUE,FALSE)</formula>
    </cfRule>
  </conditionalFormatting>
  <conditionalFormatting sqref="AM53">
    <cfRule type="expression" dxfId="125" priority="159">
      <formula>IF(RIGHT(TEXT(AM53,"0.#"),1)=".",FALSE,TRUE)</formula>
    </cfRule>
    <cfRule type="expression" dxfId="124" priority="160">
      <formula>IF(RIGHT(TEXT(AM53,"0.#"),1)=".",TRUE,FALSE)</formula>
    </cfRule>
  </conditionalFormatting>
  <conditionalFormatting sqref="AQ51:AQ53">
    <cfRule type="expression" dxfId="123" priority="157">
      <formula>IF(RIGHT(TEXT(AQ51,"0.#"),1)=".",FALSE,TRUE)</formula>
    </cfRule>
    <cfRule type="expression" dxfId="122" priority="158">
      <formula>IF(RIGHT(TEXT(AQ51,"0.#"),1)=".",TRUE,FALSE)</formula>
    </cfRule>
  </conditionalFormatting>
  <conditionalFormatting sqref="AU51:AU53">
    <cfRule type="expression" dxfId="121" priority="155">
      <formula>IF(RIGHT(TEXT(AU51,"0.#"),1)=".",FALSE,TRUE)</formula>
    </cfRule>
    <cfRule type="expression" dxfId="120" priority="156">
      <formula>IF(RIGHT(TEXT(AU51,"0.#"),1)=".",TRUE,FALSE)</formula>
    </cfRule>
  </conditionalFormatting>
  <conditionalFormatting sqref="AE56">
    <cfRule type="expression" dxfId="119" priority="153">
      <formula>IF(RIGHT(TEXT(AE56,"0.#"),1)=".",FALSE,TRUE)</formula>
    </cfRule>
    <cfRule type="expression" dxfId="118" priority="154">
      <formula>IF(RIGHT(TEXT(AE56,"0.#"),1)=".",TRUE,FALSE)</formula>
    </cfRule>
  </conditionalFormatting>
  <conditionalFormatting sqref="AE57">
    <cfRule type="expression" dxfId="117" priority="151">
      <formula>IF(RIGHT(TEXT(AE57,"0.#"),1)=".",FALSE,TRUE)</formula>
    </cfRule>
    <cfRule type="expression" dxfId="116" priority="152">
      <formula>IF(RIGHT(TEXT(AE57,"0.#"),1)=".",TRUE,FALSE)</formula>
    </cfRule>
  </conditionalFormatting>
  <conditionalFormatting sqref="AM56">
    <cfRule type="expression" dxfId="115" priority="141">
      <formula>IF(RIGHT(TEXT(AM56,"0.#"),1)=".",FALSE,TRUE)</formula>
    </cfRule>
    <cfRule type="expression" dxfId="114" priority="142">
      <formula>IF(RIGHT(TEXT(AM56,"0.#"),1)=".",TRUE,FALSE)</formula>
    </cfRule>
  </conditionalFormatting>
  <conditionalFormatting sqref="AE58">
    <cfRule type="expression" dxfId="113" priority="149">
      <formula>IF(RIGHT(TEXT(AE58,"0.#"),1)=".",FALSE,TRUE)</formula>
    </cfRule>
    <cfRule type="expression" dxfId="112" priority="150">
      <formula>IF(RIGHT(TEXT(AE58,"0.#"),1)=".",TRUE,FALSE)</formula>
    </cfRule>
  </conditionalFormatting>
  <conditionalFormatting sqref="AI58">
    <cfRule type="expression" dxfId="111" priority="147">
      <formula>IF(RIGHT(TEXT(AI58,"0.#"),1)=".",FALSE,TRUE)</formula>
    </cfRule>
    <cfRule type="expression" dxfId="110" priority="148">
      <formula>IF(RIGHT(TEXT(AI58,"0.#"),1)=".",TRUE,FALSE)</formula>
    </cfRule>
  </conditionalFormatting>
  <conditionalFormatting sqref="AI57">
    <cfRule type="expression" dxfId="109" priority="145">
      <formula>IF(RIGHT(TEXT(AI57,"0.#"),1)=".",FALSE,TRUE)</formula>
    </cfRule>
    <cfRule type="expression" dxfId="108" priority="146">
      <formula>IF(RIGHT(TEXT(AI57,"0.#"),1)=".",TRUE,FALSE)</formula>
    </cfRule>
  </conditionalFormatting>
  <conditionalFormatting sqref="AI56">
    <cfRule type="expression" dxfId="107" priority="143">
      <formula>IF(RIGHT(TEXT(AI56,"0.#"),1)=".",FALSE,TRUE)</formula>
    </cfRule>
    <cfRule type="expression" dxfId="106" priority="144">
      <formula>IF(RIGHT(TEXT(AI56,"0.#"),1)=".",TRUE,FALSE)</formula>
    </cfRule>
  </conditionalFormatting>
  <conditionalFormatting sqref="AM57">
    <cfRule type="expression" dxfId="105" priority="139">
      <formula>IF(RIGHT(TEXT(AM57,"0.#"),1)=".",FALSE,TRUE)</formula>
    </cfRule>
    <cfRule type="expression" dxfId="104" priority="140">
      <formula>IF(RIGHT(TEXT(AM57,"0.#"),1)=".",TRUE,FALSE)</formula>
    </cfRule>
  </conditionalFormatting>
  <conditionalFormatting sqref="AM58">
    <cfRule type="expression" dxfId="103" priority="137">
      <formula>IF(RIGHT(TEXT(AM58,"0.#"),1)=".",FALSE,TRUE)</formula>
    </cfRule>
    <cfRule type="expression" dxfId="102" priority="138">
      <formula>IF(RIGHT(TEXT(AM58,"0.#"),1)=".",TRUE,FALSE)</formula>
    </cfRule>
  </conditionalFormatting>
  <conditionalFormatting sqref="AQ56:AQ58">
    <cfRule type="expression" dxfId="101" priority="135">
      <formula>IF(RIGHT(TEXT(AQ56,"0.#"),1)=".",FALSE,TRUE)</formula>
    </cfRule>
    <cfRule type="expression" dxfId="100" priority="136">
      <formula>IF(RIGHT(TEXT(AQ56,"0.#"),1)=".",TRUE,FALSE)</formula>
    </cfRule>
  </conditionalFormatting>
  <conditionalFormatting sqref="AU56:AU58">
    <cfRule type="expression" dxfId="99" priority="133">
      <formula>IF(RIGHT(TEXT(AU56,"0.#"),1)=".",FALSE,TRUE)</formula>
    </cfRule>
    <cfRule type="expression" dxfId="98" priority="134">
      <formula>IF(RIGHT(TEXT(AU56,"0.#"),1)=".",TRUE,FALSE)</formula>
    </cfRule>
  </conditionalFormatting>
  <conditionalFormatting sqref="AI61">
    <cfRule type="expression" dxfId="97" priority="131">
      <formula>IF(RIGHT(TEXT(AI61,"0.#"),1)=".",FALSE,TRUE)</formula>
    </cfRule>
    <cfRule type="expression" dxfId="96" priority="132">
      <formula>IF(RIGHT(TEXT(AI61,"0.#"),1)=".",TRUE,FALSE)</formula>
    </cfRule>
  </conditionalFormatting>
  <conditionalFormatting sqref="AI62">
    <cfRule type="expression" dxfId="95" priority="129">
      <formula>IF(RIGHT(TEXT(AI62,"0.#"),1)=".",FALSE,TRUE)</formula>
    </cfRule>
    <cfRule type="expression" dxfId="94" priority="130">
      <formula>IF(RIGHT(TEXT(AI62,"0.#"),1)=".",TRUE,FALSE)</formula>
    </cfRule>
  </conditionalFormatting>
  <conditionalFormatting sqref="AI63">
    <cfRule type="expression" dxfId="93" priority="127">
      <formula>IF(RIGHT(TEXT(AI63,"0.#"),1)=".",FALSE,TRUE)</formula>
    </cfRule>
    <cfRule type="expression" dxfId="92" priority="128">
      <formula>IF(RIGHT(TEXT(AI63,"0.#"),1)=".",TRUE,FALSE)</formula>
    </cfRule>
  </conditionalFormatting>
  <conditionalFormatting sqref="AQ66">
    <cfRule type="expression" dxfId="91" priority="125">
      <formula>IF(RIGHT(TEXT(AQ66,"0.#"),1)=".",FALSE,TRUE)</formula>
    </cfRule>
    <cfRule type="expression" dxfId="90" priority="126">
      <formula>IF(RIGHT(TEXT(AQ66,"0.#"),1)=".",TRUE,FALSE)</formula>
    </cfRule>
  </conditionalFormatting>
  <conditionalFormatting sqref="AQ67">
    <cfRule type="expression" dxfId="89" priority="119">
      <formula>IF(RIGHT(TEXT(AQ67,"0.#"),1)=".",FALSE,TRUE)</formula>
    </cfRule>
    <cfRule type="expression" dxfId="88" priority="120">
      <formula>IF(RIGHT(TEXT(AQ67,"0.#"),1)=".",TRUE,FALSE)</formula>
    </cfRule>
  </conditionalFormatting>
  <conditionalFormatting sqref="AE67">
    <cfRule type="expression" dxfId="87" priority="117">
      <formula>IF(RIGHT(TEXT(AE67,"0.#"),1)=".",FALSE,TRUE)</formula>
    </cfRule>
    <cfRule type="expression" dxfId="86" priority="118">
      <formula>IF(RIGHT(TEXT(AE67,"0.#"),1)=".",TRUE,FALSE)</formula>
    </cfRule>
  </conditionalFormatting>
  <conditionalFormatting sqref="AI67">
    <cfRule type="expression" dxfId="85" priority="115">
      <formula>IF(RIGHT(TEXT(AI67,"0.#"),1)=".",FALSE,TRUE)</formula>
    </cfRule>
    <cfRule type="expression" dxfId="84" priority="116">
      <formula>IF(RIGHT(TEXT(AI67,"0.#"),1)=".",TRUE,FALSE)</formula>
    </cfRule>
  </conditionalFormatting>
  <conditionalFormatting sqref="AM67">
    <cfRule type="expression" dxfId="83" priority="113">
      <formula>IF(RIGHT(TEXT(AM67,"0.#"),1)=".",FALSE,TRUE)</formula>
    </cfRule>
    <cfRule type="expression" dxfId="82" priority="114">
      <formula>IF(RIGHT(TEXT(AM67,"0.#"),1)=".",TRUE,FALSE)</formula>
    </cfRule>
  </conditionalFormatting>
  <conditionalFormatting sqref="AM66">
    <cfRule type="expression" dxfId="81" priority="111">
      <formula>IF(RIGHT(TEXT(AM66,"0.#"),1)=".",FALSE,TRUE)</formula>
    </cfRule>
    <cfRule type="expression" dxfId="80" priority="112">
      <formula>IF(RIGHT(TEXT(AM66,"0.#"),1)=".",TRUE,FALSE)</formula>
    </cfRule>
  </conditionalFormatting>
  <conditionalFormatting sqref="AQ70">
    <cfRule type="expression" dxfId="79" priority="109">
      <formula>IF(RIGHT(TEXT(AQ70,"0.#"),1)=".",FALSE,TRUE)</formula>
    </cfRule>
    <cfRule type="expression" dxfId="78" priority="110">
      <formula>IF(RIGHT(TEXT(AQ70,"0.#"),1)=".",TRUE,FALSE)</formula>
    </cfRule>
  </conditionalFormatting>
  <conditionalFormatting sqref="AI85">
    <cfRule type="expression" dxfId="77" priority="89">
      <formula>IF(RIGHT(TEXT(AI85,"0.#"),1)=".",FALSE,TRUE)</formula>
    </cfRule>
    <cfRule type="expression" dxfId="76" priority="90">
      <formula>IF(RIGHT(TEXT(AI85,"0.#"),1)=".",TRUE,FALSE)</formula>
    </cfRule>
  </conditionalFormatting>
  <conditionalFormatting sqref="AI86">
    <cfRule type="expression" dxfId="75" priority="87">
      <formula>IF(RIGHT(TEXT(AI86,"0.#"),1)=".",FALSE,TRUE)</formula>
    </cfRule>
    <cfRule type="expression" dxfId="74" priority="88">
      <formula>IF(RIGHT(TEXT(AI86,"0.#"),1)=".",TRUE,FALSE)</formula>
    </cfRule>
  </conditionalFormatting>
  <conditionalFormatting sqref="AI87">
    <cfRule type="expression" dxfId="73" priority="85">
      <formula>IF(RIGHT(TEXT(AI87,"0.#"),1)=".",FALSE,TRUE)</formula>
    </cfRule>
    <cfRule type="expression" dxfId="72" priority="86">
      <formula>IF(RIGHT(TEXT(AI87,"0.#"),1)=".",TRUE,FALSE)</formula>
    </cfRule>
  </conditionalFormatting>
  <conditionalFormatting sqref="AM85">
    <cfRule type="expression" dxfId="71" priority="83">
      <formula>IF(RIGHT(TEXT(AM85,"0.#"),1)=".",FALSE,TRUE)</formula>
    </cfRule>
    <cfRule type="expression" dxfId="70" priority="84">
      <formula>IF(RIGHT(TEXT(AM85,"0.#"),1)=".",TRUE,FALSE)</formula>
    </cfRule>
  </conditionalFormatting>
  <conditionalFormatting sqref="AM86">
    <cfRule type="expression" dxfId="69" priority="81">
      <formula>IF(RIGHT(TEXT(AM86,"0.#"),1)=".",FALSE,TRUE)</formula>
    </cfRule>
    <cfRule type="expression" dxfId="68" priority="82">
      <formula>IF(RIGHT(TEXT(AM86,"0.#"),1)=".",TRUE,FALSE)</formula>
    </cfRule>
  </conditionalFormatting>
  <conditionalFormatting sqref="AM87">
    <cfRule type="expression" dxfId="67" priority="79">
      <formula>IF(RIGHT(TEXT(AM87,"0.#"),1)=".",FALSE,TRUE)</formula>
    </cfRule>
    <cfRule type="expression" dxfId="66" priority="80">
      <formula>IF(RIGHT(TEXT(AM87,"0.#"),1)=".",TRUE,FALSE)</formula>
    </cfRule>
  </conditionalFormatting>
  <conditionalFormatting sqref="AL366:AO366">
    <cfRule type="expression" dxfId="65" priority="69">
      <formula>IF(AND(AL366&gt;=0, RIGHT(TEXT(AL366,"0.#"),1)&lt;&gt;"."),TRUE,FALSE)</formula>
    </cfRule>
    <cfRule type="expression" dxfId="64" priority="70">
      <formula>IF(AND(AL366&gt;=0, RIGHT(TEXT(AL366,"0.#"),1)="."),TRUE,FALSE)</formula>
    </cfRule>
    <cfRule type="expression" dxfId="63" priority="71">
      <formula>IF(AND(AL366&lt;0, RIGHT(TEXT(AL366,"0.#"),1)&lt;&gt;"."),TRUE,FALSE)</formula>
    </cfRule>
    <cfRule type="expression" dxfId="62" priority="72">
      <formula>IF(AND(AL366&lt;0, RIGHT(TEXT(AL366,"0.#"),1)="."),TRUE,FALSE)</formula>
    </cfRule>
  </conditionalFormatting>
  <conditionalFormatting sqref="Y367:Y375">
    <cfRule type="expression" dxfId="61" priority="67">
      <formula>IF(RIGHT(TEXT(Y367,"0.#"),1)=".",FALSE,TRUE)</formula>
    </cfRule>
    <cfRule type="expression" dxfId="60" priority="68">
      <formula>IF(RIGHT(TEXT(Y367,"0.#"),1)=".",TRUE,FALSE)</formula>
    </cfRule>
  </conditionalFormatting>
  <conditionalFormatting sqref="AL367:AO375">
    <cfRule type="expression" dxfId="59" priority="63">
      <formula>IF(AND(AL367&gt;=0, RIGHT(TEXT(AL367,"0.#"),1)&lt;&gt;"."),TRUE,FALSE)</formula>
    </cfRule>
    <cfRule type="expression" dxfId="58" priority="64">
      <formula>IF(AND(AL367&gt;=0, RIGHT(TEXT(AL367,"0.#"),1)="."),TRUE,FALSE)</formula>
    </cfRule>
    <cfRule type="expression" dxfId="57" priority="65">
      <formula>IF(AND(AL367&lt;0, RIGHT(TEXT(AL367,"0.#"),1)&lt;&gt;"."),TRUE,FALSE)</formula>
    </cfRule>
    <cfRule type="expression" dxfId="56" priority="66">
      <formula>IF(AND(AL367&lt;0, RIGHT(TEXT(AL367,"0.#"),1)="."),TRUE,FALSE)</formula>
    </cfRule>
  </conditionalFormatting>
  <conditionalFormatting sqref="AL399:AO400">
    <cfRule type="expression" dxfId="55" priority="59">
      <formula>IF(AND(AL399&gt;=0, RIGHT(TEXT(AL399,"0.#"),1)&lt;&gt;"."),TRUE,FALSE)</formula>
    </cfRule>
    <cfRule type="expression" dxfId="54" priority="60">
      <formula>IF(AND(AL399&gt;=0, RIGHT(TEXT(AL399,"0.#"),1)="."),TRUE,FALSE)</formula>
    </cfRule>
    <cfRule type="expression" dxfId="53" priority="61">
      <formula>IF(AND(AL399&lt;0, RIGHT(TEXT(AL399,"0.#"),1)&lt;&gt;"."),TRUE,FALSE)</formula>
    </cfRule>
    <cfRule type="expression" dxfId="52" priority="62">
      <formula>IF(AND(AL399&lt;0, RIGHT(TEXT(AL399,"0.#"),1)="."),TRUE,FALSE)</formula>
    </cfRule>
  </conditionalFormatting>
  <conditionalFormatting sqref="Y310">
    <cfRule type="expression" dxfId="51" priority="57">
      <formula>IF(RIGHT(TEXT(Y310,"0.#"),1)=".",FALSE,TRUE)</formula>
    </cfRule>
    <cfRule type="expression" dxfId="50" priority="58">
      <formula>IF(RIGHT(TEXT(Y310,"0.#"),1)=".",TRUE,FALSE)</formula>
    </cfRule>
  </conditionalFormatting>
  <conditionalFormatting sqref="AU310">
    <cfRule type="expression" dxfId="49" priority="55">
      <formula>IF(RIGHT(TEXT(AU310,"0.#"),1)=".",FALSE,TRUE)</formula>
    </cfRule>
    <cfRule type="expression" dxfId="48" priority="56">
      <formula>IF(RIGHT(TEXT(AU310,"0.#"),1)=".",TRUE,FALSE)</formula>
    </cfRule>
  </conditionalFormatting>
  <conditionalFormatting sqref="AL432:AO432">
    <cfRule type="expression" dxfId="47" priority="51">
      <formula>IF(AND(AL432&gt;=0, RIGHT(TEXT(AL432,"0.#"),1)&lt;&gt;"."),TRUE,FALSE)</formula>
    </cfRule>
    <cfRule type="expression" dxfId="46" priority="52">
      <formula>IF(AND(AL432&gt;=0, RIGHT(TEXT(AL432,"0.#"),1)="."),TRUE,FALSE)</formula>
    </cfRule>
    <cfRule type="expression" dxfId="45" priority="53">
      <formula>IF(AND(AL432&lt;0, RIGHT(TEXT(AL432,"0.#"),1)&lt;&gt;"."),TRUE,FALSE)</formula>
    </cfRule>
    <cfRule type="expression" dxfId="44" priority="54">
      <formula>IF(AND(AL432&lt;0, RIGHT(TEXT(AL432,"0.#"),1)="."),TRUE,FALSE)</formula>
    </cfRule>
  </conditionalFormatting>
  <conditionalFormatting sqref="AL433:AO433">
    <cfRule type="expression" dxfId="43" priority="47">
      <formula>IF(AND(AL433&gt;=0, RIGHT(TEXT(AL433,"0.#"),1)&lt;&gt;"."),TRUE,FALSE)</formula>
    </cfRule>
    <cfRule type="expression" dxfId="42" priority="48">
      <formula>IF(AND(AL433&gt;=0, RIGHT(TEXT(AL433,"0.#"),1)="."),TRUE,FALSE)</formula>
    </cfRule>
    <cfRule type="expression" dxfId="41" priority="49">
      <formula>IF(AND(AL433&lt;0, RIGHT(TEXT(AL433,"0.#"),1)&lt;&gt;"."),TRUE,FALSE)</formula>
    </cfRule>
    <cfRule type="expression" dxfId="40" priority="50">
      <formula>IF(AND(AL433&lt;0, RIGHT(TEXT(AL433,"0.#"),1)="."),TRUE,FALSE)</formula>
    </cfRule>
  </conditionalFormatting>
  <conditionalFormatting sqref="AL434:AO434">
    <cfRule type="expression" dxfId="39" priority="43">
      <formula>IF(AND(AL434&gt;=0, RIGHT(TEXT(AL434,"0.#"),1)&lt;&gt;"."),TRUE,FALSE)</formula>
    </cfRule>
    <cfRule type="expression" dxfId="38" priority="44">
      <formula>IF(AND(AL434&gt;=0, RIGHT(TEXT(AL434,"0.#"),1)="."),TRUE,FALSE)</formula>
    </cfRule>
    <cfRule type="expression" dxfId="37" priority="45">
      <formula>IF(AND(AL434&lt;0, RIGHT(TEXT(AL434,"0.#"),1)&lt;&gt;"."),TRUE,FALSE)</formula>
    </cfRule>
    <cfRule type="expression" dxfId="36" priority="46">
      <formula>IF(AND(AL434&lt;0, RIGHT(TEXT(AL434,"0.#"),1)="."),TRUE,FALSE)</formula>
    </cfRule>
  </conditionalFormatting>
  <conditionalFormatting sqref="P23">
    <cfRule type="expression" dxfId="35" priority="39">
      <formula>IF(RIGHT(TEXT(P23,"0.#"),1)=".",FALSE,TRUE)</formula>
    </cfRule>
    <cfRule type="expression" dxfId="34" priority="40">
      <formula>IF(RIGHT(TEXT(P23,"0.#"),1)=".",TRUE,FALSE)</formula>
    </cfRule>
  </conditionalFormatting>
  <conditionalFormatting sqref="AU66:AU67">
    <cfRule type="expression" dxfId="33" priority="37">
      <formula>IF(RIGHT(TEXT(AU66,"0.#"),1)=".",FALSE,TRUE)</formula>
    </cfRule>
    <cfRule type="expression" dxfId="32" priority="38">
      <formula>IF(RIGHT(TEXT(AU66,"0.#"),1)=".",TRUE,FALSE)</formula>
    </cfRule>
  </conditionalFormatting>
  <conditionalFormatting sqref="AQ85">
    <cfRule type="expression" dxfId="31" priority="33">
      <formula>IF(RIGHT(TEXT(AQ85,"0.#"),1)=".",FALSE,TRUE)</formula>
    </cfRule>
    <cfRule type="expression" dxfId="30" priority="34">
      <formula>IF(RIGHT(TEXT(AQ85,"0.#"),1)=".",TRUE,FALSE)</formula>
    </cfRule>
  </conditionalFormatting>
  <conditionalFormatting sqref="AU85">
    <cfRule type="expression" dxfId="29" priority="31">
      <formula>IF(RIGHT(TEXT(AU85,"0.#"),1)=".",FALSE,TRUE)</formula>
    </cfRule>
    <cfRule type="expression" dxfId="28" priority="32">
      <formula>IF(RIGHT(TEXT(AU85,"0.#"),1)=".",TRUE,FALSE)</formula>
    </cfRule>
  </conditionalFormatting>
  <conditionalFormatting sqref="AQ86">
    <cfRule type="expression" dxfId="27" priority="29">
      <formula>IF(RIGHT(TEXT(AQ86,"0.#"),1)=".",FALSE,TRUE)</formula>
    </cfRule>
    <cfRule type="expression" dxfId="26" priority="30">
      <formula>IF(RIGHT(TEXT(AQ86,"0.#"),1)=".",TRUE,FALSE)</formula>
    </cfRule>
  </conditionalFormatting>
  <conditionalFormatting sqref="AU86">
    <cfRule type="expression" dxfId="25" priority="27">
      <formula>IF(RIGHT(TEXT(AU86,"0.#"),1)=".",FALSE,TRUE)</formula>
    </cfRule>
    <cfRule type="expression" dxfId="24" priority="28">
      <formula>IF(RIGHT(TEXT(AU86,"0.#"),1)=".",TRUE,FALSE)</formula>
    </cfRule>
  </conditionalFormatting>
  <conditionalFormatting sqref="AQ87">
    <cfRule type="expression" dxfId="23" priority="23">
      <formula>IF(RIGHT(TEXT(AQ87,"0.#"),1)=".",FALSE,TRUE)</formula>
    </cfRule>
    <cfRule type="expression" dxfId="22" priority="24">
      <formula>IF(RIGHT(TEXT(AQ87,"0.#"),1)=".",TRUE,FALSE)</formula>
    </cfRule>
  </conditionalFormatting>
  <conditionalFormatting sqref="AU87">
    <cfRule type="expression" dxfId="21" priority="21">
      <formula>IF(RIGHT(TEXT(AU87,"0.#"),1)=".",FALSE,TRUE)</formula>
    </cfRule>
    <cfRule type="expression" dxfId="20" priority="22">
      <formula>IF(RIGHT(TEXT(AU87,"0.#"),1)=".",TRUE,FALSE)</formula>
    </cfRule>
  </conditionalFormatting>
  <conditionalFormatting sqref="AQ90">
    <cfRule type="expression" dxfId="19" priority="19">
      <formula>IF(RIGHT(TEXT(AQ90,"0.#"),1)=".",FALSE,TRUE)</formula>
    </cfRule>
    <cfRule type="expression" dxfId="18" priority="20">
      <formula>IF(RIGHT(TEXT(AQ90,"0.#"),1)=".",TRUE,FALSE)</formula>
    </cfRule>
  </conditionalFormatting>
  <conditionalFormatting sqref="AU90">
    <cfRule type="expression" dxfId="17" priority="17">
      <formula>IF(RIGHT(TEXT(AU90,"0.#"),1)=".",FALSE,TRUE)</formula>
    </cfRule>
    <cfRule type="expression" dxfId="16" priority="18">
      <formula>IF(RIGHT(TEXT(AU90,"0.#"),1)=".",TRUE,FALSE)</formula>
    </cfRule>
  </conditionalFormatting>
  <conditionalFormatting sqref="AQ92">
    <cfRule type="expression" dxfId="15" priority="15">
      <formula>IF(RIGHT(TEXT(AQ92,"0.#"),1)=".",FALSE,TRUE)</formula>
    </cfRule>
    <cfRule type="expression" dxfId="14" priority="16">
      <formula>IF(RIGHT(TEXT(AQ92,"0.#"),1)=".",TRUE,FALSE)</formula>
    </cfRule>
  </conditionalFormatting>
  <conditionalFormatting sqref="AU92">
    <cfRule type="expression" dxfId="13" priority="13">
      <formula>IF(RIGHT(TEXT(AU92,"0.#"),1)=".",FALSE,TRUE)</formula>
    </cfRule>
    <cfRule type="expression" dxfId="12" priority="14">
      <formula>IF(RIGHT(TEXT(AU92,"0.#"),1)=".",TRUE,FALSE)</formula>
    </cfRule>
  </conditionalFormatting>
  <conditionalFormatting sqref="AQ95">
    <cfRule type="expression" dxfId="11" priority="11">
      <formula>IF(RIGHT(TEXT(AQ95,"0.#"),1)=".",FALSE,TRUE)</formula>
    </cfRule>
    <cfRule type="expression" dxfId="10" priority="12">
      <formula>IF(RIGHT(TEXT(AQ95,"0.#"),1)=".",TRUE,FALSE)</formula>
    </cfRule>
  </conditionalFormatting>
  <conditionalFormatting sqref="AU95">
    <cfRule type="expression" dxfId="9" priority="9">
      <formula>IF(RIGHT(TEXT(AU95,"0.#"),1)=".",FALSE,TRUE)</formula>
    </cfRule>
    <cfRule type="expression" dxfId="8" priority="10">
      <formula>IF(RIGHT(TEXT(AU95,"0.#"),1)=".",TRUE,FALSE)</formula>
    </cfRule>
  </conditionalFormatting>
  <conditionalFormatting sqref="AQ97">
    <cfRule type="expression" dxfId="7" priority="7">
      <formula>IF(RIGHT(TEXT(AQ97,"0.#"),1)=".",FALSE,TRUE)</formula>
    </cfRule>
    <cfRule type="expression" dxfId="6" priority="8">
      <formula>IF(RIGHT(TEXT(AQ97,"0.#"),1)=".",TRUE,FALSE)</formula>
    </cfRule>
  </conditionalFormatting>
  <conditionalFormatting sqref="AU97">
    <cfRule type="expression" dxfId="5" priority="5">
      <formula>IF(RIGHT(TEXT(AU97,"0.#"),1)=".",FALSE,TRUE)</formula>
    </cfRule>
    <cfRule type="expression" dxfId="4" priority="6">
      <formula>IF(RIGHT(TEXT(AU97,"0.#"),1)=".",TRUE,FALSE)</formula>
    </cfRule>
  </conditionalFormatting>
  <conditionalFormatting sqref="AQ96">
    <cfRule type="expression" dxfId="3" priority="3">
      <formula>IF(RIGHT(TEXT(AQ96,"0.#"),1)=".",FALSE,TRUE)</formula>
    </cfRule>
    <cfRule type="expression" dxfId="2" priority="4">
      <formula>IF(RIGHT(TEXT(AQ96,"0.#"),1)=".",TRUE,FALSE)</formula>
    </cfRule>
  </conditionalFormatting>
  <conditionalFormatting sqref="AU96">
    <cfRule type="expression" dxfId="1" priority="1">
      <formula>IF(RIGHT(TEXT(AU96,"0.#"),1)=".",FALSE,TRUE)</formula>
    </cfRule>
    <cfRule type="expression" dxfId="0" priority="2">
      <formula>IF(RIGHT(TEXT(AU96,"0.#"),1)=".",TRUE,FALSE)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16383" man="1"/>
    <brk id="214" max="16383" man="1"/>
    <brk id="248" max="16383" man="1"/>
    <brk id="285"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42" t="s">
        <v>180</v>
      </c>
      <c r="AI1" s="42" t="s">
        <v>183</v>
      </c>
      <c r="AK1" s="42" t="s">
        <v>188</v>
      </c>
      <c r="AM1" s="63"/>
      <c r="AN1" s="63"/>
      <c r="AP1" s="28" t="s">
        <v>240</v>
      </c>
    </row>
    <row r="2" spans="1:42" ht="13.5" customHeight="1" x14ac:dyDescent="0.15">
      <c r="A2" s="14" t="s">
        <v>80</v>
      </c>
      <c r="B2" s="15"/>
      <c r="C2" s="13" t="str">
        <f>IF(B2="","",A2)</f>
        <v/>
      </c>
      <c r="D2" s="13" t="str">
        <f>IF(C2="","",IF(D1&lt;&gt;"",CONCATENATE(D1,"、",C2),C2))</f>
        <v/>
      </c>
      <c r="F2" s="12" t="s">
        <v>67</v>
      </c>
      <c r="G2" s="17" t="s">
        <v>636</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285</v>
      </c>
      <c r="AB2" s="71" t="s">
        <v>510</v>
      </c>
      <c r="AC2" s="72" t="s">
        <v>129</v>
      </c>
      <c r="AD2" s="28"/>
      <c r="AE2" s="34" t="s">
        <v>161</v>
      </c>
      <c r="AF2" s="30"/>
      <c r="AG2" s="44" t="s">
        <v>251</v>
      </c>
      <c r="AI2" s="42" t="s">
        <v>282</v>
      </c>
      <c r="AK2" s="42" t="s">
        <v>189</v>
      </c>
      <c r="AM2" s="63"/>
      <c r="AN2" s="63"/>
      <c r="AP2" s="44" t="s">
        <v>251</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541</v>
      </c>
      <c r="W3" s="32" t="s">
        <v>140</v>
      </c>
      <c r="Y3" s="32" t="s">
        <v>64</v>
      </c>
      <c r="Z3" s="32" t="s">
        <v>417</v>
      </c>
      <c r="AA3" s="71" t="s">
        <v>383</v>
      </c>
      <c r="AB3" s="71" t="s">
        <v>511</v>
      </c>
      <c r="AC3" s="72" t="s">
        <v>130</v>
      </c>
      <c r="AD3" s="28"/>
      <c r="AE3" s="34" t="s">
        <v>162</v>
      </c>
      <c r="AF3" s="30"/>
      <c r="AG3" s="44" t="s">
        <v>252</v>
      </c>
      <c r="AI3" s="42" t="s">
        <v>182</v>
      </c>
      <c r="AK3" s="42" t="str">
        <f>CHAR(CODE(AK2)+1)</f>
        <v>B</v>
      </c>
      <c r="AM3" s="63"/>
      <c r="AN3" s="63"/>
      <c r="AP3" s="44" t="s">
        <v>252</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t="s">
        <v>636</v>
      </c>
      <c r="R4" s="13" t="str">
        <f t="shared" si="3"/>
        <v>補助</v>
      </c>
      <c r="S4" s="13" t="str">
        <f t="shared" si="4"/>
        <v>補助</v>
      </c>
      <c r="T4" s="13"/>
      <c r="U4" s="32" t="s">
        <v>602</v>
      </c>
      <c r="W4" s="32" t="s">
        <v>141</v>
      </c>
      <c r="Y4" s="32" t="s">
        <v>290</v>
      </c>
      <c r="Z4" s="32" t="s">
        <v>418</v>
      </c>
      <c r="AA4" s="71" t="s">
        <v>384</v>
      </c>
      <c r="AB4" s="71" t="s">
        <v>512</v>
      </c>
      <c r="AC4" s="71" t="s">
        <v>131</v>
      </c>
      <c r="AD4" s="28"/>
      <c r="AE4" s="34" t="s">
        <v>163</v>
      </c>
      <c r="AF4" s="30"/>
      <c r="AG4" s="44" t="s">
        <v>253</v>
      </c>
      <c r="AI4" s="42" t="s">
        <v>184</v>
      </c>
      <c r="AK4" s="42" t="str">
        <f t="shared" ref="AK4:AK49" si="7">CHAR(CODE(AK3)+1)</f>
        <v>C</v>
      </c>
      <c r="AM4" s="63"/>
      <c r="AN4" s="63"/>
      <c r="AP4" s="44" t="s">
        <v>253</v>
      </c>
    </row>
    <row r="5" spans="1:42" ht="13.5" customHeight="1" x14ac:dyDescent="0.15">
      <c r="A5" s="14" t="s">
        <v>83</v>
      </c>
      <c r="B5" s="15" t="s">
        <v>636</v>
      </c>
      <c r="C5" s="13" t="str">
        <f t="shared" si="0"/>
        <v>海洋政策</v>
      </c>
      <c r="D5" s="13" t="str">
        <f>IF(C5="",D4,IF(D4&lt;&gt;"",CONCATENATE(D4,"、",C5),C5))</f>
        <v>海洋政策</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補助</v>
      </c>
      <c r="T5" s="13"/>
      <c r="W5" s="32" t="s">
        <v>565</v>
      </c>
      <c r="Y5" s="32" t="s">
        <v>291</v>
      </c>
      <c r="Z5" s="32" t="s">
        <v>419</v>
      </c>
      <c r="AA5" s="71" t="s">
        <v>385</v>
      </c>
      <c r="AB5" s="71" t="s">
        <v>513</v>
      </c>
      <c r="AC5" s="71" t="s">
        <v>164</v>
      </c>
      <c r="AD5" s="31"/>
      <c r="AE5" s="34" t="s">
        <v>263</v>
      </c>
      <c r="AF5" s="30"/>
      <c r="AG5" s="44" t="s">
        <v>254</v>
      </c>
      <c r="AI5" s="42" t="s">
        <v>288</v>
      </c>
      <c r="AK5" s="42" t="str">
        <f t="shared" si="7"/>
        <v>D</v>
      </c>
      <c r="AP5" s="44" t="s">
        <v>254</v>
      </c>
    </row>
    <row r="6" spans="1:42" ht="13.5" customHeight="1" x14ac:dyDescent="0.15">
      <c r="A6" s="14" t="s">
        <v>84</v>
      </c>
      <c r="B6" s="15"/>
      <c r="C6" s="13" t="str">
        <f t="shared" si="0"/>
        <v/>
      </c>
      <c r="D6" s="13" t="str">
        <f t="shared" ref="D6:D21" si="8">IF(C6="",D5,IF(D5&lt;&gt;"",CONCATENATE(D5,"、",C6),C6))</f>
        <v>海洋政策</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補助</v>
      </c>
      <c r="T6" s="13"/>
      <c r="U6" s="32" t="s">
        <v>265</v>
      </c>
      <c r="W6" s="32" t="s">
        <v>567</v>
      </c>
      <c r="Y6" s="32" t="s">
        <v>292</v>
      </c>
      <c r="Z6" s="32" t="s">
        <v>420</v>
      </c>
      <c r="AA6" s="71" t="s">
        <v>386</v>
      </c>
      <c r="AB6" s="71" t="s">
        <v>514</v>
      </c>
      <c r="AC6" s="71" t="s">
        <v>132</v>
      </c>
      <c r="AD6" s="31"/>
      <c r="AE6" s="34" t="s">
        <v>261</v>
      </c>
      <c r="AF6" s="30"/>
      <c r="AG6" s="44" t="s">
        <v>255</v>
      </c>
      <c r="AI6" s="42" t="s">
        <v>289</v>
      </c>
      <c r="AK6" s="42" t="str">
        <f>CHAR(CODE(AK5)+1)</f>
        <v>E</v>
      </c>
      <c r="AP6" s="44" t="s">
        <v>255</v>
      </c>
    </row>
    <row r="7" spans="1:42" ht="13.5" customHeight="1" x14ac:dyDescent="0.15">
      <c r="A7" s="14" t="s">
        <v>85</v>
      </c>
      <c r="B7" s="15"/>
      <c r="C7" s="13" t="str">
        <f t="shared" si="0"/>
        <v/>
      </c>
      <c r="D7" s="13" t="str">
        <f t="shared" si="8"/>
        <v>海洋政策</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補助</v>
      </c>
      <c r="T7" s="13"/>
      <c r="U7" s="32"/>
      <c r="W7" s="32" t="s">
        <v>142</v>
      </c>
      <c r="Y7" s="32" t="s">
        <v>293</v>
      </c>
      <c r="Z7" s="32" t="s">
        <v>421</v>
      </c>
      <c r="AA7" s="71" t="s">
        <v>387</v>
      </c>
      <c r="AB7" s="71" t="s">
        <v>515</v>
      </c>
      <c r="AC7" s="31"/>
      <c r="AD7" s="31"/>
      <c r="AE7" s="32" t="s">
        <v>132</v>
      </c>
      <c r="AF7" s="30"/>
      <c r="AG7" s="44" t="s">
        <v>256</v>
      </c>
      <c r="AH7" s="66"/>
      <c r="AI7" s="44" t="s">
        <v>278</v>
      </c>
      <c r="AK7" s="42" t="str">
        <f>CHAR(CODE(AK6)+1)</f>
        <v>F</v>
      </c>
      <c r="AP7" s="44" t="s">
        <v>256</v>
      </c>
    </row>
    <row r="8" spans="1:42" ht="13.5" customHeight="1" x14ac:dyDescent="0.15">
      <c r="A8" s="14" t="s">
        <v>86</v>
      </c>
      <c r="B8" s="15"/>
      <c r="C8" s="13" t="str">
        <f t="shared" si="0"/>
        <v/>
      </c>
      <c r="D8" s="13" t="str">
        <f t="shared" si="8"/>
        <v>海洋政策</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補助</v>
      </c>
      <c r="T8" s="13"/>
      <c r="U8" s="32" t="s">
        <v>286</v>
      </c>
      <c r="W8" s="32" t="s">
        <v>143</v>
      </c>
      <c r="Y8" s="32" t="s">
        <v>294</v>
      </c>
      <c r="Z8" s="32" t="s">
        <v>422</v>
      </c>
      <c r="AA8" s="71" t="s">
        <v>388</v>
      </c>
      <c r="AB8" s="71" t="s">
        <v>516</v>
      </c>
      <c r="AC8" s="31"/>
      <c r="AD8" s="31"/>
      <c r="AE8" s="31"/>
      <c r="AF8" s="30"/>
      <c r="AG8" s="44" t="s">
        <v>257</v>
      </c>
      <c r="AI8" s="42" t="s">
        <v>279</v>
      </c>
      <c r="AK8" s="42" t="str">
        <f t="shared" si="7"/>
        <v>G</v>
      </c>
      <c r="AP8" s="44" t="s">
        <v>257</v>
      </c>
    </row>
    <row r="9" spans="1:42" ht="13.5" customHeight="1" x14ac:dyDescent="0.15">
      <c r="A9" s="14" t="s">
        <v>87</v>
      </c>
      <c r="B9" s="15"/>
      <c r="C9" s="13" t="str">
        <f t="shared" si="0"/>
        <v/>
      </c>
      <c r="D9" s="13" t="str">
        <f t="shared" si="8"/>
        <v>海洋政策</v>
      </c>
      <c r="F9" s="18" t="s">
        <v>201</v>
      </c>
      <c r="G9" s="17"/>
      <c r="H9" s="13" t="str">
        <f t="shared" si="1"/>
        <v/>
      </c>
      <c r="I9" s="13" t="str">
        <f t="shared" si="5"/>
        <v>一般会計</v>
      </c>
      <c r="K9" s="14" t="s">
        <v>104</v>
      </c>
      <c r="L9" s="15"/>
      <c r="M9" s="13" t="str">
        <f t="shared" si="2"/>
        <v/>
      </c>
      <c r="N9" s="13" t="str">
        <f t="shared" si="6"/>
        <v/>
      </c>
      <c r="O9" s="13"/>
      <c r="P9" s="13"/>
      <c r="Q9" s="19"/>
      <c r="T9" s="13"/>
      <c r="U9" s="32" t="s">
        <v>287</v>
      </c>
      <c r="W9" s="32" t="s">
        <v>144</v>
      </c>
      <c r="Y9" s="32" t="s">
        <v>295</v>
      </c>
      <c r="Z9" s="32" t="s">
        <v>423</v>
      </c>
      <c r="AA9" s="71" t="s">
        <v>389</v>
      </c>
      <c r="AB9" s="71" t="s">
        <v>517</v>
      </c>
      <c r="AC9" s="31"/>
      <c r="AD9" s="31"/>
      <c r="AE9" s="31"/>
      <c r="AF9" s="30"/>
      <c r="AG9" s="44" t="s">
        <v>258</v>
      </c>
      <c r="AI9" s="62"/>
      <c r="AK9" s="42" t="str">
        <f t="shared" si="7"/>
        <v>H</v>
      </c>
      <c r="AP9" s="44" t="s">
        <v>258</v>
      </c>
    </row>
    <row r="10" spans="1:42" ht="13.5" customHeight="1" x14ac:dyDescent="0.15">
      <c r="A10" s="14" t="s">
        <v>223</v>
      </c>
      <c r="B10" s="15"/>
      <c r="C10" s="13" t="str">
        <f t="shared" si="0"/>
        <v/>
      </c>
      <c r="D10" s="13" t="str">
        <f t="shared" si="8"/>
        <v>海洋政策</v>
      </c>
      <c r="F10" s="18" t="s">
        <v>111</v>
      </c>
      <c r="G10" s="17"/>
      <c r="H10" s="13" t="str">
        <f t="shared" si="1"/>
        <v/>
      </c>
      <c r="I10" s="13" t="str">
        <f t="shared" si="5"/>
        <v>一般会計</v>
      </c>
      <c r="K10" s="14" t="s">
        <v>226</v>
      </c>
      <c r="L10" s="15"/>
      <c r="M10" s="13" t="str">
        <f t="shared" si="2"/>
        <v/>
      </c>
      <c r="N10" s="13" t="str">
        <f t="shared" si="6"/>
        <v/>
      </c>
      <c r="O10" s="13"/>
      <c r="P10" s="13" t="str">
        <f>S8</f>
        <v>補助</v>
      </c>
      <c r="Q10" s="19"/>
      <c r="T10" s="13"/>
      <c r="W10" s="32" t="s">
        <v>145</v>
      </c>
      <c r="Y10" s="32" t="s">
        <v>296</v>
      </c>
      <c r="Z10" s="32" t="s">
        <v>424</v>
      </c>
      <c r="AA10" s="71" t="s">
        <v>390</v>
      </c>
      <c r="AB10" s="71" t="s">
        <v>518</v>
      </c>
      <c r="AC10" s="31"/>
      <c r="AD10" s="31"/>
      <c r="AE10" s="31"/>
      <c r="AF10" s="30"/>
      <c r="AG10" s="44" t="s">
        <v>243</v>
      </c>
      <c r="AK10" s="42" t="str">
        <f t="shared" si="7"/>
        <v>I</v>
      </c>
      <c r="AP10" s="42" t="s">
        <v>241</v>
      </c>
    </row>
    <row r="11" spans="1:42" ht="13.5" customHeight="1" x14ac:dyDescent="0.15">
      <c r="A11" s="14" t="s">
        <v>88</v>
      </c>
      <c r="B11" s="15"/>
      <c r="C11" s="13" t="str">
        <f t="shared" si="0"/>
        <v/>
      </c>
      <c r="D11" s="13" t="str">
        <f t="shared" si="8"/>
        <v>海洋政策</v>
      </c>
      <c r="F11" s="18" t="s">
        <v>112</v>
      </c>
      <c r="G11" s="17"/>
      <c r="H11" s="13" t="str">
        <f t="shared" si="1"/>
        <v/>
      </c>
      <c r="I11" s="13" t="str">
        <f t="shared" si="5"/>
        <v>一般会計</v>
      </c>
      <c r="K11" s="14" t="s">
        <v>105</v>
      </c>
      <c r="L11" s="15" t="s">
        <v>636</v>
      </c>
      <c r="M11" s="13" t="str">
        <f t="shared" si="2"/>
        <v>その他の事項経費</v>
      </c>
      <c r="N11" s="13" t="str">
        <f t="shared" si="6"/>
        <v>その他の事項経費</v>
      </c>
      <c r="O11" s="13"/>
      <c r="P11" s="13"/>
      <c r="Q11" s="19"/>
      <c r="T11" s="13"/>
      <c r="W11" s="32" t="s">
        <v>599</v>
      </c>
      <c r="Y11" s="32" t="s">
        <v>297</v>
      </c>
      <c r="Z11" s="32" t="s">
        <v>425</v>
      </c>
      <c r="AA11" s="71" t="s">
        <v>391</v>
      </c>
      <c r="AB11" s="71" t="s">
        <v>519</v>
      </c>
      <c r="AC11" s="31"/>
      <c r="AD11" s="31"/>
      <c r="AE11" s="31"/>
      <c r="AF11" s="30"/>
      <c r="AG11" s="42" t="s">
        <v>246</v>
      </c>
      <c r="AK11" s="42" t="str">
        <f t="shared" si="7"/>
        <v>J</v>
      </c>
    </row>
    <row r="12" spans="1:42" ht="13.5" customHeight="1" x14ac:dyDescent="0.15">
      <c r="A12" s="14" t="s">
        <v>89</v>
      </c>
      <c r="B12" s="15"/>
      <c r="C12" s="13" t="str">
        <f t="shared" ref="C12:C23" si="9">IF(B12="","",A12)</f>
        <v/>
      </c>
      <c r="D12" s="13" t="str">
        <f t="shared" si="8"/>
        <v>海洋政策</v>
      </c>
      <c r="F12" s="18" t="s">
        <v>113</v>
      </c>
      <c r="G12" s="17"/>
      <c r="H12" s="13" t="str">
        <f t="shared" si="1"/>
        <v/>
      </c>
      <c r="I12" s="13" t="str">
        <f t="shared" si="5"/>
        <v>一般会計</v>
      </c>
      <c r="K12" s="13"/>
      <c r="L12" s="13"/>
      <c r="O12" s="13"/>
      <c r="P12" s="13"/>
      <c r="Q12" s="19"/>
      <c r="T12" s="13"/>
      <c r="U12" s="29" t="s">
        <v>542</v>
      </c>
      <c r="W12" s="32" t="s">
        <v>146</v>
      </c>
      <c r="Y12" s="32" t="s">
        <v>298</v>
      </c>
      <c r="Z12" s="32" t="s">
        <v>426</v>
      </c>
      <c r="AA12" s="71" t="s">
        <v>392</v>
      </c>
      <c r="AB12" s="71" t="s">
        <v>520</v>
      </c>
      <c r="AC12" s="31"/>
      <c r="AD12" s="31"/>
      <c r="AE12" s="31"/>
      <c r="AF12" s="30"/>
      <c r="AG12" s="42" t="s">
        <v>244</v>
      </c>
      <c r="AK12" s="42" t="str">
        <f t="shared" si="7"/>
        <v>K</v>
      </c>
    </row>
    <row r="13" spans="1:42" ht="13.5" customHeight="1" x14ac:dyDescent="0.15">
      <c r="A13" s="14" t="s">
        <v>90</v>
      </c>
      <c r="B13" s="15"/>
      <c r="C13" s="13" t="str">
        <f t="shared" si="9"/>
        <v/>
      </c>
      <c r="D13" s="13" t="str">
        <f t="shared" si="8"/>
        <v>海洋政策</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299</v>
      </c>
      <c r="Z13" s="32" t="s">
        <v>427</v>
      </c>
      <c r="AA13" s="71" t="s">
        <v>393</v>
      </c>
      <c r="AB13" s="71" t="s">
        <v>521</v>
      </c>
      <c r="AC13" s="31"/>
      <c r="AD13" s="31"/>
      <c r="AE13" s="31"/>
      <c r="AF13" s="30"/>
      <c r="AG13" s="42" t="s">
        <v>245</v>
      </c>
      <c r="AK13" s="42" t="str">
        <f t="shared" si="7"/>
        <v>L</v>
      </c>
    </row>
    <row r="14" spans="1:42" ht="13.5" customHeight="1" x14ac:dyDescent="0.15">
      <c r="A14" s="14" t="s">
        <v>91</v>
      </c>
      <c r="B14" s="15"/>
      <c r="C14" s="13" t="str">
        <f t="shared" si="9"/>
        <v/>
      </c>
      <c r="D14" s="13" t="str">
        <f t="shared" si="8"/>
        <v>海洋政策</v>
      </c>
      <c r="F14" s="18" t="s">
        <v>115</v>
      </c>
      <c r="G14" s="17"/>
      <c r="H14" s="13" t="str">
        <f t="shared" si="1"/>
        <v/>
      </c>
      <c r="I14" s="13" t="str">
        <f t="shared" si="5"/>
        <v>一般会計</v>
      </c>
      <c r="K14" s="13"/>
      <c r="L14" s="13"/>
      <c r="O14" s="13"/>
      <c r="P14" s="13"/>
      <c r="Q14" s="19"/>
      <c r="T14" s="13"/>
      <c r="U14" s="32" t="s">
        <v>543</v>
      </c>
      <c r="W14" s="32" t="s">
        <v>148</v>
      </c>
      <c r="Y14" s="32" t="s">
        <v>300</v>
      </c>
      <c r="Z14" s="32" t="s">
        <v>428</v>
      </c>
      <c r="AA14" s="71" t="s">
        <v>394</v>
      </c>
      <c r="AB14" s="71" t="s">
        <v>522</v>
      </c>
      <c r="AC14" s="31"/>
      <c r="AD14" s="31"/>
      <c r="AE14" s="31"/>
      <c r="AF14" s="30"/>
      <c r="AG14" s="62"/>
      <c r="AK14" s="42" t="str">
        <f t="shared" si="7"/>
        <v>M</v>
      </c>
    </row>
    <row r="15" spans="1:42" ht="13.5" customHeight="1" x14ac:dyDescent="0.15">
      <c r="A15" s="14" t="s">
        <v>92</v>
      </c>
      <c r="B15" s="15"/>
      <c r="C15" s="13" t="str">
        <f t="shared" si="9"/>
        <v/>
      </c>
      <c r="D15" s="13" t="str">
        <f t="shared" si="8"/>
        <v>海洋政策</v>
      </c>
      <c r="F15" s="18" t="s">
        <v>116</v>
      </c>
      <c r="G15" s="17"/>
      <c r="H15" s="13" t="str">
        <f t="shared" si="1"/>
        <v/>
      </c>
      <c r="I15" s="13" t="str">
        <f t="shared" si="5"/>
        <v>一般会計</v>
      </c>
      <c r="K15" s="13"/>
      <c r="L15" s="13"/>
      <c r="O15" s="13"/>
      <c r="P15" s="13"/>
      <c r="Q15" s="19"/>
      <c r="T15" s="13"/>
      <c r="U15" s="32" t="s">
        <v>544</v>
      </c>
      <c r="W15" s="32" t="s">
        <v>149</v>
      </c>
      <c r="Y15" s="32" t="s">
        <v>301</v>
      </c>
      <c r="Z15" s="32" t="s">
        <v>429</v>
      </c>
      <c r="AA15" s="71" t="s">
        <v>395</v>
      </c>
      <c r="AB15" s="71" t="s">
        <v>523</v>
      </c>
      <c r="AC15" s="31"/>
      <c r="AD15" s="31"/>
      <c r="AE15" s="31"/>
      <c r="AF15" s="30"/>
      <c r="AG15" s="63"/>
      <c r="AK15" s="42" t="str">
        <f t="shared" si="7"/>
        <v>N</v>
      </c>
    </row>
    <row r="16" spans="1:42" ht="13.5" customHeight="1" x14ac:dyDescent="0.15">
      <c r="A16" s="14" t="s">
        <v>93</v>
      </c>
      <c r="B16" s="15"/>
      <c r="C16" s="13" t="str">
        <f t="shared" si="9"/>
        <v/>
      </c>
      <c r="D16" s="13" t="str">
        <f t="shared" si="8"/>
        <v>海洋政策</v>
      </c>
      <c r="F16" s="18" t="s">
        <v>117</v>
      </c>
      <c r="G16" s="17"/>
      <c r="H16" s="13" t="str">
        <f t="shared" si="1"/>
        <v/>
      </c>
      <c r="I16" s="13" t="str">
        <f t="shared" si="5"/>
        <v>一般会計</v>
      </c>
      <c r="K16" s="13"/>
      <c r="L16" s="13"/>
      <c r="O16" s="13"/>
      <c r="P16" s="13"/>
      <c r="Q16" s="19"/>
      <c r="T16" s="13"/>
      <c r="U16" s="32" t="s">
        <v>545</v>
      </c>
      <c r="W16" s="32" t="s">
        <v>150</v>
      </c>
      <c r="Y16" s="32" t="s">
        <v>302</v>
      </c>
      <c r="Z16" s="32" t="s">
        <v>430</v>
      </c>
      <c r="AA16" s="71" t="s">
        <v>396</v>
      </c>
      <c r="AB16" s="71" t="s">
        <v>524</v>
      </c>
      <c r="AC16" s="31"/>
      <c r="AD16" s="31"/>
      <c r="AE16" s="31"/>
      <c r="AF16" s="30"/>
      <c r="AG16" s="63"/>
      <c r="AK16" s="42" t="str">
        <f t="shared" si="7"/>
        <v>O</v>
      </c>
    </row>
    <row r="17" spans="1:37" ht="13.5" customHeight="1" x14ac:dyDescent="0.15">
      <c r="A17" s="14" t="s">
        <v>94</v>
      </c>
      <c r="B17" s="15"/>
      <c r="C17" s="13" t="str">
        <f t="shared" si="9"/>
        <v/>
      </c>
      <c r="D17" s="13" t="str">
        <f t="shared" si="8"/>
        <v>海洋政策</v>
      </c>
      <c r="F17" s="18" t="s">
        <v>118</v>
      </c>
      <c r="G17" s="17"/>
      <c r="H17" s="13" t="str">
        <f t="shared" si="1"/>
        <v/>
      </c>
      <c r="I17" s="13" t="str">
        <f t="shared" si="5"/>
        <v>一般会計</v>
      </c>
      <c r="K17" s="13"/>
      <c r="L17" s="13"/>
      <c r="O17" s="13"/>
      <c r="P17" s="13"/>
      <c r="Q17" s="19"/>
      <c r="T17" s="13"/>
      <c r="U17" s="32" t="s">
        <v>563</v>
      </c>
      <c r="W17" s="32" t="s">
        <v>151</v>
      </c>
      <c r="Y17" s="32" t="s">
        <v>303</v>
      </c>
      <c r="Z17" s="32" t="s">
        <v>431</v>
      </c>
      <c r="AA17" s="71" t="s">
        <v>397</v>
      </c>
      <c r="AB17" s="71" t="s">
        <v>525</v>
      </c>
      <c r="AC17" s="31"/>
      <c r="AD17" s="31"/>
      <c r="AE17" s="31"/>
      <c r="AF17" s="30"/>
      <c r="AG17" s="63"/>
      <c r="AK17" s="42" t="str">
        <f t="shared" si="7"/>
        <v>P</v>
      </c>
    </row>
    <row r="18" spans="1:37" ht="13.5" customHeight="1" x14ac:dyDescent="0.15">
      <c r="A18" s="14" t="s">
        <v>95</v>
      </c>
      <c r="B18" s="15"/>
      <c r="C18" s="13" t="str">
        <f t="shared" si="9"/>
        <v/>
      </c>
      <c r="D18" s="13" t="str">
        <f t="shared" si="8"/>
        <v>海洋政策</v>
      </c>
      <c r="F18" s="18" t="s">
        <v>119</v>
      </c>
      <c r="G18" s="17"/>
      <c r="H18" s="13" t="str">
        <f t="shared" si="1"/>
        <v/>
      </c>
      <c r="I18" s="13" t="str">
        <f t="shared" si="5"/>
        <v>一般会計</v>
      </c>
      <c r="K18" s="13"/>
      <c r="L18" s="13"/>
      <c r="O18" s="13"/>
      <c r="P18" s="13"/>
      <c r="Q18" s="19"/>
      <c r="T18" s="13"/>
      <c r="U18" s="32" t="s">
        <v>546</v>
      </c>
      <c r="W18" s="32" t="s">
        <v>152</v>
      </c>
      <c r="Y18" s="32" t="s">
        <v>304</v>
      </c>
      <c r="Z18" s="32" t="s">
        <v>432</v>
      </c>
      <c r="AA18" s="71" t="s">
        <v>398</v>
      </c>
      <c r="AB18" s="71" t="s">
        <v>526</v>
      </c>
      <c r="AC18" s="31"/>
      <c r="AD18" s="31"/>
      <c r="AE18" s="31"/>
      <c r="AF18" s="30"/>
      <c r="AK18" s="42" t="str">
        <f t="shared" si="7"/>
        <v>Q</v>
      </c>
    </row>
    <row r="19" spans="1:37" ht="13.5" customHeight="1" x14ac:dyDescent="0.15">
      <c r="A19" s="14" t="s">
        <v>211</v>
      </c>
      <c r="B19" s="15"/>
      <c r="C19" s="13" t="str">
        <f t="shared" si="9"/>
        <v/>
      </c>
      <c r="D19" s="13" t="str">
        <f t="shared" si="8"/>
        <v>海洋政策</v>
      </c>
      <c r="F19" s="18" t="s">
        <v>120</v>
      </c>
      <c r="G19" s="17"/>
      <c r="H19" s="13" t="str">
        <f t="shared" si="1"/>
        <v/>
      </c>
      <c r="I19" s="13" t="str">
        <f t="shared" si="5"/>
        <v>一般会計</v>
      </c>
      <c r="K19" s="13"/>
      <c r="L19" s="13"/>
      <c r="O19" s="13"/>
      <c r="P19" s="13"/>
      <c r="Q19" s="19"/>
      <c r="T19" s="13"/>
      <c r="U19" s="32" t="s">
        <v>547</v>
      </c>
      <c r="W19" s="32" t="s">
        <v>153</v>
      </c>
      <c r="Y19" s="32" t="s">
        <v>305</v>
      </c>
      <c r="Z19" s="32" t="s">
        <v>433</v>
      </c>
      <c r="AA19" s="71" t="s">
        <v>399</v>
      </c>
      <c r="AB19" s="71" t="s">
        <v>527</v>
      </c>
      <c r="AC19" s="31"/>
      <c r="AD19" s="31"/>
      <c r="AE19" s="31"/>
      <c r="AF19" s="30"/>
      <c r="AK19" s="42" t="str">
        <f t="shared" si="7"/>
        <v>R</v>
      </c>
    </row>
    <row r="20" spans="1:37" ht="13.5" customHeight="1" x14ac:dyDescent="0.15">
      <c r="A20" s="14" t="s">
        <v>212</v>
      </c>
      <c r="B20" s="15"/>
      <c r="C20" s="13" t="str">
        <f t="shared" si="9"/>
        <v/>
      </c>
      <c r="D20" s="13" t="str">
        <f t="shared" si="8"/>
        <v>海洋政策</v>
      </c>
      <c r="F20" s="18" t="s">
        <v>210</v>
      </c>
      <c r="G20" s="17"/>
      <c r="H20" s="13" t="str">
        <f t="shared" si="1"/>
        <v/>
      </c>
      <c r="I20" s="13" t="str">
        <f t="shared" si="5"/>
        <v>一般会計</v>
      </c>
      <c r="K20" s="13"/>
      <c r="L20" s="13"/>
      <c r="O20" s="13"/>
      <c r="P20" s="13"/>
      <c r="Q20" s="19"/>
      <c r="T20" s="13"/>
      <c r="U20" s="32" t="s">
        <v>548</v>
      </c>
      <c r="W20" s="32" t="s">
        <v>154</v>
      </c>
      <c r="Y20" s="32" t="s">
        <v>306</v>
      </c>
      <c r="Z20" s="32" t="s">
        <v>434</v>
      </c>
      <c r="AA20" s="71" t="s">
        <v>400</v>
      </c>
      <c r="AB20" s="71" t="s">
        <v>528</v>
      </c>
      <c r="AC20" s="31"/>
      <c r="AD20" s="31"/>
      <c r="AE20" s="31"/>
      <c r="AF20" s="30"/>
      <c r="AK20" s="42" t="str">
        <f t="shared" si="7"/>
        <v>S</v>
      </c>
    </row>
    <row r="21" spans="1:37" ht="13.5" customHeight="1" x14ac:dyDescent="0.15">
      <c r="A21" s="14" t="s">
        <v>213</v>
      </c>
      <c r="B21" s="15"/>
      <c r="C21" s="13" t="str">
        <f t="shared" si="9"/>
        <v/>
      </c>
      <c r="D21" s="13" t="str">
        <f t="shared" si="8"/>
        <v>海洋政策</v>
      </c>
      <c r="F21" s="18" t="s">
        <v>121</v>
      </c>
      <c r="G21" s="17"/>
      <c r="H21" s="13" t="str">
        <f t="shared" si="1"/>
        <v/>
      </c>
      <c r="I21" s="13" t="str">
        <f t="shared" si="5"/>
        <v>一般会計</v>
      </c>
      <c r="K21" s="13"/>
      <c r="L21" s="13"/>
      <c r="O21" s="13"/>
      <c r="P21" s="13"/>
      <c r="Q21" s="19"/>
      <c r="T21" s="13"/>
      <c r="U21" s="32" t="s">
        <v>549</v>
      </c>
      <c r="W21" s="32" t="s">
        <v>155</v>
      </c>
      <c r="Y21" s="32" t="s">
        <v>307</v>
      </c>
      <c r="Z21" s="32" t="s">
        <v>435</v>
      </c>
      <c r="AA21" s="71" t="s">
        <v>401</v>
      </c>
      <c r="AB21" s="71" t="s">
        <v>529</v>
      </c>
      <c r="AC21" s="31"/>
      <c r="AD21" s="31"/>
      <c r="AE21" s="31"/>
      <c r="AF21" s="30"/>
      <c r="AK21" s="42" t="str">
        <f t="shared" si="7"/>
        <v>T</v>
      </c>
    </row>
    <row r="22" spans="1:37" ht="13.5" customHeight="1" x14ac:dyDescent="0.15">
      <c r="A22" s="14" t="s">
        <v>214</v>
      </c>
      <c r="B22" s="15"/>
      <c r="C22" s="13" t="str">
        <f t="shared" si="9"/>
        <v/>
      </c>
      <c r="D22" s="13" t="str">
        <f>IF(C22="",D21,IF(D21&lt;&gt;"",CONCATENATE(D21,"、",C22),C22))</f>
        <v>海洋政策</v>
      </c>
      <c r="F22" s="18" t="s">
        <v>122</v>
      </c>
      <c r="G22" s="17"/>
      <c r="H22" s="13" t="str">
        <f t="shared" si="1"/>
        <v/>
      </c>
      <c r="I22" s="13" t="str">
        <f t="shared" si="5"/>
        <v>一般会計</v>
      </c>
      <c r="K22" s="13"/>
      <c r="L22" s="13"/>
      <c r="O22" s="13"/>
      <c r="P22" s="13"/>
      <c r="Q22" s="19"/>
      <c r="T22" s="13"/>
      <c r="U22" s="32" t="s">
        <v>601</v>
      </c>
      <c r="W22" s="32" t="s">
        <v>156</v>
      </c>
      <c r="Y22" s="32" t="s">
        <v>308</v>
      </c>
      <c r="Z22" s="32" t="s">
        <v>436</v>
      </c>
      <c r="AA22" s="71" t="s">
        <v>402</v>
      </c>
      <c r="AB22" s="71" t="s">
        <v>530</v>
      </c>
      <c r="AC22" s="31"/>
      <c r="AD22" s="31"/>
      <c r="AE22" s="31"/>
      <c r="AF22" s="30"/>
      <c r="AK22" s="42" t="str">
        <f t="shared" si="7"/>
        <v>U</v>
      </c>
    </row>
    <row r="23" spans="1:37" ht="13.5" customHeight="1" x14ac:dyDescent="0.15">
      <c r="A23" s="69" t="s">
        <v>280</v>
      </c>
      <c r="B23" s="15"/>
      <c r="C23" s="13" t="str">
        <f t="shared" si="9"/>
        <v/>
      </c>
      <c r="D23" s="13" t="str">
        <f>IF(C23="",D22,IF(D22&lt;&gt;"",CONCATENATE(D22,"、",C23),C23))</f>
        <v>海洋政策</v>
      </c>
      <c r="F23" s="18" t="s">
        <v>123</v>
      </c>
      <c r="G23" s="17"/>
      <c r="H23" s="13" t="str">
        <f t="shared" si="1"/>
        <v/>
      </c>
      <c r="I23" s="13" t="str">
        <f t="shared" si="5"/>
        <v>一般会計</v>
      </c>
      <c r="K23" s="13"/>
      <c r="L23" s="13"/>
      <c r="O23" s="13"/>
      <c r="P23" s="13"/>
      <c r="Q23" s="19"/>
      <c r="T23" s="13"/>
      <c r="U23" s="32" t="s">
        <v>550</v>
      </c>
      <c r="W23" s="32" t="s">
        <v>157</v>
      </c>
      <c r="Y23" s="32" t="s">
        <v>309</v>
      </c>
      <c r="Z23" s="32" t="s">
        <v>437</v>
      </c>
      <c r="AA23" s="71" t="s">
        <v>403</v>
      </c>
      <c r="AB23" s="71" t="s">
        <v>531</v>
      </c>
      <c r="AC23" s="31"/>
      <c r="AD23" s="31"/>
      <c r="AE23" s="31"/>
      <c r="AF23" s="30"/>
      <c r="AK23" s="42" t="str">
        <f t="shared" si="7"/>
        <v>V</v>
      </c>
    </row>
    <row r="24" spans="1:37" ht="13.5" customHeight="1" x14ac:dyDescent="0.15">
      <c r="A24" s="83"/>
      <c r="B24" s="67"/>
      <c r="F24" s="18" t="s">
        <v>283</v>
      </c>
      <c r="G24" s="17"/>
      <c r="H24" s="13" t="str">
        <f t="shared" si="1"/>
        <v/>
      </c>
      <c r="I24" s="13" t="str">
        <f t="shared" si="5"/>
        <v>一般会計</v>
      </c>
      <c r="K24" s="13"/>
      <c r="L24" s="13"/>
      <c r="O24" s="13"/>
      <c r="P24" s="13"/>
      <c r="Q24" s="19"/>
      <c r="T24" s="13"/>
      <c r="U24" s="32" t="s">
        <v>551</v>
      </c>
      <c r="W24" s="32" t="s">
        <v>158</v>
      </c>
      <c r="Y24" s="32" t="s">
        <v>310</v>
      </c>
      <c r="Z24" s="32" t="s">
        <v>438</v>
      </c>
      <c r="AA24" s="71" t="s">
        <v>404</v>
      </c>
      <c r="AB24" s="71" t="s">
        <v>532</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552</v>
      </c>
      <c r="W25" s="60"/>
      <c r="Y25" s="32" t="s">
        <v>311</v>
      </c>
      <c r="Z25" s="32" t="s">
        <v>439</v>
      </c>
      <c r="AA25" s="71" t="s">
        <v>405</v>
      </c>
      <c r="AB25" s="71" t="s">
        <v>533</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553</v>
      </c>
      <c r="Y26" s="32" t="s">
        <v>312</v>
      </c>
      <c r="Z26" s="32" t="s">
        <v>440</v>
      </c>
      <c r="AA26" s="71" t="s">
        <v>406</v>
      </c>
      <c r="AB26" s="71" t="s">
        <v>534</v>
      </c>
      <c r="AC26" s="31"/>
      <c r="AD26" s="31"/>
      <c r="AE26" s="31"/>
      <c r="AF26" s="30"/>
      <c r="AK26" s="42" t="str">
        <f t="shared" si="7"/>
        <v>Y</v>
      </c>
    </row>
    <row r="27" spans="1:37" ht="13.5" customHeight="1" x14ac:dyDescent="0.15">
      <c r="A27" s="13" t="str">
        <f>IF(D23="", "-", D23)</f>
        <v>海洋政策</v>
      </c>
      <c r="B27" s="13"/>
      <c r="F27" s="18" t="s">
        <v>126</v>
      </c>
      <c r="G27" s="17"/>
      <c r="H27" s="13" t="str">
        <f t="shared" si="1"/>
        <v/>
      </c>
      <c r="I27" s="13" t="str">
        <f t="shared" si="5"/>
        <v>一般会計</v>
      </c>
      <c r="K27" s="13"/>
      <c r="L27" s="13"/>
      <c r="O27" s="13"/>
      <c r="P27" s="13"/>
      <c r="Q27" s="19"/>
      <c r="T27" s="13"/>
      <c r="U27" s="32" t="s">
        <v>554</v>
      </c>
      <c r="Y27" s="32" t="s">
        <v>313</v>
      </c>
      <c r="Z27" s="32" t="s">
        <v>441</v>
      </c>
      <c r="AA27" s="71" t="s">
        <v>407</v>
      </c>
      <c r="AB27" s="71" t="s">
        <v>535</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555</v>
      </c>
      <c r="Y28" s="32" t="s">
        <v>314</v>
      </c>
      <c r="Z28" s="32" t="s">
        <v>442</v>
      </c>
      <c r="AA28" s="71" t="s">
        <v>408</v>
      </c>
      <c r="AB28" s="71" t="s">
        <v>536</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556</v>
      </c>
      <c r="Y29" s="32" t="s">
        <v>315</v>
      </c>
      <c r="Z29" s="32" t="s">
        <v>443</v>
      </c>
      <c r="AA29" s="71" t="s">
        <v>409</v>
      </c>
      <c r="AB29" s="71" t="s">
        <v>537</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557</v>
      </c>
      <c r="Y30" s="32" t="s">
        <v>316</v>
      </c>
      <c r="Z30" s="32" t="s">
        <v>444</v>
      </c>
      <c r="AA30" s="71" t="s">
        <v>410</v>
      </c>
      <c r="AB30" s="71" t="s">
        <v>538</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558</v>
      </c>
      <c r="Y31" s="32" t="s">
        <v>317</v>
      </c>
      <c r="Z31" s="32" t="s">
        <v>445</v>
      </c>
      <c r="AA31" s="71" t="s">
        <v>411</v>
      </c>
      <c r="AB31" s="71" t="s">
        <v>539</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559</v>
      </c>
      <c r="Y32" s="32" t="s">
        <v>318</v>
      </c>
      <c r="Z32" s="32" t="s">
        <v>446</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560</v>
      </c>
      <c r="Y33" s="32" t="s">
        <v>319</v>
      </c>
      <c r="Z33" s="32" t="s">
        <v>447</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561</v>
      </c>
      <c r="Y34" s="32" t="s">
        <v>320</v>
      </c>
      <c r="Z34" s="32" t="s">
        <v>448</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562</v>
      </c>
      <c r="Y35" s="32" t="s">
        <v>321</v>
      </c>
      <c r="Z35" s="32" t="s">
        <v>449</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322</v>
      </c>
      <c r="Z36" s="32" t="s">
        <v>450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323</v>
      </c>
      <c r="Z37" s="32" t="s">
        <v>451</v>
      </c>
      <c r="AF37" s="30"/>
      <c r="AK37" s="42" t="str">
        <f t="shared" si="7"/>
        <v>j</v>
      </c>
    </row>
    <row r="38" spans="1:37" x14ac:dyDescent="0.15">
      <c r="A38" s="13"/>
      <c r="B38" s="13"/>
      <c r="F38" s="13"/>
      <c r="G38" s="19"/>
      <c r="K38" s="13"/>
      <c r="L38" s="13"/>
      <c r="O38" s="13"/>
      <c r="P38" s="13"/>
      <c r="Q38" s="19"/>
      <c r="T38" s="13"/>
      <c r="Y38" s="32" t="s">
        <v>324</v>
      </c>
      <c r="Z38" s="32" t="s">
        <v>452</v>
      </c>
      <c r="AF38" s="30"/>
      <c r="AK38" s="42" t="str">
        <f t="shared" si="7"/>
        <v>k</v>
      </c>
    </row>
    <row r="39" spans="1:37" x14ac:dyDescent="0.15">
      <c r="A39" s="13"/>
      <c r="B39" s="13"/>
      <c r="F39" s="13" t="str">
        <f>I37</f>
        <v>一般会計</v>
      </c>
      <c r="G39" s="19"/>
      <c r="K39" s="13"/>
      <c r="L39" s="13"/>
      <c r="O39" s="13"/>
      <c r="P39" s="13"/>
      <c r="Q39" s="19"/>
      <c r="T39" s="13"/>
      <c r="U39" s="32" t="s">
        <v>564</v>
      </c>
      <c r="Y39" s="32" t="s">
        <v>325</v>
      </c>
      <c r="Z39" s="32" t="s">
        <v>453</v>
      </c>
      <c r="AF39" s="30"/>
      <c r="AK39" s="42" t="str">
        <f t="shared" si="7"/>
        <v>l</v>
      </c>
    </row>
    <row r="40" spans="1:37" x14ac:dyDescent="0.15">
      <c r="A40" s="13"/>
      <c r="B40" s="13"/>
      <c r="F40" s="13"/>
      <c r="G40" s="19"/>
      <c r="K40" s="13"/>
      <c r="L40" s="13"/>
      <c r="O40" s="13"/>
      <c r="P40" s="13"/>
      <c r="Q40" s="19"/>
      <c r="T40" s="13"/>
      <c r="U40" s="32"/>
      <c r="Y40" s="32" t="s">
        <v>326</v>
      </c>
      <c r="Z40" s="32" t="s">
        <v>454</v>
      </c>
      <c r="AF40" s="30"/>
      <c r="AK40" s="42" t="str">
        <f t="shared" si="7"/>
        <v>m</v>
      </c>
    </row>
    <row r="41" spans="1:37" x14ac:dyDescent="0.15">
      <c r="A41" s="13"/>
      <c r="B41" s="13"/>
      <c r="F41" s="13"/>
      <c r="G41" s="19"/>
      <c r="K41" s="13"/>
      <c r="L41" s="13"/>
      <c r="O41" s="13"/>
      <c r="P41" s="13"/>
      <c r="Q41" s="19"/>
      <c r="T41" s="13"/>
      <c r="U41" s="32" t="s">
        <v>266</v>
      </c>
      <c r="Y41" s="32" t="s">
        <v>327</v>
      </c>
      <c r="Z41" s="32" t="s">
        <v>455</v>
      </c>
      <c r="AF41" s="30"/>
      <c r="AK41" s="42" t="str">
        <f t="shared" si="7"/>
        <v>n</v>
      </c>
    </row>
    <row r="42" spans="1:37" x14ac:dyDescent="0.15">
      <c r="A42" s="13"/>
      <c r="B42" s="13"/>
      <c r="F42" s="13"/>
      <c r="G42" s="19"/>
      <c r="K42" s="13"/>
      <c r="L42" s="13"/>
      <c r="O42" s="13"/>
      <c r="P42" s="13"/>
      <c r="Q42" s="19"/>
      <c r="T42" s="13"/>
      <c r="U42" s="32" t="s">
        <v>276</v>
      </c>
      <c r="Y42" s="32" t="s">
        <v>328</v>
      </c>
      <c r="Z42" s="32" t="s">
        <v>456</v>
      </c>
      <c r="AF42" s="30"/>
      <c r="AK42" s="42" t="str">
        <f t="shared" si="7"/>
        <v>o</v>
      </c>
    </row>
    <row r="43" spans="1:37" x14ac:dyDescent="0.15">
      <c r="A43" s="13"/>
      <c r="B43" s="13"/>
      <c r="F43" s="13"/>
      <c r="G43" s="19"/>
      <c r="K43" s="13"/>
      <c r="L43" s="13"/>
      <c r="O43" s="13"/>
      <c r="P43" s="13"/>
      <c r="Q43" s="19"/>
      <c r="T43" s="13"/>
      <c r="Y43" s="32" t="s">
        <v>329</v>
      </c>
      <c r="Z43" s="32" t="s">
        <v>457</v>
      </c>
      <c r="AF43" s="30"/>
      <c r="AK43" s="42" t="str">
        <f t="shared" si="7"/>
        <v>p</v>
      </c>
    </row>
    <row r="44" spans="1:37" x14ac:dyDescent="0.15">
      <c r="A44" s="13"/>
      <c r="B44" s="13"/>
      <c r="F44" s="13"/>
      <c r="G44" s="19"/>
      <c r="K44" s="13"/>
      <c r="L44" s="13"/>
      <c r="O44" s="13"/>
      <c r="P44" s="13"/>
      <c r="Q44" s="19"/>
      <c r="T44" s="13"/>
      <c r="Y44" s="32" t="s">
        <v>330</v>
      </c>
      <c r="Z44" s="32" t="s">
        <v>458</v>
      </c>
      <c r="AF44" s="30"/>
      <c r="AK44" s="42" t="str">
        <f t="shared" si="7"/>
        <v>q</v>
      </c>
    </row>
    <row r="45" spans="1:37" x14ac:dyDescent="0.15">
      <c r="A45" s="13"/>
      <c r="B45" s="13"/>
      <c r="F45" s="13"/>
      <c r="G45" s="19"/>
      <c r="K45" s="13"/>
      <c r="L45" s="13"/>
      <c r="O45" s="13"/>
      <c r="P45" s="13"/>
      <c r="Q45" s="19"/>
      <c r="T45" s="13"/>
      <c r="U45" s="29" t="s">
        <v>160</v>
      </c>
      <c r="Y45" s="32" t="s">
        <v>331</v>
      </c>
      <c r="Z45" s="32" t="s">
        <v>459</v>
      </c>
      <c r="AF45" s="30"/>
      <c r="AK45" s="42" t="str">
        <f t="shared" si="7"/>
        <v>r</v>
      </c>
    </row>
    <row r="46" spans="1:37" x14ac:dyDescent="0.15">
      <c r="A46" s="13"/>
      <c r="B46" s="13"/>
      <c r="F46" s="13"/>
      <c r="G46" s="19"/>
      <c r="K46" s="13"/>
      <c r="L46" s="13"/>
      <c r="O46" s="13"/>
      <c r="P46" s="13"/>
      <c r="Q46" s="19"/>
      <c r="T46" s="13"/>
      <c r="U46" s="78" t="s">
        <v>600</v>
      </c>
      <c r="Y46" s="32" t="s">
        <v>332</v>
      </c>
      <c r="Z46" s="32" t="s">
        <v>460</v>
      </c>
      <c r="AF46" s="30"/>
      <c r="AK46" s="42" t="str">
        <f t="shared" si="7"/>
        <v>s</v>
      </c>
    </row>
    <row r="47" spans="1:37" x14ac:dyDescent="0.15">
      <c r="A47" s="13"/>
      <c r="B47" s="13"/>
      <c r="F47" s="13"/>
      <c r="G47" s="19"/>
      <c r="K47" s="13"/>
      <c r="L47" s="13"/>
      <c r="O47" s="13"/>
      <c r="P47" s="13"/>
      <c r="Q47" s="19"/>
      <c r="T47" s="13"/>
      <c r="Y47" s="32" t="s">
        <v>333</v>
      </c>
      <c r="Z47" s="32" t="s">
        <v>461</v>
      </c>
      <c r="AF47" s="30"/>
      <c r="AK47" s="42" t="str">
        <f t="shared" si="7"/>
        <v>t</v>
      </c>
    </row>
    <row r="48" spans="1:37" x14ac:dyDescent="0.15">
      <c r="A48" s="13"/>
      <c r="B48" s="13"/>
      <c r="F48" s="13"/>
      <c r="G48" s="19"/>
      <c r="K48" s="13"/>
      <c r="L48" s="13"/>
      <c r="O48" s="13"/>
      <c r="P48" s="13"/>
      <c r="Q48" s="19"/>
      <c r="T48" s="13"/>
      <c r="U48" s="78">
        <v>2021</v>
      </c>
      <c r="Y48" s="32" t="s">
        <v>334</v>
      </c>
      <c r="Z48" s="32" t="s">
        <v>462</v>
      </c>
      <c r="AF48" s="30"/>
      <c r="AK48" s="42" t="str">
        <f t="shared" si="7"/>
        <v>u</v>
      </c>
    </row>
    <row r="49" spans="1:37" x14ac:dyDescent="0.15">
      <c r="A49" s="13"/>
      <c r="B49" s="13"/>
      <c r="F49" s="13"/>
      <c r="G49" s="19"/>
      <c r="K49" s="13"/>
      <c r="L49" s="13"/>
      <c r="O49" s="13"/>
      <c r="P49" s="13"/>
      <c r="Q49" s="19"/>
      <c r="T49" s="13"/>
      <c r="U49" s="78">
        <v>2022</v>
      </c>
      <c r="Y49" s="32" t="s">
        <v>335</v>
      </c>
      <c r="Z49" s="32" t="s">
        <v>463</v>
      </c>
      <c r="AF49" s="30"/>
      <c r="AK49" s="42" t="str">
        <f t="shared" si="7"/>
        <v>v</v>
      </c>
    </row>
    <row r="50" spans="1:37" x14ac:dyDescent="0.15">
      <c r="A50" s="13"/>
      <c r="B50" s="13"/>
      <c r="F50" s="13"/>
      <c r="G50" s="19"/>
      <c r="K50" s="13"/>
      <c r="L50" s="13"/>
      <c r="O50" s="13"/>
      <c r="P50" s="13"/>
      <c r="Q50" s="19"/>
      <c r="T50" s="13"/>
      <c r="U50" s="78">
        <v>2023</v>
      </c>
      <c r="Y50" s="32" t="s">
        <v>336</v>
      </c>
      <c r="Z50" s="32" t="s">
        <v>464</v>
      </c>
      <c r="AF50" s="30"/>
    </row>
    <row r="51" spans="1:37" x14ac:dyDescent="0.15">
      <c r="A51" s="13"/>
      <c r="B51" s="13"/>
      <c r="F51" s="13"/>
      <c r="G51" s="19"/>
      <c r="K51" s="13"/>
      <c r="L51" s="13"/>
      <c r="O51" s="13"/>
      <c r="P51" s="13"/>
      <c r="Q51" s="19"/>
      <c r="T51" s="13"/>
      <c r="U51" s="78">
        <v>2024</v>
      </c>
      <c r="Y51" s="32" t="s">
        <v>337</v>
      </c>
      <c r="Z51" s="32" t="s">
        <v>465</v>
      </c>
      <c r="AF51" s="30"/>
    </row>
    <row r="52" spans="1:37" x14ac:dyDescent="0.15">
      <c r="A52" s="13"/>
      <c r="B52" s="13"/>
      <c r="F52" s="13"/>
      <c r="G52" s="19"/>
      <c r="K52" s="13"/>
      <c r="L52" s="13"/>
      <c r="O52" s="13"/>
      <c r="P52" s="13"/>
      <c r="Q52" s="19"/>
      <c r="T52" s="13"/>
      <c r="U52" s="78">
        <v>2025</v>
      </c>
      <c r="Y52" s="32" t="s">
        <v>338</v>
      </c>
      <c r="Z52" s="32" t="s">
        <v>466</v>
      </c>
      <c r="AF52" s="30"/>
    </row>
    <row r="53" spans="1:37" x14ac:dyDescent="0.15">
      <c r="A53" s="13"/>
      <c r="B53" s="13"/>
      <c r="F53" s="13"/>
      <c r="G53" s="19"/>
      <c r="K53" s="13"/>
      <c r="L53" s="13"/>
      <c r="O53" s="13"/>
      <c r="P53" s="13"/>
      <c r="Q53" s="19"/>
      <c r="T53" s="13"/>
      <c r="U53" s="78">
        <v>2026</v>
      </c>
      <c r="Y53" s="32" t="s">
        <v>339</v>
      </c>
      <c r="Z53" s="32" t="s">
        <v>467</v>
      </c>
      <c r="AF53" s="30"/>
    </row>
    <row r="54" spans="1:37" x14ac:dyDescent="0.15">
      <c r="A54" s="13"/>
      <c r="B54" s="13"/>
      <c r="F54" s="13"/>
      <c r="G54" s="19"/>
      <c r="K54" s="13"/>
      <c r="L54" s="13"/>
      <c r="O54" s="13"/>
      <c r="P54" s="20"/>
      <c r="Q54" s="19"/>
      <c r="T54" s="13"/>
      <c r="Y54" s="32" t="s">
        <v>340</v>
      </c>
      <c r="Z54" s="32" t="s">
        <v>468</v>
      </c>
      <c r="AF54" s="30"/>
    </row>
    <row r="55" spans="1:37" x14ac:dyDescent="0.15">
      <c r="A55" s="13"/>
      <c r="B55" s="13"/>
      <c r="F55" s="13"/>
      <c r="G55" s="19"/>
      <c r="K55" s="13"/>
      <c r="L55" s="13"/>
      <c r="O55" s="13"/>
      <c r="P55" s="13"/>
      <c r="Q55" s="19"/>
      <c r="T55" s="13"/>
      <c r="Y55" s="32" t="s">
        <v>341</v>
      </c>
      <c r="Z55" s="32" t="s">
        <v>469</v>
      </c>
      <c r="AF55" s="30"/>
    </row>
    <row r="56" spans="1:37" x14ac:dyDescent="0.15">
      <c r="A56" s="13"/>
      <c r="B56" s="13"/>
      <c r="F56" s="13"/>
      <c r="G56" s="19"/>
      <c r="K56" s="13"/>
      <c r="L56" s="13"/>
      <c r="O56" s="13"/>
      <c r="P56" s="13"/>
      <c r="Q56" s="19"/>
      <c r="T56" s="13"/>
      <c r="U56" s="78">
        <v>20</v>
      </c>
      <c r="Y56" s="32" t="s">
        <v>342</v>
      </c>
      <c r="Z56" s="32" t="s">
        <v>470</v>
      </c>
      <c r="AF56" s="30"/>
    </row>
    <row r="57" spans="1:37" x14ac:dyDescent="0.15">
      <c r="A57" s="13"/>
      <c r="B57" s="13"/>
      <c r="F57" s="13"/>
      <c r="G57" s="19"/>
      <c r="K57" s="13"/>
      <c r="L57" s="13"/>
      <c r="O57" s="13"/>
      <c r="P57" s="13"/>
      <c r="Q57" s="19"/>
      <c r="T57" s="13"/>
      <c r="U57" s="32" t="s">
        <v>540</v>
      </c>
      <c r="Y57" s="32" t="s">
        <v>343</v>
      </c>
      <c r="Z57" s="32" t="s">
        <v>471</v>
      </c>
      <c r="AF57" s="30"/>
    </row>
    <row r="58" spans="1:37" x14ac:dyDescent="0.15">
      <c r="A58" s="13"/>
      <c r="B58" s="13"/>
      <c r="F58" s="13"/>
      <c r="G58" s="19"/>
      <c r="K58" s="13"/>
      <c r="L58" s="13"/>
      <c r="O58" s="13"/>
      <c r="P58" s="13"/>
      <c r="Q58" s="19"/>
      <c r="T58" s="13"/>
      <c r="U58" s="32" t="s">
        <v>541</v>
      </c>
      <c r="Y58" s="32" t="s">
        <v>344</v>
      </c>
      <c r="Z58" s="32" t="s">
        <v>472</v>
      </c>
      <c r="AF58" s="30"/>
    </row>
    <row r="59" spans="1:37" x14ac:dyDescent="0.15">
      <c r="A59" s="13"/>
      <c r="B59" s="13"/>
      <c r="F59" s="13"/>
      <c r="G59" s="19"/>
      <c r="K59" s="13"/>
      <c r="L59" s="13"/>
      <c r="O59" s="13"/>
      <c r="P59" s="13"/>
      <c r="Q59" s="19"/>
      <c r="T59" s="13"/>
      <c r="Y59" s="32" t="s">
        <v>345</v>
      </c>
      <c r="Z59" s="32" t="s">
        <v>473</v>
      </c>
      <c r="AF59" s="30"/>
    </row>
    <row r="60" spans="1:37" x14ac:dyDescent="0.15">
      <c r="A60" s="13"/>
      <c r="B60" s="13"/>
      <c r="F60" s="13"/>
      <c r="G60" s="19"/>
      <c r="K60" s="13"/>
      <c r="L60" s="13"/>
      <c r="O60" s="13"/>
      <c r="P60" s="13"/>
      <c r="Q60" s="19"/>
      <c r="T60" s="13"/>
      <c r="Y60" s="32" t="s">
        <v>346</v>
      </c>
      <c r="Z60" s="32" t="s">
        <v>474</v>
      </c>
      <c r="AF60" s="30"/>
    </row>
    <row r="61" spans="1:37" x14ac:dyDescent="0.15">
      <c r="A61" s="13"/>
      <c r="B61" s="13"/>
      <c r="F61" s="13"/>
      <c r="G61" s="19"/>
      <c r="K61" s="13"/>
      <c r="L61" s="13"/>
      <c r="O61" s="13"/>
      <c r="P61" s="13"/>
      <c r="Q61" s="19"/>
      <c r="T61" s="13"/>
      <c r="Y61" s="32" t="s">
        <v>347</v>
      </c>
      <c r="Z61" s="32" t="s">
        <v>475</v>
      </c>
      <c r="AF61" s="30"/>
    </row>
    <row r="62" spans="1:37" x14ac:dyDescent="0.15">
      <c r="A62" s="13"/>
      <c r="B62" s="13"/>
      <c r="F62" s="13"/>
      <c r="G62" s="19"/>
      <c r="K62" s="13"/>
      <c r="L62" s="13"/>
      <c r="O62" s="13"/>
      <c r="P62" s="13"/>
      <c r="Q62" s="19"/>
      <c r="T62" s="13"/>
      <c r="Y62" s="32" t="s">
        <v>348</v>
      </c>
      <c r="Z62" s="32" t="s">
        <v>476</v>
      </c>
      <c r="AF62" s="30"/>
    </row>
    <row r="63" spans="1:37" x14ac:dyDescent="0.15">
      <c r="A63" s="13"/>
      <c r="B63" s="13"/>
      <c r="F63" s="13"/>
      <c r="G63" s="19"/>
      <c r="K63" s="13"/>
      <c r="L63" s="13"/>
      <c r="O63" s="13"/>
      <c r="P63" s="13"/>
      <c r="Q63" s="19"/>
      <c r="T63" s="13"/>
      <c r="Y63" s="32" t="s">
        <v>349</v>
      </c>
      <c r="Z63" s="32" t="s">
        <v>477</v>
      </c>
      <c r="AF63" s="30"/>
    </row>
    <row r="64" spans="1:37" x14ac:dyDescent="0.15">
      <c r="A64" s="13"/>
      <c r="B64" s="13"/>
      <c r="F64" s="13"/>
      <c r="G64" s="19"/>
      <c r="K64" s="13"/>
      <c r="L64" s="13"/>
      <c r="O64" s="13"/>
      <c r="P64" s="13"/>
      <c r="Q64" s="19"/>
      <c r="T64" s="13"/>
      <c r="Y64" s="32" t="s">
        <v>350</v>
      </c>
      <c r="Z64" s="32" t="s">
        <v>478</v>
      </c>
      <c r="AF64" s="30"/>
    </row>
    <row r="65" spans="1:32" x14ac:dyDescent="0.15">
      <c r="A65" s="13"/>
      <c r="B65" s="13"/>
      <c r="F65" s="13"/>
      <c r="G65" s="19"/>
      <c r="K65" s="13"/>
      <c r="L65" s="13"/>
      <c r="O65" s="13"/>
      <c r="P65" s="13"/>
      <c r="Q65" s="19"/>
      <c r="T65" s="13"/>
      <c r="Y65" s="32" t="s">
        <v>351</v>
      </c>
      <c r="Z65" s="32" t="s">
        <v>479</v>
      </c>
      <c r="AF65" s="30"/>
    </row>
    <row r="66" spans="1:32" x14ac:dyDescent="0.15">
      <c r="A66" s="13"/>
      <c r="B66" s="13"/>
      <c r="F66" s="13"/>
      <c r="G66" s="19"/>
      <c r="K66" s="13"/>
      <c r="L66" s="13"/>
      <c r="O66" s="13"/>
      <c r="P66" s="13"/>
      <c r="Q66" s="19"/>
      <c r="T66" s="13"/>
      <c r="Y66" s="32" t="s">
        <v>66</v>
      </c>
      <c r="Z66" s="32" t="s">
        <v>480</v>
      </c>
      <c r="AF66" s="30"/>
    </row>
    <row r="67" spans="1:32" x14ac:dyDescent="0.15">
      <c r="A67" s="13"/>
      <c r="B67" s="13"/>
      <c r="F67" s="13"/>
      <c r="G67" s="19"/>
      <c r="K67" s="13"/>
      <c r="L67" s="13"/>
      <c r="O67" s="13"/>
      <c r="P67" s="13"/>
      <c r="Q67" s="19"/>
      <c r="T67" s="13"/>
      <c r="Y67" s="32" t="s">
        <v>352</v>
      </c>
      <c r="Z67" s="32" t="s">
        <v>481</v>
      </c>
      <c r="AF67" s="30"/>
    </row>
    <row r="68" spans="1:32" x14ac:dyDescent="0.15">
      <c r="A68" s="13"/>
      <c r="B68" s="13"/>
      <c r="F68" s="13"/>
      <c r="G68" s="19"/>
      <c r="K68" s="13"/>
      <c r="L68" s="13"/>
      <c r="O68" s="13"/>
      <c r="P68" s="13"/>
      <c r="Q68" s="19"/>
      <c r="T68" s="13"/>
      <c r="Y68" s="32" t="s">
        <v>353</v>
      </c>
      <c r="Z68" s="32" t="s">
        <v>482</v>
      </c>
      <c r="AF68" s="30"/>
    </row>
    <row r="69" spans="1:32" x14ac:dyDescent="0.15">
      <c r="A69" s="13"/>
      <c r="B69" s="13"/>
      <c r="F69" s="13"/>
      <c r="G69" s="19"/>
      <c r="K69" s="13"/>
      <c r="L69" s="13"/>
      <c r="O69" s="13"/>
      <c r="P69" s="13"/>
      <c r="Q69" s="19"/>
      <c r="T69" s="13"/>
      <c r="Y69" s="32" t="s">
        <v>354</v>
      </c>
      <c r="Z69" s="32" t="s">
        <v>483</v>
      </c>
      <c r="AF69" s="30"/>
    </row>
    <row r="70" spans="1:32" x14ac:dyDescent="0.15">
      <c r="A70" s="13"/>
      <c r="B70" s="13"/>
      <c r="Y70" s="32" t="s">
        <v>355</v>
      </c>
      <c r="Z70" s="32" t="s">
        <v>484</v>
      </c>
    </row>
    <row r="71" spans="1:32" x14ac:dyDescent="0.15">
      <c r="Y71" s="32" t="s">
        <v>356</v>
      </c>
      <c r="Z71" s="32" t="s">
        <v>485</v>
      </c>
    </row>
    <row r="72" spans="1:32" x14ac:dyDescent="0.15">
      <c r="Y72" s="32" t="s">
        <v>357</v>
      </c>
      <c r="Z72" s="32" t="s">
        <v>486</v>
      </c>
    </row>
    <row r="73" spans="1:32" x14ac:dyDescent="0.15">
      <c r="Y73" s="32" t="s">
        <v>358</v>
      </c>
      <c r="Z73" s="32" t="s">
        <v>487</v>
      </c>
    </row>
    <row r="74" spans="1:32" x14ac:dyDescent="0.15">
      <c r="Y74" s="32" t="s">
        <v>359</v>
      </c>
      <c r="Z74" s="32" t="s">
        <v>488</v>
      </c>
    </row>
    <row r="75" spans="1:32" x14ac:dyDescent="0.15">
      <c r="Y75" s="32" t="s">
        <v>360</v>
      </c>
      <c r="Z75" s="32" t="s">
        <v>489</v>
      </c>
    </row>
    <row r="76" spans="1:32" x14ac:dyDescent="0.15">
      <c r="Y76" s="32" t="s">
        <v>361</v>
      </c>
      <c r="Z76" s="32" t="s">
        <v>490</v>
      </c>
    </row>
    <row r="77" spans="1:32" x14ac:dyDescent="0.15">
      <c r="Y77" s="32" t="s">
        <v>362</v>
      </c>
      <c r="Z77" s="32" t="s">
        <v>491</v>
      </c>
    </row>
    <row r="78" spans="1:32" x14ac:dyDescent="0.15">
      <c r="Y78" s="32" t="s">
        <v>363</v>
      </c>
      <c r="Z78" s="32" t="s">
        <v>492</v>
      </c>
    </row>
    <row r="79" spans="1:32" x14ac:dyDescent="0.15">
      <c r="Y79" s="32" t="s">
        <v>364</v>
      </c>
      <c r="Z79" s="32" t="s">
        <v>493</v>
      </c>
    </row>
    <row r="80" spans="1:32" x14ac:dyDescent="0.15">
      <c r="Y80" s="32" t="s">
        <v>365</v>
      </c>
      <c r="Z80" s="32" t="s">
        <v>494</v>
      </c>
    </row>
    <row r="81" spans="25:26" x14ac:dyDescent="0.15">
      <c r="Y81" s="32" t="s">
        <v>366</v>
      </c>
      <c r="Z81" s="32" t="s">
        <v>495</v>
      </c>
    </row>
    <row r="82" spans="25:26" x14ac:dyDescent="0.15">
      <c r="Y82" s="32" t="s">
        <v>367</v>
      </c>
      <c r="Z82" s="32" t="s">
        <v>496</v>
      </c>
    </row>
    <row r="83" spans="25:26" x14ac:dyDescent="0.15">
      <c r="Y83" s="32" t="s">
        <v>368</v>
      </c>
      <c r="Z83" s="32" t="s">
        <v>497</v>
      </c>
    </row>
    <row r="84" spans="25:26" x14ac:dyDescent="0.15">
      <c r="Y84" s="32" t="s">
        <v>369</v>
      </c>
      <c r="Z84" s="32" t="s">
        <v>498</v>
      </c>
    </row>
    <row r="85" spans="25:26" x14ac:dyDescent="0.15">
      <c r="Y85" s="32" t="s">
        <v>370</v>
      </c>
      <c r="Z85" s="32" t="s">
        <v>499</v>
      </c>
    </row>
    <row r="86" spans="25:26" x14ac:dyDescent="0.15">
      <c r="Y86" s="32" t="s">
        <v>371</v>
      </c>
      <c r="Z86" s="32" t="s">
        <v>500</v>
      </c>
    </row>
    <row r="87" spans="25:26" x14ac:dyDescent="0.15">
      <c r="Y87" s="32" t="s">
        <v>372</v>
      </c>
      <c r="Z87" s="32" t="s">
        <v>501</v>
      </c>
    </row>
    <row r="88" spans="25:26" x14ac:dyDescent="0.15">
      <c r="Y88" s="32" t="s">
        <v>373</v>
      </c>
      <c r="Z88" s="32" t="s">
        <v>502</v>
      </c>
    </row>
    <row r="89" spans="25:26" x14ac:dyDescent="0.15">
      <c r="Y89" s="32" t="s">
        <v>374</v>
      </c>
      <c r="Z89" s="32" t="s">
        <v>503</v>
      </c>
    </row>
    <row r="90" spans="25:26" x14ac:dyDescent="0.15">
      <c r="Y90" s="32" t="s">
        <v>375</v>
      </c>
      <c r="Z90" s="32" t="s">
        <v>504</v>
      </c>
    </row>
    <row r="91" spans="25:26" x14ac:dyDescent="0.15">
      <c r="Y91" s="32" t="s">
        <v>376</v>
      </c>
      <c r="Z91" s="32" t="s">
        <v>505</v>
      </c>
    </row>
    <row r="92" spans="25:26" x14ac:dyDescent="0.15">
      <c r="Y92" s="32" t="s">
        <v>377</v>
      </c>
      <c r="Z92" s="32" t="s">
        <v>506</v>
      </c>
    </row>
    <row r="93" spans="25:26" x14ac:dyDescent="0.15">
      <c r="Y93" s="32" t="s">
        <v>378</v>
      </c>
      <c r="Z93" s="32" t="s">
        <v>507</v>
      </c>
    </row>
    <row r="94" spans="25:26" x14ac:dyDescent="0.15">
      <c r="Y94" s="32" t="s">
        <v>379</v>
      </c>
      <c r="Z94" s="32" t="s">
        <v>508</v>
      </c>
    </row>
    <row r="95" spans="25:26" x14ac:dyDescent="0.15">
      <c r="Y95" s="32" t="s">
        <v>380</v>
      </c>
      <c r="Z95" s="32" t="s">
        <v>509</v>
      </c>
    </row>
    <row r="96" spans="25:26" x14ac:dyDescent="0.15">
      <c r="Y96" s="32" t="s">
        <v>284</v>
      </c>
      <c r="Z96" s="32" t="s">
        <v>510</v>
      </c>
    </row>
    <row r="97" spans="25:26" x14ac:dyDescent="0.15">
      <c r="Y97" s="32" t="s">
        <v>381</v>
      </c>
      <c r="Z97" s="32" t="s">
        <v>511</v>
      </c>
    </row>
    <row r="98" spans="25:26" x14ac:dyDescent="0.15">
      <c r="Y98" s="32" t="s">
        <v>382</v>
      </c>
      <c r="Z98" s="32" t="s">
        <v>512</v>
      </c>
    </row>
    <row r="99" spans="25:26" x14ac:dyDescent="0.15">
      <c r="Y99" s="32" t="s">
        <v>412</v>
      </c>
      <c r="Z99" s="32" t="s">
        <v>513</v>
      </c>
    </row>
    <row r="100" spans="25:26" x14ac:dyDescent="0.15">
      <c r="Y100" s="32" t="s">
        <v>604</v>
      </c>
      <c r="Z100" s="32" t="s">
        <v>514</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関根 薫</cp:lastModifiedBy>
  <cp:lastPrinted>2022-08-09T02:43:50Z</cp:lastPrinted>
  <dcterms:created xsi:type="dcterms:W3CDTF">2012-03-13T00:50:25Z</dcterms:created>
  <dcterms:modified xsi:type="dcterms:W3CDTF">2022-08-16T07:13:23Z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