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新しいフォルダー\01循環室\"/>
    </mc:Choice>
  </mc:AlternateContent>
  <xr:revisionPtr revIDLastSave="0" documentId="13_ncr:1_{A3D786F3-6E8E-4179-A3B1-AFC708ED8801}"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40" i="11" l="1"/>
  <c r="AY336" i="11"/>
  <c r="AY341" i="11"/>
  <c r="AY323" i="11"/>
  <c r="AY331" i="11"/>
  <c r="AY397" i="11"/>
  <c r="AY324" i="11"/>
  <c r="AY332" i="11"/>
  <c r="AY398" i="11"/>
  <c r="AY337" i="11"/>
  <c r="AY329" i="11"/>
  <c r="AY322" i="11"/>
  <c r="AY330" i="11"/>
  <c r="AY325" i="11"/>
  <c r="AY333" i="11"/>
  <c r="AY326" i="11"/>
  <c r="AY327" i="11"/>
  <c r="AY338"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4" i="11"/>
  <c r="AY133" i="11"/>
  <c r="AY135" i="11" s="1"/>
  <c r="AY132" i="11"/>
  <c r="AY139" i="11"/>
  <c r="AY145" i="11" s="1"/>
  <c r="AY166" i="11"/>
  <c r="AY161" i="11"/>
  <c r="AY162" i="11" s="1"/>
  <c r="AY156" i="11"/>
  <c r="AY158" i="11" s="1"/>
  <c r="AY146" i="11"/>
  <c r="AY150" i="11" s="1"/>
  <c r="AY127" i="11"/>
  <c r="AY131" i="11" s="1"/>
  <c r="AY122" i="11"/>
  <c r="AY126" i="11" s="1"/>
  <c r="AY112" i="11"/>
  <c r="AY119" i="11" s="1"/>
  <c r="AY99" i="11"/>
  <c r="AY100" i="11" s="1"/>
  <c r="AY98" i="11"/>
  <c r="AY102" i="11"/>
  <c r="AY104" i="11" s="1"/>
  <c r="AY213" i="11" l="1"/>
  <c r="AY175" i="11"/>
  <c r="AY193" i="11"/>
  <c r="AY123" i="11"/>
  <c r="AY205" i="11"/>
  <c r="AY206" i="11"/>
  <c r="AY128" i="11"/>
  <c r="AY129" i="11"/>
  <c r="AY137" i="11"/>
  <c r="AY140" i="11"/>
  <c r="AY101" i="11"/>
  <c r="AY153" i="11"/>
  <c r="AY141" i="11"/>
  <c r="AY154" i="11"/>
  <c r="AY155" i="11"/>
  <c r="AY174" i="11"/>
  <c r="AY121" i="11"/>
  <c r="AY114" i="11"/>
  <c r="AY130" i="11"/>
  <c r="AY142" i="11"/>
  <c r="AY176" i="11"/>
  <c r="AY198" i="11"/>
  <c r="AY207" i="11"/>
  <c r="AY124" i="11"/>
  <c r="AY178" i="11"/>
  <c r="AY209" i="11"/>
  <c r="AY177" i="11"/>
  <c r="AY151" i="11"/>
  <c r="AY202" i="11"/>
  <c r="AY210" i="11"/>
  <c r="AY113" i="11"/>
  <c r="AY115" i="11"/>
  <c r="AY143" i="11"/>
  <c r="AY116" i="11"/>
  <c r="AY163" i="11"/>
  <c r="AY144" i="11"/>
  <c r="AY201" i="11"/>
  <c r="AY117" i="11"/>
  <c r="AY125" i="11"/>
  <c r="AY164" i="11"/>
  <c r="AY118" i="11"/>
  <c r="AY152" i="11"/>
  <c r="AY171" i="11"/>
  <c r="AY203" i="11"/>
  <c r="AY211" i="11"/>
  <c r="AY12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6" i="11" l="1"/>
  <c r="AY97" i="11"/>
  <c r="AY94" i="11"/>
  <c r="AY55" i="11"/>
  <c r="AY63" i="11"/>
  <c r="AY80" i="11"/>
  <c r="AY89" i="11"/>
  <c r="AY90" i="11"/>
  <c r="AY91" i="11"/>
  <c r="AY49" i="11"/>
  <c r="AY83" i="11"/>
  <c r="AY84" i="11"/>
  <c r="AY81" i="11"/>
  <c r="AY82"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<sst xmlns="http://schemas.openxmlformats.org/spreadsheetml/2006/main" count="1324" uniqueCount="675">
  <si>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</si>
  <si>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</si>
  <si>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</si>
  <si>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</si>
  <si>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</si>
  <si>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</si>
  <si>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</si>
  <si>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</si>
  <si>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</si>
  <si>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</si>
  <si>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</si>
  <si>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</si>
  <si>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</si>
  <si>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</si>
  <si>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</si>
  <si>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</si>
  <si>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</si>
  <si>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</si>
  <si>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</si>
  <si>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</si>
  <si>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</si>
  <si>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</si>
  <si>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</si>
  <si>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</si>
  <si>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</si>
  <si>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</si>
  <si>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</si>
  <si>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</si>
  <si>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</si>
  <si>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</si>
  <si>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</si>
  <si>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</si>
  <si>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</si>
  <si>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</si>
  <si>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</si>
  <si>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</si>
  <si>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</si>
  <si>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</si>
  <si>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</si>
  <si>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</si>
  <si>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</si>
  <si>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</si>
  <si>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</si>
  <si>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</si>
  <si>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</si>
  <si>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</si>
  <si>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</si>
  <si>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</si>
  <si>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</si>
  <si>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</si>
  <si>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</si>
  <si>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</si>
  <si>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</si>
  <si>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</si>
  <si>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</si>
  <si>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</si>
  <si>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</si>
  <si>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</si>
  <si>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</si>
  <si>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</si>
  <si>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</si>
  <si>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</si>
  <si>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</si>
  <si>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</si>
  <si>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</si>
  <si>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</si>
  <si>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</si>
  <si>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</si>
  <si>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</si>
  <si>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</si>
  <si>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</si>
  <si>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</si>
  <si>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</si>
  <si>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</si>
  <si>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</si>
  <si>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</si>
  <si>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</si>
  <si>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</si>
  <si>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</si>
  <si>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</si>
  <si>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</si>
  <si>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</si>
  <si>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</si>
  <si>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</si>
  <si>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</si>
  <si>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</si>
  <si>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</si>
  <si>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</si>
  <si>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</si>
  <si>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</si>
  <si>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</si>
  <si>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</si>
  <si>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</si>
  <si>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</si>
  <si>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</si>
  <si>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</si>
  <si>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</si>
  <si>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</si>
  <si>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</si>
  <si>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</si>
  <si>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</si>
  <si>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</si>
  <si>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</si>
  <si>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</si>
  <si>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</si>
  <si>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</si>
  <si>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</si>
  <si>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</si>
  <si>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</si>
  <si>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</si>
  <si>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</si>
  <si>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</si>
  <si>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</si>
  <si>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</si>
  <si>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</si>
  <si>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</si>
  <si>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</si>
  <si>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</si>
  <si>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</si>
  <si>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</si>
  <si>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</si>
  <si>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</si>
  <si>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</si>
  <si>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</si>
  <si>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</si>
  <si>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</si>
  <si>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</si>
  <si>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</si>
  <si>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</si>
  <si>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</si>
  <si>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</si>
  <si>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</si>
  <si>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</si>
  <si>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</si>
  <si>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</si>
  <si>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</si>
  <si>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</si>
  <si>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</si>
  <si>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</si>
  <si>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</si>
  <si>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</si>
  <si>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</si>
  <si>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</si>
  <si>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</si>
  <si>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</si>
  <si>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</si>
  <si>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</si>
  <si>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</si>
  <si>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</si>
  <si>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</si>
  <si>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</si>
  <si>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</si>
  <si>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</si>
  <si>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</si>
  <si>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</si>
  <si>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</si>
  <si>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</si>
  <si>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</si>
  <si>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</si>
  <si>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</si>
  <si>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</si>
  <si>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</si>
  <si>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</si>
  <si>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</si>
  <si>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</si>
  <si>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</si>
  <si>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</si>
  <si>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</si>
  <si>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</si>
  <si>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</si>
  <si>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</si>
  <si>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</si>
  <si>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</si>
  <si>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</si>
  <si>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</si>
  <si>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</si>
  <si>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</si>
  <si>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</si>
  <si>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</si>
  <si>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</si>
  <si>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</si>
  <si>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</si>
  <si>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</si>
  <si>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</si>
  <si>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</si>
  <si>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</si>
  <si>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</si>
  <si>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</si>
  <si>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</si>
  <si>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</si>
  <si>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</si>
  <si>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</si>
  <si>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</si>
  <si>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</si>
  <si>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</si>
  <si>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</si>
  <si>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</si>
  <si>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</si>
  <si>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</si>
  <si>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</si>
  <si>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</si>
  <si>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</si>
  <si>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</si>
  <si>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</si>
  <si>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</si>
  <si>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</si>
  <si>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</si>
  <si>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</si>
  <si>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</si>
  <si>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</si>
  <si>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</si>
  <si>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</si>
  <si>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</si>
  <si>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</si>
  <si>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</si>
  <si>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</si>
  <si>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</si>
  <si>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</si>
  <si>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</si>
  <si>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</si>
  <si>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</si>
  <si>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</si>
  <si>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</si>
  <si>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</si>
  <si>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</si>
  <si>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</si>
  <si>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</si>
  <si>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</si>
  <si>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</si>
  <si>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</si>
  <si>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</si>
  <si>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</si>
  <si>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</si>
  <si>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</si>
  <si>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</si>
  <si>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</si>
  <si>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</si>
  <si>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</si>
  <si>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</si>
  <si>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</si>
  <si>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</si>
  <si>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</si>
  <si>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</si>
  <si>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</si>
  <si>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</si>
  <si>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</si>
  <si>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</si>
  <si>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</si>
  <si>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</si>
  <si>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</si>
  <si>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</si>
  <si>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</si>
  <si>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</si>
  <si>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</si>
  <si>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</si>
  <si>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</si>
  <si>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</si>
  <si>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</si>
  <si>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</si>
  <si>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</si>
  <si>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</si>
  <si>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</si>
  <si>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</si>
  <si>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</si>
  <si>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</si>
  <si>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</si>
  <si>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</si>
  <si>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</si>
  <si>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</si>
  <si>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</si>
  <si>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</si>
  <si>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</si>
  <si>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</si>
  <si>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</si>
  <si>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</si>
  <si>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</si>
  <si>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</si>
  <si>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</si>
  <si>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</si>
  <si>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</si>
  <si>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</si>
  <si>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</si>
  <si>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</si>
  <si>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</si>
  <si>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</si>
  <si>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</si>
  <si>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</si>
  <si>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</si>
  <si>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</si>
  <si>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</si>
  <si>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</si>
  <si>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</si>
  <si>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</si>
  <si>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</si>
  <si>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</si>
  <si>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</si>
  <si>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</si>
  <si>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</si>
  <si>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</si>
  <si>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</si>
  <si>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</si>
  <si>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</si>
  <si>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</si>
  <si>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</si>
  <si>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</si>
  <si>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</si>
  <si>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</si>
  <si>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</si>
  <si>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</si>
  <si>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</si>
  <si>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</si>
  <si>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</si>
  <si>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</si>
  <si>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</si>
  <si>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</si>
  <si>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</si>
  <si>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</si>
  <si>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</si>
  <si>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</si>
  <si>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</si>
  <si>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</si>
  <si>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</si>
  <si>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</si>
  <si>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</si>
  <si>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</si>
  <si>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</si>
  <si>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</si>
  <si>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</si>
  <si>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</si>
  <si>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</si>
  <si>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</si>
  <si>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</si>
  <si>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</si>
  <si>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</si>
  <si>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</si>
  <si>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</si>
  <si>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</si>
  <si>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</si>
  <si>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</si>
  <si>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</si>
  <si>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</si>
  <si>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</si>
  <si>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</si>
  <si>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</si>
  <si>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</si>
  <si>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</si>
  <si>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</si>
  <si>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</si>
  <si>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</si>
  <si>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</si>
  <si>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</si>
  <si>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</si>
  <si>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</si>
  <si>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</si>
  <si>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</si>
  <si>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</si>
  <si>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</si>
  <si>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</si>
  <si>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</si>
  <si>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</si>
  <si>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</si>
  <si>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</si>
  <si>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</si>
  <si>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</si>
  <si>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</si>
  <si>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</si>
  <si>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</si>
  <si>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</si>
  <si>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</si>
  <si>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</si>
  <si>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</si>
  <si>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</si>
  <si>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</si>
  <si>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</si>
  <si>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</si>
  <si>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</si>
  <si>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</si>
  <si>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</si>
  <si>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</si>
  <si>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</si>
  <si>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</si>
  <si>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</si>
  <si>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</si>
  <si>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</si>
  <si>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</si>
  <si>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</si>
  <si>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</si>
  <si>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</si>
  <si>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</si>
  <si>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</si>
  <si>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</si>
  <si>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</si>
  <si>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</si>
  <si>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</si>
  <si>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</si>
  <si>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</si>
  <si>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</si>
  <si>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</si>
  <si>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</si>
  <si>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</si>
  <si>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</si>
  <si>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</si>
  <si>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</si>
  <si>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</si>
  <si>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</si>
  <si>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</si>
  <si>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</si>
  <si>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</si>
  <si>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</si>
  <si>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</si>
  <si>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</si>
  <si>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</si>
  <si>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</si>
  <si>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</si>
  <si>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</si>
  <si>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</si>
  <si>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</si>
  <si>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</si>
  <si>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</si>
  <si>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</si>
  <si>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</si>
  <si>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</si>
  <si>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</si>
  <si>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</si>
  <si>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</si>
  <si>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</si>
  <si>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</si>
  <si>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</si>
  <si>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</si>
  <si>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</si>
  <si>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</si>
  <si>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</si>
  <si>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</si>
  <si>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</si>
  <si>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</si>
  <si>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</si>
  <si>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</si>
  <si>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</si>
  <si>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</si>
  <si>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</si>
  <si>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</si>
  <si>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</si>
  <si>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</si>
  <si>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</si>
  <si>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</si>
  <si>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</si>
  <si>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</si>
  <si>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</si>
  <si>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</si>
  <si>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</si>
  <si>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</si>
  <si>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</si>
  <si>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</si>
  <si>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</si>
  <si>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</si>
  <si>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</si>
  <si>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</si>
  <si>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</si>
  <si>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</si>
  <si>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</si>
  <si>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</si>
  <si>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</si>
  <si>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</si>
  <si>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</si>
  <si>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</si>
  <si>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</si>
  <si>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</si>
  <si>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</si>
  <si>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</si>
  <si>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</si>
  <si>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</si>
  <si>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</si>
  <si>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</si>
  <si>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</si>
  <si>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</si>
  <si>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</si>
  <si>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</si>
  <si>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</si>
  <si>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</si>
  <si>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</si>
  <si>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</si>
  <si>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</si>
  <si>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</si>
  <si>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</si>
  <si>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</si>
  <si>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</si>
  <si>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</si>
  <si>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</si>
  <si>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</si>
  <si>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</si>
  <si>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</si>
  <si>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</si>
  <si>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</si>
  <si>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</si>
  <si>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</si>
  <si>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</si>
  <si>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</si>
  <si>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</si>
  <si>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</si>
  <si>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</si>
  <si>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</si>
  <si>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</si>
  <si>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</si>
  <si>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</si>
  <si>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</si>
  <si>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</si>
  <si>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</si>
  <si>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</si>
  <si>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</si>
  <si>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</si>
  <si>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</si>
  <si>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</si>
  <si>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</si>
  <si>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</si>
  <si>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</si>
  <si>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</si>
  <si>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</si>
  <si>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</si>
  <si>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</si>
  <si>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</si>
  <si>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</si>
  <si>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</si>
  <si>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</si>
  <si>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</si>
  <si>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</si>
  <si>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</si>
  <si>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</si>
  <si>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</si>
  <si>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</si>
  <si>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</si>
  <si>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</si>
  <si>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</si>
  <si>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</si>
  <si>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</si>
  <si>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</si>
  <si>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</si>
  <si>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</si>
  <si>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</si>
  <si>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</si>
  <si>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</si>
  <si>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</si>
  <si>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</si>
  <si>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</si>
  <si>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</si>
  <si>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</si>
  <si>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</si>
  <si>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</si>
  <si>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</si>
  <si>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</si>
  <si>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</si>
  <si>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</si>
  <si>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</si>
  <si>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</si>
  <si>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</si>
  <si>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</si>
  <si>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</si>
  <si>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</si>
  <si>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</si>
  <si>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</si>
  <si>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</si>
  <si>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</si>
  <si>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</si>
  <si>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</si>
  <si>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</si>
  <si>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</si>
  <si>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</si>
  <si>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</si>
  <si>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</si>
  <si>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</si>
  <si>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</si>
  <si>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</si>
  <si>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</si>
  <si>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</si>
  <si>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</si>
  <si>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</si>
  <si>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</si>
  <si>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</si>
  <si>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</si>
  <si>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</si>
  <si>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</si>
  <si>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</si>
  <si>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</si>
  <si>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</si>
  <si>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</si>
  <si>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</si>
  <si>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</si>
  <si>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</si>
  <si>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</si>
  <si>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</si>
  <si>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</si>
  <si>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</si>
  <si>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</si>
  <si>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</si>
  <si>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</si>
  <si>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</si>
  <si>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</si>
  <si>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</si>
  <si>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</si>
  <si>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</si>
  <si>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</si>
  <si>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</si>
  <si>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</si>
  <si>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</si>
  <si>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</si>
  <si>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</si>
  <si>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</si>
  <si>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</si>
  <si>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アジア・アフリカ諸国における３Ｒの戦略的実施支援事業拠出金</t>
  </si>
  <si>
    <t>環境再生・資源循環局</t>
  </si>
  <si>
    <t>平成21年度</t>
  </si>
  <si>
    <t>終了予定なし</t>
  </si>
  <si>
    <t>総務課循環型社会推進室</t>
  </si>
  <si>
    <t xml:space="preserve">循環型社会形成推進基本法（平成十二年六月二日法律第百十号）　第三十一条 ・・・『国際的協調のための措置』 </t>
  </si>
  <si>
    <t>循環型社会形成推進基本計画第５章『国の取組』第３節『国際的取組の推進』『海外との関係における資源循環』、３Ｒイニシアティブ</t>
  </si>
  <si>
    <t>我が国がこれまで培ってきた技術や経験を活用し、アジア・アフリカ諸国において３Ｒや廃棄物管理に係る具体的な事業形成や政策立案に貢献することで、相手国における循環型社会の形成に貢献する。</t>
  </si>
  <si>
    <t>各国における３Ｒ・循環経済関連の事業形成や政策立案を促進するため、各国間の政策対話の推進や多様な関係者間の協力等を通じてアジア太平洋地域の３Ｒ・循環経済を推進する閣僚級のプラットフォームである「アジア太平洋３Ｒ・循環経済推進フォーラム」(※令和２年度に「アジア太平洋3R推進フォーラム」から名称を変更した)を開催するとともに、同地域における廃棄物分野のデータや情報、指標等を整備した「アジア太平洋３Ｒ白書」策定等を行うため、実施主体となる国連機関（国連地域開発センター(UNCRD)）に対して拠出を行う。また、2017年4月に環境省がＪＩＣＡ等と設立した「アフリカきれいな街プラットフォーム」の活動の一環として、アフリカにおける廃棄物処理の基本的な状況が集約される適切な指標等を開発し、アフリカ主要都市における廃棄物管理の取組を進めるため、国連機関（国連ハビタット）に対して拠出を行う。</t>
  </si>
  <si>
    <t>-</t>
  </si>
  <si>
    <t>政府開発援助国際連合地域開発センター拠出金</t>
  </si>
  <si>
    <t>令和５年度まで毎年度５カ国と３Rに関する日本との政策対話を実施し、アジア・アフリカにおいて３Rを戦略的に進める。</t>
  </si>
  <si>
    <t>日本と３Rに関する政策対話を実施する国数</t>
  </si>
  <si>
    <t>国数</t>
  </si>
  <si>
    <t>実績数に基づくもの</t>
  </si>
  <si>
    <t>●●</t>
    <phoneticPr fontId="5"/>
  </si>
  <si>
    <t>アジア太平洋３Ｒ・循環経済推進フォーラムの参加国数</t>
  </si>
  <si>
    <t>百万円：執行額（X）／国：フォーラム参加国数（Y）　　　　　　　　　　　　　　　　</t>
    <phoneticPr fontId="5"/>
  </si>
  <si>
    <t>百万円/国</t>
  </si>
  <si>
    <t>　　Ｘ/Ｙ</t>
    <phoneticPr fontId="5"/>
  </si>
  <si>
    <t>45/30</t>
  </si>
  <si>
    <t>　　/</t>
    <phoneticPr fontId="5"/>
  </si>
  <si>
    <t>／　　　　　　　　　　　　　　</t>
    <phoneticPr fontId="5"/>
  </si>
  <si>
    <t>107</t>
  </si>
  <si>
    <t>140</t>
  </si>
  <si>
    <t>142</t>
  </si>
  <si>
    <t>147</t>
  </si>
  <si>
    <t>141</t>
  </si>
  <si>
    <t>153</t>
  </si>
  <si>
    <t>151</t>
  </si>
  <si>
    <t>○</t>
  </si>
  <si>
    <t>－</t>
    <phoneticPr fontId="5"/>
  </si>
  <si>
    <t>アジア太平洋３R・循環経済推進フォーラムやアフリカきれいな街プラットフォームへの参加を得て、各国で３R・循環経済や廃棄物処理の重要性が認識され、アジア太平洋地域の環境負荷低減に貢献している。</t>
    <phoneticPr fontId="5"/>
  </si>
  <si>
    <t>○</t>
    <phoneticPr fontId="5"/>
  </si>
  <si>
    <t>各国の３R・循環経済推進に関する戦略等について情報共有を実施しており、我が国で３R・循環経済推進政策を担当する環境省が責任を持って実施する必要がある。</t>
    <phoneticPr fontId="5"/>
  </si>
  <si>
    <t>アジア太平洋及びアフリカ地域の３R・循環経済、廃棄物に関する会合では最も重要な会合の一つとなっていると考えており、当該地域での３R・循環経済推進に大きな影響力を有している。</t>
    <phoneticPr fontId="5"/>
  </si>
  <si>
    <t>UNCRDは当フォーラムを１回目から我が国と共に共催しており、実質的に当該フォーラムを運営できる唯一の団体である。
また、UNHabitatにおいても設立メンバーであり、アフリカに本部を有し、2019年ACCP横浜行動指針でも事務局の中核を担うことが求められている。</t>
    <phoneticPr fontId="5"/>
  </si>
  <si>
    <t>無</t>
  </si>
  <si>
    <t>我が国が進めている「アジア太平洋３Ｒ・循環経済推進フォーラム」開催支援、「アフリカきれいな街プラットフォーム」の充実等に必要な資金を拠出している。</t>
    <phoneticPr fontId="5"/>
  </si>
  <si>
    <t>‐</t>
  </si>
  <si>
    <t>必要最低限の支出に限定している。</t>
    <rPh sb="0" eb="2">
      <t>ヒツヨウ</t>
    </rPh>
    <rPh sb="2" eb="5">
      <t>サイテイゲン</t>
    </rPh>
    <rPh sb="6" eb="8">
      <t>シシュツ</t>
    </rPh>
    <rPh sb="9" eb="11">
      <t>ゲンテイ</t>
    </rPh>
    <phoneticPr fontId="5"/>
  </si>
  <si>
    <t>予算計画、収支、活動内容等について年１回定期的に報告書が提出されており、それをもとに確認を行っている。</t>
    <phoneticPr fontId="5"/>
  </si>
  <si>
    <t>△</t>
  </si>
  <si>
    <t>アジア太平洋地域やアフリカ地域の３R・循環経済推進という目的に加え、我が国の直接的な成果として、本フォーラムで得られた関係を踏まえ、二国間の協力につながっている。</t>
    <phoneticPr fontId="5"/>
  </si>
  <si>
    <t>UNCRD及びＵＮ-Habitatが共催者であり、かつ事務局を務めているが、コア予算は別の拠出金によって賄われており、間接コストが発生しないため、効率的である。</t>
    <phoneticPr fontId="5"/>
  </si>
  <si>
    <t>本フォーラム等で議論されたことにより、ハノイ３R宣言、ラバト宣言等が採択され、これらに基づき、３R・循環経済推進のためのアジア太平洋地域で共通する政策目標等が特定された。</t>
    <phoneticPr fontId="5"/>
  </si>
  <si>
    <t>予算計画、収支、活動内容等を年１回定期的に報告書をもとに確認しており、内容の把握に努め、効率的な業務の実施や執行について検証している。</t>
    <phoneticPr fontId="5"/>
  </si>
  <si>
    <t>A.　国連地域開発センター（UNCRD）</t>
    <phoneticPr fontId="5"/>
  </si>
  <si>
    <t>拠出金</t>
    <phoneticPr fontId="5"/>
  </si>
  <si>
    <t>「アジア太平洋３Ｒ・循環経済推進フォーラム」開催支援・運営及び国家戦略に基づく取組を促進するためのモデル的事業計画の策定等を行うプロジェクト経費として拠出。</t>
    <phoneticPr fontId="5"/>
  </si>
  <si>
    <t>B.　国連人間居住計画（UN-HABITAT）</t>
    <phoneticPr fontId="5"/>
  </si>
  <si>
    <t>「アフリカのきれいな街プラットフォーム」の事務局機能及びアフリカ主要都市における廃棄物関連SDGsの評価等に資する適切な指標等を開発し、同プラットフォーム等を通じて普及を図る経費として拠出。</t>
    <phoneticPr fontId="5"/>
  </si>
  <si>
    <t>国連地域開発センター（UNCRD）</t>
    <phoneticPr fontId="5"/>
  </si>
  <si>
    <t>国連人間居住計画（UN-HABITAT）</t>
    <phoneticPr fontId="5"/>
  </si>
  <si>
    <t>44/21</t>
    <phoneticPr fontId="5"/>
  </si>
  <si>
    <t>アジア・アフリカにおける3Rに関するハイレベルの政策対話の促進、３R関連プロジェクトの実施促進等</t>
    <rPh sb="34" eb="36">
      <t>カンレン</t>
    </rPh>
    <rPh sb="43" eb="45">
      <t>ジッシ</t>
    </rPh>
    <rPh sb="45" eb="47">
      <t>ソクシン</t>
    </rPh>
    <rPh sb="47" eb="48">
      <t>トウ</t>
    </rPh>
    <phoneticPr fontId="5"/>
  </si>
  <si>
    <t>３R推進に役立つ制度面・技術面の情報の共有、関係者のネットワーク化等</t>
    <phoneticPr fontId="5"/>
  </si>
  <si>
    <t>00</t>
    <phoneticPr fontId="5"/>
  </si>
  <si>
    <t>毎年、20～40カ国程度の参加国数を維持している。</t>
    <phoneticPr fontId="5"/>
  </si>
  <si>
    <t>44/40</t>
    <phoneticPr fontId="5"/>
  </si>
  <si>
    <t>https://www.env.go.jp/guide/seisaku/index.html</t>
    <phoneticPr fontId="5"/>
  </si>
  <si>
    <t>目標4-1</t>
    <rPh sb="0" eb="2">
      <t>モクヒョウ</t>
    </rPh>
    <phoneticPr fontId="5"/>
  </si>
  <si>
    <t>循環型社会推進室長
水谷　努</t>
    <phoneticPr fontId="5"/>
  </si>
  <si>
    <t>外部有識者点検対象外</t>
    <phoneticPr fontId="5"/>
  </si>
  <si>
    <t>引き続き、年１回の定期的な報告書の内容確認により、予算計画、収支、活動内容の把握及び効率的・経済的な執行に努めること。</t>
    <phoneticPr fontId="5"/>
  </si>
  <si>
    <t>毎年、20～40カ国程度の参加国数を維持しており、各国の３R・循環経済推進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phoneticPr fontId="5"/>
  </si>
  <si>
    <t>引き続き、年１回の定期的な報告書の内容確認により、予算計画、収支、活動内容の把握及び効率的・経済的な執行に努める。</t>
    <phoneticPr fontId="5"/>
  </si>
  <si>
    <t>４．資源循環政策の推進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</si>
</sst>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139915</xdr:colOff>
      <xdr:row>268</xdr:row>
      <xdr:rowOff>254001</xdr:rowOff>
    </xdr:from>
    <xdr:to>
      <xdr:col>49</xdr:col>
      <xdr:colOff>43527</xdr:colOff>
      <xdr:row>306</xdr:row>
      <xdr:rowOff>276226</xdr:rowOff>
    </xdr:to>
    <xdr:grpSp>
      <xdr:nvGrpSpPr>
        <xdr:cNvPr id="2" name="グループ化 1">
          <a:extLst>
            <a:ext uri="{FF2B5EF4-FFF2-40B4-BE49-F238E27FC236}">
              <a16:creationId xmlns:a16="http://schemas.microsoft.com/office/drawing/2014/main" id="{7D786D29-FCA9-4545-A8D9-57C2F4B91E67}"/>
            </a:ext>
          </a:extLst>
        </xdr:cNvPr>
        <xdr:cNvGrpSpPr/>
      </xdr:nvGrpSpPr>
      <xdr:grpSpPr>
        <a:xfrm>
          <a:off x="1961571" y="38139689"/>
          <a:ext cx="7999862" cy="4308475"/>
          <a:chOff x="1653177" y="44440929"/>
          <a:chExt cx="8007075" cy="5398532"/>
        </a:xfrm>
      </xdr:grpSpPr>
      <xdr:sp macro="" textlink="">
        <xdr:nvSpPr>
          <xdr:cNvPr id="3" name="正方形/長方形 2">
            <a:extLst>
              <a:ext uri="{FF2B5EF4-FFF2-40B4-BE49-F238E27FC236}">
                <a16:creationId xmlns:a16="http://schemas.microsoft.com/office/drawing/2014/main" id="{745965F7-627E-7620-E203-477B55E625D6}"/>
              </a:ext>
            </a:extLst>
          </xdr:cNvPr>
          <xdr:cNvSpPr/>
        </xdr:nvSpPr>
        <xdr:spPr>
          <a:xfrm>
            <a:off x="3791714" y="44440929"/>
            <a:ext cx="3502672" cy="1156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９３百万円</a:t>
            </a:r>
          </a:p>
        </xdr:txBody>
      </xdr:sp>
      <xdr:sp macro="" textlink="">
        <xdr:nvSpPr>
          <xdr:cNvPr id="4" name="正方形/長方形 3">
            <a:extLst>
              <a:ext uri="{FF2B5EF4-FFF2-40B4-BE49-F238E27FC236}">
                <a16:creationId xmlns:a16="http://schemas.microsoft.com/office/drawing/2014/main" id="{70C5E5E2-2B23-C87E-808F-2A31C5984254}"/>
              </a:ext>
            </a:extLst>
          </xdr:cNvPr>
          <xdr:cNvSpPr/>
        </xdr:nvSpPr>
        <xdr:spPr>
          <a:xfrm>
            <a:off x="1653177" y="47092042"/>
            <a:ext cx="3526878" cy="12013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４４百万円</a:t>
            </a:r>
          </a:p>
        </xdr:txBody>
      </xdr:sp>
      <xdr:sp macro="" textlink="">
        <xdr:nvSpPr>
          <xdr:cNvPr id="5" name="テキスト ボックス 4">
            <a:extLst>
              <a:ext uri="{FF2B5EF4-FFF2-40B4-BE49-F238E27FC236}">
                <a16:creationId xmlns:a16="http://schemas.microsoft.com/office/drawing/2014/main" id="{4AEE6ADA-1DFF-3C78-7CEC-D4F603418B0E}"/>
              </a:ext>
            </a:extLst>
          </xdr:cNvPr>
          <xdr:cNvSpPr txBox="1"/>
        </xdr:nvSpPr>
        <xdr:spPr>
          <a:xfrm flipH="1">
            <a:off x="2969260" y="46722937"/>
            <a:ext cx="1439515" cy="310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xnSp macro="">
        <xdr:nvCxnSpPr>
          <xdr:cNvPr id="6" name="直線矢印コネクタ 5">
            <a:extLst>
              <a:ext uri="{FF2B5EF4-FFF2-40B4-BE49-F238E27FC236}">
                <a16:creationId xmlns:a16="http://schemas.microsoft.com/office/drawing/2014/main" id="{1A5FCCB1-DEAA-52D6-839C-544EE9BEE4D0}"/>
              </a:ext>
            </a:extLst>
          </xdr:cNvPr>
          <xdr:cNvCxnSpPr/>
        </xdr:nvCxnSpPr>
        <xdr:spPr>
          <a:xfrm rot="16200000" flipH="1">
            <a:off x="3174664" y="46400456"/>
            <a:ext cx="600108"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大かっこ 6">
            <a:extLst>
              <a:ext uri="{FF2B5EF4-FFF2-40B4-BE49-F238E27FC236}">
                <a16:creationId xmlns:a16="http://schemas.microsoft.com/office/drawing/2014/main" id="{41FA9463-B0FF-2D8D-DCD5-779548C5FCF3}"/>
              </a:ext>
            </a:extLst>
          </xdr:cNvPr>
          <xdr:cNvSpPr/>
        </xdr:nvSpPr>
        <xdr:spPr>
          <a:xfrm>
            <a:off x="1653177" y="48378011"/>
            <a:ext cx="3526878" cy="14614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100"/>
              <a:t>「アジア太平洋３Ｒ・循環経済推進フォーラム」開催支援・運営及び国家戦略に基づく取組を促進するためのモデル的事業計画の策定等を行うプロジェクト経費として拠出。</a:t>
            </a:r>
            <a:endParaRPr kumimoji="1" lang="en-US" altLang="ja-JP" sz="1100"/>
          </a:p>
        </xdr:txBody>
      </xdr:sp>
      <xdr:sp macro="" textlink="">
        <xdr:nvSpPr>
          <xdr:cNvPr id="8" name="正方形/長方形 7">
            <a:extLst>
              <a:ext uri="{FF2B5EF4-FFF2-40B4-BE49-F238E27FC236}">
                <a16:creationId xmlns:a16="http://schemas.microsoft.com/office/drawing/2014/main" id="{DC588AA6-2E02-07DC-9924-3508BD5A8345}"/>
              </a:ext>
            </a:extLst>
          </xdr:cNvPr>
          <xdr:cNvSpPr/>
        </xdr:nvSpPr>
        <xdr:spPr>
          <a:xfrm>
            <a:off x="6133374" y="47092042"/>
            <a:ext cx="3526878" cy="12013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Ｂ．国連人間居住計画（</a:t>
            </a:r>
            <a:r>
              <a:rPr kumimoji="1" lang="en-US" altLang="ja-JP" sz="1200">
                <a:solidFill>
                  <a:schemeClr val="tx1"/>
                </a:solidFill>
                <a:latin typeface="+mn-lt"/>
                <a:ea typeface="+mn-ea"/>
                <a:cs typeface="+mn-cs"/>
              </a:rPr>
              <a:t>UN-HABITAT</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４９百万円</a:t>
            </a:r>
          </a:p>
        </xdr:txBody>
      </xdr:sp>
      <xdr:sp macro="" textlink="">
        <xdr:nvSpPr>
          <xdr:cNvPr id="9" name="テキスト ボックス 8">
            <a:extLst>
              <a:ext uri="{FF2B5EF4-FFF2-40B4-BE49-F238E27FC236}">
                <a16:creationId xmlns:a16="http://schemas.microsoft.com/office/drawing/2014/main" id="{888C362F-406F-440C-396C-204EF2352DC7}"/>
              </a:ext>
            </a:extLst>
          </xdr:cNvPr>
          <xdr:cNvSpPr txBox="1"/>
        </xdr:nvSpPr>
        <xdr:spPr>
          <a:xfrm flipH="1">
            <a:off x="7449457" y="46722937"/>
            <a:ext cx="1439515" cy="310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xnSp macro="">
        <xdr:nvCxnSpPr>
          <xdr:cNvPr id="10" name="直線矢印コネクタ 9">
            <a:extLst>
              <a:ext uri="{FF2B5EF4-FFF2-40B4-BE49-F238E27FC236}">
                <a16:creationId xmlns:a16="http://schemas.microsoft.com/office/drawing/2014/main" id="{E7F4DAF8-F305-FDF5-DC71-2845060A48E4}"/>
              </a:ext>
            </a:extLst>
          </xdr:cNvPr>
          <xdr:cNvCxnSpPr/>
        </xdr:nvCxnSpPr>
        <xdr:spPr>
          <a:xfrm rot="16200000" flipH="1">
            <a:off x="7623474" y="46400456"/>
            <a:ext cx="600108"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大かっこ 10">
            <a:extLst>
              <a:ext uri="{FF2B5EF4-FFF2-40B4-BE49-F238E27FC236}">
                <a16:creationId xmlns:a16="http://schemas.microsoft.com/office/drawing/2014/main" id="{9F25AB5D-8501-E366-FC28-56A8499C7CE1}"/>
              </a:ext>
            </a:extLst>
          </xdr:cNvPr>
          <xdr:cNvSpPr/>
        </xdr:nvSpPr>
        <xdr:spPr>
          <a:xfrm>
            <a:off x="6133374" y="48378011"/>
            <a:ext cx="3526878" cy="144961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「アフリカのきれいな街プラットフォーム」の事務局機能及びアフリカ主要都市における廃棄物関連</a:t>
            </a:r>
            <a:r>
              <a:rPr kumimoji="1" lang="en-US" altLang="ja-JP" sz="1100">
                <a:solidFill>
                  <a:schemeClr val="tx1"/>
                </a:solidFill>
                <a:effectLst/>
                <a:latin typeface="+mn-lt"/>
                <a:ea typeface="+mn-ea"/>
                <a:cs typeface="+mn-cs"/>
              </a:rPr>
              <a:t>SDGs</a:t>
            </a:r>
            <a:r>
              <a:rPr kumimoji="1" lang="ja-JP" altLang="ja-JP" sz="1100">
                <a:solidFill>
                  <a:schemeClr val="tx1"/>
                </a:solidFill>
                <a:effectLst/>
                <a:latin typeface="+mn-lt"/>
                <a:ea typeface="+mn-ea"/>
                <a:cs typeface="+mn-cs"/>
              </a:rPr>
              <a:t>の評価等に資する適切な指標等を開発し、同プラットフォーム等を通じて普及を図る経費として拠出。</a:t>
            </a:r>
            <a:endParaRPr lang="ja-JP" altLang="ja-JP" sz="1200">
              <a:effectLst/>
            </a:endParaRPr>
          </a:p>
        </xdr:txBody>
      </xdr:sp>
      <xdr:cxnSp macro="">
        <xdr:nvCxnSpPr>
          <xdr:cNvPr id="12" name="直線コネクタ 11">
            <a:extLst>
              <a:ext uri="{FF2B5EF4-FFF2-40B4-BE49-F238E27FC236}">
                <a16:creationId xmlns:a16="http://schemas.microsoft.com/office/drawing/2014/main" id="{1AAE778D-261F-9673-3A08-26F153F7BDEB}"/>
              </a:ext>
            </a:extLst>
          </xdr:cNvPr>
          <xdr:cNvCxnSpPr/>
        </xdr:nvCxnSpPr>
        <xdr:spPr>
          <a:xfrm>
            <a:off x="3479981" y="46106806"/>
            <a:ext cx="448019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C99E43F6-F6BB-278F-2C45-63A312BEA7EB}"/>
              </a:ext>
            </a:extLst>
          </xdr:cNvPr>
          <xdr:cNvCxnSpPr>
            <a:stCxn id="3" idx="2"/>
          </xdr:cNvCxnSpPr>
        </xdr:nvCxnSpPr>
        <xdr:spPr>
          <a:xfrm>
            <a:off x="5558744" y="45597438"/>
            <a:ext cx="2949" cy="50936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604</v>
      </c>
      <c r="AK2" s="835"/>
      <c r="AL2" s="835"/>
      <c r="AM2" s="835"/>
      <c r="AN2" s="75" t="s">
        <v>283</v>
      </c>
      <c r="AO2" s="835">
        <v>21</v>
      </c>
      <c r="AP2" s="835"/>
      <c r="AQ2" s="835"/>
      <c r="AR2" s="76" t="s">
        <v>283</v>
      </c>
      <c r="AS2" s="836">
        <v>145</v>
      </c>
      <c r="AT2" s="836"/>
      <c r="AU2" s="836"/>
      <c r="AV2" s="75" t="str">
        <f>IF(AW2="","","-")</f>
        <v/>
      </c>
      <c r="AW2" s="837"/>
      <c r="AX2" s="837"/>
    </row>
    <row r="3" spans="1:50" ht="21" customHeight="1" thickBot="1" x14ac:dyDescent="0.2">
      <c r="A3" s="838" t="s">
        <v>594</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606</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669</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その他</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64</v>
      </c>
      <c r="Q13" s="699"/>
      <c r="R13" s="699"/>
      <c r="S13" s="699"/>
      <c r="T13" s="699"/>
      <c r="U13" s="699"/>
      <c r="V13" s="700"/>
      <c r="W13" s="698">
        <v>94</v>
      </c>
      <c r="X13" s="699"/>
      <c r="Y13" s="699"/>
      <c r="Z13" s="699"/>
      <c r="AA13" s="699"/>
      <c r="AB13" s="699"/>
      <c r="AC13" s="700"/>
      <c r="AD13" s="698">
        <v>93</v>
      </c>
      <c r="AE13" s="699"/>
      <c r="AF13" s="699"/>
      <c r="AG13" s="699"/>
      <c r="AH13" s="699"/>
      <c r="AI13" s="699"/>
      <c r="AJ13" s="700"/>
      <c r="AK13" s="698">
        <v>93</v>
      </c>
      <c r="AL13" s="699"/>
      <c r="AM13" s="699"/>
      <c r="AN13" s="699"/>
      <c r="AO13" s="699"/>
      <c r="AP13" s="699"/>
      <c r="AQ13" s="700"/>
      <c r="AR13" s="738">
        <v>93</v>
      </c>
      <c r="AS13" s="739"/>
      <c r="AT13" s="739"/>
      <c r="AU13" s="739"/>
      <c r="AV13" s="739"/>
      <c r="AW13" s="739"/>
      <c r="AX13" s="807"/>
    </row>
    <row r="14" spans="1:50" ht="21" customHeight="1" x14ac:dyDescent="0.15">
      <c r="A14" s="307"/>
      <c r="B14" s="308"/>
      <c r="C14" s="308"/>
      <c r="D14" s="308"/>
      <c r="E14" s="308"/>
      <c r="F14" s="309"/>
      <c r="G14" s="789"/>
      <c r="H14" s="790"/>
      <c r="I14" s="782" t="s">
        <v>8</v>
      </c>
      <c r="J14" s="783"/>
      <c r="K14" s="783"/>
      <c r="L14" s="783"/>
      <c r="M14" s="783"/>
      <c r="N14" s="783"/>
      <c r="O14" s="784"/>
      <c r="P14" s="698" t="s">
        <v>616</v>
      </c>
      <c r="Q14" s="699"/>
      <c r="R14" s="699"/>
      <c r="S14" s="699"/>
      <c r="T14" s="699"/>
      <c r="U14" s="699"/>
      <c r="V14" s="700"/>
      <c r="W14" s="698" t="s">
        <v>616</v>
      </c>
      <c r="X14" s="699"/>
      <c r="Y14" s="699"/>
      <c r="Z14" s="699"/>
      <c r="AA14" s="699"/>
      <c r="AB14" s="699"/>
      <c r="AC14" s="700"/>
      <c r="AD14" s="698" t="s">
        <v>616</v>
      </c>
      <c r="AE14" s="699"/>
      <c r="AF14" s="699"/>
      <c r="AG14" s="699"/>
      <c r="AH14" s="699"/>
      <c r="AI14" s="699"/>
      <c r="AJ14" s="700"/>
      <c r="AK14" s="698" t="s">
        <v>283</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616</v>
      </c>
      <c r="Q15" s="699"/>
      <c r="R15" s="699"/>
      <c r="S15" s="699"/>
      <c r="T15" s="699"/>
      <c r="U15" s="699"/>
      <c r="V15" s="700"/>
      <c r="W15" s="698" t="s">
        <v>616</v>
      </c>
      <c r="X15" s="699"/>
      <c r="Y15" s="699"/>
      <c r="Z15" s="699"/>
      <c r="AA15" s="699"/>
      <c r="AB15" s="699"/>
      <c r="AC15" s="700"/>
      <c r="AD15" s="698" t="s">
        <v>616</v>
      </c>
      <c r="AE15" s="699"/>
      <c r="AF15" s="699"/>
      <c r="AG15" s="699"/>
      <c r="AH15" s="699"/>
      <c r="AI15" s="699"/>
      <c r="AJ15" s="700"/>
      <c r="AK15" s="698" t="s">
        <v>283</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616</v>
      </c>
      <c r="Q16" s="699"/>
      <c r="R16" s="699"/>
      <c r="S16" s="699"/>
      <c r="T16" s="699"/>
      <c r="U16" s="699"/>
      <c r="V16" s="700"/>
      <c r="W16" s="698" t="s">
        <v>616</v>
      </c>
      <c r="X16" s="699"/>
      <c r="Y16" s="699"/>
      <c r="Z16" s="699"/>
      <c r="AA16" s="699"/>
      <c r="AB16" s="699"/>
      <c r="AC16" s="700"/>
      <c r="AD16" s="698" t="s">
        <v>616</v>
      </c>
      <c r="AE16" s="699"/>
      <c r="AF16" s="699"/>
      <c r="AG16" s="699"/>
      <c r="AH16" s="699"/>
      <c r="AI16" s="699"/>
      <c r="AJ16" s="700"/>
      <c r="AK16" s="698" t="s">
        <v>283</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616</v>
      </c>
      <c r="Q17" s="699"/>
      <c r="R17" s="699"/>
      <c r="S17" s="699"/>
      <c r="T17" s="699"/>
      <c r="U17" s="699"/>
      <c r="V17" s="700"/>
      <c r="W17" s="698" t="s">
        <v>616</v>
      </c>
      <c r="X17" s="699"/>
      <c r="Y17" s="699"/>
      <c r="Z17" s="699"/>
      <c r="AA17" s="699"/>
      <c r="AB17" s="699"/>
      <c r="AC17" s="700"/>
      <c r="AD17" s="698" t="s">
        <v>616</v>
      </c>
      <c r="AE17" s="699"/>
      <c r="AF17" s="699"/>
      <c r="AG17" s="699"/>
      <c r="AH17" s="699"/>
      <c r="AI17" s="699"/>
      <c r="AJ17" s="700"/>
      <c r="AK17" s="698" t="s">
        <v>283</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64</v>
      </c>
      <c r="Q18" s="779"/>
      <c r="R18" s="779"/>
      <c r="S18" s="779"/>
      <c r="T18" s="779"/>
      <c r="U18" s="779"/>
      <c r="V18" s="780"/>
      <c r="W18" s="778">
        <f>SUM(W13:AC17)</f>
        <v>94</v>
      </c>
      <c r="X18" s="779"/>
      <c r="Y18" s="779"/>
      <c r="Z18" s="779"/>
      <c r="AA18" s="779"/>
      <c r="AB18" s="779"/>
      <c r="AC18" s="780"/>
      <c r="AD18" s="778">
        <f>SUM(AD13:AJ17)</f>
        <v>93</v>
      </c>
      <c r="AE18" s="779"/>
      <c r="AF18" s="779"/>
      <c r="AG18" s="779"/>
      <c r="AH18" s="779"/>
      <c r="AI18" s="779"/>
      <c r="AJ18" s="780"/>
      <c r="AK18" s="778">
        <f>SUM(AK13:AQ17)</f>
        <v>93</v>
      </c>
      <c r="AL18" s="779"/>
      <c r="AM18" s="779"/>
      <c r="AN18" s="779"/>
      <c r="AO18" s="779"/>
      <c r="AP18" s="779"/>
      <c r="AQ18" s="780"/>
      <c r="AR18" s="778">
        <f>SUM(AR13:AX17)</f>
        <v>93</v>
      </c>
      <c r="AS18" s="779"/>
      <c r="AT18" s="779"/>
      <c r="AU18" s="779"/>
      <c r="AV18" s="779"/>
      <c r="AW18" s="779"/>
      <c r="AX18" s="781"/>
    </row>
    <row r="19" spans="1:50" ht="24.75" customHeight="1" x14ac:dyDescent="0.15">
      <c r="A19" s="307"/>
      <c r="B19" s="308"/>
      <c r="C19" s="308"/>
      <c r="D19" s="308"/>
      <c r="E19" s="308"/>
      <c r="F19" s="309"/>
      <c r="G19" s="753" t="s">
        <v>9</v>
      </c>
      <c r="H19" s="754"/>
      <c r="I19" s="754"/>
      <c r="J19" s="754"/>
      <c r="K19" s="754"/>
      <c r="L19" s="754"/>
      <c r="M19" s="754"/>
      <c r="N19" s="754"/>
      <c r="O19" s="754"/>
      <c r="P19" s="698">
        <v>64</v>
      </c>
      <c r="Q19" s="699"/>
      <c r="R19" s="699"/>
      <c r="S19" s="699"/>
      <c r="T19" s="699"/>
      <c r="U19" s="699"/>
      <c r="V19" s="700"/>
      <c r="W19" s="698">
        <v>94</v>
      </c>
      <c r="X19" s="699"/>
      <c r="Y19" s="699"/>
      <c r="Z19" s="699"/>
      <c r="AA19" s="699"/>
      <c r="AB19" s="699"/>
      <c r="AC19" s="700"/>
      <c r="AD19" s="698">
        <v>93</v>
      </c>
      <c r="AE19" s="699"/>
      <c r="AF19" s="699"/>
      <c r="AG19" s="699"/>
      <c r="AH19" s="699"/>
      <c r="AI19" s="699"/>
      <c r="AJ19" s="700"/>
      <c r="AK19" s="750"/>
      <c r="AL19" s="750"/>
      <c r="AM19" s="750"/>
      <c r="AN19" s="750"/>
      <c r="AO19" s="750"/>
      <c r="AP19" s="750"/>
      <c r="AQ19" s="750"/>
      <c r="AR19" s="750"/>
      <c r="AS19" s="750"/>
      <c r="AT19" s="750"/>
      <c r="AU19" s="750"/>
      <c r="AV19" s="750"/>
      <c r="AW19" s="750"/>
      <c r="AX19" s="752"/>
    </row>
    <row r="20" spans="1:50" ht="24.75" customHeight="1" x14ac:dyDescent="0.15">
      <c r="A20" s="307"/>
      <c r="B20" s="308"/>
      <c r="C20" s="308"/>
      <c r="D20" s="308"/>
      <c r="E20" s="308"/>
      <c r="F20" s="309"/>
      <c r="G20" s="753" t="s">
        <v>10</v>
      </c>
      <c r="H20" s="754"/>
      <c r="I20" s="754"/>
      <c r="J20" s="754"/>
      <c r="K20" s="754"/>
      <c r="L20" s="754"/>
      <c r="M20" s="754"/>
      <c r="N20" s="754"/>
      <c r="O20" s="754"/>
      <c r="P20" s="749">
        <f>IF(P18=0, "-", SUM(P19)/P18)</f>
        <v>1</v>
      </c>
      <c r="Q20" s="749"/>
      <c r="R20" s="749"/>
      <c r="S20" s="749"/>
      <c r="T20" s="749"/>
      <c r="U20" s="749"/>
      <c r="V20" s="749"/>
      <c r="W20" s="749">
        <f>IF(W18=0, "-", SUM(W19)/W18)</f>
        <v>1</v>
      </c>
      <c r="X20" s="749"/>
      <c r="Y20" s="749"/>
      <c r="Z20" s="749"/>
      <c r="AA20" s="749"/>
      <c r="AB20" s="749"/>
      <c r="AC20" s="749"/>
      <c r="AD20" s="749">
        <f>IF(AD18=0, "-", SUM(AD19)/AD18)</f>
        <v>1</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0"/>
      <c r="B21" s="771"/>
      <c r="C21" s="771"/>
      <c r="D21" s="771"/>
      <c r="E21" s="771"/>
      <c r="F21" s="772"/>
      <c r="G21" s="747" t="s">
        <v>239</v>
      </c>
      <c r="H21" s="748"/>
      <c r="I21" s="748"/>
      <c r="J21" s="748"/>
      <c r="K21" s="748"/>
      <c r="L21" s="748"/>
      <c r="M21" s="748"/>
      <c r="N21" s="748"/>
      <c r="O21" s="748"/>
      <c r="P21" s="749">
        <f>IF(P19=0, "-", SUM(P19)/SUM(P13,P14))</f>
        <v>1</v>
      </c>
      <c r="Q21" s="749"/>
      <c r="R21" s="749"/>
      <c r="S21" s="749"/>
      <c r="T21" s="749"/>
      <c r="U21" s="749"/>
      <c r="V21" s="749"/>
      <c r="W21" s="749">
        <f>IF(W19=0, "-", SUM(W19)/SUM(W13,W14))</f>
        <v>1</v>
      </c>
      <c r="X21" s="749"/>
      <c r="Y21" s="749"/>
      <c r="Z21" s="749"/>
      <c r="AA21" s="749"/>
      <c r="AB21" s="749"/>
      <c r="AC21" s="749"/>
      <c r="AD21" s="749">
        <f>IF(AD19=0, "-", SUM(AD19)/SUM(AD13,AD14))</f>
        <v>1</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4" t="s">
        <v>589</v>
      </c>
      <c r="B22" s="705"/>
      <c r="C22" s="705"/>
      <c r="D22" s="705"/>
      <c r="E22" s="705"/>
      <c r="F22" s="706"/>
      <c r="G22" s="710" t="s">
        <v>229</v>
      </c>
      <c r="H22" s="550"/>
      <c r="I22" s="550"/>
      <c r="J22" s="550"/>
      <c r="K22" s="550"/>
      <c r="L22" s="550"/>
      <c r="M22" s="550"/>
      <c r="N22" s="550"/>
      <c r="O22" s="551"/>
      <c r="P22" s="711" t="s">
        <v>587</v>
      </c>
      <c r="Q22" s="550"/>
      <c r="R22" s="550"/>
      <c r="S22" s="550"/>
      <c r="T22" s="550"/>
      <c r="U22" s="550"/>
      <c r="V22" s="551"/>
      <c r="W22" s="711" t="s">
        <v>588</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2.450000000000003" customHeight="1" x14ac:dyDescent="0.15">
      <c r="A23" s="707"/>
      <c r="B23" s="708"/>
      <c r="C23" s="708"/>
      <c r="D23" s="708"/>
      <c r="E23" s="708"/>
      <c r="F23" s="709"/>
      <c r="G23" s="732" t="s">
        <v>617</v>
      </c>
      <c r="H23" s="733"/>
      <c r="I23" s="733"/>
      <c r="J23" s="733"/>
      <c r="K23" s="733"/>
      <c r="L23" s="733"/>
      <c r="M23" s="733"/>
      <c r="N23" s="733"/>
      <c r="O23" s="734"/>
      <c r="P23" s="735">
        <v>93</v>
      </c>
      <c r="Q23" s="736"/>
      <c r="R23" s="736"/>
      <c r="S23" s="736"/>
      <c r="T23" s="736"/>
      <c r="U23" s="736"/>
      <c r="V23" s="737"/>
      <c r="W23" s="738">
        <v>93</v>
      </c>
      <c r="X23" s="739"/>
      <c r="Y23" s="739"/>
      <c r="Z23" s="739"/>
      <c r="AA23" s="739"/>
      <c r="AB23" s="739"/>
      <c r="AC23" s="740"/>
      <c r="AD23" s="741" t="s">
        <v>283</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07"/>
      <c r="B28" s="708"/>
      <c r="C28" s="708"/>
      <c r="D28" s="708"/>
      <c r="E28" s="708"/>
      <c r="F28" s="709"/>
      <c r="G28" s="755"/>
      <c r="H28" s="756"/>
      <c r="I28" s="756"/>
      <c r="J28" s="756"/>
      <c r="K28" s="756"/>
      <c r="L28" s="756"/>
      <c r="M28" s="756"/>
      <c r="N28" s="756"/>
      <c r="O28" s="757"/>
      <c r="P28" s="735"/>
      <c r="Q28" s="736"/>
      <c r="R28" s="736"/>
      <c r="S28" s="736"/>
      <c r="T28" s="736"/>
      <c r="U28" s="736"/>
      <c r="V28" s="737"/>
      <c r="W28" s="735"/>
      <c r="X28" s="736"/>
      <c r="Y28" s="736"/>
      <c r="Z28" s="736"/>
      <c r="AA28" s="736"/>
      <c r="AB28" s="736"/>
      <c r="AC28" s="737"/>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07"/>
      <c r="B29" s="708"/>
      <c r="C29" s="708"/>
      <c r="D29" s="708"/>
      <c r="E29" s="708"/>
      <c r="F29" s="709"/>
      <c r="G29" s="298" t="s">
        <v>18</v>
      </c>
      <c r="H29" s="718"/>
      <c r="I29" s="718"/>
      <c r="J29" s="718"/>
      <c r="K29" s="718"/>
      <c r="L29" s="718"/>
      <c r="M29" s="718"/>
      <c r="N29" s="718"/>
      <c r="O29" s="719"/>
      <c r="P29" s="720">
        <f>AK13</f>
        <v>93</v>
      </c>
      <c r="Q29" s="721"/>
      <c r="R29" s="721"/>
      <c r="S29" s="721"/>
      <c r="T29" s="721"/>
      <c r="U29" s="721"/>
      <c r="V29" s="722"/>
      <c r="W29" s="723">
        <f>AR13</f>
        <v>93</v>
      </c>
      <c r="X29" s="724"/>
      <c r="Y29" s="724"/>
      <c r="Z29" s="724"/>
      <c r="AA29" s="724"/>
      <c r="AB29" s="724"/>
      <c r="AC29" s="725"/>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6" t="s">
        <v>578</v>
      </c>
      <c r="B30" s="727"/>
      <c r="C30" s="727"/>
      <c r="D30" s="727"/>
      <c r="E30" s="727"/>
      <c r="F30" s="728"/>
      <c r="G30" s="729" t="s">
        <v>662</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590</v>
      </c>
      <c r="AV31" s="624"/>
      <c r="AW31" s="624"/>
      <c r="AX31" s="633"/>
    </row>
    <row r="32" spans="1:50" ht="23.25" customHeight="1" x14ac:dyDescent="0.15">
      <c r="A32" s="648"/>
      <c r="B32" s="153"/>
      <c r="C32" s="153"/>
      <c r="D32" s="153"/>
      <c r="E32" s="153"/>
      <c r="F32" s="154"/>
      <c r="G32" s="730" t="s">
        <v>663</v>
      </c>
      <c r="H32" s="635"/>
      <c r="I32" s="635"/>
      <c r="J32" s="635"/>
      <c r="K32" s="635"/>
      <c r="L32" s="635"/>
      <c r="M32" s="635"/>
      <c r="N32" s="635"/>
      <c r="O32" s="635"/>
      <c r="P32" s="638" t="s">
        <v>623</v>
      </c>
      <c r="Q32" s="639"/>
      <c r="R32" s="639"/>
      <c r="S32" s="639"/>
      <c r="T32" s="639"/>
      <c r="U32" s="639"/>
      <c r="V32" s="639"/>
      <c r="W32" s="639"/>
      <c r="X32" s="640"/>
      <c r="Y32" s="644" t="s">
        <v>51</v>
      </c>
      <c r="Z32" s="645"/>
      <c r="AA32" s="646"/>
      <c r="AB32" s="647" t="s">
        <v>620</v>
      </c>
      <c r="AC32" s="647"/>
      <c r="AD32" s="647"/>
      <c r="AE32" s="616" t="s">
        <v>616</v>
      </c>
      <c r="AF32" s="616"/>
      <c r="AG32" s="616"/>
      <c r="AH32" s="616"/>
      <c r="AI32" s="616">
        <v>30</v>
      </c>
      <c r="AJ32" s="616"/>
      <c r="AK32" s="616"/>
      <c r="AL32" s="616"/>
      <c r="AM32" s="616">
        <v>21</v>
      </c>
      <c r="AN32" s="616"/>
      <c r="AO32" s="616"/>
      <c r="AP32" s="616"/>
      <c r="AQ32" s="662" t="s">
        <v>283</v>
      </c>
      <c r="AR32" s="616"/>
      <c r="AS32" s="616"/>
      <c r="AT32" s="616"/>
      <c r="AU32" s="93" t="s">
        <v>283</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t="s">
        <v>616</v>
      </c>
      <c r="AF33" s="616"/>
      <c r="AG33" s="616"/>
      <c r="AH33" s="616"/>
      <c r="AI33" s="616">
        <v>40</v>
      </c>
      <c r="AJ33" s="616"/>
      <c r="AK33" s="616"/>
      <c r="AL33" s="616"/>
      <c r="AM33" s="616">
        <v>40</v>
      </c>
      <c r="AN33" s="616"/>
      <c r="AO33" s="616"/>
      <c r="AP33" s="616"/>
      <c r="AQ33" s="662">
        <v>40</v>
      </c>
      <c r="AR33" s="616"/>
      <c r="AS33" s="616"/>
      <c r="AT33" s="616"/>
      <c r="AU33" s="93" t="s">
        <v>283</v>
      </c>
      <c r="AV33" s="618"/>
      <c r="AW33" s="618"/>
      <c r="AX33" s="619"/>
    </row>
    <row r="34" spans="1:51" ht="23.25" customHeight="1" x14ac:dyDescent="0.15">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591</v>
      </c>
      <c r="AR34" s="628"/>
      <c r="AS34" s="628"/>
      <c r="AT34" s="628"/>
      <c r="AU34" s="628"/>
      <c r="AV34" s="628"/>
      <c r="AW34" s="628"/>
      <c r="AX34" s="629"/>
    </row>
    <row r="35" spans="1:51" ht="23.25" customHeight="1" x14ac:dyDescent="0.15">
      <c r="A35" s="683"/>
      <c r="B35" s="684"/>
      <c r="C35" s="684"/>
      <c r="D35" s="684"/>
      <c r="E35" s="684"/>
      <c r="F35" s="685"/>
      <c r="G35" s="652" t="s">
        <v>624</v>
      </c>
      <c r="H35" s="653"/>
      <c r="I35" s="653"/>
      <c r="J35" s="653"/>
      <c r="K35" s="653"/>
      <c r="L35" s="653"/>
      <c r="M35" s="653"/>
      <c r="N35" s="653"/>
      <c r="O35" s="653"/>
      <c r="P35" s="653"/>
      <c r="Q35" s="653"/>
      <c r="R35" s="653"/>
      <c r="S35" s="653"/>
      <c r="T35" s="653"/>
      <c r="U35" s="653"/>
      <c r="V35" s="653"/>
      <c r="W35" s="653"/>
      <c r="X35" s="653"/>
      <c r="Y35" s="656" t="s">
        <v>580</v>
      </c>
      <c r="Z35" s="657"/>
      <c r="AA35" s="658"/>
      <c r="AB35" s="659" t="s">
        <v>625</v>
      </c>
      <c r="AC35" s="660"/>
      <c r="AD35" s="661"/>
      <c r="AE35" s="662" t="s">
        <v>616</v>
      </c>
      <c r="AF35" s="662"/>
      <c r="AG35" s="662"/>
      <c r="AH35" s="662"/>
      <c r="AI35" s="662">
        <v>1.5</v>
      </c>
      <c r="AJ35" s="662"/>
      <c r="AK35" s="662"/>
      <c r="AL35" s="662"/>
      <c r="AM35" s="662">
        <v>2.1</v>
      </c>
      <c r="AN35" s="662"/>
      <c r="AO35" s="662"/>
      <c r="AP35" s="662"/>
      <c r="AQ35" s="93">
        <v>1.1000000000000001</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582</v>
      </c>
      <c r="Z36" s="649"/>
      <c r="AA36" s="650"/>
      <c r="AB36" s="612" t="s">
        <v>626</v>
      </c>
      <c r="AC36" s="613"/>
      <c r="AD36" s="614"/>
      <c r="AE36" s="615" t="s">
        <v>616</v>
      </c>
      <c r="AF36" s="615"/>
      <c r="AG36" s="615"/>
      <c r="AH36" s="615"/>
      <c r="AI36" s="615" t="s">
        <v>627</v>
      </c>
      <c r="AJ36" s="615"/>
      <c r="AK36" s="615"/>
      <c r="AL36" s="615"/>
      <c r="AM36" s="615" t="s">
        <v>661</v>
      </c>
      <c r="AN36" s="615"/>
      <c r="AO36" s="615"/>
      <c r="AP36" s="615"/>
      <c r="AQ36" s="615" t="s">
        <v>666</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616</v>
      </c>
      <c r="AR38" s="508"/>
      <c r="AS38" s="127" t="s">
        <v>175</v>
      </c>
      <c r="AT38" s="128"/>
      <c r="AU38" s="126">
        <v>5</v>
      </c>
      <c r="AV38" s="126"/>
      <c r="AW38" s="108" t="s">
        <v>166</v>
      </c>
      <c r="AX38" s="129"/>
    </row>
    <row r="39" spans="1:51" ht="23.25" customHeight="1" x14ac:dyDescent="0.15">
      <c r="A39" s="674"/>
      <c r="B39" s="672"/>
      <c r="C39" s="672"/>
      <c r="D39" s="672"/>
      <c r="E39" s="672"/>
      <c r="F39" s="673"/>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5</v>
      </c>
      <c r="AF39" s="87"/>
      <c r="AG39" s="87"/>
      <c r="AH39" s="87"/>
      <c r="AI39" s="93">
        <v>2</v>
      </c>
      <c r="AJ39" s="87"/>
      <c r="AK39" s="87"/>
      <c r="AL39" s="87"/>
      <c r="AM39" s="93">
        <v>4</v>
      </c>
      <c r="AN39" s="87"/>
      <c r="AO39" s="87"/>
      <c r="AP39" s="87"/>
      <c r="AQ39" s="94" t="s">
        <v>616</v>
      </c>
      <c r="AR39" s="95"/>
      <c r="AS39" s="95"/>
      <c r="AT39" s="96"/>
      <c r="AU39" s="87" t="s">
        <v>616</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5</v>
      </c>
      <c r="AF40" s="87"/>
      <c r="AG40" s="87"/>
      <c r="AH40" s="87"/>
      <c r="AI40" s="93">
        <v>4</v>
      </c>
      <c r="AJ40" s="87"/>
      <c r="AK40" s="87"/>
      <c r="AL40" s="87"/>
      <c r="AM40" s="93">
        <v>5</v>
      </c>
      <c r="AN40" s="87"/>
      <c r="AO40" s="87"/>
      <c r="AP40" s="87"/>
      <c r="AQ40" s="94" t="s">
        <v>616</v>
      </c>
      <c r="AR40" s="95"/>
      <c r="AS40" s="95"/>
      <c r="AT40" s="96"/>
      <c r="AU40" s="87">
        <v>5</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50</v>
      </c>
      <c r="AJ41" s="87"/>
      <c r="AK41" s="87"/>
      <c r="AL41" s="87"/>
      <c r="AM41" s="93">
        <v>80</v>
      </c>
      <c r="AN41" s="87"/>
      <c r="AO41" s="87"/>
      <c r="AP41" s="87"/>
      <c r="AQ41" s="94" t="s">
        <v>616</v>
      </c>
      <c r="AR41" s="95"/>
      <c r="AS41" s="95"/>
      <c r="AT41" s="96"/>
      <c r="AU41" s="87" t="s">
        <v>616</v>
      </c>
      <c r="AV41" s="87"/>
      <c r="AW41" s="87"/>
      <c r="AX41" s="88"/>
    </row>
    <row r="42" spans="1:51" ht="23.25" customHeight="1" x14ac:dyDescent="0.15">
      <c r="A42" s="187" t="s">
        <v>260</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578</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590</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t="s">
        <v>620</v>
      </c>
      <c r="AC66" s="647"/>
      <c r="AD66" s="647"/>
      <c r="AE66" s="616"/>
      <c r="AF66" s="616"/>
      <c r="AG66" s="616"/>
      <c r="AH66" s="616"/>
      <c r="AI66" s="616"/>
      <c r="AJ66" s="616"/>
      <c r="AK66" s="616"/>
      <c r="AL66" s="616"/>
      <c r="AM66" s="616"/>
      <c r="AN66" s="616"/>
      <c r="AO66" s="616"/>
      <c r="AP66" s="616"/>
      <c r="AQ66" s="616"/>
      <c r="AR66" s="616"/>
      <c r="AS66" s="616"/>
      <c r="AT66" s="616"/>
      <c r="AU66" s="93"/>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t="s">
        <v>620</v>
      </c>
      <c r="AC67" s="647"/>
      <c r="AD67" s="647"/>
      <c r="AE67" s="616"/>
      <c r="AF67" s="616"/>
      <c r="AG67" s="616"/>
      <c r="AH67" s="616"/>
      <c r="AI67" s="616"/>
      <c r="AJ67" s="616"/>
      <c r="AK67" s="616"/>
      <c r="AL67" s="616"/>
      <c r="AM67" s="616"/>
      <c r="AN67" s="616"/>
      <c r="AO67" s="616"/>
      <c r="AP67" s="616"/>
      <c r="AQ67" s="616"/>
      <c r="AR67" s="616"/>
      <c r="AS67" s="616"/>
      <c r="AT67" s="616"/>
      <c r="AU67" s="93"/>
      <c r="AV67" s="618"/>
      <c r="AW67" s="618"/>
      <c r="AX67" s="619"/>
      <c r="AY67">
        <f>$AY$65</f>
        <v>0</v>
      </c>
    </row>
    <row r="68" spans="1:51" ht="23.25" hidden="1" customHeight="1" x14ac:dyDescent="0.15">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591</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582</v>
      </c>
      <c r="Z70" s="649"/>
      <c r="AA70" s="650"/>
      <c r="AB70" s="612"/>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578</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590</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591</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629</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582</v>
      </c>
      <c r="Z104" s="649"/>
      <c r="AA104" s="650"/>
      <c r="AB104" s="612" t="s">
        <v>628</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578</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590</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591</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629</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582</v>
      </c>
      <c r="Z138" s="649"/>
      <c r="AA138" s="650"/>
      <c r="AB138" s="612" t="s">
        <v>628</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578</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590</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591</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629</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582</v>
      </c>
      <c r="Z172" s="649"/>
      <c r="AA172" s="650"/>
      <c r="AB172" s="612" t="s">
        <v>628</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622</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282</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674</v>
      </c>
      <c r="H216" s="131"/>
      <c r="I216" s="131"/>
      <c r="J216" s="131"/>
      <c r="K216" s="131"/>
      <c r="L216" s="131"/>
      <c r="M216" s="131"/>
      <c r="N216" s="131"/>
      <c r="O216" s="131"/>
      <c r="P216" s="131"/>
      <c r="Q216" s="131"/>
      <c r="R216" s="131"/>
      <c r="S216" s="131"/>
      <c r="T216" s="131"/>
      <c r="U216" s="131"/>
      <c r="V216" s="132"/>
      <c r="W216" s="482" t="s">
        <v>583</v>
      </c>
      <c r="X216" s="483"/>
      <c r="Y216" s="483"/>
      <c r="Z216" s="483"/>
      <c r="AA216" s="484"/>
      <c r="AB216" s="485" t="s">
        <v>667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584</v>
      </c>
      <c r="X217" s="489"/>
      <c r="Y217" s="489"/>
      <c r="Z217" s="489"/>
      <c r="AA217" s="490"/>
      <c r="AB217" s="485" t="s">
        <v>668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596</v>
      </c>
      <c r="D218" s="492"/>
      <c r="E218" s="149" t="s">
        <v>278</v>
      </c>
      <c r="F218" s="151"/>
      <c r="G218" s="472" t="s">
        <v>181</v>
      </c>
      <c r="H218" s="473"/>
      <c r="I218" s="473"/>
      <c r="J218" s="493" t="s">
        <v>616</v>
      </c>
      <c r="K218" s="494"/>
      <c r="L218" s="494"/>
      <c r="M218" s="494"/>
      <c r="N218" s="494"/>
      <c r="O218" s="494"/>
      <c r="P218" s="494"/>
      <c r="Q218" s="494"/>
      <c r="R218" s="494"/>
      <c r="S218" s="494"/>
      <c r="T218" s="495"/>
      <c r="U218" s="470" t="s">
        <v>283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597</v>
      </c>
      <c r="H219" s="473"/>
      <c r="I219" s="473"/>
      <c r="J219" s="473"/>
      <c r="K219" s="473"/>
      <c r="L219" s="473"/>
      <c r="M219" s="473"/>
      <c r="N219" s="473"/>
      <c r="O219" s="473"/>
      <c r="P219" s="473"/>
      <c r="Q219" s="473"/>
      <c r="R219" s="473"/>
      <c r="S219" s="473"/>
      <c r="T219" s="473"/>
      <c r="U219" s="469" t="s">
        <v>283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584</v>
      </c>
      <c r="H220" s="473"/>
      <c r="I220" s="473"/>
      <c r="J220" s="473"/>
      <c r="K220" s="473"/>
      <c r="L220" s="473"/>
      <c r="M220" s="473"/>
      <c r="N220" s="473"/>
      <c r="O220" s="473"/>
      <c r="P220" s="473"/>
      <c r="Q220" s="473"/>
      <c r="R220" s="473"/>
      <c r="S220" s="473"/>
      <c r="T220" s="473"/>
      <c r="U220" s="809" t="s">
        <v>283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8.4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640</v>
      </c>
      <c r="AE223" s="452"/>
      <c r="AF223" s="452"/>
      <c r="AG223" s="453" t="s">
        <v>639</v>
      </c>
      <c r="AH223" s="454"/>
      <c r="AI223" s="454"/>
      <c r="AJ223" s="454"/>
      <c r="AK223" s="454"/>
      <c r="AL223" s="454"/>
      <c r="AM223" s="454"/>
      <c r="AN223" s="454"/>
      <c r="AO223" s="454"/>
      <c r="AP223" s="454"/>
      <c r="AQ223" s="454"/>
      <c r="AR223" s="454"/>
      <c r="AS223" s="454"/>
      <c r="AT223" s="454"/>
      <c r="AU223" s="454"/>
      <c r="AV223" s="454"/>
      <c r="AW223" s="454"/>
      <c r="AX223" s="455"/>
    </row>
    <row r="224" spans="1:51" ht="54.9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637</v>
      </c>
      <c r="AE224" s="365"/>
      <c r="AF224" s="365"/>
      <c r="AG224" s="359" t="s">
        <v>641</v>
      </c>
      <c r="AH224" s="360"/>
      <c r="AI224" s="360"/>
      <c r="AJ224" s="360"/>
      <c r="AK224" s="360"/>
      <c r="AL224" s="360"/>
      <c r="AM224" s="360"/>
      <c r="AN224" s="360"/>
      <c r="AO224" s="360"/>
      <c r="AP224" s="360"/>
      <c r="AQ224" s="360"/>
      <c r="AR224" s="360"/>
      <c r="AS224" s="360"/>
      <c r="AT224" s="360"/>
      <c r="AU224" s="360"/>
      <c r="AV224" s="360"/>
      <c r="AW224" s="360"/>
      <c r="AX224" s="361"/>
    </row>
    <row r="225" spans="1:50" ht="60.9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637</v>
      </c>
      <c r="AE225" s="402"/>
      <c r="AF225" s="402"/>
      <c r="AG225" s="387" t="s">
        <v>642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637</v>
      </c>
      <c r="AE226" s="383"/>
      <c r="AF226" s="383"/>
      <c r="AG226" s="385" t="s">
        <v>643</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50.4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637</v>
      </c>
      <c r="AE229" s="349"/>
      <c r="AF229" s="349"/>
      <c r="AG229" s="351" t="s">
        <v>645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646</v>
      </c>
      <c r="AE230" s="365"/>
      <c r="AF230" s="365"/>
      <c r="AG230" s="359" t="s">
        <v>283</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646</v>
      </c>
      <c r="AE231" s="365"/>
      <c r="AF231" s="365"/>
      <c r="AG231" s="359" t="s">
        <v>283</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637</v>
      </c>
      <c r="AE232" s="365"/>
      <c r="AF232" s="365"/>
      <c r="AG232" s="359" t="s">
        <v>647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646</v>
      </c>
      <c r="AE233" s="402"/>
      <c r="AF233" s="402"/>
      <c r="AG233" s="403" t="s">
        <v>283</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646</v>
      </c>
      <c r="AE234" s="365"/>
      <c r="AF234" s="434"/>
      <c r="AG234" s="359" t="s">
        <v>283</v>
      </c>
      <c r="AH234" s="360"/>
      <c r="AI234" s="360"/>
      <c r="AJ234" s="360"/>
      <c r="AK234" s="360"/>
      <c r="AL234" s="360"/>
      <c r="AM234" s="360"/>
      <c r="AN234" s="360"/>
      <c r="AO234" s="360"/>
      <c r="AP234" s="360"/>
      <c r="AQ234" s="360"/>
      <c r="AR234" s="360"/>
      <c r="AS234" s="360"/>
      <c r="AT234" s="360"/>
      <c r="AU234" s="360"/>
      <c r="AV234" s="360"/>
      <c r="AW234" s="360"/>
      <c r="AX234" s="361"/>
    </row>
    <row r="235" spans="1:50" ht="41.4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637</v>
      </c>
      <c r="AE235" s="395"/>
      <c r="AF235" s="396"/>
      <c r="AG235" s="397" t="s">
        <v>648</v>
      </c>
      <c r="AH235" s="398"/>
      <c r="AI235" s="398"/>
      <c r="AJ235" s="398"/>
      <c r="AK235" s="398"/>
      <c r="AL235" s="398"/>
      <c r="AM235" s="398"/>
      <c r="AN235" s="398"/>
      <c r="AO235" s="398"/>
      <c r="AP235" s="398"/>
      <c r="AQ235" s="398"/>
      <c r="AR235" s="398"/>
      <c r="AS235" s="398"/>
      <c r="AT235" s="398"/>
      <c r="AU235" s="398"/>
      <c r="AV235" s="398"/>
      <c r="AW235" s="398"/>
      <c r="AX235" s="399"/>
    </row>
    <row r="236" spans="1:50" ht="58.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649</v>
      </c>
      <c r="AE236" s="349"/>
      <c r="AF236" s="350"/>
      <c r="AG236" s="351" t="s">
        <v>650</v>
      </c>
      <c r="AH236" s="352"/>
      <c r="AI236" s="352"/>
      <c r="AJ236" s="352"/>
      <c r="AK236" s="352"/>
      <c r="AL236" s="352"/>
      <c r="AM236" s="352"/>
      <c r="AN236" s="352"/>
      <c r="AO236" s="352"/>
      <c r="AP236" s="352"/>
      <c r="AQ236" s="352"/>
      <c r="AR236" s="352"/>
      <c r="AS236" s="352"/>
      <c r="AT236" s="352"/>
      <c r="AU236" s="352"/>
      <c r="AV236" s="352"/>
      <c r="AW236" s="352"/>
      <c r="AX236" s="353"/>
    </row>
    <row r="237" spans="1:50" ht="61.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637</v>
      </c>
      <c r="AE237" s="358"/>
      <c r="AF237" s="358"/>
      <c r="AG237" s="359" t="s">
        <v>651</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637</v>
      </c>
      <c r="AE238" s="365"/>
      <c r="AF238" s="365"/>
      <c r="AG238" s="359" t="s">
        <v>665</v>
      </c>
      <c r="AH238" s="360"/>
      <c r="AI238" s="360"/>
      <c r="AJ238" s="360"/>
      <c r="AK238" s="360"/>
      <c r="AL238" s="360"/>
      <c r="AM238" s="360"/>
      <c r="AN238" s="360"/>
      <c r="AO238" s="360"/>
      <c r="AP238" s="360"/>
      <c r="AQ238" s="360"/>
      <c r="AR238" s="360"/>
      <c r="AS238" s="360"/>
      <c r="AT238" s="360"/>
      <c r="AU238" s="360"/>
      <c r="AV238" s="360"/>
      <c r="AW238" s="360"/>
      <c r="AX238" s="361"/>
    </row>
    <row r="239" spans="1:50" ht="68.099999999999994"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637</v>
      </c>
      <c r="AE239" s="365"/>
      <c r="AF239" s="365"/>
      <c r="AG239" s="389" t="s">
        <v>652</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646</v>
      </c>
      <c r="AE240" s="383"/>
      <c r="AF240" s="384"/>
      <c r="AG240" s="385" t="s">
        <v>283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602</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t="s">
        <v>283</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897"/>
      <c r="C247" s="298" t="s">
        <v>49</v>
      </c>
      <c r="D247" s="718"/>
      <c r="E247" s="718"/>
      <c r="F247" s="719"/>
      <c r="G247" s="900" t="s">
        <v>653</v>
      </c>
      <c r="H247" s="900"/>
      <c r="I247" s="900"/>
      <c r="J247" s="900"/>
      <c r="K247" s="900"/>
      <c r="L247" s="900"/>
      <c r="M247" s="900"/>
      <c r="N247" s="900"/>
      <c r="O247" s="900"/>
      <c r="P247" s="900"/>
      <c r="Q247" s="900"/>
      <c r="R247" s="900"/>
      <c r="S247" s="900"/>
      <c r="T247" s="900"/>
      <c r="U247" s="900"/>
      <c r="V247" s="900"/>
      <c r="W247" s="900"/>
      <c r="X247" s="900"/>
      <c r="Y247" s="900"/>
      <c r="Z247" s="900"/>
      <c r="AA247" s="900"/>
      <c r="AB247" s="900"/>
      <c r="AC247" s="900"/>
      <c r="AD247" s="900"/>
      <c r="AE247" s="900"/>
      <c r="AF247" s="900"/>
      <c r="AG247" s="900"/>
      <c r="AH247" s="900"/>
      <c r="AI247" s="900"/>
      <c r="AJ247" s="900"/>
      <c r="AK247" s="900"/>
      <c r="AL247" s="900"/>
      <c r="AM247" s="900"/>
      <c r="AN247" s="900"/>
      <c r="AO247" s="900"/>
      <c r="AP247" s="900"/>
      <c r="AQ247" s="900"/>
      <c r="AR247" s="900"/>
      <c r="AS247" s="900"/>
      <c r="AT247" s="900"/>
      <c r="AU247" s="900"/>
      <c r="AV247" s="900"/>
      <c r="AW247" s="900"/>
      <c r="AX247" s="901"/>
    </row>
    <row r="248" spans="1:50" ht="67.5" customHeight="1" thickBot="1" x14ac:dyDescent="0.2">
      <c r="A248" s="898"/>
      <c r="B248" s="899"/>
      <c r="C248" s="902" t="s">
        <v>53</v>
      </c>
      <c r="D248" s="903"/>
      <c r="E248" s="903"/>
      <c r="F248" s="904"/>
      <c r="G248" s="905" t="s">
        <v>672</v>
      </c>
      <c r="H248" s="905"/>
      <c r="I248" s="905"/>
      <c r="J248" s="905"/>
      <c r="K248" s="905"/>
      <c r="L248" s="905"/>
      <c r="M248" s="905"/>
      <c r="N248" s="905"/>
      <c r="O248" s="905"/>
      <c r="P248" s="905"/>
      <c r="Q248" s="905"/>
      <c r="R248" s="905"/>
      <c r="S248" s="905"/>
      <c r="T248" s="905"/>
      <c r="U248" s="905"/>
      <c r="V248" s="905"/>
      <c r="W248" s="905"/>
      <c r="X248" s="905"/>
      <c r="Y248" s="905"/>
      <c r="Z248" s="905"/>
      <c r="AA248" s="905"/>
      <c r="AB248" s="905"/>
      <c r="AC248" s="905"/>
      <c r="AD248" s="905"/>
      <c r="AE248" s="905"/>
      <c r="AF248" s="905"/>
      <c r="AG248" s="905"/>
      <c r="AH248" s="905"/>
      <c r="AI248" s="905"/>
      <c r="AJ248" s="905"/>
      <c r="AK248" s="905"/>
      <c r="AL248" s="905"/>
      <c r="AM248" s="905"/>
      <c r="AN248" s="905"/>
      <c r="AO248" s="905"/>
      <c r="AP248" s="905"/>
      <c r="AQ248" s="905"/>
      <c r="AR248" s="905"/>
      <c r="AS248" s="905"/>
      <c r="AT248" s="905"/>
      <c r="AU248" s="905"/>
      <c r="AV248" s="905"/>
      <c r="AW248" s="905"/>
      <c r="AX248" s="906"/>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670</v>
      </c>
      <c r="B250" s="327"/>
      <c r="C250" s="327"/>
      <c r="D250" s="327"/>
      <c r="E250" s="327"/>
      <c r="F250" s="327"/>
      <c r="G250" s="327"/>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67.5" customHeight="1" thickBot="1" x14ac:dyDescent="0.2">
      <c r="A252" s="323" t="s">
        <v>132</v>
      </c>
      <c r="B252" s="324"/>
      <c r="C252" s="324"/>
      <c r="D252" s="324"/>
      <c r="E252" s="325"/>
      <c r="F252" s="326" t="s">
        <v>671</v>
      </c>
      <c r="G252" s="327"/>
      <c r="H252" s="327"/>
      <c r="I252" s="327"/>
      <c r="J252" s="327"/>
      <c r="K252" s="327"/>
      <c r="L252" s="327"/>
      <c r="M252" s="327"/>
      <c r="N252" s="327"/>
      <c r="O252" s="327"/>
      <c r="P252" s="327"/>
      <c r="Q252" s="327"/>
      <c r="R252" s="327"/>
      <c r="S252" s="327"/>
      <c r="T252" s="327"/>
      <c r="U252" s="327"/>
      <c r="V252" s="327"/>
      <c r="W252" s="327"/>
      <c r="X252" s="327"/>
      <c r="Y252" s="327"/>
      <c r="Z252" s="327"/>
      <c r="AA252" s="327"/>
      <c r="AB252" s="327"/>
      <c r="AC252" s="327"/>
      <c r="AD252" s="327"/>
      <c r="AE252" s="327"/>
      <c r="AF252" s="327"/>
      <c r="AG252" s="327"/>
      <c r="AH252" s="327"/>
      <c r="AI252" s="327"/>
      <c r="AJ252" s="327"/>
      <c r="AK252" s="327"/>
      <c r="AL252" s="327"/>
      <c r="AM252" s="327"/>
      <c r="AN252" s="327"/>
      <c r="AO252" s="327"/>
      <c r="AP252" s="327"/>
      <c r="AQ252" s="327"/>
      <c r="AR252" s="327"/>
      <c r="AS252" s="327"/>
      <c r="AT252" s="327"/>
      <c r="AU252" s="327"/>
      <c r="AV252" s="327"/>
      <c r="AW252" s="327"/>
      <c r="AX252" s="328"/>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66" customHeight="1" thickBot="1" x14ac:dyDescent="0.2">
      <c r="A254" s="323" t="s">
        <v>132</v>
      </c>
      <c r="B254" s="324"/>
      <c r="C254" s="324"/>
      <c r="D254" s="324"/>
      <c r="E254" s="325"/>
      <c r="F254" s="326" t="s">
        <v>673</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283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276</v>
      </c>
      <c r="B258" s="90"/>
      <c r="C258" s="90"/>
      <c r="D258" s="91"/>
      <c r="E258" s="319" t="s">
        <v>630</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275</v>
      </c>
      <c r="B259" s="256"/>
      <c r="C259" s="256"/>
      <c r="D259" s="256"/>
      <c r="E259" s="319" t="s">
        <v>630</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274</v>
      </c>
      <c r="B260" s="256"/>
      <c r="C260" s="256"/>
      <c r="D260" s="256"/>
      <c r="E260" s="319" t="s">
        <v>631</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273</v>
      </c>
      <c r="B261" s="256"/>
      <c r="C261" s="256"/>
      <c r="D261" s="256"/>
      <c r="E261" s="319" t="s">
        <v>632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272</v>
      </c>
      <c r="B262" s="256"/>
      <c r="C262" s="256"/>
      <c r="D262" s="256"/>
      <c r="E262" s="319" t="s">
        <v>633</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271</v>
      </c>
      <c r="B263" s="256"/>
      <c r="C263" s="256"/>
      <c r="D263" s="256"/>
      <c r="E263" s="319" t="s">
        <v>634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270</v>
      </c>
      <c r="B264" s="256"/>
      <c r="C264" s="256"/>
      <c r="D264" s="256"/>
      <c r="E264" s="319" t="s">
        <v>635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269</v>
      </c>
      <c r="B265" s="256"/>
      <c r="C265" s="256"/>
      <c r="D265" s="256"/>
      <c r="E265" s="319" t="s">
        <v>636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415</v>
      </c>
      <c r="B266" s="256"/>
      <c r="C266" s="256"/>
      <c r="D266" s="256"/>
      <c r="E266" s="100" t="s">
        <v>605</v>
      </c>
      <c r="F266" s="86"/>
      <c r="G266" s="86"/>
      <c r="H266" s="77" t="str">
        <f>IF(E266="","","-")</f>
        <v>-</v>
      </c>
      <c r="I266" s="86"/>
      <c r="J266" s="86"/>
      <c r="K266" s="77" t="str">
        <f>IF(I266="","","-")</f>
        <v/>
      </c>
      <c r="L266" s="101">
        <v>144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593</v>
      </c>
      <c r="B267" s="256"/>
      <c r="C267" s="256"/>
      <c r="D267" s="256"/>
      <c r="E267" s="100" t="s">
        <v>605</v>
      </c>
      <c r="F267" s="86"/>
      <c r="G267" s="86"/>
      <c r="H267" s="77"/>
      <c r="I267" s="86"/>
      <c r="J267" s="86"/>
      <c r="K267" s="77"/>
      <c r="L267" s="101">
        <v>148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604</v>
      </c>
      <c r="H268" s="86"/>
      <c r="I268" s="86"/>
      <c r="J268" s="85">
        <v>20</v>
      </c>
      <c r="K268" s="85"/>
      <c r="L268" s="101">
        <v>154</v>
      </c>
      <c r="M268" s="101"/>
      <c r="N268" s="101"/>
      <c r="O268" s="85" t="s">
        <v>664</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263</v>
      </c>
      <c r="B269" s="308"/>
      <c r="C269" s="308"/>
      <c r="D269" s="308"/>
      <c r="E269" s="308"/>
      <c r="F269" s="309"/>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265</v>
      </c>
      <c r="B308" s="314"/>
      <c r="C308" s="314"/>
      <c r="D308" s="314"/>
      <c r="E308" s="314"/>
      <c r="F308" s="315"/>
      <c r="G308" s="294" t="s">
        <v>654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657</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62.1" customHeight="1" x14ac:dyDescent="0.15">
      <c r="A310" s="316"/>
      <c r="B310" s="317"/>
      <c r="C310" s="317"/>
      <c r="D310" s="317"/>
      <c r="E310" s="317"/>
      <c r="F310" s="318"/>
      <c r="G310" s="284" t="s">
        <v>655</v>
      </c>
      <c r="H310" s="285"/>
      <c r="I310" s="285"/>
      <c r="J310" s="285"/>
      <c r="K310" s="286"/>
      <c r="L310" s="287" t="s">
        <v>656</v>
      </c>
      <c r="M310" s="288"/>
      <c r="N310" s="288"/>
      <c r="O310" s="288"/>
      <c r="P310" s="288"/>
      <c r="Q310" s="288"/>
      <c r="R310" s="288"/>
      <c r="S310" s="288"/>
      <c r="T310" s="288"/>
      <c r="U310" s="288"/>
      <c r="V310" s="288"/>
      <c r="W310" s="288"/>
      <c r="X310" s="289"/>
      <c r="Y310" s="290">
        <v>44</v>
      </c>
      <c r="Z310" s="291"/>
      <c r="AA310" s="291"/>
      <c r="AB310" s="292"/>
      <c r="AC310" s="284" t="s">
        <v>655</v>
      </c>
      <c r="AD310" s="285"/>
      <c r="AE310" s="285"/>
      <c r="AF310" s="285"/>
      <c r="AG310" s="286"/>
      <c r="AH310" s="287" t="s">
        <v>658</v>
      </c>
      <c r="AI310" s="288"/>
      <c r="AJ310" s="288"/>
      <c r="AK310" s="288"/>
      <c r="AL310" s="288"/>
      <c r="AM310" s="288"/>
      <c r="AN310" s="288"/>
      <c r="AO310" s="288"/>
      <c r="AP310" s="288"/>
      <c r="AQ310" s="288"/>
      <c r="AR310" s="288"/>
      <c r="AS310" s="288"/>
      <c r="AT310" s="289"/>
      <c r="AU310" s="290">
        <v>49</v>
      </c>
      <c r="AV310" s="291"/>
      <c r="AW310" s="291"/>
      <c r="AX310" s="293"/>
    </row>
    <row r="311" spans="1:50" ht="51.9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51.9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51.9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51.9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51.9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51.9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51.9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51.9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51.9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51.9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49</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117.6" customHeight="1" x14ac:dyDescent="0.15">
      <c r="A366" s="230">
        <v>1</v>
      </c>
      <c r="B366" s="230">
        <v>1</v>
      </c>
      <c r="C366" s="252" t="s">
        <v>659</v>
      </c>
      <c r="D366" s="251"/>
      <c r="E366" s="251"/>
      <c r="F366" s="251"/>
      <c r="G366" s="251"/>
      <c r="H366" s="251"/>
      <c r="I366" s="251"/>
      <c r="J366" s="233" t="s">
        <v>283</v>
      </c>
      <c r="K366" s="234"/>
      <c r="L366" s="234"/>
      <c r="M366" s="234"/>
      <c r="N366" s="234"/>
      <c r="O366" s="234"/>
      <c r="P366" s="245" t="s">
        <v>656</v>
      </c>
      <c r="Q366" s="235"/>
      <c r="R366" s="235"/>
      <c r="S366" s="235"/>
      <c r="T366" s="235"/>
      <c r="U366" s="235"/>
      <c r="V366" s="235"/>
      <c r="W366" s="235"/>
      <c r="X366" s="235"/>
      <c r="Y366" s="236">
        <v>44</v>
      </c>
      <c r="Z366" s="237"/>
      <c r="AA366" s="237"/>
      <c r="AB366" s="238"/>
      <c r="AC366" s="222" t="s">
        <v>75</v>
      </c>
      <c r="AD366" s="223"/>
      <c r="AE366" s="223"/>
      <c r="AF366" s="223"/>
      <c r="AG366" s="223"/>
      <c r="AH366" s="253" t="s">
        <v>283</v>
      </c>
      <c r="AI366" s="254"/>
      <c r="AJ366" s="254"/>
      <c r="AK366" s="254"/>
      <c r="AL366" s="226" t="s">
        <v>283</v>
      </c>
      <c r="AM366" s="227"/>
      <c r="AN366" s="227"/>
      <c r="AO366" s="228"/>
      <c r="AP366" s="229" t="s">
        <v>283</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131.1" customHeight="1" x14ac:dyDescent="0.15">
      <c r="A399" s="230">
        <v>1</v>
      </c>
      <c r="B399" s="230">
        <v>1</v>
      </c>
      <c r="C399" s="252" t="s">
        <v>660</v>
      </c>
      <c r="D399" s="251"/>
      <c r="E399" s="251"/>
      <c r="F399" s="251"/>
      <c r="G399" s="251"/>
      <c r="H399" s="251"/>
      <c r="I399" s="251"/>
      <c r="J399" s="233" t="s">
        <v>283</v>
      </c>
      <c r="K399" s="234"/>
      <c r="L399" s="234"/>
      <c r="M399" s="234"/>
      <c r="N399" s="234"/>
      <c r="O399" s="234"/>
      <c r="P399" s="245" t="s">
        <v>658</v>
      </c>
      <c r="Q399" s="235"/>
      <c r="R399" s="235"/>
      <c r="S399" s="235"/>
      <c r="T399" s="235"/>
      <c r="U399" s="235"/>
      <c r="V399" s="235"/>
      <c r="W399" s="235"/>
      <c r="X399" s="235"/>
      <c r="Y399" s="236">
        <v>49</v>
      </c>
      <c r="Z399" s="237"/>
      <c r="AA399" s="237"/>
      <c r="AB399" s="238"/>
      <c r="AC399" s="222" t="s">
        <v>75</v>
      </c>
      <c r="AD399" s="223"/>
      <c r="AE399" s="223"/>
      <c r="AF399" s="223"/>
      <c r="AG399" s="223"/>
      <c r="AH399" s="253" t="s">
        <v>283</v>
      </c>
      <c r="AI399" s="254"/>
      <c r="AJ399" s="254"/>
      <c r="AK399" s="254"/>
      <c r="AL399" s="226" t="s">
        <v>283</v>
      </c>
      <c r="AM399" s="227"/>
      <c r="AN399" s="227"/>
      <c r="AO399" s="228"/>
      <c r="AP399" s="229" t="s">
        <v>283</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40" t="s">
        <v>283</v>
      </c>
      <c r="F631" s="232"/>
      <c r="G631" s="232"/>
      <c r="H631" s="232"/>
      <c r="I631" s="232"/>
      <c r="J631" s="233" t="s">
        <v>283</v>
      </c>
      <c r="K631" s="234"/>
      <c r="L631" s="234"/>
      <c r="M631" s="234"/>
      <c r="N631" s="234"/>
      <c r="O631" s="234"/>
      <c r="P631" s="245" t="s">
        <v>283</v>
      </c>
      <c r="Q631" s="235"/>
      <c r="R631" s="235"/>
      <c r="S631" s="235"/>
      <c r="T631" s="235"/>
      <c r="U631" s="235"/>
      <c r="V631" s="235"/>
      <c r="W631" s="235"/>
      <c r="X631" s="235"/>
      <c r="Y631" s="236" t="s">
        <v>283</v>
      </c>
      <c r="Z631" s="237"/>
      <c r="AA631" s="237"/>
      <c r="AB631" s="238"/>
      <c r="AC631" s="222"/>
      <c r="AD631" s="223"/>
      <c r="AE631" s="223"/>
      <c r="AF631" s="223"/>
      <c r="AG631" s="223"/>
      <c r="AH631" s="224" t="s">
        <v>283</v>
      </c>
      <c r="AI631" s="225"/>
      <c r="AJ631" s="225"/>
      <c r="AK631" s="225"/>
      <c r="AL631" s="226" t="s">
        <v>283</v>
      </c>
      <c r="AM631" s="227"/>
      <c r="AN631" s="227"/>
      <c r="AO631" s="228"/>
      <c r="AP631" s="229" t="s">
        <v>283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24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601</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637</v>
      </c>
      <c r="R8" s="13" t="str">
        <f t="shared" si="3"/>
        <v>その他</v>
      </c>
      <c r="S8" s="13" t="str">
        <f t="shared" si="4"/>
        <v>その他</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その他</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599</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2022-06-13T05:14:56Z</cp:lastPrinted>
  <dcterms:created xsi:type="dcterms:W3CDTF">2012-03-13T00:50:25Z</dcterms:created>
  <dcterms:modified xsi:type="dcterms:W3CDTF">2022-08-16T05:59:55Z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