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C9B5BAF4-426C-4BD2-AEE2-A0E6CD3A187C}"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9" i="11"/>
  <c r="AY397" i="11"/>
  <c r="AY396" i="11"/>
  <c r="AY398" i="11" s="1"/>
  <c r="AY372" i="11"/>
  <c r="AY371" i="11"/>
  <c r="AY370" i="11"/>
  <c r="AY369" i="11"/>
  <c r="AY368" i="11"/>
  <c r="AY367" i="11"/>
  <c r="AY334" i="11"/>
  <c r="AY339" i="11" s="1"/>
  <c r="AY321" i="11"/>
  <c r="AY332" i="11" s="1"/>
  <c r="AY337" i="11" l="1"/>
  <c r="AY325" i="11"/>
  <c r="AY333" i="11"/>
  <c r="AY340" i="11"/>
  <c r="AY323" i="11"/>
  <c r="AY327" i="11"/>
  <c r="AY329" i="11"/>
  <c r="AY331" i="11"/>
  <c r="AY322" i="11"/>
  <c r="AY324" i="11"/>
  <c r="AY326" i="11"/>
  <c r="AY328" i="11"/>
  <c r="AY330" i="11"/>
  <c r="AY336" i="11"/>
  <c r="AY338"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53" i="11" l="1"/>
  <c r="AY123" i="11"/>
  <c r="AY113" i="11"/>
  <c r="AY115" i="11"/>
  <c r="AY117" i="11"/>
  <c r="AY151" i="11"/>
  <c r="AY125" i="11"/>
  <c r="AY119" i="11"/>
  <c r="AY12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1"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87" i="11" l="1"/>
  <c r="AY89" i="11"/>
  <c r="AY79" i="11"/>
  <c r="AY91" i="11"/>
  <c r="AY81" i="11"/>
  <c r="AY83" i="11"/>
  <c r="AY85" i="11"/>
  <c r="AY95" i="11"/>
  <c r="AY80" i="11"/>
  <c r="AY82" i="11"/>
  <c r="AY84" i="11"/>
  <c r="AY90" i="11"/>
  <c r="AY94" i="11"/>
  <c r="AY96"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<sst xmlns="http://schemas.openxmlformats.org/spreadsheetml/2006/main" count="2059" uniqueCount="769">
  <si>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</si>
  <si>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</si>
  <si>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</si>
  <si>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</si>
  <si>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</si>
  <si>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</si>
  <si>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</si>
  <si>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</si>
  <si>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</si>
  <si>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</si>
  <si>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</si>
  <si>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</si>
  <si>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</si>
  <si>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</si>
  <si>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</si>
  <si>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</si>
  <si>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</si>
  <si>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</si>
  <si>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</si>
  <si>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</si>
  <si>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</si>
  <si>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</si>
  <si>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</si>
  <si>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</si>
  <si>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</si>
  <si>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</si>
  <si>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</si>
  <si>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</si>
  <si>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</si>
  <si>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</si>
  <si>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</si>
  <si>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</si>
  <si>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</si>
  <si>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</si>
  <si>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</si>
  <si>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</si>
  <si>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</si>
  <si>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</si>
  <si>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</si>
  <si>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</si>
  <si>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</si>
  <si>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</si>
  <si>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</si>
  <si>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</si>
  <si>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</si>
  <si>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</si>
  <si>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</si>
  <si>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</si>
  <si>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</si>
  <si>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</si>
  <si>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</si>
  <si>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</si>
  <si>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</si>
  <si>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</si>
  <si>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</si>
  <si>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</si>
  <si>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</si>
  <si>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</si>
  <si>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</si>
  <si>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</si>
  <si>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</si>
  <si>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</si>
  <si>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</si>
  <si>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</si>
  <si>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</si>
  <si>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</si>
  <si>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</si>
  <si>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</si>
  <si>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</si>
  <si>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</si>
  <si>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</si>
  <si>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</si>
  <si>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</si>
  <si>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</si>
  <si>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</si>
  <si>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</si>
  <si>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</si>
  <si>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</si>
  <si>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</si>
  <si>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</si>
  <si>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</si>
  <si>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</si>
  <si>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</si>
  <si>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</si>
  <si>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</si>
  <si>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</si>
  <si>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</si>
  <si>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</si>
  <si>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</si>
  <si>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</si>
  <si>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</si>
  <si>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</si>
  <si>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</si>
  <si>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</si>
  <si>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</si>
  <si>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</si>
  <si>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</si>
  <si>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</si>
  <si>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</si>
  <si>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</si>
  <si>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</si>
  <si>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</si>
  <si>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</si>
  <si>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</si>
  <si>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</si>
  <si>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</si>
  <si>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</si>
  <si>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</si>
  <si>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</si>
  <si>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</si>
  <si>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</si>
  <si>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</si>
  <si>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</si>
  <si>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</si>
  <si>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</si>
  <si>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</si>
  <si>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</si>
  <si>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</si>
  <si>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</si>
  <si>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</si>
  <si>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</si>
  <si>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</si>
  <si>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</si>
  <si>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</si>
  <si>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</si>
  <si>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</si>
  <si>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</si>
  <si>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</si>
  <si>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</si>
  <si>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</si>
  <si>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</si>
  <si>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</si>
  <si>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</si>
  <si>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</si>
  <si>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</si>
  <si>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</si>
  <si>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</si>
  <si>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</si>
  <si>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</si>
  <si>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</si>
  <si>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</si>
  <si>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</si>
  <si>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</si>
  <si>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</si>
  <si>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</si>
  <si>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</si>
  <si>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</si>
  <si>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</si>
  <si>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</si>
  <si>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</si>
  <si>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</si>
  <si>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</si>
  <si>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</si>
  <si>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</si>
  <si>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</si>
  <si>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</si>
  <si>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</si>
  <si>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</si>
  <si>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</si>
  <si>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</si>
  <si>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</si>
  <si>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</si>
  <si>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</si>
  <si>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</si>
  <si>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</si>
  <si>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</si>
  <si>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</si>
  <si>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</si>
  <si>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</si>
  <si>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</si>
  <si>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</si>
  <si>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</si>
  <si>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</si>
  <si>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</si>
  <si>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</si>
  <si>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</si>
  <si>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</si>
  <si>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</si>
  <si>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</si>
  <si>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</si>
  <si>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</si>
  <si>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</si>
  <si>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</si>
  <si>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</si>
  <si>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</si>
  <si>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</si>
  <si>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</si>
  <si>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</si>
  <si>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</si>
  <si>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</si>
  <si>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</si>
  <si>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</si>
  <si>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</si>
  <si>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</si>
  <si>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</si>
  <si>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</si>
  <si>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</si>
  <si>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</si>
  <si>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</si>
  <si>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</si>
  <si>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</si>
  <si>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</si>
  <si>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</si>
  <si>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</si>
  <si>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</si>
  <si>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</si>
  <si>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</si>
  <si>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</si>
  <si>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</si>
  <si>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</si>
  <si>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</si>
  <si>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</si>
  <si>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</si>
  <si>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</si>
  <si>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</si>
  <si>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</si>
  <si>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</si>
  <si>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</si>
  <si>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</si>
  <si>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</si>
  <si>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</si>
  <si>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</si>
  <si>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</si>
  <si>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</si>
  <si>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</si>
  <si>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</si>
  <si>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</si>
  <si>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</si>
  <si>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</si>
  <si>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</si>
  <si>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</si>
  <si>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</si>
  <si>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</si>
  <si>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</si>
  <si>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</si>
  <si>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</si>
  <si>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</si>
  <si>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</si>
  <si>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</si>
  <si>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</si>
  <si>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</si>
  <si>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</si>
  <si>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</si>
  <si>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</si>
  <si>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</si>
  <si>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</si>
  <si>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</si>
  <si>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</si>
  <si>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</si>
  <si>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</si>
  <si>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</si>
  <si>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</si>
  <si>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</si>
  <si>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</si>
  <si>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</si>
  <si>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</si>
  <si>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</si>
  <si>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</si>
  <si>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</si>
  <si>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</si>
  <si>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</si>
  <si>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</si>
  <si>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</si>
  <si>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</si>
  <si>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</si>
  <si>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</si>
  <si>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</si>
  <si>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</si>
  <si>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</si>
  <si>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</si>
  <si>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</si>
  <si>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</si>
  <si>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</si>
  <si>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</si>
  <si>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</si>
  <si>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</si>
  <si>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</si>
  <si>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</si>
  <si>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</si>
  <si>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</si>
  <si>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</si>
  <si>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</si>
  <si>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</si>
  <si>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</si>
  <si>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</si>
  <si>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</si>
  <si>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</si>
  <si>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</si>
  <si>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</si>
  <si>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</si>
  <si>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</si>
  <si>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</si>
  <si>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</si>
  <si>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</si>
  <si>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</si>
  <si>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</si>
  <si>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</si>
  <si>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</si>
  <si>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</si>
  <si>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</si>
  <si>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</si>
  <si>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</si>
  <si>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</si>
  <si>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</si>
  <si>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</si>
  <si>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</si>
  <si>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</si>
  <si>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</si>
  <si>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</si>
  <si>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</si>
  <si>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</si>
  <si>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</si>
  <si>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</si>
  <si>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</si>
  <si>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</si>
  <si>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</si>
  <si>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</si>
  <si>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</si>
  <si>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</si>
  <si>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</si>
  <si>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</si>
  <si>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</si>
  <si>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</si>
  <si>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</si>
  <si>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</si>
  <si>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</si>
  <si>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</si>
  <si>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</si>
  <si>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</si>
  <si>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</si>
  <si>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</si>
  <si>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</si>
  <si>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</si>
  <si>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</si>
  <si>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</si>
  <si>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</si>
  <si>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</si>
  <si>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</si>
  <si>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</si>
  <si>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</si>
  <si>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</si>
  <si>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</si>
  <si>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</si>
  <si>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</si>
  <si>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</si>
  <si>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</si>
  <si>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</si>
  <si>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</si>
  <si>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</si>
  <si>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</si>
  <si>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</si>
  <si>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</si>
  <si>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</si>
  <si>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</si>
  <si>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</si>
  <si>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</si>
  <si>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</si>
  <si>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</si>
  <si>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</si>
  <si>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</si>
  <si>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</si>
  <si>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</si>
  <si>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</si>
  <si>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</si>
  <si>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</si>
  <si>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</si>
  <si>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</si>
  <si>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</si>
  <si>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</si>
  <si>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</si>
  <si>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</si>
  <si>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</si>
  <si>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</si>
  <si>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</si>
  <si>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</si>
  <si>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</si>
  <si>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</si>
  <si>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</si>
  <si>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</si>
  <si>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</si>
  <si>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</si>
  <si>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</si>
  <si>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</si>
  <si>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</si>
  <si>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</si>
  <si>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</si>
  <si>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</si>
  <si>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</si>
  <si>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</si>
  <si>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</si>
  <si>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</si>
  <si>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</si>
  <si>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</si>
  <si>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</si>
  <si>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</si>
  <si>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</si>
  <si>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</si>
  <si>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</si>
  <si>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</si>
  <si>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</si>
  <si>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</si>
  <si>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</si>
  <si>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</si>
  <si>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</si>
  <si>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</si>
  <si>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</si>
  <si>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</si>
  <si>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</si>
  <si>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</si>
  <si>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</si>
  <si>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</si>
  <si>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</si>
  <si>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</si>
  <si>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</si>
  <si>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</si>
  <si>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</si>
  <si>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</si>
  <si>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</si>
  <si>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</si>
  <si>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</si>
  <si>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</si>
  <si>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</si>
  <si>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</si>
  <si>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</si>
  <si>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</si>
  <si>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</si>
  <si>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</si>
  <si>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</si>
  <si>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</si>
  <si>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</si>
  <si>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</si>
  <si>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</si>
  <si>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</si>
  <si>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</si>
  <si>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</si>
  <si>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</si>
  <si>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</si>
  <si>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</si>
  <si>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</si>
  <si>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</si>
  <si>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</si>
  <si>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</si>
  <si>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</si>
  <si>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</si>
  <si>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</si>
  <si>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</si>
  <si>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</si>
  <si>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</si>
  <si>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</si>
  <si>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</si>
  <si>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</si>
  <si>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</si>
  <si>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</si>
  <si>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</si>
  <si>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</si>
  <si>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</si>
  <si>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</si>
  <si>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</si>
  <si>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</si>
  <si>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</si>
  <si>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</si>
  <si>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</si>
  <si>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</si>
  <si>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</si>
  <si>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</si>
  <si>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</si>
  <si>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</si>
  <si>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</si>
  <si>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</si>
  <si>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</si>
  <si>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</si>
  <si>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</si>
  <si>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</si>
  <si>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</si>
  <si>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</si>
  <si>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</si>
  <si>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</si>
  <si>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</si>
  <si>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</si>
  <si>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</si>
  <si>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</si>
  <si>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</si>
  <si>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</si>
  <si>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</si>
  <si>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</si>
  <si>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</si>
  <si>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</si>
  <si>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</si>
  <si>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</si>
  <si>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</si>
  <si>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</si>
  <si>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</si>
  <si>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</si>
  <si>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</si>
  <si>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</si>
  <si>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</si>
  <si>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</si>
  <si>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</si>
  <si>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</si>
  <si>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</si>
  <si>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</si>
  <si>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</si>
  <si>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</si>
  <si>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</si>
  <si>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</si>
  <si>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</si>
  <si>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</si>
  <si>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</si>
  <si>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</si>
  <si>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</si>
  <si>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</si>
  <si>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</si>
  <si>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</si>
  <si>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</si>
  <si>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</si>
  <si>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</si>
  <si>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</si>
  <si>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</si>
  <si>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</si>
  <si>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</si>
  <si>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</si>
  <si>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</si>
  <si>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</si>
  <si>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</si>
  <si>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</si>
  <si>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</si>
  <si>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</si>
  <si>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</si>
  <si>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</si>
  <si>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</si>
  <si>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</si>
  <si>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</si>
  <si>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</si>
  <si>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</si>
  <si>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</si>
  <si>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</si>
  <si>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</si>
  <si>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</si>
  <si>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</si>
  <si>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</si>
  <si>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</si>
  <si>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</si>
  <si>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</si>
  <si>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</si>
  <si>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</si>
  <si>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</si>
  <si>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</si>
  <si>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</si>
  <si>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</si>
  <si>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</si>
  <si>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</si>
  <si>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</si>
  <si>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</si>
  <si>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</si>
  <si>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</si>
  <si>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</si>
  <si>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</si>
  <si>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</si>
  <si>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</si>
  <si>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</si>
  <si>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</si>
  <si>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</si>
  <si>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</si>
  <si>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</si>
  <si>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</si>
  <si>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</si>
  <si>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</si>
  <si>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</si>
  <si>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</si>
  <si>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</si>
  <si>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</si>
  <si>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</si>
  <si>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</si>
  <si>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</si>
  <si>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</si>
  <si>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</si>
  <si>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</si>
  <si>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</si>
  <si>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</si>
  <si>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</si>
  <si>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</si>
  <si>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</si>
  <si>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</si>
  <si>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</si>
  <si>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</si>
  <si>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</si>
  <si>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</si>
  <si>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</si>
  <si>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</si>
  <si>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</si>
  <si>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</si>
  <si>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</si>
  <si>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</si>
  <si>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</si>
  <si>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</si>
  <si>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</si>
  <si>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</si>
  <si>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</si>
  <si>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</si>
  <si>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</si>
  <si>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</si>
  <si>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</si>
  <si>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</si>
  <si>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</si>
  <si>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</si>
  <si>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</si>
  <si>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</si>
  <si>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</si>
  <si>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</si>
  <si>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</si>
  <si>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</si>
  <si>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</si>
  <si>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</si>
  <si>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</si>
  <si>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</si>
  <si>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</si>
  <si>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</si>
  <si>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</si>
  <si>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</si>
  <si>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</si>
  <si>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</si>
  <si>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</si>
  <si>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</si>
  <si>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</si>
  <si>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</si>
  <si>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</si>
  <si>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</si>
  <si>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</si>
  <si>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</si>
  <si>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</si>
  <si>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</si>
  <si>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</si>
  <si>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</si>
  <si>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</si>
  <si>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</si>
  <si>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</si>
  <si>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</si>
  <si>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</si>
  <si>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</si>
  <si>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</si>
  <si>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</si>
  <si>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</si>
  <si>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</si>
  <si>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</si>
  <si>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</si>
  <si>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</si>
  <si>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</si>
  <si>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</si>
  <si>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</si>
  <si>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</si>
  <si>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</si>
  <si>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</si>
  <si>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</si>
  <si>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</si>
  <si>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</si>
  <si>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</si>
  <si>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</si>
  <si>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</si>
  <si>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</si>
  <si>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</si>
  <si>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</si>
  <si>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</si>
  <si>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</si>
  <si>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</si>
  <si>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</si>
  <si>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</si>
  <si>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</si>
  <si>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</si>
  <si>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</si>
  <si>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</si>
  <si>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</si>
  <si>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</si>
  <si>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</si>
  <si>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</si>
  <si>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</si>
  <si>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</si>
  <si>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</si>
  <si>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</si>
  <si>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</si>
  <si>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</si>
  <si>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</si>
  <si>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</si>
  <si>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</si>
  <si>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</si>
  <si>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</si>
  <si>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</si>
  <si>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</si>
  <si>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</si>
  <si>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</si>
  <si>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</si>
  <si>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</si>
  <si>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</si>
  <si>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</si>
  <si>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国連大学拠出金</t>
  </si>
  <si>
    <t>水・大気環境局</t>
  </si>
  <si>
    <t>平成22年度</t>
  </si>
  <si>
    <t>終了予定なし</t>
  </si>
  <si>
    <t>水環境課</t>
  </si>
  <si>
    <t>-</t>
  </si>
  <si>
    <t>経済協力開発機構等拠出金</t>
  </si>
  <si>
    <t>WEPA加盟国においてSDGs目標達成に貢献するとともに、加盟国の政策立案・実施能力の向上を図る。</t>
  </si>
  <si>
    <t>事業実施報告書（国連大学サステイナビリティ高等研究所）</t>
  </si>
  <si>
    <t>●●</t>
    <phoneticPr fontId="5"/>
  </si>
  <si>
    <t>回数</t>
  </si>
  <si>
    <t>X:拠出額（百万円）／　Y:研究発表等の数　</t>
    <phoneticPr fontId="5"/>
  </si>
  <si>
    <t>百万円</t>
  </si>
  <si>
    <t xml:space="preserve">      X/Y</t>
    <phoneticPr fontId="5"/>
  </si>
  <si>
    <t>90/13</t>
  </si>
  <si>
    <t>90/8</t>
  </si>
  <si>
    <t>／　</t>
    <phoneticPr fontId="5"/>
  </si>
  <si>
    <t>　　/</t>
    <phoneticPr fontId="5"/>
  </si>
  <si>
    <t>　　/</t>
    <phoneticPr fontId="5"/>
  </si>
  <si>
    <t>／　　　　　　　　　　　　　　</t>
    <phoneticPr fontId="5"/>
  </si>
  <si>
    <t>　　/</t>
    <phoneticPr fontId="5"/>
  </si>
  <si>
    <t>新26-028</t>
  </si>
  <si>
    <t>135</t>
  </si>
  <si>
    <t>128</t>
  </si>
  <si>
    <t>144</t>
  </si>
  <si>
    <t>0141</t>
  </si>
  <si>
    <t>○</t>
  </si>
  <si>
    <t>-</t>
    <phoneticPr fontId="5"/>
  </si>
  <si>
    <t>-</t>
    <phoneticPr fontId="5"/>
  </si>
  <si>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年までに、開発途上国における水と衛生分野での活動や計画を対象とした国際協力と能力構築支援を拡大する。｣ことが求められている。</t>
    <phoneticPr fontId="5"/>
  </si>
  <si>
    <t>本事業は国連機関である国連大学と連携するものであり、国連大学本部のホスト国として国が行うものである。</t>
    <phoneticPr fontId="5"/>
  </si>
  <si>
    <t>本事業で行う、途上国の水環境改善は、国際社会の開発目標に含まれる重要な課題である。</t>
    <phoneticPr fontId="5"/>
  </si>
  <si>
    <t>‐</t>
  </si>
  <si>
    <t>無</t>
  </si>
  <si>
    <t>-</t>
    <phoneticPr fontId="5"/>
  </si>
  <si>
    <t>国連機関である国連大学による公益性のある研究に対するものであり、拠出することは妥当である。</t>
    <phoneticPr fontId="5"/>
  </si>
  <si>
    <t>過去の類似研究規模等と比較し、妥当である。</t>
    <phoneticPr fontId="5"/>
  </si>
  <si>
    <t>研究計画や活動報告を把握し、適切な支出であることを確認している。</t>
    <phoneticPr fontId="5"/>
  </si>
  <si>
    <t>外部専門家からなる評価委員会を定期開催し、進捗等を把握し効率的な研究活動であることを確認している。</t>
    <phoneticPr fontId="5"/>
  </si>
  <si>
    <t>国連大学は幅広い研究活動を行っており、その研究基盤とネットワークを活用して、効果的に事業を実施している。</t>
    <phoneticPr fontId="5"/>
  </si>
  <si>
    <t>適切な事業の実施を確保するため、外部専門家からなる評価委員会を設置し、プロジェクトの進捗や成果を報告し、研究の方向性を確認しており、活動実績は見込みに見合ったものとなっている。</t>
    <phoneticPr fontId="5"/>
  </si>
  <si>
    <t>国際会議、論文等での発表を通じ、成果物を活用した普及活動を実施している。</t>
    <phoneticPr fontId="5"/>
  </si>
  <si>
    <t>国連大学との連携を通じ、アジアの途上国における水環境改善戦略の策定への貢献など、事業目的を達成出来るよう必要な検討を進め、適正な執行を行っている。</t>
    <phoneticPr fontId="5"/>
  </si>
  <si>
    <t>引き続き、効果的かつ効率的に、アジア途上国における、政策立案・実施能力向上に向けた事業を実施する。</t>
    <phoneticPr fontId="5"/>
  </si>
  <si>
    <t>拠出金</t>
    <rPh sb="0" eb="3">
      <t>キョシュツキン</t>
    </rPh>
    <phoneticPr fontId="5"/>
  </si>
  <si>
    <t>アジア地域の水環境政策と水関連の持続可能な開発目標の達成への貢献</t>
    <phoneticPr fontId="5"/>
  </si>
  <si>
    <t>国連大学</t>
    <rPh sb="0" eb="2">
      <t>コクレン</t>
    </rPh>
    <rPh sb="2" eb="4">
      <t>ダイガク</t>
    </rPh>
    <phoneticPr fontId="5"/>
  </si>
  <si>
    <t>-</t>
    <phoneticPr fontId="5"/>
  </si>
  <si>
    <t>アジア地域の水環境政策と水関連の持続可能な開発目標の達成への貢献</t>
    <phoneticPr fontId="5"/>
  </si>
  <si>
    <t>-</t>
    <phoneticPr fontId="5"/>
  </si>
  <si>
    <t>-</t>
    <phoneticPr fontId="5"/>
  </si>
  <si>
    <t>-</t>
    <phoneticPr fontId="5"/>
  </si>
  <si>
    <t>-</t>
    <phoneticPr fontId="5"/>
  </si>
  <si>
    <t>事業実施に係る研究発表等の数</t>
    <phoneticPr fontId="5"/>
  </si>
  <si>
    <t>事業実施に係る研究発表等を行う。</t>
    <rPh sb="13" eb="14">
      <t>オコナ</t>
    </rPh>
    <phoneticPr fontId="5"/>
  </si>
  <si>
    <t>90/8</t>
    <phoneticPr fontId="5"/>
  </si>
  <si>
    <t>60/6</t>
    <phoneticPr fontId="5"/>
  </si>
  <si>
    <t>産業連関表を参考とし、各産業分野の成長による水消費や汚染度合いの直接的・間接的な関連性を評価できるモデルを開発し、シナリオ分析を行うことにより、WEPA加盟国等におけるSDGs目標6達成のための方策を提案する。また、主要な汚染源である生活排水に着目し、持続可能な社会を実現する汚水処理システムの確立に向け、地域特性に応じた汚水処理システムの最適化に関する調査研究を行う。</t>
    <rPh sb="0" eb="2">
      <t>サンギョウ</t>
    </rPh>
    <rPh sb="2" eb="5">
      <t>レンカンヒョウ</t>
    </rPh>
    <rPh sb="6" eb="8">
      <t>サンコウ</t>
    </rPh>
    <rPh sb="11" eb="14">
      <t>カクサンギョウ</t>
    </rPh>
    <rPh sb="14" eb="16">
      <t>ブンヤ</t>
    </rPh>
    <rPh sb="17" eb="19">
      <t>セイチョウ</t>
    </rPh>
    <rPh sb="22" eb="23">
      <t>ミズ</t>
    </rPh>
    <rPh sb="23" eb="25">
      <t>ショウヒ</t>
    </rPh>
    <rPh sb="26" eb="28">
      <t>オセン</t>
    </rPh>
    <rPh sb="28" eb="30">
      <t>ドア</t>
    </rPh>
    <rPh sb="32" eb="35">
      <t>チョクセツテキ</t>
    </rPh>
    <rPh sb="36" eb="39">
      <t>カンセツテキ</t>
    </rPh>
    <rPh sb="40" eb="43">
      <t>カンレンセイ</t>
    </rPh>
    <rPh sb="44" eb="46">
      <t>ヒョウカ</t>
    </rPh>
    <rPh sb="61" eb="63">
      <t>ブンセキ</t>
    </rPh>
    <rPh sb="64" eb="65">
      <t>オコナ</t>
    </rPh>
    <rPh sb="97" eb="99">
      <t>ホウサク</t>
    </rPh>
    <rPh sb="100" eb="102">
      <t>テイアン</t>
    </rPh>
    <rPh sb="108" eb="110">
      <t>シュヨウ</t>
    </rPh>
    <rPh sb="111" eb="114">
      <t>オセンゲン</t>
    </rPh>
    <phoneticPr fontId="5"/>
  </si>
  <si>
    <t>モデルの構築を経て、政策立案・実施能力向上のために、水環境改善方策の提案を行っており、実績は成果目標に見合ったものとなっている。</t>
    <rPh sb="4" eb="6">
      <t>コウチク</t>
    </rPh>
    <rPh sb="7" eb="8">
      <t>ヘ</t>
    </rPh>
    <rPh sb="10" eb="12">
      <t>セイサク</t>
    </rPh>
    <rPh sb="12" eb="14">
      <t>リツアン</t>
    </rPh>
    <rPh sb="15" eb="17">
      <t>ジッシ</t>
    </rPh>
    <rPh sb="17" eb="19">
      <t>ノウリョク</t>
    </rPh>
    <rPh sb="19" eb="21">
      <t>コウジョウ</t>
    </rPh>
    <rPh sb="26" eb="29">
      <t>ミズカンキョウ</t>
    </rPh>
    <rPh sb="29" eb="31">
      <t>カイゼン</t>
    </rPh>
    <rPh sb="31" eb="33">
      <t>ホウサク</t>
    </rPh>
    <rPh sb="34" eb="36">
      <t>テイアン</t>
    </rPh>
    <rPh sb="37" eb="38">
      <t>オコナ</t>
    </rPh>
    <rPh sb="43" eb="45">
      <t>ジッセキ</t>
    </rPh>
    <rPh sb="46" eb="48">
      <t>セイカ</t>
    </rPh>
    <rPh sb="48" eb="50">
      <t>モクヒョウ</t>
    </rPh>
    <rPh sb="51" eb="53">
      <t>ミア</t>
    </rPh>
    <phoneticPr fontId="5"/>
  </si>
  <si>
    <t>３．大気・水・土壌環境等の保全</t>
    <phoneticPr fontId="5"/>
  </si>
  <si>
    <t>A.国連大学</t>
    <rPh sb="2" eb="4">
      <t>コクレン</t>
    </rPh>
    <rPh sb="4" eb="6">
      <t>ダイガク</t>
    </rPh>
    <phoneticPr fontId="5"/>
  </si>
  <si>
    <t>生活排水処理に着目し、持続可能な社会を実現する汚水処理システムの確立に向け、地域特性に応じた汚水処理システムの最適化、分散型処理技術の選択に関する調査研究を行う。</t>
    <phoneticPr fontId="5"/>
  </si>
  <si>
    <t>https://www.env.go.jp/guide/seisaku/index.html</t>
    <phoneticPr fontId="5"/>
  </si>
  <si>
    <t>目標3-3</t>
    <phoneticPr fontId="5"/>
  </si>
  <si>
    <t>水環境課長
大井通博</t>
    <rPh sb="6" eb="8">
      <t>オオイ</t>
    </rPh>
    <rPh sb="8" eb="9">
      <t>トオ</t>
    </rPh>
    <rPh sb="9" eb="10">
      <t>ヒロシ</t>
    </rPh>
    <phoneticPr fontId="5"/>
  </si>
  <si>
    <t>人</t>
    <rPh sb="0" eb="1">
      <t>ニン</t>
    </rPh>
    <phoneticPr fontId="5"/>
  </si>
  <si>
    <t>（参考指標）
日本人職員数</t>
    <rPh sb="1" eb="3">
      <t>サンコウ</t>
    </rPh>
    <rPh sb="3" eb="5">
      <t>シヒョウ</t>
    </rPh>
    <rPh sb="7" eb="10">
      <t>ニホンジン</t>
    </rPh>
    <rPh sb="10" eb="13">
      <t>ショクインスウ</t>
    </rPh>
    <phoneticPr fontId="5"/>
  </si>
  <si>
    <t>日本人職員</t>
    <rPh sb="0" eb="3">
      <t>ニホンジン</t>
    </rPh>
    <rPh sb="3" eb="5">
      <t>ショクイン</t>
    </rPh>
    <phoneticPr fontId="5"/>
  </si>
  <si>
    <t>事業目的が抽象的に過ぎるのではないか。キャパシティ・ビルディングを目的とするならば，何を成果とするのか，どのような尺度でその成果を評価するのかを明確に示すべきである。終了予定なしとのことであるが，それならば，直ちに，そのような評価体制を構築すべきである。</t>
    <phoneticPr fontId="5"/>
  </si>
  <si>
    <t>外部有識者の所見を踏まえ、国民に分かりやすく伝わるよう事業目的の記載を工夫するとともに、成果指標の設定の仕方についても検討すること。</t>
    <phoneticPr fontId="5"/>
  </si>
  <si>
    <t>執行等改善</t>
  </si>
  <si>
    <t>2015年9月に国連において「持続可能な開発目標（SDGs）」が採択され、目標6「すべての人々の水と衛生の利用可能性と持続可能な管理の確保」及び目標6.3「未処理排水の割合半減による水質改善」が掲げられている。アジア水環境パートナーシップ事業（WEPA）と連携の下、地域特性に応じた汚水処理システムの最適化、分散型処理技術の選択、そのために必要となる法制度等について提言するなど、SDGsが描く水環境像を実現するための最適な社会・経済・政策上の経路を明確にすることで、WEPA加盟国等における政策立案・実施能力の向上を図る。</t>
    <rPh sb="0" eb="262">
      <t>トウ</t>
    </rPh>
    <phoneticPr fontId="5"/>
  </si>
  <si>
    <t>回</t>
    <phoneticPr fontId="5"/>
  </si>
  <si>
    <t>回</t>
    <rPh sb="0" eb="1">
      <t>カイ</t>
    </rPh>
    <phoneticPr fontId="5"/>
  </si>
  <si>
    <t>汚水処理システムの最適化手法・分散型処理技術選択手法についてWEPA加盟国の関係機関と議論した回数</t>
    <rPh sb="12" eb="14">
      <t>シュホウ</t>
    </rPh>
    <rPh sb="15" eb="18">
      <t>ブンサンガタ</t>
    </rPh>
    <rPh sb="18" eb="20">
      <t>ショリ</t>
    </rPh>
    <rPh sb="20" eb="22">
      <t>ギジュツ</t>
    </rPh>
    <rPh sb="22" eb="24">
      <t>センタク</t>
    </rPh>
    <rPh sb="24" eb="26">
      <t>シュホウ</t>
    </rPh>
    <rPh sb="34" eb="37">
      <t>カメイコク</t>
    </rPh>
    <rPh sb="38" eb="40">
      <t>カンケイ</t>
    </rPh>
    <rPh sb="40" eb="42">
      <t>キカン</t>
    </rPh>
    <rPh sb="43" eb="45">
      <t>ギロン</t>
    </rPh>
    <rPh sb="47" eb="49">
      <t>カイスウ</t>
    </rPh>
    <phoneticPr fontId="5"/>
  </si>
  <si>
    <t>外部有識者の所見を踏まえ、事業目的の記載を精査するとともに成果指標の設定をWEPA加盟国の関係機関と議論した回数に見直した。</t>
    <rPh sb="21" eb="23">
      <t>セイサ</t>
    </rPh>
    <rPh sb="57" eb="59">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</si>
</sst>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270</xdr:row>
      <xdr:rowOff>0</xdr:rowOff>
    </xdr:from>
    <xdr:to>
      <xdr:col>33</xdr:col>
      <xdr:colOff>72908</xdr:colOff>
      <xdr:row>281</xdr:row>
      <xdr:rowOff>12209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619500" y="43148250"/>
          <a:ext cx="2425583" cy="3974609"/>
          <a:chOff x="4034118" y="89983235"/>
          <a:chExt cx="2695084" cy="3833415"/>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34224" y="89983235"/>
            <a:ext cx="2414919" cy="680378"/>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90</a:t>
            </a:r>
            <a:r>
              <a:rPr kumimoji="1" lang="ja-JP" altLang="en-US" sz="1100"/>
              <a:t>百万円</a:t>
            </a:r>
          </a:p>
        </xdr:txBody>
      </xdr:sp>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323220" y="90697307"/>
            <a:ext cx="3" cy="356299"/>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35249" y="91168643"/>
            <a:ext cx="986864" cy="3146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134224" y="91538380"/>
            <a:ext cx="2416619" cy="6764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a:t>
            </a:r>
            <a:r>
              <a:rPr kumimoji="1" lang="ja-JP" altLang="en-US" sz="1100">
                <a:solidFill>
                  <a:schemeClr val="dk1"/>
                </a:solidFill>
                <a:latin typeface="+mn-lt"/>
                <a:ea typeface="+mn-ea"/>
                <a:cs typeface="+mn-cs"/>
              </a:rPr>
              <a:t>国連大学</a:t>
            </a: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90</a:t>
            </a:r>
            <a:r>
              <a:rPr kumimoji="1" lang="ja-JP" altLang="en-US" sz="1100">
                <a:solidFill>
                  <a:schemeClr val="dk1"/>
                </a:solidFill>
                <a:latin typeface="+mn-lt"/>
                <a:ea typeface="+mn-ea"/>
                <a:cs typeface="+mn-cs"/>
              </a:rPr>
              <a:t>百万円</a:t>
            </a:r>
            <a:endParaRPr lang="ja-JP"/>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4034118" y="92354052"/>
            <a:ext cx="2695084" cy="146259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108000" tIns="108000" rIns="108000" bIns="108000" rtlCol="0" anchor="ctr"/>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WEPA</a:t>
            </a:r>
            <a:r>
              <a:rPr kumimoji="1" lang="ja-JP" altLang="en-US" sz="1100">
                <a:solidFill>
                  <a:sysClr val="windowText" lastClr="000000"/>
                </a:solidFill>
                <a:effectLst/>
                <a:latin typeface="+mn-lt"/>
                <a:ea typeface="+mn-ea"/>
                <a:cs typeface="+mn-cs"/>
              </a:rPr>
              <a:t>加盟のアジア各国において、</a:t>
            </a:r>
            <a:r>
              <a:rPr kumimoji="1" lang="en-US" altLang="ja-JP" sz="1100">
                <a:solidFill>
                  <a:sysClr val="windowText" lastClr="000000"/>
                </a:solidFill>
                <a:effectLst/>
                <a:latin typeface="+mn-lt"/>
                <a:ea typeface="+mn-ea"/>
                <a:cs typeface="+mn-cs"/>
              </a:rPr>
              <a:t>SDGs</a:t>
            </a:r>
            <a:r>
              <a:rPr kumimoji="1" lang="ja-JP" altLang="en-US" sz="1100">
                <a:solidFill>
                  <a:sysClr val="windowText" lastClr="000000"/>
                </a:solidFill>
                <a:effectLst/>
                <a:latin typeface="+mn-lt"/>
                <a:ea typeface="+mn-ea"/>
                <a:cs typeface="+mn-cs"/>
              </a:rPr>
              <a:t>が描く水環境像を実現するための最適な社会・経済・政策上の経路を明確にすることで、</a:t>
            </a:r>
            <a:r>
              <a:rPr kumimoji="1" lang="en-US" altLang="ja-JP" sz="1100">
                <a:solidFill>
                  <a:sysClr val="windowText" lastClr="000000"/>
                </a:solidFill>
                <a:effectLst/>
                <a:latin typeface="+mn-lt"/>
                <a:ea typeface="+mn-ea"/>
                <a:cs typeface="+mn-cs"/>
              </a:rPr>
              <a:t>SDGs</a:t>
            </a:r>
            <a:r>
              <a:rPr kumimoji="1" lang="ja-JP" altLang="en-US" sz="1100">
                <a:solidFill>
                  <a:sysClr val="windowText" lastClr="000000"/>
                </a:solidFill>
                <a:effectLst/>
                <a:latin typeface="+mn-lt"/>
                <a:ea typeface="+mn-ea"/>
                <a:cs typeface="+mn-cs"/>
              </a:rPr>
              <a:t>目標</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の達成に貢献するとともに、</a:t>
            </a:r>
            <a:r>
              <a:rPr kumimoji="1" lang="en-US" altLang="ja-JP" sz="1100">
                <a:solidFill>
                  <a:sysClr val="windowText" lastClr="000000"/>
                </a:solidFill>
                <a:effectLst/>
                <a:latin typeface="+mn-lt"/>
                <a:ea typeface="+mn-ea"/>
                <a:cs typeface="+mn-cs"/>
              </a:rPr>
              <a:t>WEPA</a:t>
            </a:r>
            <a:r>
              <a:rPr kumimoji="1" lang="ja-JP" altLang="en-US" sz="1100">
                <a:solidFill>
                  <a:sysClr val="windowText" lastClr="000000"/>
                </a:solidFill>
                <a:effectLst/>
                <a:latin typeface="+mn-lt"/>
                <a:ea typeface="+mn-ea"/>
                <a:cs typeface="+mn-cs"/>
              </a:rPr>
              <a:t>加盟国における政策立案・実施能力の向上を図る。</a:t>
            </a:r>
            <a:endParaRPr lang="ja-JP" altLang="en-US">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F254" sqref="F254:AX25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690</v>
      </c>
      <c r="AK2" s="187"/>
      <c r="AL2" s="187"/>
      <c r="AM2" s="187"/>
      <c r="AN2" s="90" t="s">
        <v>367</v>
      </c>
      <c r="AO2" s="187">
        <v>21</v>
      </c>
      <c r="AP2" s="187"/>
      <c r="AQ2" s="187"/>
      <c r="AR2" s="91" t="s">
        <v>367</v>
      </c>
      <c r="AS2" s="188">
        <v>134</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757</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764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750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90</v>
      </c>
      <c r="Q13" s="232"/>
      <c r="R13" s="232"/>
      <c r="S13" s="232"/>
      <c r="T13" s="232"/>
      <c r="U13" s="232"/>
      <c r="V13" s="233"/>
      <c r="W13" s="231">
        <v>90</v>
      </c>
      <c r="X13" s="232"/>
      <c r="Y13" s="232"/>
      <c r="Z13" s="232"/>
      <c r="AA13" s="232"/>
      <c r="AB13" s="232"/>
      <c r="AC13" s="233"/>
      <c r="AD13" s="231">
        <v>90</v>
      </c>
      <c r="AE13" s="232"/>
      <c r="AF13" s="232"/>
      <c r="AG13" s="232"/>
      <c r="AH13" s="232"/>
      <c r="AI13" s="232"/>
      <c r="AJ13" s="233"/>
      <c r="AK13" s="231">
        <v>60</v>
      </c>
      <c r="AL13" s="232"/>
      <c r="AM13" s="232"/>
      <c r="AN13" s="232"/>
      <c r="AO13" s="232"/>
      <c r="AP13" s="232"/>
      <c r="AQ13" s="233"/>
      <c r="AR13" s="243">
        <v>60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744</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743</v>
      </c>
      <c r="AL15" s="232"/>
      <c r="AM15" s="232"/>
      <c r="AN15" s="232"/>
      <c r="AO15" s="232"/>
      <c r="AP15" s="232"/>
      <c r="AQ15" s="233"/>
      <c r="AR15" s="231" t="s">
        <v>367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743</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745</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90</v>
      </c>
      <c r="Q18" s="276"/>
      <c r="R18" s="276"/>
      <c r="S18" s="276"/>
      <c r="T18" s="276"/>
      <c r="U18" s="276"/>
      <c r="V18" s="277"/>
      <c r="W18" s="275">
        <f>SUM(W13:AC17)</f>
        <v>90</v>
      </c>
      <c r="X18" s="276"/>
      <c r="Y18" s="276"/>
      <c r="Z18" s="276"/>
      <c r="AA18" s="276"/>
      <c r="AB18" s="276"/>
      <c r="AC18" s="277"/>
      <c r="AD18" s="275">
        <f>SUM(AD13:AJ17)</f>
        <v>90</v>
      </c>
      <c r="AE18" s="276"/>
      <c r="AF18" s="276"/>
      <c r="AG18" s="276"/>
      <c r="AH18" s="276"/>
      <c r="AI18" s="276"/>
      <c r="AJ18" s="277"/>
      <c r="AK18" s="275">
        <f>SUM(AK13:AQ17)</f>
        <v>60</v>
      </c>
      <c r="AL18" s="276"/>
      <c r="AM18" s="276"/>
      <c r="AN18" s="276"/>
      <c r="AO18" s="276"/>
      <c r="AP18" s="276"/>
      <c r="AQ18" s="277"/>
      <c r="AR18" s="275">
        <f>SUM(AR13:AX17)</f>
        <v>60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90</v>
      </c>
      <c r="Q19" s="232"/>
      <c r="R19" s="232"/>
      <c r="S19" s="232"/>
      <c r="T19" s="232"/>
      <c r="U19" s="232"/>
      <c r="V19" s="233"/>
      <c r="W19" s="231">
        <v>90</v>
      </c>
      <c r="X19" s="232"/>
      <c r="Y19" s="232"/>
      <c r="Z19" s="232"/>
      <c r="AA19" s="232"/>
      <c r="AB19" s="232"/>
      <c r="AC19" s="233"/>
      <c r="AD19" s="231">
        <v>90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675</v>
      </c>
      <c r="B22" s="316"/>
      <c r="C22" s="316"/>
      <c r="D22" s="316"/>
      <c r="E22" s="316"/>
      <c r="F22" s="317"/>
      <c r="G22" s="321" t="s">
        <v>309</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41.25" customHeight="1" x14ac:dyDescent="0.2">
      <c r="A23" s="318"/>
      <c r="B23" s="319"/>
      <c r="C23" s="319"/>
      <c r="D23" s="319"/>
      <c r="E23" s="319"/>
      <c r="F23" s="320"/>
      <c r="G23" s="292" t="s">
        <v>699</v>
      </c>
      <c r="H23" s="293"/>
      <c r="I23" s="293"/>
      <c r="J23" s="293"/>
      <c r="K23" s="293"/>
      <c r="L23" s="293"/>
      <c r="M23" s="293"/>
      <c r="N23" s="293"/>
      <c r="O23" s="294"/>
      <c r="P23" s="243">
        <v>60</v>
      </c>
      <c r="Q23" s="244"/>
      <c r="R23" s="244"/>
      <c r="S23" s="244"/>
      <c r="T23" s="244"/>
      <c r="U23" s="244"/>
      <c r="V23" s="295"/>
      <c r="W23" s="243">
        <v>60</v>
      </c>
      <c r="X23" s="244"/>
      <c r="Y23" s="244"/>
      <c r="Z23" s="244"/>
      <c r="AA23" s="244"/>
      <c r="AB23" s="244"/>
      <c r="AC23" s="295"/>
      <c r="AD23" s="296" t="s">
        <v>367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60</v>
      </c>
      <c r="Q29" s="346"/>
      <c r="R29" s="346"/>
      <c r="S29" s="346"/>
      <c r="T29" s="346"/>
      <c r="U29" s="346"/>
      <c r="V29" s="347"/>
      <c r="W29" s="348">
        <f>AR13</f>
        <v>60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663</v>
      </c>
      <c r="B30" s="352"/>
      <c r="C30" s="352"/>
      <c r="D30" s="352"/>
      <c r="E30" s="352"/>
      <c r="F30" s="353"/>
      <c r="G30" s="354" t="s">
        <v>754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676</v>
      </c>
      <c r="AV31" s="426"/>
      <c r="AW31" s="426"/>
      <c r="AX31" s="428"/>
    </row>
    <row r="32" spans="1:50" ht="23.25" customHeight="1" x14ac:dyDescent="0.2">
      <c r="A32" s="363"/>
      <c r="B32" s="332"/>
      <c r="C32" s="332"/>
      <c r="D32" s="332"/>
      <c r="E32" s="332"/>
      <c r="F32" s="333"/>
      <c r="G32" s="372" t="s">
        <v>747</v>
      </c>
      <c r="H32" s="373"/>
      <c r="I32" s="373"/>
      <c r="J32" s="373"/>
      <c r="K32" s="373"/>
      <c r="L32" s="373"/>
      <c r="M32" s="373"/>
      <c r="N32" s="373"/>
      <c r="O32" s="373"/>
      <c r="P32" s="376" t="s">
        <v>746</v>
      </c>
      <c r="Q32" s="377"/>
      <c r="R32" s="377"/>
      <c r="S32" s="377"/>
      <c r="T32" s="377"/>
      <c r="U32" s="377"/>
      <c r="V32" s="377"/>
      <c r="W32" s="377"/>
      <c r="X32" s="378"/>
      <c r="Y32" s="382" t="s">
        <v>52</v>
      </c>
      <c r="Z32" s="383"/>
      <c r="AA32" s="384"/>
      <c r="AB32" s="385" t="s">
        <v>703</v>
      </c>
      <c r="AC32" s="385"/>
      <c r="AD32" s="385"/>
      <c r="AE32" s="386">
        <v>13</v>
      </c>
      <c r="AF32" s="386"/>
      <c r="AG32" s="386"/>
      <c r="AH32" s="386"/>
      <c r="AI32" s="386">
        <v>8</v>
      </c>
      <c r="AJ32" s="386"/>
      <c r="AK32" s="386"/>
      <c r="AL32" s="386"/>
      <c r="AM32" s="386">
        <v>8</v>
      </c>
      <c r="AN32" s="386"/>
      <c r="AO32" s="386"/>
      <c r="AP32" s="386"/>
      <c r="AQ32" s="413" t="s">
        <v>720</v>
      </c>
      <c r="AR32" s="386"/>
      <c r="AS32" s="386"/>
      <c r="AT32" s="386"/>
      <c r="AU32" s="404" t="s">
        <v>721</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10</v>
      </c>
      <c r="AF33" s="386"/>
      <c r="AG33" s="386"/>
      <c r="AH33" s="386"/>
      <c r="AI33" s="386">
        <v>10</v>
      </c>
      <c r="AJ33" s="386"/>
      <c r="AK33" s="386"/>
      <c r="AL33" s="386"/>
      <c r="AM33" s="386">
        <v>10</v>
      </c>
      <c r="AN33" s="386"/>
      <c r="AO33" s="386"/>
      <c r="AP33" s="386"/>
      <c r="AQ33" s="386">
        <v>6</v>
      </c>
      <c r="AR33" s="386"/>
      <c r="AS33" s="386"/>
      <c r="AT33" s="386"/>
      <c r="AU33" s="404" t="s">
        <v>367</v>
      </c>
      <c r="AV33" s="420"/>
      <c r="AW33" s="420"/>
      <c r="AX33" s="421"/>
    </row>
    <row r="34" spans="1:51" ht="23.25" customHeight="1" x14ac:dyDescent="0.2">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677</v>
      </c>
      <c r="AR34" s="432"/>
      <c r="AS34" s="432"/>
      <c r="AT34" s="432"/>
      <c r="AU34" s="432"/>
      <c r="AV34" s="432"/>
      <c r="AW34" s="432"/>
      <c r="AX34" s="433"/>
    </row>
    <row r="35" spans="1:51" ht="23.25" customHeight="1" x14ac:dyDescent="0.2">
      <c r="A35" s="455"/>
      <c r="B35" s="456"/>
      <c r="C35" s="456"/>
      <c r="D35" s="456"/>
      <c r="E35" s="456"/>
      <c r="F35" s="457"/>
      <c r="G35" s="409" t="s">
        <v>704</v>
      </c>
      <c r="H35" s="410"/>
      <c r="I35" s="410"/>
      <c r="J35" s="410"/>
      <c r="K35" s="410"/>
      <c r="L35" s="410"/>
      <c r="M35" s="410"/>
      <c r="N35" s="410"/>
      <c r="O35" s="410"/>
      <c r="P35" s="410"/>
      <c r="Q35" s="410"/>
      <c r="R35" s="410"/>
      <c r="S35" s="410"/>
      <c r="T35" s="410"/>
      <c r="U35" s="410"/>
      <c r="V35" s="410"/>
      <c r="W35" s="410"/>
      <c r="X35" s="410"/>
      <c r="Y35" s="434" t="s">
        <v>665</v>
      </c>
      <c r="Z35" s="435"/>
      <c r="AA35" s="436"/>
      <c r="AB35" s="437" t="s">
        <v>705</v>
      </c>
      <c r="AC35" s="438"/>
      <c r="AD35" s="439"/>
      <c r="AE35" s="413">
        <v>7</v>
      </c>
      <c r="AF35" s="413"/>
      <c r="AG35" s="413"/>
      <c r="AH35" s="413"/>
      <c r="AI35" s="413">
        <v>11</v>
      </c>
      <c r="AJ35" s="413"/>
      <c r="AK35" s="413"/>
      <c r="AL35" s="413"/>
      <c r="AM35" s="413">
        <v>11</v>
      </c>
      <c r="AN35" s="413"/>
      <c r="AO35" s="413"/>
      <c r="AP35" s="413"/>
      <c r="AQ35" s="404">
        <v>10</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706</v>
      </c>
      <c r="AC36" s="441"/>
      <c r="AD36" s="442"/>
      <c r="AE36" s="443" t="s">
        <v>707</v>
      </c>
      <c r="AF36" s="443"/>
      <c r="AG36" s="443"/>
      <c r="AH36" s="443"/>
      <c r="AI36" s="443" t="s">
        <v>708</v>
      </c>
      <c r="AJ36" s="443"/>
      <c r="AK36" s="443"/>
      <c r="AL36" s="443"/>
      <c r="AM36" s="443" t="s">
        <v>748</v>
      </c>
      <c r="AN36" s="443"/>
      <c r="AO36" s="443"/>
      <c r="AP36" s="443"/>
      <c r="AQ36" s="443" t="s">
        <v>749</v>
      </c>
      <c r="AR36" s="443"/>
      <c r="AS36" s="443"/>
      <c r="AT36" s="443"/>
      <c r="AU36" s="443"/>
      <c r="AV36" s="443"/>
      <c r="AW36" s="443"/>
      <c r="AX36" s="446"/>
    </row>
    <row r="37" spans="1:51" ht="18.75" customHeight="1" x14ac:dyDescent="0.2">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698</v>
      </c>
      <c r="AR38" s="448"/>
      <c r="AS38" s="449" t="s">
        <v>224</v>
      </c>
      <c r="AT38" s="450"/>
      <c r="AU38" s="451">
        <v>7</v>
      </c>
      <c r="AV38" s="451"/>
      <c r="AW38" s="339" t="s">
        <v>170</v>
      </c>
      <c r="AX38" s="344"/>
    </row>
    <row r="39" spans="1:51" ht="23.25" customHeight="1" x14ac:dyDescent="0.2">
      <c r="A39" s="488"/>
      <c r="B39" s="486"/>
      <c r="C39" s="486"/>
      <c r="D39" s="486"/>
      <c r="E39" s="486"/>
      <c r="F39" s="487"/>
      <c r="G39" s="389" t="s">
        <v>700</v>
      </c>
      <c r="H39" s="390"/>
      <c r="I39" s="390"/>
      <c r="J39" s="390"/>
      <c r="K39" s="390"/>
      <c r="L39" s="390"/>
      <c r="M39" s="390"/>
      <c r="N39" s="390"/>
      <c r="O39" s="391"/>
      <c r="P39" s="154" t="s">
        <v>767</v>
      </c>
      <c r="Q39" s="154"/>
      <c r="R39" s="154"/>
      <c r="S39" s="154"/>
      <c r="T39" s="154"/>
      <c r="U39" s="154"/>
      <c r="V39" s="154"/>
      <c r="W39" s="154"/>
      <c r="X39" s="155"/>
      <c r="Y39" s="400" t="s">
        <v>12</v>
      </c>
      <c r="Z39" s="401"/>
      <c r="AA39" s="402"/>
      <c r="AB39" s="403" t="s">
        <v>766</v>
      </c>
      <c r="AC39" s="403"/>
      <c r="AD39" s="403"/>
      <c r="AE39" s="404" t="s">
        <v>698</v>
      </c>
      <c r="AF39" s="387"/>
      <c r="AG39" s="387"/>
      <c r="AH39" s="387"/>
      <c r="AI39" s="404" t="s">
        <v>698</v>
      </c>
      <c r="AJ39" s="387"/>
      <c r="AK39" s="387"/>
      <c r="AL39" s="387"/>
      <c r="AM39" s="404" t="s">
        <v>367</v>
      </c>
      <c r="AN39" s="387"/>
      <c r="AO39" s="387"/>
      <c r="AP39" s="387"/>
      <c r="AQ39" s="406" t="s">
        <v>698</v>
      </c>
      <c r="AR39" s="407"/>
      <c r="AS39" s="407"/>
      <c r="AT39" s="408"/>
      <c r="AU39" s="387" t="s">
        <v>367</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765</v>
      </c>
      <c r="AC40" s="463"/>
      <c r="AD40" s="463"/>
      <c r="AE40" s="404" t="s">
        <v>698</v>
      </c>
      <c r="AF40" s="387"/>
      <c r="AG40" s="387"/>
      <c r="AH40" s="387"/>
      <c r="AI40" s="404" t="s">
        <v>698</v>
      </c>
      <c r="AJ40" s="387"/>
      <c r="AK40" s="387"/>
      <c r="AL40" s="387"/>
      <c r="AM40" s="404" t="s">
        <v>367</v>
      </c>
      <c r="AN40" s="387"/>
      <c r="AO40" s="387"/>
      <c r="AP40" s="387"/>
      <c r="AQ40" s="406" t="s">
        <v>698</v>
      </c>
      <c r="AR40" s="407"/>
      <c r="AS40" s="407"/>
      <c r="AT40" s="408"/>
      <c r="AU40" s="387">
        <v>10</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698</v>
      </c>
      <c r="AF41" s="387"/>
      <c r="AG41" s="387"/>
      <c r="AH41" s="387"/>
      <c r="AI41" s="404" t="s">
        <v>698</v>
      </c>
      <c r="AJ41" s="387"/>
      <c r="AK41" s="387"/>
      <c r="AL41" s="387"/>
      <c r="AM41" s="404" t="s">
        <v>367</v>
      </c>
      <c r="AN41" s="387"/>
      <c r="AO41" s="387"/>
      <c r="AP41" s="387"/>
      <c r="AQ41" s="406" t="s">
        <v>698</v>
      </c>
      <c r="AR41" s="407"/>
      <c r="AS41" s="407"/>
      <c r="AT41" s="408"/>
      <c r="AU41" s="387" t="s">
        <v>367</v>
      </c>
      <c r="AV41" s="387"/>
      <c r="AW41" s="387"/>
      <c r="AX41" s="388"/>
    </row>
    <row r="42" spans="1:51" ht="23.25" customHeight="1" x14ac:dyDescent="0.2">
      <c r="A42" s="476" t="s">
        <v>344</v>
      </c>
      <c r="B42" s="471"/>
      <c r="C42" s="471"/>
      <c r="D42" s="471"/>
      <c r="E42" s="471"/>
      <c r="F42" s="472"/>
      <c r="G42" s="512" t="s">
        <v>701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1</v>
      </c>
      <c r="AZ59" s="10"/>
      <c r="BA59" s="10"/>
      <c r="BB59" s="10"/>
      <c r="BC59" s="10"/>
    </row>
    <row r="60" spans="1:60" ht="18.75"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t="s">
        <v>367</v>
      </c>
      <c r="AR60" s="451"/>
      <c r="AS60" s="449" t="s">
        <v>224</v>
      </c>
      <c r="AT60" s="450"/>
      <c r="AU60" s="451">
        <v>3</v>
      </c>
      <c r="AV60" s="451"/>
      <c r="AW60" s="339" t="s">
        <v>170</v>
      </c>
      <c r="AX60" s="344"/>
      <c r="AY60">
        <f>$AY$59</f>
        <v>1</v>
      </c>
      <c r="AZ60" s="10"/>
      <c r="BA60" s="10"/>
      <c r="BB60" s="10"/>
      <c r="BC60" s="10"/>
      <c r="BD60" s="10"/>
      <c r="BE60" s="10"/>
      <c r="BF60" s="10"/>
      <c r="BG60" s="10"/>
      <c r="BH60" s="10"/>
    </row>
    <row r="61" spans="1:60" ht="23.25" customHeight="1" x14ac:dyDescent="0.2">
      <c r="A61" s="329"/>
      <c r="B61" s="331"/>
      <c r="C61" s="332"/>
      <c r="D61" s="332"/>
      <c r="E61" s="332"/>
      <c r="F61" s="333"/>
      <c r="G61" s="153" t="s">
        <v>760</v>
      </c>
      <c r="H61" s="154"/>
      <c r="I61" s="154"/>
      <c r="J61" s="154"/>
      <c r="K61" s="154"/>
      <c r="L61" s="154"/>
      <c r="M61" s="154"/>
      <c r="N61" s="154"/>
      <c r="O61" s="155"/>
      <c r="P61" s="154" t="s">
        <v>759</v>
      </c>
      <c r="Q61" s="464"/>
      <c r="R61" s="464"/>
      <c r="S61" s="464"/>
      <c r="T61" s="464"/>
      <c r="U61" s="464"/>
      <c r="V61" s="464"/>
      <c r="W61" s="464"/>
      <c r="X61" s="465"/>
      <c r="Y61" s="904" t="s">
        <v>58</v>
      </c>
      <c r="Z61" s="905"/>
      <c r="AA61" s="906"/>
      <c r="AB61" s="403" t="s">
        <v>758</v>
      </c>
      <c r="AC61" s="403"/>
      <c r="AD61" s="403"/>
      <c r="AE61" s="404">
        <v>4</v>
      </c>
      <c r="AF61" s="387"/>
      <c r="AG61" s="387"/>
      <c r="AH61" s="387"/>
      <c r="AI61" s="404">
        <v>4</v>
      </c>
      <c r="AJ61" s="387"/>
      <c r="AK61" s="387"/>
      <c r="AL61" s="387"/>
      <c r="AM61" s="404">
        <v>5</v>
      </c>
      <c r="AN61" s="387"/>
      <c r="AO61" s="387"/>
      <c r="AP61" s="387"/>
      <c r="AQ61" s="406" t="s">
        <v>367</v>
      </c>
      <c r="AR61" s="407"/>
      <c r="AS61" s="407"/>
      <c r="AT61" s="408"/>
      <c r="AU61" s="387">
        <v>5</v>
      </c>
      <c r="AV61" s="387"/>
      <c r="AW61" s="387"/>
      <c r="AX61" s="388"/>
      <c r="AY61">
        <f>$AY$59</f>
        <v>1</v>
      </c>
    </row>
    <row r="62" spans="1:60" ht="23.25" customHeight="1" x14ac:dyDescent="0.2">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t="s">
        <v>758</v>
      </c>
      <c r="AC62" s="463"/>
      <c r="AD62" s="463"/>
      <c r="AE62" s="404" t="s">
        <v>367</v>
      </c>
      <c r="AF62" s="387"/>
      <c r="AG62" s="387"/>
      <c r="AH62" s="387"/>
      <c r="AI62" s="404" t="s">
        <v>367</v>
      </c>
      <c r="AJ62" s="387"/>
      <c r="AK62" s="387"/>
      <c r="AL62" s="387"/>
      <c r="AM62" s="404" t="s">
        <v>367</v>
      </c>
      <c r="AN62" s="387"/>
      <c r="AO62" s="387"/>
      <c r="AP62" s="387"/>
      <c r="AQ62" s="406" t="s">
        <v>367</v>
      </c>
      <c r="AR62" s="407"/>
      <c r="AS62" s="407"/>
      <c r="AT62" s="408"/>
      <c r="AU62" s="387" t="s">
        <v>367</v>
      </c>
      <c r="AV62" s="387"/>
      <c r="AW62" s="387"/>
      <c r="AX62" s="388"/>
      <c r="AY62">
        <f>$AY$59</f>
        <v>1</v>
      </c>
      <c r="AZ62" s="10"/>
      <c r="BA62" s="10"/>
      <c r="BB62" s="10"/>
      <c r="BC62" s="10"/>
    </row>
    <row r="63" spans="1:60" ht="23.25" customHeight="1" thickBot="1" x14ac:dyDescent="0.25">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t="s">
        <v>367</v>
      </c>
      <c r="AF63" s="580"/>
      <c r="AG63" s="580"/>
      <c r="AH63" s="580"/>
      <c r="AI63" s="579" t="s">
        <v>367</v>
      </c>
      <c r="AJ63" s="580"/>
      <c r="AK63" s="580"/>
      <c r="AL63" s="580"/>
      <c r="AM63" s="579" t="s">
        <v>367</v>
      </c>
      <c r="AN63" s="580"/>
      <c r="AO63" s="580"/>
      <c r="AP63" s="580"/>
      <c r="AQ63" s="406" t="s">
        <v>367</v>
      </c>
      <c r="AR63" s="407"/>
      <c r="AS63" s="407"/>
      <c r="AT63" s="408"/>
      <c r="AU63" s="387" t="s">
        <v>367</v>
      </c>
      <c r="AV63" s="387"/>
      <c r="AW63" s="387"/>
      <c r="AX63" s="388"/>
      <c r="AY63">
        <f>$AY$59</f>
        <v>1</v>
      </c>
      <c r="AZ63" s="10"/>
      <c r="BA63" s="10"/>
      <c r="BB63" s="10"/>
      <c r="BC63" s="10"/>
      <c r="BD63" s="10"/>
      <c r="BE63" s="10"/>
      <c r="BF63" s="10"/>
      <c r="BG63" s="10"/>
      <c r="BH63" s="10"/>
    </row>
    <row r="64" spans="1:60" ht="47.25" hidden="1" customHeigh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676</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2">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677</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t="s">
        <v>709</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710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2">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2">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676</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711</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676</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712</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713</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676</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711</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702</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5">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2">
      <c r="A215" s="666" t="s">
        <v>366</v>
      </c>
      <c r="B215" s="667"/>
      <c r="C215" s="669" t="s">
        <v>227</v>
      </c>
      <c r="D215" s="667"/>
      <c r="E215" s="670" t="s">
        <v>243</v>
      </c>
      <c r="F215" s="671"/>
      <c r="G215" s="672" t="s">
        <v>367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242</v>
      </c>
      <c r="F216" s="472"/>
      <c r="G216" s="153" t="s">
        <v>752</v>
      </c>
      <c r="H216" s="154"/>
      <c r="I216" s="154"/>
      <c r="J216" s="154"/>
      <c r="K216" s="154"/>
      <c r="L216" s="154"/>
      <c r="M216" s="154"/>
      <c r="N216" s="154"/>
      <c r="O216" s="154"/>
      <c r="P216" s="154"/>
      <c r="Q216" s="154"/>
      <c r="R216" s="154"/>
      <c r="S216" s="154"/>
      <c r="T216" s="154"/>
      <c r="U216" s="154"/>
      <c r="V216" s="155"/>
      <c r="W216" s="644" t="s">
        <v>669</v>
      </c>
      <c r="X216" s="645"/>
      <c r="Y216" s="645"/>
      <c r="Z216" s="645"/>
      <c r="AA216" s="646"/>
      <c r="AB216" s="647" t="s">
        <v>755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670</v>
      </c>
      <c r="X217" s="651"/>
      <c r="Y217" s="651"/>
      <c r="Z217" s="651"/>
      <c r="AA217" s="652"/>
      <c r="AB217" s="647" t="s">
        <v>756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682</v>
      </c>
      <c r="D218" s="654"/>
      <c r="E218" s="470" t="s">
        <v>362</v>
      </c>
      <c r="F218" s="472"/>
      <c r="G218" s="634" t="s">
        <v>230</v>
      </c>
      <c r="H218" s="635"/>
      <c r="I218" s="635"/>
      <c r="J218" s="657" t="s">
        <v>367</v>
      </c>
      <c r="K218" s="658"/>
      <c r="L218" s="658"/>
      <c r="M218" s="658"/>
      <c r="N218" s="658"/>
      <c r="O218" s="658"/>
      <c r="P218" s="658"/>
      <c r="Q218" s="658"/>
      <c r="R218" s="658"/>
      <c r="S218" s="658"/>
      <c r="T218" s="659"/>
      <c r="U218" s="632" t="s">
        <v>367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1"/>
      <c r="F219" s="333"/>
      <c r="G219" s="634" t="s">
        <v>683</v>
      </c>
      <c r="H219" s="635"/>
      <c r="I219" s="635"/>
      <c r="J219" s="635"/>
      <c r="K219" s="635"/>
      <c r="L219" s="635"/>
      <c r="M219" s="635"/>
      <c r="N219" s="635"/>
      <c r="O219" s="635"/>
      <c r="P219" s="635"/>
      <c r="Q219" s="635"/>
      <c r="R219" s="635"/>
      <c r="S219" s="635"/>
      <c r="T219" s="635"/>
      <c r="U219" s="631" t="s">
        <v>367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4"/>
      <c r="F220" s="336"/>
      <c r="G220" s="634" t="s">
        <v>670</v>
      </c>
      <c r="H220" s="635"/>
      <c r="I220" s="635"/>
      <c r="J220" s="635"/>
      <c r="K220" s="635"/>
      <c r="L220" s="635"/>
      <c r="M220" s="635"/>
      <c r="N220" s="635"/>
      <c r="O220" s="635"/>
      <c r="P220" s="635"/>
      <c r="Q220" s="635"/>
      <c r="R220" s="635"/>
      <c r="S220" s="635"/>
      <c r="T220" s="635"/>
      <c r="U220" s="159" t="s">
        <v>367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101.25"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719</v>
      </c>
      <c r="AE223" s="721"/>
      <c r="AF223" s="721"/>
      <c r="AG223" s="722" t="s">
        <v>722</v>
      </c>
      <c r="AH223" s="723"/>
      <c r="AI223" s="723"/>
      <c r="AJ223" s="723"/>
      <c r="AK223" s="723"/>
      <c r="AL223" s="723"/>
      <c r="AM223" s="723"/>
      <c r="AN223" s="723"/>
      <c r="AO223" s="723"/>
      <c r="AP223" s="723"/>
      <c r="AQ223" s="723"/>
      <c r="AR223" s="723"/>
      <c r="AS223" s="723"/>
      <c r="AT223" s="723"/>
      <c r="AU223" s="723"/>
      <c r="AV223" s="723"/>
      <c r="AW223" s="723"/>
      <c r="AX223" s="724"/>
    </row>
    <row r="224" spans="1:51" ht="45"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719</v>
      </c>
      <c r="AE224" s="702"/>
      <c r="AF224" s="702"/>
      <c r="AG224" s="728" t="s">
        <v>723</v>
      </c>
      <c r="AH224" s="729"/>
      <c r="AI224" s="729"/>
      <c r="AJ224" s="729"/>
      <c r="AK224" s="729"/>
      <c r="AL224" s="729"/>
      <c r="AM224" s="729"/>
      <c r="AN224" s="729"/>
      <c r="AO224" s="729"/>
      <c r="AP224" s="729"/>
      <c r="AQ224" s="729"/>
      <c r="AR224" s="729"/>
      <c r="AS224" s="729"/>
      <c r="AT224" s="729"/>
      <c r="AU224" s="729"/>
      <c r="AV224" s="729"/>
      <c r="AW224" s="729"/>
      <c r="AX224" s="730"/>
    </row>
    <row r="225" spans="1:50" ht="51.75"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719</v>
      </c>
      <c r="AE225" s="735"/>
      <c r="AF225" s="735"/>
      <c r="AG225" s="692" t="s">
        <v>724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725</v>
      </c>
      <c r="AE226" s="690"/>
      <c r="AF226" s="690"/>
      <c r="AG226" s="376" t="s">
        <v>727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726</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726</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48.75"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719</v>
      </c>
      <c r="AE229" s="754"/>
      <c r="AF229" s="754"/>
      <c r="AG229" s="755" t="s">
        <v>728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719</v>
      </c>
      <c r="AE230" s="702"/>
      <c r="AF230" s="702"/>
      <c r="AG230" s="728" t="s">
        <v>729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725</v>
      </c>
      <c r="AE231" s="702"/>
      <c r="AF231" s="702"/>
      <c r="AG231" s="728" t="s">
        <v>720</v>
      </c>
      <c r="AH231" s="729"/>
      <c r="AI231" s="729"/>
      <c r="AJ231" s="729"/>
      <c r="AK231" s="729"/>
      <c r="AL231" s="729"/>
      <c r="AM231" s="729"/>
      <c r="AN231" s="729"/>
      <c r="AO231" s="729"/>
      <c r="AP231" s="729"/>
      <c r="AQ231" s="729"/>
      <c r="AR231" s="729"/>
      <c r="AS231" s="729"/>
      <c r="AT231" s="729"/>
      <c r="AU231" s="729"/>
      <c r="AV231" s="729"/>
      <c r="AW231" s="729"/>
      <c r="AX231" s="730"/>
    </row>
    <row r="232" spans="1:50" ht="40.5"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719</v>
      </c>
      <c r="AE232" s="702"/>
      <c r="AF232" s="702"/>
      <c r="AG232" s="728" t="s">
        <v>730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725</v>
      </c>
      <c r="AE233" s="735"/>
      <c r="AF233" s="735"/>
      <c r="AG233" s="750" t="s">
        <v>720</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725</v>
      </c>
      <c r="AE234" s="702"/>
      <c r="AF234" s="703"/>
      <c r="AG234" s="728" t="s">
        <v>720</v>
      </c>
      <c r="AH234" s="729"/>
      <c r="AI234" s="729"/>
      <c r="AJ234" s="729"/>
      <c r="AK234" s="729"/>
      <c r="AL234" s="729"/>
      <c r="AM234" s="729"/>
      <c r="AN234" s="729"/>
      <c r="AO234" s="729"/>
      <c r="AP234" s="729"/>
      <c r="AQ234" s="729"/>
      <c r="AR234" s="729"/>
      <c r="AS234" s="729"/>
      <c r="AT234" s="729"/>
      <c r="AU234" s="729"/>
      <c r="AV234" s="729"/>
      <c r="AW234" s="729"/>
      <c r="AX234" s="730"/>
    </row>
    <row r="235" spans="1:50" ht="52.5" customHeight="1" x14ac:dyDescent="0.2">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719</v>
      </c>
      <c r="AE235" s="743"/>
      <c r="AF235" s="744"/>
      <c r="AG235" s="745" t="s">
        <v>731</v>
      </c>
      <c r="AH235" s="746"/>
      <c r="AI235" s="746"/>
      <c r="AJ235" s="746"/>
      <c r="AK235" s="746"/>
      <c r="AL235" s="746"/>
      <c r="AM235" s="746"/>
      <c r="AN235" s="746"/>
      <c r="AO235" s="746"/>
      <c r="AP235" s="746"/>
      <c r="AQ235" s="746"/>
      <c r="AR235" s="746"/>
      <c r="AS235" s="746"/>
      <c r="AT235" s="746"/>
      <c r="AU235" s="746"/>
      <c r="AV235" s="746"/>
      <c r="AW235" s="746"/>
      <c r="AX235" s="747"/>
    </row>
    <row r="236" spans="1:50" ht="55.5" customHeight="1" x14ac:dyDescent="0.2">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719</v>
      </c>
      <c r="AE236" s="754"/>
      <c r="AF236" s="764"/>
      <c r="AG236" s="755" t="s">
        <v>751</v>
      </c>
      <c r="AH236" s="756"/>
      <c r="AI236" s="756"/>
      <c r="AJ236" s="756"/>
      <c r="AK236" s="756"/>
      <c r="AL236" s="756"/>
      <c r="AM236" s="756"/>
      <c r="AN236" s="756"/>
      <c r="AO236" s="756"/>
      <c r="AP236" s="756"/>
      <c r="AQ236" s="756"/>
      <c r="AR236" s="756"/>
      <c r="AS236" s="756"/>
      <c r="AT236" s="756"/>
      <c r="AU236" s="756"/>
      <c r="AV236" s="756"/>
      <c r="AW236" s="756"/>
      <c r="AX236" s="757"/>
    </row>
    <row r="237" spans="1:50" ht="43.5"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719</v>
      </c>
      <c r="AE237" s="769"/>
      <c r="AF237" s="769"/>
      <c r="AG237" s="728" t="s">
        <v>732</v>
      </c>
      <c r="AH237" s="729"/>
      <c r="AI237" s="729"/>
      <c r="AJ237" s="729"/>
      <c r="AK237" s="729"/>
      <c r="AL237" s="729"/>
      <c r="AM237" s="729"/>
      <c r="AN237" s="729"/>
      <c r="AO237" s="729"/>
      <c r="AP237" s="729"/>
      <c r="AQ237" s="729"/>
      <c r="AR237" s="729"/>
      <c r="AS237" s="729"/>
      <c r="AT237" s="729"/>
      <c r="AU237" s="729"/>
      <c r="AV237" s="729"/>
      <c r="AW237" s="729"/>
      <c r="AX237" s="730"/>
    </row>
    <row r="238" spans="1:50" ht="62.25"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719</v>
      </c>
      <c r="AE238" s="702"/>
      <c r="AF238" s="702"/>
      <c r="AG238" s="728" t="s">
        <v>733</v>
      </c>
      <c r="AH238" s="729"/>
      <c r="AI238" s="729"/>
      <c r="AJ238" s="729"/>
      <c r="AK238" s="729"/>
      <c r="AL238" s="729"/>
      <c r="AM238" s="729"/>
      <c r="AN238" s="729"/>
      <c r="AO238" s="729"/>
      <c r="AP238" s="729"/>
      <c r="AQ238" s="729"/>
      <c r="AR238" s="729"/>
      <c r="AS238" s="729"/>
      <c r="AT238" s="729"/>
      <c r="AU238" s="729"/>
      <c r="AV238" s="729"/>
      <c r="AW238" s="729"/>
      <c r="AX238" s="730"/>
    </row>
    <row r="239" spans="1:50" ht="44.25"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719</v>
      </c>
      <c r="AE239" s="702"/>
      <c r="AF239" s="702"/>
      <c r="AG239" s="758" t="s">
        <v>734</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725</v>
      </c>
      <c r="AE240" s="690"/>
      <c r="AF240" s="781"/>
      <c r="AG240" s="376" t="s">
        <v>367</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c r="F242" s="103"/>
      <c r="G242" s="103"/>
      <c r="H242" s="104"/>
      <c r="I242" s="104"/>
      <c r="J242" s="105"/>
      <c r="K242" s="105"/>
      <c r="L242" s="105"/>
      <c r="M242" s="104"/>
      <c r="N242" s="106"/>
      <c r="O242" s="107" t="s">
        <v>698</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132</v>
      </c>
      <c r="B252" s="134"/>
      <c r="C252" s="134"/>
      <c r="D252" s="134"/>
      <c r="E252" s="135"/>
      <c r="F252" s="136" t="s">
        <v>762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763</v>
      </c>
      <c r="B254" s="134"/>
      <c r="C254" s="134"/>
      <c r="D254" s="134"/>
      <c r="E254" s="135"/>
      <c r="F254" s="789" t="s">
        <v>768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360</v>
      </c>
      <c r="B258" s="800"/>
      <c r="C258" s="800"/>
      <c r="D258" s="801"/>
      <c r="E258" s="785" t="s">
        <v>698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359</v>
      </c>
      <c r="B259" s="151"/>
      <c r="C259" s="151"/>
      <c r="D259" s="151"/>
      <c r="E259" s="785" t="s">
        <v>698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358</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357</v>
      </c>
      <c r="B261" s="151"/>
      <c r="C261" s="151"/>
      <c r="D261" s="151"/>
      <c r="E261" s="785" t="s">
        <v>714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356</v>
      </c>
      <c r="B262" s="151"/>
      <c r="C262" s="151"/>
      <c r="D262" s="151"/>
      <c r="E262" s="785" t="s">
        <v>715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355</v>
      </c>
      <c r="B263" s="151"/>
      <c r="C263" s="151"/>
      <c r="D263" s="151"/>
      <c r="E263" s="785" t="s">
        <v>716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354</v>
      </c>
      <c r="B264" s="151"/>
      <c r="C264" s="151"/>
      <c r="D264" s="151"/>
      <c r="E264" s="785" t="s">
        <v>717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353</v>
      </c>
      <c r="B265" s="151"/>
      <c r="C265" s="151"/>
      <c r="D265" s="151"/>
      <c r="E265" s="785" t="s">
        <v>718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500</v>
      </c>
      <c r="B266" s="151"/>
      <c r="C266" s="151"/>
      <c r="D266" s="151"/>
      <c r="E266" s="804" t="s">
        <v>691</v>
      </c>
      <c r="F266" s="805"/>
      <c r="G266" s="805"/>
      <c r="H266" s="92" t="str">
        <f>IF(E266="","","-")</f>
        <v>-</v>
      </c>
      <c r="I266" s="805"/>
      <c r="J266" s="805"/>
      <c r="K266" s="92" t="str">
        <f>IF(I266="","","-")</f>
        <v/>
      </c>
      <c r="L266" s="121">
        <v>135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679</v>
      </c>
      <c r="B267" s="151"/>
      <c r="C267" s="151"/>
      <c r="D267" s="151"/>
      <c r="E267" s="804" t="s">
        <v>691</v>
      </c>
      <c r="F267" s="805"/>
      <c r="G267" s="805"/>
      <c r="H267" s="92"/>
      <c r="I267" s="805"/>
      <c r="J267" s="805"/>
      <c r="K267" s="92"/>
      <c r="L267" s="121">
        <v>138</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468</v>
      </c>
      <c r="B268" s="151"/>
      <c r="C268" s="151"/>
      <c r="D268" s="151"/>
      <c r="E268" s="807">
        <v>2021</v>
      </c>
      <c r="F268" s="152"/>
      <c r="G268" s="805" t="s">
        <v>690</v>
      </c>
      <c r="H268" s="805"/>
      <c r="I268" s="805"/>
      <c r="J268" s="152">
        <v>20</v>
      </c>
      <c r="K268" s="152"/>
      <c r="L268" s="121">
        <v>142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347</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349</v>
      </c>
      <c r="B308" s="812"/>
      <c r="C308" s="812"/>
      <c r="D308" s="812"/>
      <c r="E308" s="812"/>
      <c r="F308" s="813"/>
      <c r="G308" s="817" t="s">
        <v>753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47.25" customHeight="1" x14ac:dyDescent="0.2">
      <c r="A310" s="814"/>
      <c r="B310" s="815"/>
      <c r="C310" s="815"/>
      <c r="D310" s="815"/>
      <c r="E310" s="815"/>
      <c r="F310" s="816"/>
      <c r="G310" s="838" t="s">
        <v>737</v>
      </c>
      <c r="H310" s="839"/>
      <c r="I310" s="839"/>
      <c r="J310" s="839"/>
      <c r="K310" s="840"/>
      <c r="L310" s="841" t="s">
        <v>738</v>
      </c>
      <c r="M310" s="842"/>
      <c r="N310" s="842"/>
      <c r="O310" s="842"/>
      <c r="P310" s="842"/>
      <c r="Q310" s="842"/>
      <c r="R310" s="842"/>
      <c r="S310" s="842"/>
      <c r="T310" s="842"/>
      <c r="U310" s="842"/>
      <c r="V310" s="842"/>
      <c r="W310" s="842"/>
      <c r="X310" s="843"/>
      <c r="Y310" s="844">
        <v>90</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90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2">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2">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2">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2">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63.75" customHeight="1" x14ac:dyDescent="0.2">
      <c r="A366" s="873">
        <v>1</v>
      </c>
      <c r="B366" s="873">
        <v>1</v>
      </c>
      <c r="C366" s="874" t="s">
        <v>739</v>
      </c>
      <c r="D366" s="875"/>
      <c r="E366" s="875"/>
      <c r="F366" s="875"/>
      <c r="G366" s="875"/>
      <c r="H366" s="875"/>
      <c r="I366" s="875"/>
      <c r="J366" s="876" t="s">
        <v>740</v>
      </c>
      <c r="K366" s="877"/>
      <c r="L366" s="877"/>
      <c r="M366" s="877"/>
      <c r="N366" s="877"/>
      <c r="O366" s="877"/>
      <c r="P366" s="878" t="s">
        <v>741</v>
      </c>
      <c r="Q366" s="879"/>
      <c r="R366" s="879"/>
      <c r="S366" s="879"/>
      <c r="T366" s="879"/>
      <c r="U366" s="879"/>
      <c r="V366" s="879"/>
      <c r="W366" s="879"/>
      <c r="X366" s="879"/>
      <c r="Y366" s="880">
        <v>90</v>
      </c>
      <c r="Z366" s="881"/>
      <c r="AA366" s="881"/>
      <c r="AB366" s="882"/>
      <c r="AC366" s="883" t="s">
        <v>76</v>
      </c>
      <c r="AD366" s="884"/>
      <c r="AE366" s="884"/>
      <c r="AF366" s="884"/>
      <c r="AG366" s="884"/>
      <c r="AH366" s="867" t="s">
        <v>720</v>
      </c>
      <c r="AI366" s="868"/>
      <c r="AJ366" s="868"/>
      <c r="AK366" s="868"/>
      <c r="AL366" s="869" t="s">
        <v>720</v>
      </c>
      <c r="AM366" s="870"/>
      <c r="AN366" s="870"/>
      <c r="AO366" s="871"/>
      <c r="AP366" s="872" t="s">
        <v>720</v>
      </c>
      <c r="AQ366" s="872"/>
      <c r="AR366" s="872"/>
      <c r="AS366" s="872"/>
      <c r="AT366" s="872"/>
      <c r="AU366" s="872"/>
      <c r="AV366" s="872"/>
      <c r="AW366" s="872"/>
      <c r="AX366" s="872"/>
    </row>
    <row r="367" spans="1:51" ht="30" hidden="1" customHeight="1" x14ac:dyDescent="0.2">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2">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2">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2">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2">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2">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2">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2">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2">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2">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2">
      <c r="A631" s="873">
        <v>1</v>
      </c>
      <c r="B631" s="873">
        <v>1</v>
      </c>
      <c r="C631" s="895"/>
      <c r="D631" s="895"/>
      <c r="E631" s="663" t="s">
        <v>720</v>
      </c>
      <c r="F631" s="896"/>
      <c r="G631" s="896"/>
      <c r="H631" s="896"/>
      <c r="I631" s="896"/>
      <c r="J631" s="876" t="s">
        <v>720</v>
      </c>
      <c r="K631" s="877"/>
      <c r="L631" s="877"/>
      <c r="M631" s="877"/>
      <c r="N631" s="877"/>
      <c r="O631" s="877"/>
      <c r="P631" s="878" t="s">
        <v>720</v>
      </c>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t="s">
        <v>742</v>
      </c>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50" man="1"/>
    <brk id="220" max="50" man="1"/>
    <brk id="248" max="50" man="1"/>
    <brk id="30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687</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t="s">
        <v>719</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t="s">
        <v>719</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684</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686</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685</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689</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2">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2">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2">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2">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2">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2">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2">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2">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2">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2">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2022-08-17T09:45:48Z</cp:lastPrinted>
  <dcterms:created xsi:type="dcterms:W3CDTF">2012-03-13T00:50:25Z</dcterms:created>
  <dcterms:modified xsi:type="dcterms:W3CDTF">2022-08-17T10:05:20Z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