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40170595-0E76-48F6-A13A-61F55419BD18}"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6" i="11"/>
  <c r="AY398" i="11" s="1"/>
  <c r="AY372" i="11"/>
  <c r="AY371" i="11"/>
  <c r="AY370" i="11"/>
  <c r="AY369" i="11"/>
  <c r="AY368" i="11"/>
  <c r="AY367" i="11"/>
  <c r="AY334" i="11"/>
  <c r="AY339" i="11" s="1"/>
  <c r="AY321" i="11"/>
  <c r="AY332" i="11" s="1"/>
  <c r="AY399" i="11" l="1"/>
  <c r="AY397" i="11"/>
  <c r="AY323" i="11"/>
  <c r="AY325" i="11"/>
  <c r="AY327" i="11"/>
  <c r="AY329" i="11"/>
  <c r="AY331" i="11"/>
  <c r="AY333" i="11"/>
  <c r="AY337" i="11"/>
  <c r="AY340" i="11"/>
  <c r="AY322" i="11"/>
  <c r="AY324" i="11"/>
  <c r="AY326" i="11"/>
  <c r="AY328" i="11"/>
  <c r="AY33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20" i="11" s="1"/>
  <c r="AY99" i="11"/>
  <c r="AY101" i="11" s="1"/>
  <c r="AY98" i="11"/>
  <c r="AY102" i="11"/>
  <c r="AY104" i="11" s="1"/>
  <c r="AY115" i="11" l="1"/>
  <c r="AY119" i="11"/>
  <c r="AY125" i="11"/>
  <c r="AY153" i="11"/>
  <c r="AY113" i="11"/>
  <c r="AY117" i="11"/>
  <c r="AY121" i="11"/>
  <c r="AY123" i="11"/>
  <c r="AY151" i="11"/>
  <c r="AY155" i="11"/>
  <c r="AY137" i="11"/>
  <c r="AY100" i="11"/>
  <c r="AY114" i="11"/>
  <c r="AY116" i="11"/>
  <c r="AY118" i="11"/>
  <c r="AY124" i="11"/>
  <c r="AY128" i="11"/>
  <c r="AY130" i="11"/>
  <c r="AY152" i="11"/>
  <c r="AY154" i="11"/>
  <c r="AY163" i="11"/>
  <c r="AY140" i="11"/>
  <c r="AY142" i="11"/>
  <c r="AY144" i="11"/>
  <c r="AY134" i="11"/>
  <c r="AY171" i="11"/>
  <c r="AY174" i="11"/>
  <c r="AY176" i="11"/>
  <c r="AY178" i="11"/>
  <c r="AY193" i="11"/>
  <c r="AY198" i="11"/>
  <c r="AY201" i="11"/>
  <c r="AY203" i="11"/>
  <c r="AY205" i="11"/>
  <c r="AY207" i="11"/>
  <c r="AY209" i="11"/>
  <c r="AY211" i="11"/>
  <c r="AY213" i="11"/>
  <c r="AY129" i="11"/>
  <c r="AY164" i="11"/>
  <c r="AY141" i="11"/>
  <c r="AY143"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91" i="11" l="1"/>
  <c r="AY89" i="11"/>
  <c r="AY80" i="11"/>
  <c r="AY82" i="11"/>
  <c r="AY84" i="11"/>
  <c r="AY86" i="11"/>
  <c r="AY90" i="11"/>
  <c r="AY94" i="11"/>
  <c r="AY96" i="11"/>
  <c r="AY55" i="11"/>
  <c r="AY63" i="11"/>
  <c r="AY79" i="11"/>
  <c r="AY81" i="11"/>
  <c r="AY83" i="11"/>
  <c r="AY85"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<sst xmlns="http://schemas.openxmlformats.org/spreadsheetml/2006/main" count="2078" uniqueCount="813">
  <si>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</si>
  <si>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</si>
  <si>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</si>
  <si>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</si>
  <si>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</si>
  <si>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</si>
  <si>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</si>
  <si>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</si>
  <si>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</si>
  <si>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</si>
  <si>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</si>
  <si>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</si>
  <si>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</si>
  <si>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</si>
  <si>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</si>
  <si>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</si>
  <si>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</si>
  <si>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</si>
  <si>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</si>
  <si>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</si>
  <si>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</si>
  <si>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</si>
  <si>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</si>
  <si>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</si>
  <si>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</si>
  <si>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</si>
  <si>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</si>
  <si>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</si>
  <si>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</si>
  <si>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</si>
  <si>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</si>
  <si>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</si>
  <si>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</si>
  <si>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</si>
  <si>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</si>
  <si>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</si>
  <si>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</si>
  <si>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</si>
  <si>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</si>
  <si>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</si>
  <si>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</si>
  <si>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</si>
  <si>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</si>
  <si>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</si>
  <si>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</si>
  <si>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</si>
  <si>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</si>
  <si>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</si>
  <si>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</si>
  <si>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</si>
  <si>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</si>
  <si>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</si>
  <si>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</si>
  <si>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</si>
  <si>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</si>
  <si>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</si>
  <si>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</si>
  <si>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</si>
  <si>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</si>
  <si>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</si>
  <si>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</si>
  <si>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</si>
  <si>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</si>
  <si>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</si>
  <si>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</si>
  <si>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</si>
  <si>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</si>
  <si>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</si>
  <si>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</si>
  <si>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</si>
  <si>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</si>
  <si>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</si>
  <si>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</si>
  <si>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</si>
  <si>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</si>
  <si>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</si>
  <si>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</si>
  <si>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</si>
  <si>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</si>
  <si>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</si>
  <si>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</si>
  <si>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</si>
  <si>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</si>
  <si>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</si>
  <si>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</si>
  <si>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</si>
  <si>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</si>
  <si>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</si>
  <si>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</si>
  <si>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</si>
  <si>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</si>
  <si>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</si>
  <si>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</si>
  <si>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</si>
  <si>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</si>
  <si>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</si>
  <si>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</si>
  <si>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</si>
  <si>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</si>
  <si>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</si>
  <si>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</si>
  <si>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</si>
  <si>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</si>
  <si>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</si>
  <si>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</si>
  <si>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</si>
  <si>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</si>
  <si>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</si>
  <si>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</si>
  <si>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</si>
  <si>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</si>
  <si>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</si>
  <si>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</si>
  <si>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</si>
  <si>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</si>
  <si>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</si>
  <si>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</si>
  <si>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</si>
  <si>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</si>
  <si>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</si>
  <si>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</si>
  <si>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</si>
  <si>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</si>
  <si>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</si>
  <si>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</si>
  <si>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</si>
  <si>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</si>
  <si>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</si>
  <si>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</si>
  <si>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</si>
  <si>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</si>
  <si>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</si>
  <si>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</si>
  <si>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</si>
  <si>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</si>
  <si>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</si>
  <si>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</si>
  <si>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</si>
  <si>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</si>
  <si>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</si>
  <si>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</si>
  <si>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</si>
  <si>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</si>
  <si>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</si>
  <si>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</si>
  <si>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</si>
  <si>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</si>
  <si>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</si>
  <si>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</si>
  <si>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</si>
  <si>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</si>
  <si>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</si>
  <si>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</si>
  <si>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</si>
  <si>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</si>
  <si>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</si>
  <si>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</si>
  <si>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</si>
  <si>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</si>
  <si>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</si>
  <si>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</si>
  <si>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</si>
  <si>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</si>
  <si>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</si>
  <si>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</si>
  <si>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</si>
  <si>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</si>
  <si>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</si>
  <si>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</si>
  <si>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</si>
  <si>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</si>
  <si>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</si>
  <si>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</si>
  <si>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</si>
  <si>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</si>
  <si>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</si>
  <si>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</si>
  <si>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</si>
  <si>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</si>
  <si>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</si>
  <si>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</si>
  <si>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</si>
  <si>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</si>
  <si>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</si>
  <si>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</si>
  <si>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</si>
  <si>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</si>
  <si>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</si>
  <si>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</si>
  <si>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</si>
  <si>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</si>
  <si>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</si>
  <si>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</si>
  <si>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</si>
  <si>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</si>
  <si>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</si>
  <si>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</si>
  <si>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</si>
  <si>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</si>
  <si>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</si>
  <si>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</si>
  <si>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</si>
  <si>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</si>
  <si>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</si>
  <si>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</si>
  <si>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</si>
  <si>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</si>
  <si>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</si>
  <si>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</si>
  <si>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</si>
  <si>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</si>
  <si>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</si>
  <si>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</si>
  <si>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</si>
  <si>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</si>
  <si>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</si>
  <si>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</si>
  <si>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</si>
  <si>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</si>
  <si>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</si>
  <si>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</si>
  <si>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</si>
  <si>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</si>
  <si>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</si>
  <si>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</si>
  <si>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</si>
  <si>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</si>
  <si>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</si>
  <si>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</si>
  <si>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</si>
  <si>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</si>
  <si>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</si>
  <si>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</si>
  <si>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</si>
  <si>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</si>
  <si>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</si>
  <si>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</si>
  <si>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</si>
  <si>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</si>
  <si>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</si>
  <si>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</si>
  <si>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</si>
  <si>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</si>
  <si>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</si>
  <si>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</si>
  <si>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</si>
  <si>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</si>
  <si>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</si>
  <si>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</si>
  <si>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</si>
  <si>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</si>
  <si>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</si>
  <si>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</si>
  <si>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</si>
  <si>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</si>
  <si>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</si>
  <si>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</si>
  <si>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</si>
  <si>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</si>
  <si>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</si>
  <si>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</si>
  <si>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</si>
  <si>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</si>
  <si>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</si>
  <si>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</si>
  <si>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</si>
  <si>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</si>
  <si>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</si>
  <si>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</si>
  <si>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</si>
  <si>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</si>
  <si>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</si>
  <si>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</si>
  <si>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</si>
  <si>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</si>
  <si>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</si>
  <si>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</si>
  <si>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</si>
  <si>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</si>
  <si>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</si>
  <si>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</si>
  <si>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</si>
  <si>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</si>
  <si>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</si>
  <si>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</si>
  <si>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</si>
  <si>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</si>
  <si>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</si>
  <si>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</si>
  <si>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</si>
  <si>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</si>
  <si>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</si>
  <si>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</si>
  <si>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</si>
  <si>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</si>
  <si>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</si>
  <si>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</si>
  <si>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</si>
  <si>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</si>
  <si>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</si>
  <si>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</si>
  <si>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</si>
  <si>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</si>
  <si>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</si>
  <si>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</si>
  <si>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</si>
  <si>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</si>
  <si>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</si>
  <si>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</si>
  <si>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</si>
  <si>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</si>
  <si>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</si>
  <si>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</si>
  <si>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</si>
  <si>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</si>
  <si>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</si>
  <si>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</si>
  <si>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</si>
  <si>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</si>
  <si>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</si>
  <si>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</si>
  <si>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</si>
  <si>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</si>
  <si>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</si>
  <si>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</si>
  <si>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</si>
  <si>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</si>
  <si>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</si>
  <si>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</si>
  <si>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</si>
  <si>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</si>
  <si>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</si>
  <si>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</si>
  <si>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</si>
  <si>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</si>
  <si>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</si>
  <si>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</si>
  <si>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</si>
  <si>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</si>
  <si>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</si>
  <si>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</si>
  <si>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</si>
  <si>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</si>
  <si>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</si>
  <si>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</si>
  <si>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</si>
  <si>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</si>
  <si>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</si>
  <si>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</si>
  <si>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</si>
  <si>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</si>
  <si>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</si>
  <si>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</si>
  <si>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</si>
  <si>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</si>
  <si>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</si>
  <si>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</si>
  <si>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</si>
  <si>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</si>
  <si>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</si>
  <si>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</si>
  <si>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</si>
  <si>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</si>
  <si>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</si>
  <si>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</si>
  <si>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</si>
  <si>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</si>
  <si>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</si>
  <si>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</si>
  <si>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</si>
  <si>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</si>
  <si>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</si>
  <si>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</si>
  <si>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</si>
  <si>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</si>
  <si>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</si>
  <si>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</si>
  <si>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</si>
  <si>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</si>
  <si>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</si>
  <si>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</si>
  <si>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</si>
  <si>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</si>
  <si>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</si>
  <si>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</si>
  <si>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</si>
  <si>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</si>
  <si>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</si>
  <si>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</si>
  <si>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</si>
  <si>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</si>
  <si>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</si>
  <si>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</si>
  <si>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</si>
  <si>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</si>
  <si>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</si>
  <si>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</si>
  <si>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</si>
  <si>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</si>
  <si>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</si>
  <si>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</si>
  <si>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</si>
  <si>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</si>
  <si>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</si>
  <si>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</si>
  <si>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</si>
  <si>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</si>
  <si>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</si>
  <si>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</si>
  <si>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</si>
  <si>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</si>
  <si>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</si>
  <si>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</si>
  <si>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</si>
  <si>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</si>
  <si>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</si>
  <si>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</si>
  <si>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</si>
  <si>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</si>
  <si>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</si>
  <si>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</si>
  <si>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</si>
  <si>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</si>
  <si>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</si>
  <si>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</si>
  <si>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</si>
  <si>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</si>
  <si>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</si>
  <si>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</si>
  <si>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</si>
  <si>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</si>
  <si>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</si>
  <si>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</si>
  <si>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</si>
  <si>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</si>
  <si>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</si>
  <si>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</si>
  <si>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</si>
  <si>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</si>
  <si>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</si>
  <si>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</si>
  <si>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</si>
  <si>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</si>
  <si>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</si>
  <si>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</si>
  <si>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</si>
  <si>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</si>
  <si>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</si>
  <si>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</si>
  <si>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</si>
  <si>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</si>
  <si>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</si>
  <si>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</si>
  <si>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</si>
  <si>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</si>
  <si>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</si>
  <si>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</si>
  <si>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</si>
  <si>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</si>
  <si>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</si>
  <si>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</si>
  <si>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</si>
  <si>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</si>
  <si>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</si>
  <si>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</si>
  <si>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</si>
  <si>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</si>
  <si>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</si>
  <si>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</si>
  <si>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</si>
  <si>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</si>
  <si>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</si>
  <si>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</si>
  <si>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</si>
  <si>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</si>
  <si>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</si>
  <si>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</si>
  <si>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</si>
  <si>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</si>
  <si>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</si>
  <si>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</si>
  <si>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</si>
  <si>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</si>
  <si>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</si>
  <si>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</si>
  <si>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</si>
  <si>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</si>
  <si>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</si>
  <si>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</si>
  <si>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</si>
  <si>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</si>
  <si>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</si>
  <si>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</si>
  <si>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</si>
  <si>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</si>
  <si>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</si>
  <si>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</si>
  <si>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</si>
  <si>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</si>
  <si>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</si>
  <si>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</si>
  <si>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</si>
  <si>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</si>
  <si>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</si>
  <si>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</si>
  <si>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</si>
  <si>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</si>
  <si>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</si>
  <si>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</si>
  <si>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</si>
  <si>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</si>
  <si>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</si>
  <si>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</si>
  <si>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</si>
  <si>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</si>
  <si>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</si>
  <si>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</si>
  <si>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</si>
  <si>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</si>
  <si>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</si>
  <si>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</si>
  <si>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</si>
  <si>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</si>
  <si>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</si>
  <si>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</si>
  <si>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</si>
  <si>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</si>
  <si>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</si>
  <si>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</si>
  <si>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</si>
  <si>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</si>
  <si>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</si>
  <si>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</si>
  <si>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</si>
  <si>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</si>
  <si>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</si>
  <si>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</si>
  <si>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</si>
  <si>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</si>
  <si>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</si>
  <si>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</si>
  <si>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</si>
  <si>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</si>
  <si>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</si>
  <si>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</si>
  <si>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</si>
  <si>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</si>
  <si>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</si>
  <si>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</si>
  <si>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</si>
  <si>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</si>
  <si>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</si>
  <si>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</si>
  <si>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</si>
  <si>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</si>
  <si>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</si>
  <si>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</si>
  <si>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</si>
  <si>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</si>
  <si>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</si>
  <si>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</si>
  <si>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</si>
  <si>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</si>
  <si>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</si>
  <si>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</si>
  <si>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</si>
  <si>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</si>
  <si>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</si>
  <si>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</si>
  <si>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</si>
  <si>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</si>
  <si>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</si>
  <si>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</si>
  <si>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</si>
  <si>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</si>
  <si>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</si>
  <si>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</si>
  <si>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</si>
  <si>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</si>
  <si>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</si>
  <si>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</si>
  <si>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</si>
  <si>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</si>
  <si>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</si>
  <si>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</si>
  <si>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</si>
  <si>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</si>
  <si>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</si>
  <si>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</si>
  <si>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</si>
  <si>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</si>
  <si>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</si>
  <si>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</si>
  <si>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</si>
  <si>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</si>
  <si>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</si>
  <si>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</si>
  <si>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</si>
  <si>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</si>
  <si>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</si>
  <si>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</si>
  <si>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</si>
  <si>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</si>
  <si>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</si>
  <si>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</si>
  <si>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</si>
  <si>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</si>
  <si>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</si>
  <si>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</si>
  <si>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</si>
  <si>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</si>
  <si>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</si>
  <si>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</si>
  <si>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</si>
  <si>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</si>
  <si>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</si>
  <si>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</si>
  <si>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</si>
  <si>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</si>
  <si>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</si>
  <si>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</si>
  <si>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</si>
  <si>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</si>
  <si>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</si>
  <si>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</si>
  <si>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</si>
  <si>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</si>
  <si>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</si>
  <si>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</si>
  <si>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</si>
  <si>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</si>
  <si>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</si>
  <si>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</si>
  <si>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</si>
  <si>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</si>
  <si>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</si>
  <si>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</si>
  <si>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</si>
  <si>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</si>
  <si>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</si>
  <si>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</si>
  <si>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</si>
  <si>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</si>
  <si>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</si>
  <si>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</si>
  <si>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</si>
  <si>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</si>
  <si>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</si>
  <si>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</si>
  <si>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</si>
  <si>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</si>
  <si>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</si>
  <si>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</si>
  <si>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</si>
  <si>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</si>
  <si>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</si>
  <si>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</si>
  <si>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</si>
  <si>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</si>
  <si>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</si>
  <si>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</si>
  <si>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</si>
  <si>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</si>
  <si>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</si>
  <si>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</si>
  <si>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</si>
  <si>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</si>
  <si>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</si>
  <si>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</si>
  <si>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</si>
  <si>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</si>
  <si>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</si>
  <si>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</si>
  <si>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</si>
  <si>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</si>
  <si>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</si>
  <si>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</si>
  <si>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</si>
  <si>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</si>
  <si>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</si>
  <si>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</si>
  <si>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</si>
  <si>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</si>
  <si>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</si>
  <si>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</si>
  <si>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</si>
  <si>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</si>
  <si>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</si>
  <si>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</si>
  <si>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水・大気環境局</t>
  </si>
  <si>
    <t>平成２７年度</t>
  </si>
  <si>
    <t>終了予定なし</t>
  </si>
  <si>
    <t>大気環境課</t>
  </si>
  <si>
    <t>大気汚染防止法の一部を改正する法律
 (平成27年6月19日法律第41号)</t>
  </si>
  <si>
    <t>水銀に関する水俣条約</t>
  </si>
  <si>
    <t>　水銀に関する水俣条約を踏まえた改正大気汚染防止法を着実に施行するとともに、水銀大気排出インベントリーの精緻化や、国内外における水銀大気排出抑制技術の情報収集・普及等により、水銀の大気中への排出抑制対策を推進する。</t>
  </si>
  <si>
    <t>-</t>
  </si>
  <si>
    <t>環境保全調査費</t>
  </si>
  <si>
    <t>水銀の排出実態を調査し、調査結果を取りまとめ、水銀大気排出インベントリーを作成・更新する。</t>
  </si>
  <si>
    <t>水銀の排出実態を把握するために必要な調査結果を取りまとめ、水銀大気排出インベントリーを作成した回数。</t>
  </si>
  <si>
    <t>回</t>
  </si>
  <si>
    <t>●●</t>
    <phoneticPr fontId="5"/>
  </si>
  <si>
    <t>水銀大気排出対策推進事業費／有識者による審議会・検討会の開催回数　　　　　　　　　　　　　</t>
    <phoneticPr fontId="5"/>
  </si>
  <si>
    <t>百万円</t>
  </si>
  <si>
    <t>百万円/回</t>
    <phoneticPr fontId="5"/>
  </si>
  <si>
    <t>／　</t>
    <phoneticPr fontId="5"/>
  </si>
  <si>
    <t>　　/</t>
    <phoneticPr fontId="5"/>
  </si>
  <si>
    <t>／　　　　　　　　　　　　　　</t>
    <phoneticPr fontId="5"/>
  </si>
  <si>
    <t>　　/</t>
    <phoneticPr fontId="5"/>
  </si>
  <si>
    <t>水銀に関する水俣条約実施推進事業</t>
  </si>
  <si>
    <t>新27-0010</t>
  </si>
  <si>
    <t>109</t>
  </si>
  <si>
    <t>124</t>
  </si>
  <si>
    <t>122</t>
  </si>
  <si>
    <t>○</t>
  </si>
  <si>
    <t>大気環境課長
太田　志津子</t>
    <phoneticPr fontId="5"/>
  </si>
  <si>
    <t>要排出抑制施設における自主的取組をフォローアップするため、業界団体の協力を得て、自主的取組の内容や実施状況を把握する</t>
    <phoneticPr fontId="5"/>
  </si>
  <si>
    <t>有識者による審議会・検討会の開催回数</t>
    <rPh sb="6" eb="9">
      <t>シンギカイ</t>
    </rPh>
    <phoneticPr fontId="5"/>
  </si>
  <si>
    <t>-</t>
    <phoneticPr fontId="5"/>
  </si>
  <si>
    <t>38/4</t>
    <phoneticPr fontId="5"/>
  </si>
  <si>
    <t>36/5</t>
    <phoneticPr fontId="5"/>
  </si>
  <si>
    <t>令和元年度水銀大気排出抑制対策調査業務 報告書
令和２年度水銀大気排出抑制対策調査業務 報告書
令和３年度水銀大気排出抑制対策調査業務 報告書</t>
    <rPh sb="0" eb="2">
      <t>レイワ</t>
    </rPh>
    <rPh sb="2" eb="4">
      <t>ガンネン</t>
    </rPh>
    <phoneticPr fontId="5"/>
  </si>
  <si>
    <t>-</t>
    <phoneticPr fontId="5"/>
  </si>
  <si>
    <t>３．大気・水・土壌環境等の保全</t>
    <phoneticPr fontId="5"/>
  </si>
  <si>
    <t>-</t>
    <phoneticPr fontId="5"/>
  </si>
  <si>
    <t>-</t>
    <phoneticPr fontId="5"/>
  </si>
  <si>
    <t>-</t>
    <phoneticPr fontId="5"/>
  </si>
  <si>
    <t>水銀に関する水俣条約の的確な実施のために必要な水銀大気排出規制制度の構築・維持等を行うものであり、社会のニーズを反映している。</t>
    <phoneticPr fontId="5"/>
  </si>
  <si>
    <t>水銀に関する水俣条約を踏まえた水銀大気排出規制制度の構築・維持等のための事業であることから、国が実施する必要がある。</t>
    <phoneticPr fontId="5"/>
  </si>
  <si>
    <t>水銀に関する水俣条約を踏まえた改正法に基づく規制・取組の実態を把握するため、水銀排出施設及び要排出抑制施設に関する情報や水銀濃度測定結果の収集等が必要である。</t>
    <phoneticPr fontId="5"/>
  </si>
  <si>
    <t>有</t>
  </si>
  <si>
    <t>無</t>
  </si>
  <si>
    <t>‐</t>
  </si>
  <si>
    <t>排出実態調査等に係る業務について競争入札を実施しているため、コスト等の水準は妥当である。</t>
    <rPh sb="6" eb="7">
      <t>トウ</t>
    </rPh>
    <phoneticPr fontId="5"/>
  </si>
  <si>
    <t>国内外の水銀大気排出技術の情報収集、水銀大気排出インベントリーの精緻化等に係る調査費（人件費）、水銀の排出実態の詳細な把握、水銀の一括試料採取方法の検討等に係る旅費、実地濃度測定・分析費など、本業務の目的に即した限定的な費目・使途となっている。</t>
    <phoneticPr fontId="5"/>
  </si>
  <si>
    <t>-</t>
    <phoneticPr fontId="5"/>
  </si>
  <si>
    <t>水銀の排出実態の詳細な把握、水銀の一括試料採取方法の検討などにおいて、旅費等の低減可能性について検討し、可能な範囲でコスト削減に努めている。また、事業者の自主的な測定の結果等を適宜活用し、調査対象施設数の低減に努めている。</t>
    <phoneticPr fontId="5"/>
  </si>
  <si>
    <t>水銀の排出実態を把握するために適宜必要な調査を実施している。</t>
    <rPh sb="15" eb="17">
      <t>テキギ</t>
    </rPh>
    <phoneticPr fontId="5"/>
  </si>
  <si>
    <t>事業実施にあたり、外部有識者を含む検討会を開催し、手段・方法等の検討を実施し、効果的に実施している。</t>
    <phoneticPr fontId="5"/>
  </si>
  <si>
    <t>見込み通りの検討会の開催回数を実施している。</t>
    <phoneticPr fontId="5"/>
  </si>
  <si>
    <t>改正大気汚染防止法の施行状況の専門委員会への報告において本事業の成果を活用している。
また、水銀の排出実態を調査し更新したインベントリーの情報は省内他部局で進めている水銀のマテリアルフローの作成に用いられている。</t>
    <phoneticPr fontId="5"/>
  </si>
  <si>
    <t>00</t>
    <phoneticPr fontId="5"/>
  </si>
  <si>
    <t>00</t>
    <phoneticPr fontId="5"/>
  </si>
  <si>
    <t>交通費等</t>
    <phoneticPr fontId="5"/>
  </si>
  <si>
    <t>謝金等</t>
    <rPh sb="0" eb="2">
      <t>シャキン</t>
    </rPh>
    <rPh sb="2" eb="3">
      <t>トウ</t>
    </rPh>
    <phoneticPr fontId="5"/>
  </si>
  <si>
    <t>会場費等</t>
    <rPh sb="0" eb="3">
      <t>カイジョウヒ</t>
    </rPh>
    <rPh sb="3" eb="4">
      <t>トウ</t>
    </rPh>
    <phoneticPr fontId="5"/>
  </si>
  <si>
    <t>人件費</t>
    <rPh sb="0" eb="3">
      <t>ジンケンヒ</t>
    </rPh>
    <phoneticPr fontId="5"/>
  </si>
  <si>
    <t>旅費</t>
    <rPh sb="0" eb="2">
      <t>リョヒ</t>
    </rPh>
    <phoneticPr fontId="5"/>
  </si>
  <si>
    <t>外注費</t>
    <rPh sb="0" eb="3">
      <t>ガイチュウヒ</t>
    </rPh>
    <phoneticPr fontId="5"/>
  </si>
  <si>
    <t>分析費</t>
    <rPh sb="0" eb="2">
      <t>ブンセキ</t>
    </rPh>
    <rPh sb="2" eb="3">
      <t>ヒ</t>
    </rPh>
    <phoneticPr fontId="5"/>
  </si>
  <si>
    <t>再委任費</t>
    <rPh sb="0" eb="1">
      <t>サイ</t>
    </rPh>
    <rPh sb="1" eb="3">
      <t>イニン</t>
    </rPh>
    <rPh sb="3" eb="4">
      <t>ヒ</t>
    </rPh>
    <phoneticPr fontId="5"/>
  </si>
  <si>
    <t>化学物質分析</t>
    <rPh sb="0" eb="2">
      <t>カガク</t>
    </rPh>
    <rPh sb="2" eb="4">
      <t>ブッシツ</t>
    </rPh>
    <rPh sb="4" eb="6">
      <t>ブンセキ</t>
    </rPh>
    <phoneticPr fontId="5"/>
  </si>
  <si>
    <t>諸謝金</t>
    <rPh sb="0" eb="3">
      <t>ショシャキン</t>
    </rPh>
    <phoneticPr fontId="5"/>
  </si>
  <si>
    <t>会議費</t>
    <rPh sb="0" eb="3">
      <t>カイギヒ</t>
    </rPh>
    <phoneticPr fontId="5"/>
  </si>
  <si>
    <t>備品費、借料及び損料</t>
    <rPh sb="0" eb="3">
      <t>ビヒンヒ</t>
    </rPh>
    <rPh sb="4" eb="6">
      <t>シャクリョウ</t>
    </rPh>
    <rPh sb="6" eb="7">
      <t>オヨ</t>
    </rPh>
    <rPh sb="8" eb="10">
      <t>ソンリョウ</t>
    </rPh>
    <phoneticPr fontId="5"/>
  </si>
  <si>
    <t>印刷製本費</t>
    <rPh sb="0" eb="2">
      <t>インサツ</t>
    </rPh>
    <rPh sb="2" eb="4">
      <t>セイホン</t>
    </rPh>
    <rPh sb="4" eb="5">
      <t>ヒ</t>
    </rPh>
    <phoneticPr fontId="5"/>
  </si>
  <si>
    <t>その他</t>
    <rPh sb="2" eb="3">
      <t>タ</t>
    </rPh>
    <phoneticPr fontId="5"/>
  </si>
  <si>
    <t>一般管理費、消費税等</t>
    <rPh sb="0" eb="2">
      <t>イッパン</t>
    </rPh>
    <rPh sb="2" eb="5">
      <t>カンリヒ</t>
    </rPh>
    <rPh sb="6" eb="9">
      <t>ショウヒゼイ</t>
    </rPh>
    <rPh sb="9" eb="10">
      <t>トウ</t>
    </rPh>
    <phoneticPr fontId="5"/>
  </si>
  <si>
    <t>機器損料等</t>
    <rPh sb="0" eb="2">
      <t>キキ</t>
    </rPh>
    <rPh sb="2" eb="4">
      <t>ソンリョウ</t>
    </rPh>
    <rPh sb="4" eb="5">
      <t>トウ</t>
    </rPh>
    <phoneticPr fontId="5"/>
  </si>
  <si>
    <t>印刷・製本費</t>
    <rPh sb="0" eb="2">
      <t>インサツ</t>
    </rPh>
    <rPh sb="3" eb="5">
      <t>セイホン</t>
    </rPh>
    <rPh sb="5" eb="6">
      <t>ヒ</t>
    </rPh>
    <phoneticPr fontId="5"/>
  </si>
  <si>
    <t>調査、結果とりまとめ等</t>
    <rPh sb="0" eb="2">
      <t>チョウサ</t>
    </rPh>
    <rPh sb="3" eb="5">
      <t>ケッカ</t>
    </rPh>
    <rPh sb="10" eb="11">
      <t>トウ</t>
    </rPh>
    <phoneticPr fontId="5"/>
  </si>
  <si>
    <t>人件費</t>
    <phoneticPr fontId="5"/>
  </si>
  <si>
    <t>旅費交通費</t>
    <phoneticPr fontId="5"/>
  </si>
  <si>
    <t>諸謝金</t>
    <phoneticPr fontId="5"/>
  </si>
  <si>
    <t>計画検討、調査等</t>
    <phoneticPr fontId="5"/>
  </si>
  <si>
    <t>出張旅費</t>
    <phoneticPr fontId="5"/>
  </si>
  <si>
    <t>委員謝金</t>
    <phoneticPr fontId="5"/>
  </si>
  <si>
    <t>印刷製本費</t>
    <phoneticPr fontId="5"/>
  </si>
  <si>
    <t>報告書、会議資料等</t>
    <phoneticPr fontId="5"/>
  </si>
  <si>
    <t>その他</t>
    <phoneticPr fontId="5"/>
  </si>
  <si>
    <t>文献購入、消費税等</t>
    <phoneticPr fontId="5"/>
  </si>
  <si>
    <t>人件費</t>
    <rPh sb="0" eb="3">
      <t>ジンケンヒ</t>
    </rPh>
    <phoneticPr fontId="5"/>
  </si>
  <si>
    <t>試料採取関連費</t>
    <rPh sb="0" eb="2">
      <t>シリョウ</t>
    </rPh>
    <rPh sb="2" eb="4">
      <t>サイシュ</t>
    </rPh>
    <rPh sb="4" eb="7">
      <t>カンレンヒ</t>
    </rPh>
    <phoneticPr fontId="5"/>
  </si>
  <si>
    <t>分析費</t>
    <rPh sb="0" eb="2">
      <t>ブンセキ</t>
    </rPh>
    <rPh sb="2" eb="3">
      <t>ヒ</t>
    </rPh>
    <phoneticPr fontId="5"/>
  </si>
  <si>
    <t>旅費</t>
    <rPh sb="0" eb="2">
      <t>リョヒ</t>
    </rPh>
    <phoneticPr fontId="5"/>
  </si>
  <si>
    <t>その他</t>
    <rPh sb="2" eb="3">
      <t>タ</t>
    </rPh>
    <phoneticPr fontId="5"/>
  </si>
  <si>
    <t>一般管理費、消費税等</t>
    <phoneticPr fontId="5"/>
  </si>
  <si>
    <t>交通費、日当、宿泊費</t>
    <rPh sb="0" eb="3">
      <t>コウツウヒ</t>
    </rPh>
    <rPh sb="4" eb="6">
      <t>ニットウ</t>
    </rPh>
    <rPh sb="7" eb="10">
      <t>シュクハクヒ</t>
    </rPh>
    <phoneticPr fontId="5"/>
  </si>
  <si>
    <t>分析（水銀）34検体</t>
    <rPh sb="0" eb="2">
      <t>ブンセキ</t>
    </rPh>
    <rPh sb="3" eb="5">
      <t>スイギン</t>
    </rPh>
    <rPh sb="8" eb="10">
      <t>ケンタイ</t>
    </rPh>
    <phoneticPr fontId="5"/>
  </si>
  <si>
    <t>現地測定、機材送料等</t>
    <rPh sb="0" eb="2">
      <t>ゲンチ</t>
    </rPh>
    <rPh sb="2" eb="4">
      <t>ソクテイ</t>
    </rPh>
    <rPh sb="5" eb="7">
      <t>キザイ</t>
    </rPh>
    <rPh sb="7" eb="9">
      <t>ソウリョウ</t>
    </rPh>
    <rPh sb="9" eb="10">
      <t>トウ</t>
    </rPh>
    <phoneticPr fontId="5"/>
  </si>
  <si>
    <t>調査、現地測定、分析等</t>
    <rPh sb="0" eb="2">
      <t>チョウサ</t>
    </rPh>
    <rPh sb="3" eb="5">
      <t>ゲンチ</t>
    </rPh>
    <rPh sb="5" eb="7">
      <t>ソクテイ</t>
    </rPh>
    <rPh sb="8" eb="10">
      <t>ブンセキ</t>
    </rPh>
    <rPh sb="10" eb="11">
      <t>トウ</t>
    </rPh>
    <phoneticPr fontId="5"/>
  </si>
  <si>
    <t>株式会社環境管理センター</t>
    <rPh sb="0" eb="2">
      <t>カブシキ</t>
    </rPh>
    <rPh sb="2" eb="4">
      <t>カイシャ</t>
    </rPh>
    <rPh sb="4" eb="6">
      <t>カンキョウ</t>
    </rPh>
    <rPh sb="6" eb="8">
      <t>カンリ</t>
    </rPh>
    <phoneticPr fontId="5"/>
  </si>
  <si>
    <t>水銀の効果的な試料採取方法・測定方法の検討</t>
    <rPh sb="3" eb="6">
      <t>コウカテキ</t>
    </rPh>
    <phoneticPr fontId="5"/>
  </si>
  <si>
    <t>株式会社エックス都市研究所</t>
    <phoneticPr fontId="5"/>
  </si>
  <si>
    <t>国際動向への対応・情報収集、水銀大気排出インベントリーの精緻化</t>
    <phoneticPr fontId="5"/>
  </si>
  <si>
    <t>株式会社コームラ</t>
    <rPh sb="0" eb="2">
      <t>カブシキ</t>
    </rPh>
    <rPh sb="2" eb="4">
      <t>カイシャ</t>
    </rPh>
    <phoneticPr fontId="5"/>
  </si>
  <si>
    <t>水銀の大気排出抑制を目的に作成されたリーフレットの印刷</t>
    <phoneticPr fontId="5"/>
  </si>
  <si>
    <t>※端数処理の関係で合計が一致しない。</t>
    <phoneticPr fontId="5"/>
  </si>
  <si>
    <t>-</t>
    <phoneticPr fontId="5"/>
  </si>
  <si>
    <t>水俣条約の的確かつ円滑な実施を確保するため、国内外の水銀の排出抑制技術等の調査、届出情報や水銀濃度測定結果等の収集及び排出インベントリーの作成などにより、水銀大気排出抑制対策を推進することを目標とする。また、技術の進歩、自主的取組及び水銀大気排出の状況を踏まえた規制や水銀測定方法について、必要に応じて見直しを検討する。</t>
    <phoneticPr fontId="5"/>
  </si>
  <si>
    <t>-</t>
    <phoneticPr fontId="5"/>
  </si>
  <si>
    <t>　改正大気汚染防止法に基づく規制・取組の実態を把握するため、地方公共団体や業界団体等を通じて水銀排出施設及び要排出抑制施設に関する情報や水銀濃度測定結果等の情報を収集・解析する。これらの情報を活用するとともに、必要に応じて排出実態の調査を実施する等により、水俣条約で義務付けられている水銀大気排出インベントリーの精緻化に取り組む。加えて、国内外における排出抑制のための技術情報の収集、普及等を実施する。</t>
    <rPh sb="84" eb="86">
      <t>カイセキ</t>
    </rPh>
    <phoneticPr fontId="5"/>
  </si>
  <si>
    <t>33/7</t>
    <phoneticPr fontId="5"/>
  </si>
  <si>
    <t>31/6</t>
    <phoneticPr fontId="5"/>
  </si>
  <si>
    <t>A.（株）環境管理センター</t>
    <rPh sb="3" eb="4">
      <t>カブ</t>
    </rPh>
    <rPh sb="5" eb="7">
      <t>カンキョウ</t>
    </rPh>
    <rPh sb="7" eb="9">
      <t>カンリ</t>
    </rPh>
    <phoneticPr fontId="5"/>
  </si>
  <si>
    <t>B.エックス都市研究所</t>
    <rPh sb="6" eb="8">
      <t>トシ</t>
    </rPh>
    <rPh sb="8" eb="11">
      <t>ケンキュウジョ</t>
    </rPh>
    <phoneticPr fontId="5"/>
  </si>
  <si>
    <t>C.（株）コームラ</t>
    <rPh sb="3" eb="4">
      <t>カブ</t>
    </rPh>
    <phoneticPr fontId="5"/>
  </si>
  <si>
    <t>D.日鉄テクノロジー（株）</t>
    <rPh sb="2" eb="4">
      <t>ニッテツ</t>
    </rPh>
    <rPh sb="11" eb="12">
      <t>カブ</t>
    </rPh>
    <phoneticPr fontId="5"/>
  </si>
  <si>
    <t>水銀に関する水俣条約の国内担保法として、大気汚染防止法以外にも、水銀の一次掘採や特定水銀使用製品の製造等の禁止、水銀等の貯蔵に関する報告等については水銀による環境の汚染の防止に関する法律、水銀廃棄物の適正処理等については廃棄物の処理及び清掃に関する法律等により、水銀による環境汚染防止が図られている。これらの法律の所管部局と共にそれぞれの事業について協力しながら進めている。</t>
    <phoneticPr fontId="5"/>
  </si>
  <si>
    <t>-</t>
    <phoneticPr fontId="5"/>
  </si>
  <si>
    <t>一般競争入札により競争性を確保している。
適切な公告期間の確保等に努めたが、一者応札が発生した。</t>
    <rPh sb="31" eb="32">
      <t>トウ</t>
    </rPh>
    <phoneticPr fontId="5"/>
  </si>
  <si>
    <t>　本事業の成果を基にして、大気汚染防止法を改正し、水銀排出施設の届出や排出基準の遵守などを義務づけるとともに、要排出抑制施設における自主的取組を規定した（平成30年４月１日施行）。制度の円滑な運用を図るとともに、水銀の排出実態を把握し、水俣条約に基づく大気排出インベントリーを作成するため、引き続き本事業を推進する必要がある。</t>
    <phoneticPr fontId="5"/>
  </si>
  <si>
    <t>地方自治体と連携して事業者による水銀測定結果を収集し、実測値に基づいた精緻な大気排出インベントリーを作成するなど、より効果的・効率的な事業の実施に努めていく。
一者応札の改善対策については、従前どおり十分な公告期間を確保することに加え仕様書の更なる見直しを行い、引き続き適正な競争の実施に努める。</t>
    <phoneticPr fontId="5"/>
  </si>
  <si>
    <t>日鉄テクノロジー（株）</t>
    <phoneticPr fontId="5"/>
  </si>
  <si>
    <t>リーフレット印刷</t>
    <rPh sb="6" eb="8">
      <t>インサツ</t>
    </rPh>
    <phoneticPr fontId="5"/>
  </si>
  <si>
    <t xml:space="preserve">水銀大気排出対策推進事業費 </t>
    <phoneticPr fontId="5"/>
  </si>
  <si>
    <t>https://www.env.go.jp/guide/seisaku/index.html</t>
    <phoneticPr fontId="5"/>
  </si>
  <si>
    <t>目標3-1</t>
    <phoneticPr fontId="5"/>
  </si>
  <si>
    <t>外部有識者点検対象外</t>
    <phoneticPr fontId="5"/>
  </si>
  <si>
    <t>引き続き、水銀の大気への排出抑制対策が着実に推進するため、成果目標の達成に向けた適切な事業の実施に努めること。また、一者応札の改善に向けた取り組みを検討すること。</t>
    <phoneticPr fontId="5"/>
  </si>
  <si>
    <t>改正大気汚染防止法施行後５年が経過することから、排出規制の効果を検証するため、原燃料中水銀濃度と排ガス中水銀濃度の測定や相関解析等を推進して実施するため。</t>
    <rPh sb="66" eb="68">
      <t>スイシン</t>
    </rPh>
    <rPh sb="70" eb="72">
      <t>ジッシ</t>
    </rPh>
    <phoneticPr fontId="5"/>
  </si>
  <si>
    <t>水俣条約に基づく水銀廃棄物の環境上適正な管理推進事業</t>
    <phoneticPr fontId="5"/>
  </si>
  <si>
    <t>水銀の大気への排出抑制対策を着実に推進するため、引き続き成果目標の達成に向けて事業を適切に実施する。
一者応札の改善に向けては、業務の見直しに伴う仕様書の変更や公告期間の延長等により、適正な競争の実施、予算の執行に努めていく。</t>
    <rPh sb="0" eb="2">
      <t>スイギン</t>
    </rPh>
    <rPh sb="3" eb="5">
      <t>タイキ</t>
    </rPh>
    <rPh sb="7" eb="9">
      <t>ハイシュツ</t>
    </rPh>
    <rPh sb="9" eb="11">
      <t>ヨクセイ</t>
    </rPh>
    <rPh sb="11" eb="13">
      <t>タイサク</t>
    </rPh>
    <rPh sb="14" eb="16">
      <t>チャクジツ</t>
    </rPh>
    <rPh sb="17" eb="1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</si>
</sst>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1</xdr:rowOff>
    </xdr:from>
    <xdr:to>
      <xdr:col>16</xdr:col>
      <xdr:colOff>163127</xdr:colOff>
      <xdr:row>271</xdr:row>
      <xdr:rowOff>266809</xdr:rowOff>
    </xdr:to>
    <xdr:sp macro="" textlink="">
      <xdr:nvSpPr>
        <xdr:cNvPr id="3" name="テキスト ボックス 1">
          <a:extLst>
            <a:ext uri="{FF2B5EF4-FFF2-40B4-BE49-F238E27FC236}">
              <a16:creationId xmlns:a16="http://schemas.microsoft.com/office/drawing/2014/main" id="{00000000-0008-0000-0000-000003000000}"/>
            </a:ext>
          </a:extLst>
        </xdr:cNvPr>
        <xdr:cNvSpPr txBox="1"/>
      </xdr:nvSpPr>
      <xdr:spPr>
        <a:xfrm>
          <a:off x="1307353" y="39018883"/>
          <a:ext cx="1844009" cy="98398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a:latin typeface="+mn-ea"/>
            </a:rPr>
            <a:t>環境省</a:t>
          </a:r>
          <a:endParaRPr kumimoji="0" lang="en-US" altLang="ja-JP" sz="2000">
            <a:latin typeface="+mn-ea"/>
          </a:endParaRPr>
        </a:p>
        <a:p>
          <a:pPr algn="ctr"/>
          <a:r>
            <a:rPr lang="en-US" altLang="ja-JP" sz="2000">
              <a:latin typeface="+mn-ea"/>
            </a:rPr>
            <a:t>34</a:t>
          </a:r>
          <a:r>
            <a:rPr lang="ja-JP" altLang="en-US" sz="2000">
              <a:latin typeface="+mn-ea"/>
            </a:rPr>
            <a:t>百万円</a:t>
          </a:r>
        </a:p>
      </xdr:txBody>
    </xdr:sp>
    <xdr:clientData/>
  </xdr:twoCellAnchor>
  <xdr:twoCellAnchor>
    <xdr:from>
      <xdr:col>15</xdr:col>
      <xdr:colOff>89645</xdr:colOff>
      <xdr:row>273</xdr:row>
      <xdr:rowOff>216647</xdr:rowOff>
    </xdr:from>
    <xdr:to>
      <xdr:col>31</xdr:col>
      <xdr:colOff>141072</xdr:colOff>
      <xdr:row>276</xdr:row>
      <xdr:rowOff>132337</xdr:rowOff>
    </xdr:to>
    <xdr:sp macro="" textlink="">
      <xdr:nvSpPr>
        <xdr:cNvPr id="5" name="テキスト ボックス 1">
          <a:extLst>
            <a:ext uri="{FF2B5EF4-FFF2-40B4-BE49-F238E27FC236}">
              <a16:creationId xmlns:a16="http://schemas.microsoft.com/office/drawing/2014/main" id="{00000000-0008-0000-0000-000005000000}"/>
            </a:ext>
          </a:extLst>
        </xdr:cNvPr>
        <xdr:cNvSpPr txBox="1"/>
      </xdr:nvSpPr>
      <xdr:spPr>
        <a:xfrm>
          <a:off x="2891116" y="40662412"/>
          <a:ext cx="3039662" cy="983984"/>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2000">
              <a:latin typeface="+mn-ea"/>
            </a:rPr>
            <a:t>A. </a:t>
          </a:r>
          <a:r>
            <a:rPr lang="ja-JP" altLang="en-US" sz="2000">
              <a:latin typeface="+mn-ea"/>
            </a:rPr>
            <a:t>（株）環境管理センター</a:t>
          </a:r>
          <a:endParaRPr lang="en-US" altLang="ja-JP" sz="2000">
            <a:latin typeface="+mn-ea"/>
          </a:endParaRPr>
        </a:p>
        <a:p>
          <a:pPr algn="ctr"/>
          <a:r>
            <a:rPr lang="en-US" altLang="ja-JP" sz="2000">
              <a:latin typeface="+mn-ea"/>
            </a:rPr>
            <a:t>22.0</a:t>
          </a:r>
          <a:r>
            <a:rPr lang="ja-JP" altLang="en-US" sz="2000">
              <a:latin typeface="+mn-ea"/>
            </a:rPr>
            <a:t>百万円</a:t>
          </a:r>
        </a:p>
      </xdr:txBody>
    </xdr:sp>
    <xdr:clientData/>
  </xdr:twoCellAnchor>
  <xdr:twoCellAnchor>
    <xdr:from>
      <xdr:col>11</xdr:col>
      <xdr:colOff>88634</xdr:colOff>
      <xdr:row>271</xdr:row>
      <xdr:rowOff>268942</xdr:rowOff>
    </xdr:from>
    <xdr:to>
      <xdr:col>11</xdr:col>
      <xdr:colOff>104588</xdr:colOff>
      <xdr:row>289</xdr:row>
      <xdr:rowOff>59765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143046" y="40005001"/>
          <a:ext cx="15954" cy="714935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141939</xdr:colOff>
      <xdr:row>284</xdr:row>
      <xdr:rowOff>97118</xdr:rowOff>
    </xdr:from>
    <xdr:to>
      <xdr:col>33</xdr:col>
      <xdr:colOff>62753</xdr:colOff>
      <xdr:row>286</xdr:row>
      <xdr:rowOff>57630</xdr:rowOff>
    </xdr:to>
    <xdr:sp macro="" textlink="">
      <xdr:nvSpPr>
        <xdr:cNvPr id="9" name="テキスト ボックス 1">
          <a:extLst>
            <a:ext uri="{FF2B5EF4-FFF2-40B4-BE49-F238E27FC236}">
              <a16:creationId xmlns:a16="http://schemas.microsoft.com/office/drawing/2014/main" id="{00000000-0008-0000-0000-000009000000}"/>
            </a:ext>
          </a:extLst>
        </xdr:cNvPr>
        <xdr:cNvSpPr txBox="1"/>
      </xdr:nvSpPr>
      <xdr:spPr>
        <a:xfrm>
          <a:off x="2831351" y="42867730"/>
          <a:ext cx="3148108" cy="982488"/>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0" lang="en-US" altLang="ja-JP" sz="20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B. </a:t>
          </a:r>
          <a:r>
            <a:rPr kumimoji="0" lang="ja-JP" altLang="en-US" sz="20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（株）エックス都市研究所</a:t>
          </a:r>
          <a:endParaRPr lang="en-US" altLang="ja-JP" sz="2000">
            <a:latin typeface="+mn-ea"/>
          </a:endParaRPr>
        </a:p>
        <a:p>
          <a:pPr algn="ctr"/>
          <a:r>
            <a:rPr lang="en-US" altLang="ja-JP" sz="2000">
              <a:latin typeface="+mn-ea"/>
            </a:rPr>
            <a:t>11.6</a:t>
          </a:r>
          <a:r>
            <a:rPr lang="ja-JP" altLang="en-US" sz="2000">
              <a:latin typeface="+mn-ea"/>
            </a:rPr>
            <a:t>百万円</a:t>
          </a:r>
        </a:p>
      </xdr:txBody>
    </xdr:sp>
    <xdr:clientData/>
  </xdr:twoCellAnchor>
  <xdr:twoCellAnchor>
    <xdr:from>
      <xdr:col>20</xdr:col>
      <xdr:colOff>104587</xdr:colOff>
      <xdr:row>278</xdr:row>
      <xdr:rowOff>59765</xdr:rowOff>
    </xdr:from>
    <xdr:to>
      <xdr:col>36</xdr:col>
      <xdr:colOff>156014</xdr:colOff>
      <xdr:row>280</xdr:row>
      <xdr:rowOff>333242</xdr:rowOff>
    </xdr:to>
    <xdr:sp macro="" textlink="">
      <xdr:nvSpPr>
        <xdr:cNvPr id="10" name="テキスト ボックス 1">
          <a:extLst>
            <a:ext uri="{FF2B5EF4-FFF2-40B4-BE49-F238E27FC236}">
              <a16:creationId xmlns:a16="http://schemas.microsoft.com/office/drawing/2014/main" id="{00000000-0008-0000-0000-00000A000000}"/>
            </a:ext>
          </a:extLst>
        </xdr:cNvPr>
        <xdr:cNvSpPr txBox="1"/>
      </xdr:nvSpPr>
      <xdr:spPr>
        <a:xfrm>
          <a:off x="3839881" y="42291000"/>
          <a:ext cx="3039662" cy="990654"/>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0" lang="en-US" altLang="ja-JP" sz="20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D.</a:t>
          </a:r>
          <a:r>
            <a:rPr lang="ja-JP" altLang="en-US" sz="2000">
              <a:latin typeface="+mn-ea"/>
            </a:rPr>
            <a:t>日鉄テクノロジー（株）</a:t>
          </a:r>
          <a:endParaRPr lang="en-US" altLang="ja-JP" sz="2000">
            <a:latin typeface="+mn-ea"/>
          </a:endParaRPr>
        </a:p>
        <a:p>
          <a:pPr algn="ctr"/>
          <a:r>
            <a:rPr lang="en-US" altLang="ja-JP" sz="2000">
              <a:latin typeface="+mn-ea"/>
            </a:rPr>
            <a:t>5.2</a:t>
          </a:r>
          <a:r>
            <a:rPr lang="ja-JP" altLang="en-US" sz="2000">
              <a:latin typeface="+mn-ea"/>
            </a:rPr>
            <a:t>百万円</a:t>
          </a:r>
        </a:p>
      </xdr:txBody>
    </xdr:sp>
    <xdr:clientData/>
  </xdr:twoCellAnchor>
  <xdr:twoCellAnchor>
    <xdr:from>
      <xdr:col>11</xdr:col>
      <xdr:colOff>89648</xdr:colOff>
      <xdr:row>275</xdr:row>
      <xdr:rowOff>7471</xdr:rowOff>
    </xdr:from>
    <xdr:to>
      <xdr:col>14</xdr:col>
      <xdr:colOff>164353</xdr:colOff>
      <xdr:row>275</xdr:row>
      <xdr:rowOff>7473</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2144060" y="41170412"/>
          <a:ext cx="634999" cy="2"/>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74706</xdr:colOff>
      <xdr:row>269</xdr:row>
      <xdr:rowOff>351119</xdr:rowOff>
    </xdr:from>
    <xdr:to>
      <xdr:col>35</xdr:col>
      <xdr:colOff>17930</xdr:colOff>
      <xdr:row>271</xdr:row>
      <xdr:rowOff>119531</xdr:rowOff>
    </xdr:to>
    <xdr:sp macro="" textlink="">
      <xdr:nvSpPr>
        <xdr:cNvPr id="18" name="テキスト ボックス 8">
          <a:extLst>
            <a:ext uri="{FF2B5EF4-FFF2-40B4-BE49-F238E27FC236}">
              <a16:creationId xmlns:a16="http://schemas.microsoft.com/office/drawing/2014/main" id="{00000000-0008-0000-0000-000012000000}"/>
            </a:ext>
          </a:extLst>
        </xdr:cNvPr>
        <xdr:cNvSpPr txBox="1"/>
      </xdr:nvSpPr>
      <xdr:spPr>
        <a:xfrm>
          <a:off x="3122706" y="37769801"/>
          <a:ext cx="3170518" cy="48558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rPr>
            <a:t>国内における水銀大気排出の管理・抑制</a:t>
          </a:r>
          <a:endParaRPr lang="en-US" altLang="ja-JP" sz="1200">
            <a:latin typeface="+mn-ea"/>
          </a:endParaRPr>
        </a:p>
        <a:p>
          <a:pPr algn="ctr"/>
          <a:r>
            <a:rPr lang="ja-JP" altLang="en-US" sz="1200">
              <a:latin typeface="+mn-ea"/>
            </a:rPr>
            <a:t>及び国際的な水銀大気排出対策の推進</a:t>
          </a:r>
        </a:p>
      </xdr:txBody>
    </xdr:sp>
    <xdr:clientData/>
  </xdr:twoCellAnchor>
  <xdr:twoCellAnchor>
    <xdr:from>
      <xdr:col>33</xdr:col>
      <xdr:colOff>92637</xdr:colOff>
      <xdr:row>269</xdr:row>
      <xdr:rowOff>306294</xdr:rowOff>
    </xdr:from>
    <xdr:to>
      <xdr:col>33</xdr:col>
      <xdr:colOff>167344</xdr:colOff>
      <xdr:row>271</xdr:row>
      <xdr:rowOff>82176</xdr:rowOff>
    </xdr:to>
    <xdr:sp macro="" textlink="">
      <xdr:nvSpPr>
        <xdr:cNvPr id="21" name="右大かっこ 20">
          <a:extLst>
            <a:ext uri="{FF2B5EF4-FFF2-40B4-BE49-F238E27FC236}">
              <a16:creationId xmlns:a16="http://schemas.microsoft.com/office/drawing/2014/main" id="{00000000-0008-0000-0000-000015000000}"/>
            </a:ext>
          </a:extLst>
        </xdr:cNvPr>
        <xdr:cNvSpPr/>
      </xdr:nvSpPr>
      <xdr:spPr>
        <a:xfrm>
          <a:off x="6009343" y="37724976"/>
          <a:ext cx="74707" cy="49305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17</xdr:col>
      <xdr:colOff>104587</xdr:colOff>
      <xdr:row>269</xdr:row>
      <xdr:rowOff>313765</xdr:rowOff>
    </xdr:from>
    <xdr:to>
      <xdr:col>17</xdr:col>
      <xdr:colOff>164353</xdr:colOff>
      <xdr:row>271</xdr:row>
      <xdr:rowOff>119529</xdr:rowOff>
    </xdr:to>
    <xdr:sp macro="" textlink="">
      <xdr:nvSpPr>
        <xdr:cNvPr id="23" name="左大かっこ 22">
          <a:extLst>
            <a:ext uri="{FF2B5EF4-FFF2-40B4-BE49-F238E27FC236}">
              <a16:creationId xmlns:a16="http://schemas.microsoft.com/office/drawing/2014/main" id="{00000000-0008-0000-0000-000017000000}"/>
            </a:ext>
          </a:extLst>
        </xdr:cNvPr>
        <xdr:cNvSpPr/>
      </xdr:nvSpPr>
      <xdr:spPr>
        <a:xfrm>
          <a:off x="3279587" y="39332647"/>
          <a:ext cx="59766" cy="5229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34</xdr:col>
      <xdr:colOff>161365</xdr:colOff>
      <xdr:row>269</xdr:row>
      <xdr:rowOff>186766</xdr:rowOff>
    </xdr:from>
    <xdr:to>
      <xdr:col>49</xdr:col>
      <xdr:colOff>402558</xdr:colOff>
      <xdr:row>271</xdr:row>
      <xdr:rowOff>266807</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6257365" y="37605448"/>
          <a:ext cx="2930605" cy="79721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400">
              <a:solidFill>
                <a:schemeClr val="tx1"/>
              </a:solidFill>
              <a:effectLst/>
              <a:latin typeface="+mn-ea"/>
              <a:ea typeface="+mn-ea"/>
              <a:cs typeface="+mn-cs"/>
            </a:rPr>
            <a:t>事務実施に係る事務費（人件費等</a:t>
          </a:r>
          <a:r>
            <a:rPr kumimoji="1" lang="ja-JP" altLang="en-US" sz="1400">
              <a:solidFill>
                <a:schemeClr val="tx1"/>
              </a:solidFill>
              <a:effectLst/>
              <a:latin typeface="+mn-ea"/>
              <a:ea typeface="+mn-ea"/>
              <a:cs typeface="+mn-cs"/>
            </a:rPr>
            <a:t>）</a:t>
          </a:r>
          <a:endParaRPr kumimoji="1" lang="en-US" altLang="ja-JP" sz="1400">
            <a:solidFill>
              <a:schemeClr val="tx1"/>
            </a:solidFill>
            <a:effectLst/>
            <a:latin typeface="+mn-ea"/>
            <a:ea typeface="+mn-ea"/>
            <a:cs typeface="+mn-cs"/>
          </a:endParaRPr>
        </a:p>
        <a:p>
          <a:pPr algn="l"/>
          <a:r>
            <a:rPr kumimoji="1" lang="en-US" altLang="ja-JP" sz="1400" baseline="0">
              <a:solidFill>
                <a:schemeClr val="tx1"/>
              </a:solidFill>
              <a:effectLst/>
              <a:latin typeface="+mn-ea"/>
              <a:ea typeface="+mn-ea"/>
              <a:cs typeface="+mn-cs"/>
            </a:rPr>
            <a:t>   </a:t>
          </a:r>
          <a:r>
            <a:rPr kumimoji="1" lang="ja-JP" altLang="en-US" sz="1400" baseline="0">
              <a:solidFill>
                <a:schemeClr val="tx1"/>
              </a:solidFill>
              <a:effectLst/>
              <a:latin typeface="+mn-ea"/>
              <a:ea typeface="+mn-ea"/>
              <a:cs typeface="+mn-cs"/>
            </a:rPr>
            <a:t>１</a:t>
          </a:r>
          <a:r>
            <a:rPr kumimoji="1" lang="en-US" altLang="ja-JP" sz="1400" baseline="0">
              <a:solidFill>
                <a:schemeClr val="tx1"/>
              </a:solidFill>
              <a:effectLst/>
              <a:latin typeface="+mn-ea"/>
              <a:ea typeface="+mn-ea"/>
              <a:cs typeface="+mn-cs"/>
            </a:rPr>
            <a:t>.</a:t>
          </a:r>
          <a:r>
            <a:rPr kumimoji="1" lang="ja-JP" altLang="en-US" sz="1400" baseline="0">
              <a:solidFill>
                <a:schemeClr val="tx1"/>
              </a:solidFill>
              <a:effectLst/>
              <a:latin typeface="+mn-ea"/>
              <a:ea typeface="+mn-ea"/>
              <a:cs typeface="+mn-cs"/>
            </a:rPr>
            <a:t>７</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32</xdr:col>
      <xdr:colOff>97117</xdr:colOff>
      <xdr:row>274</xdr:row>
      <xdr:rowOff>148539</xdr:rowOff>
    </xdr:from>
    <xdr:to>
      <xdr:col>47</xdr:col>
      <xdr:colOff>127122</xdr:colOff>
      <xdr:row>275</xdr:row>
      <xdr:rowOff>298824</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5888317" y="39934464"/>
          <a:ext cx="2744630" cy="512235"/>
          <a:chOff x="2069733" y="2915816"/>
          <a:chExt cx="3665850" cy="525909"/>
        </a:xfrm>
      </xdr:grpSpPr>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2069733" y="2915816"/>
            <a:ext cx="3665850"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2400">
              <a:latin typeface="+mn-ea"/>
            </a:endParaRPr>
          </a:p>
        </xdr:txBody>
      </xdr:sp>
      <xdr:sp macro="" textlink="">
        <xdr:nvSpPr>
          <xdr:cNvPr id="41" name="テキスト ボックス 24">
            <a:extLst>
              <a:ext uri="{FF2B5EF4-FFF2-40B4-BE49-F238E27FC236}">
                <a16:creationId xmlns:a16="http://schemas.microsoft.com/office/drawing/2014/main" id="{00000000-0008-0000-0000-000029000000}"/>
              </a:ext>
            </a:extLst>
          </xdr:cNvPr>
          <xdr:cNvSpPr txBox="1"/>
        </xdr:nvSpPr>
        <xdr:spPr>
          <a:xfrm>
            <a:off x="2246557" y="2928293"/>
            <a:ext cx="3340655" cy="51343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mn-ea"/>
              </a:rPr>
              <a:t>水銀の効果的な試料採取方法・測定方法の検討</a:t>
            </a:r>
            <a:endParaRPr lang="en-US" altLang="ja-JP" sz="1200">
              <a:latin typeface="+mn-ea"/>
            </a:endParaRPr>
          </a:p>
        </xdr:txBody>
      </xdr:sp>
    </xdr:grpSp>
    <xdr:clientData/>
  </xdr:twoCellAnchor>
  <xdr:twoCellAnchor>
    <xdr:from>
      <xdr:col>17</xdr:col>
      <xdr:colOff>112059</xdr:colOff>
      <xdr:row>276</xdr:row>
      <xdr:rowOff>127000</xdr:rowOff>
    </xdr:from>
    <xdr:to>
      <xdr:col>17</xdr:col>
      <xdr:colOff>119529</xdr:colOff>
      <xdr:row>279</xdr:row>
      <xdr:rowOff>164352</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flipH="1">
          <a:off x="3287059" y="41641059"/>
          <a:ext cx="7470" cy="11131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119530</xdr:colOff>
      <xdr:row>279</xdr:row>
      <xdr:rowOff>149412</xdr:rowOff>
    </xdr:from>
    <xdr:to>
      <xdr:col>20</xdr:col>
      <xdr:colOff>71665</xdr:colOff>
      <xdr:row>279</xdr:row>
      <xdr:rowOff>149412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3294530" y="42739236"/>
          <a:ext cx="512429" cy="0"/>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156883</xdr:colOff>
      <xdr:row>272</xdr:row>
      <xdr:rowOff>134470</xdr:rowOff>
    </xdr:from>
    <xdr:to>
      <xdr:col>33</xdr:col>
      <xdr:colOff>123704</xdr:colOff>
      <xdr:row>273</xdr:row>
      <xdr:rowOff>141588</xdr:rowOff>
    </xdr:to>
    <xdr:sp macro="" textlink="">
      <xdr:nvSpPr>
        <xdr:cNvPr id="51" name="テキスト ボックス 4">
          <a:extLst>
            <a:ext uri="{FF2B5EF4-FFF2-40B4-BE49-F238E27FC236}">
              <a16:creationId xmlns:a16="http://schemas.microsoft.com/office/drawing/2014/main" id="{00000000-0008-0000-0000-000033000000}"/>
            </a:ext>
          </a:extLst>
        </xdr:cNvPr>
        <xdr:cNvSpPr txBox="1"/>
      </xdr:nvSpPr>
      <xdr:spPr>
        <a:xfrm>
          <a:off x="2958354" y="40229117"/>
          <a:ext cx="3328585" cy="358236"/>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37</xdr:col>
      <xdr:colOff>127000</xdr:colOff>
      <xdr:row>279</xdr:row>
      <xdr:rowOff>67235</xdr:rowOff>
    </xdr:from>
    <xdr:to>
      <xdr:col>48</xdr:col>
      <xdr:colOff>35858</xdr:colOff>
      <xdr:row>280</xdr:row>
      <xdr:rowOff>29882</xdr:rowOff>
    </xdr:to>
    <xdr:sp macro="" textlink="">
      <xdr:nvSpPr>
        <xdr:cNvPr id="57" name="テキスト ボックス 24">
          <a:extLst>
            <a:ext uri="{FF2B5EF4-FFF2-40B4-BE49-F238E27FC236}">
              <a16:creationId xmlns:a16="http://schemas.microsoft.com/office/drawing/2014/main" id="{00000000-0008-0000-0000-000039000000}"/>
            </a:ext>
          </a:extLst>
        </xdr:cNvPr>
        <xdr:cNvSpPr txBox="1"/>
      </xdr:nvSpPr>
      <xdr:spPr>
        <a:xfrm>
          <a:off x="6760882" y="41053870"/>
          <a:ext cx="1881094" cy="32123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mn-ea"/>
            </a:rPr>
            <a:t>排ガス中水銀濃度の実測</a:t>
          </a:r>
          <a:endParaRPr lang="en-US" altLang="ja-JP" sz="1200">
            <a:latin typeface="+mn-ea"/>
          </a:endParaRPr>
        </a:p>
      </xdr:txBody>
    </xdr:sp>
    <xdr:clientData/>
  </xdr:twoCellAnchor>
  <xdr:twoCellAnchor>
    <xdr:from>
      <xdr:col>37</xdr:col>
      <xdr:colOff>82177</xdr:colOff>
      <xdr:row>278</xdr:row>
      <xdr:rowOff>336178</xdr:rowOff>
    </xdr:from>
    <xdr:to>
      <xdr:col>47</xdr:col>
      <xdr:colOff>134471</xdr:colOff>
      <xdr:row>280</xdr:row>
      <xdr:rowOff>59765</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6992471" y="42567413"/>
          <a:ext cx="1919941" cy="440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19</xdr:col>
      <xdr:colOff>164354</xdr:colOff>
      <xdr:row>276</xdr:row>
      <xdr:rowOff>336176</xdr:rowOff>
    </xdr:from>
    <xdr:to>
      <xdr:col>37</xdr:col>
      <xdr:colOff>131174</xdr:colOff>
      <xdr:row>277</xdr:row>
      <xdr:rowOff>335824</xdr:rowOff>
    </xdr:to>
    <xdr:sp macro="" textlink="">
      <xdr:nvSpPr>
        <xdr:cNvPr id="61" name="テキスト ボックス 4">
          <a:extLst>
            <a:ext uri="{FF2B5EF4-FFF2-40B4-BE49-F238E27FC236}">
              <a16:creationId xmlns:a16="http://schemas.microsoft.com/office/drawing/2014/main" id="{00000000-0008-0000-0000-00003D000000}"/>
            </a:ext>
          </a:extLst>
        </xdr:cNvPr>
        <xdr:cNvSpPr txBox="1"/>
      </xdr:nvSpPr>
      <xdr:spPr>
        <a:xfrm>
          <a:off x="3712883" y="41850235"/>
          <a:ext cx="3328585" cy="358236"/>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再委任</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104588</xdr:colOff>
      <xdr:row>285</xdr:row>
      <xdr:rowOff>246529</xdr:rowOff>
    </xdr:from>
    <xdr:to>
      <xdr:col>15</xdr:col>
      <xdr:colOff>59765</xdr:colOff>
      <xdr:row>285</xdr:row>
      <xdr:rowOff>246531</xdr:rowOff>
    </xdr:to>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flipV="1">
          <a:off x="2159000" y="44980411"/>
          <a:ext cx="702236" cy="2"/>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97118</xdr:colOff>
      <xdr:row>282</xdr:row>
      <xdr:rowOff>351117</xdr:rowOff>
    </xdr:from>
    <xdr:to>
      <xdr:col>33</xdr:col>
      <xdr:colOff>63939</xdr:colOff>
      <xdr:row>283</xdr:row>
      <xdr:rowOff>350765</xdr:rowOff>
    </xdr:to>
    <xdr:sp macro="" textlink="">
      <xdr:nvSpPr>
        <xdr:cNvPr id="67" name="テキスト ボックス 4">
          <a:extLst>
            <a:ext uri="{FF2B5EF4-FFF2-40B4-BE49-F238E27FC236}">
              <a16:creationId xmlns:a16="http://schemas.microsoft.com/office/drawing/2014/main" id="{00000000-0008-0000-0000-000043000000}"/>
            </a:ext>
          </a:extLst>
        </xdr:cNvPr>
        <xdr:cNvSpPr txBox="1"/>
      </xdr:nvSpPr>
      <xdr:spPr>
        <a:xfrm>
          <a:off x="2898589" y="44009235"/>
          <a:ext cx="3328585" cy="358236"/>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7471</xdr:colOff>
      <xdr:row>284</xdr:row>
      <xdr:rowOff>291351</xdr:rowOff>
    </xdr:from>
    <xdr:to>
      <xdr:col>49</xdr:col>
      <xdr:colOff>521</xdr:colOff>
      <xdr:row>285</xdr:row>
      <xdr:rowOff>485589</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6160621" y="43677726"/>
          <a:ext cx="2707675" cy="556188"/>
          <a:chOff x="2069733" y="2915816"/>
          <a:chExt cx="3890859" cy="461665"/>
        </a:xfrm>
      </xdr:grpSpPr>
      <xdr:sp macro="" textlink="">
        <xdr:nvSpPr>
          <xdr:cNvPr id="73" name="大かっこ 72">
            <a:extLst>
              <a:ext uri="{FF2B5EF4-FFF2-40B4-BE49-F238E27FC236}">
                <a16:creationId xmlns:a16="http://schemas.microsoft.com/office/drawing/2014/main" id="{00000000-0008-0000-0000-000049000000}"/>
              </a:ext>
            </a:extLst>
          </xdr:cNvPr>
          <xdr:cNvSpPr/>
        </xdr:nvSpPr>
        <xdr:spPr>
          <a:xfrm>
            <a:off x="2069733" y="2915816"/>
            <a:ext cx="3665850"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2400">
              <a:latin typeface="+mn-ea"/>
            </a:endParaRPr>
          </a:p>
        </xdr:txBody>
      </xdr:sp>
      <xdr:sp macro="" textlink="">
        <xdr:nvSpPr>
          <xdr:cNvPr id="74" name="テキスト ボックス 24">
            <a:extLst>
              <a:ext uri="{FF2B5EF4-FFF2-40B4-BE49-F238E27FC236}">
                <a16:creationId xmlns:a16="http://schemas.microsoft.com/office/drawing/2014/main" id="{00000000-0008-0000-0000-00004A000000}"/>
              </a:ext>
            </a:extLst>
          </xdr:cNvPr>
          <xdr:cNvSpPr txBox="1"/>
        </xdr:nvSpPr>
        <xdr:spPr>
          <a:xfrm>
            <a:off x="2204952" y="2936300"/>
            <a:ext cx="3755640" cy="2639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mn-ea"/>
              </a:rPr>
              <a:t>国際動向への対応・情報収集</a:t>
            </a:r>
            <a:endParaRPr lang="en-US" altLang="ja-JP" sz="1200">
              <a:latin typeface="+mn-ea"/>
            </a:endParaRPr>
          </a:p>
          <a:p>
            <a:r>
              <a:rPr lang="ja-JP" altLang="en-US" sz="1200">
                <a:latin typeface="+mn-ea"/>
              </a:rPr>
              <a:t>水銀大気排出インベントリーの精緻化</a:t>
            </a:r>
            <a:endParaRPr lang="en-US" altLang="ja-JP" sz="1200">
              <a:latin typeface="+mn-ea"/>
            </a:endParaRPr>
          </a:p>
        </xdr:txBody>
      </xdr:sp>
    </xdr:grpSp>
    <xdr:clientData/>
  </xdr:twoCellAnchor>
  <xdr:twoCellAnchor>
    <xdr:from>
      <xdr:col>11</xdr:col>
      <xdr:colOff>104588</xdr:colOff>
      <xdr:row>289</xdr:row>
      <xdr:rowOff>59765</xdr:rowOff>
    </xdr:from>
    <xdr:to>
      <xdr:col>15</xdr:col>
      <xdr:colOff>59765</xdr:colOff>
      <xdr:row>289</xdr:row>
      <xdr:rowOff>59767</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V="1">
          <a:off x="2159000" y="47154353"/>
          <a:ext cx="702236" cy="2"/>
        </a:xfrm>
        <a:prstGeom prst="straightConnector1">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149413</xdr:colOff>
      <xdr:row>287</xdr:row>
      <xdr:rowOff>126998</xdr:rowOff>
    </xdr:from>
    <xdr:to>
      <xdr:col>33</xdr:col>
      <xdr:colOff>116234</xdr:colOff>
      <xdr:row>287</xdr:row>
      <xdr:rowOff>485234</xdr:rowOff>
    </xdr:to>
    <xdr:sp macro="" textlink="">
      <xdr:nvSpPr>
        <xdr:cNvPr id="32" name="テキスト ボックス 4">
          <a:extLst>
            <a:ext uri="{FF2B5EF4-FFF2-40B4-BE49-F238E27FC236}">
              <a16:creationId xmlns:a16="http://schemas.microsoft.com/office/drawing/2014/main" id="{00000000-0008-0000-0000-000020000000}"/>
            </a:ext>
          </a:extLst>
        </xdr:cNvPr>
        <xdr:cNvSpPr txBox="1"/>
      </xdr:nvSpPr>
      <xdr:spPr>
        <a:xfrm>
          <a:off x="2950884" y="46190645"/>
          <a:ext cx="3328585" cy="358236"/>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171823</xdr:colOff>
      <xdr:row>287</xdr:row>
      <xdr:rowOff>612588</xdr:rowOff>
    </xdr:from>
    <xdr:to>
      <xdr:col>33</xdr:col>
      <xdr:colOff>22413</xdr:colOff>
      <xdr:row>290</xdr:row>
      <xdr:rowOff>334042</xdr:rowOff>
    </xdr:to>
    <xdr:sp macro="" textlink="">
      <xdr:nvSpPr>
        <xdr:cNvPr id="33" name="テキスト ボックス 1">
          <a:extLst>
            <a:ext uri="{FF2B5EF4-FFF2-40B4-BE49-F238E27FC236}">
              <a16:creationId xmlns:a16="http://schemas.microsoft.com/office/drawing/2014/main" id="{00000000-0008-0000-0000-000021000000}"/>
            </a:ext>
          </a:extLst>
        </xdr:cNvPr>
        <xdr:cNvSpPr txBox="1"/>
      </xdr:nvSpPr>
      <xdr:spPr>
        <a:xfrm>
          <a:off x="2973294" y="46676235"/>
          <a:ext cx="3212354" cy="983983"/>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0" lang="en-US" altLang="ja-JP" sz="20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C. </a:t>
          </a:r>
          <a:r>
            <a:rPr kumimoji="0" lang="ja-JP" altLang="en-US" sz="20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（株）コームラ</a:t>
          </a:r>
          <a:endParaRPr lang="en-US" altLang="ja-JP" sz="2000">
            <a:latin typeface="+mn-ea"/>
          </a:endParaRPr>
        </a:p>
        <a:p>
          <a:pPr algn="ctr"/>
          <a:r>
            <a:rPr lang="en-US" altLang="ja-JP" sz="2000">
              <a:latin typeface="+mn-ea"/>
            </a:rPr>
            <a:t>0.4</a:t>
          </a:r>
          <a:r>
            <a:rPr lang="ja-JP" altLang="en-US" sz="2000">
              <a:latin typeface="+mn-ea"/>
            </a:rPr>
            <a:t>百万円</a:t>
          </a:r>
        </a:p>
      </xdr:txBody>
    </xdr:sp>
    <xdr:clientData/>
  </xdr:twoCellAnchor>
  <xdr:twoCellAnchor>
    <xdr:from>
      <xdr:col>34</xdr:col>
      <xdr:colOff>7469</xdr:colOff>
      <xdr:row>288</xdr:row>
      <xdr:rowOff>188258</xdr:rowOff>
    </xdr:from>
    <xdr:to>
      <xdr:col>49</xdr:col>
      <xdr:colOff>188259</xdr:colOff>
      <xdr:row>290</xdr:row>
      <xdr:rowOff>385482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6160619" y="45936833"/>
          <a:ext cx="2895415" cy="797299"/>
          <a:chOff x="2069733" y="2915816"/>
          <a:chExt cx="3952588" cy="461665"/>
        </a:xfrm>
      </xdr:grpSpPr>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2069733" y="2915816"/>
            <a:ext cx="3952588" cy="46166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121920" tIns="60960" rIns="121920" bIns="6096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ja-JP" altLang="en-US" sz="2400">
              <a:latin typeface="+mn-ea"/>
            </a:endParaRPr>
          </a:p>
        </xdr:txBody>
      </xdr:sp>
      <xdr:sp macro="" textlink="">
        <xdr:nvSpPr>
          <xdr:cNvPr id="37" name="テキスト ボックス 24">
            <a:extLst>
              <a:ext uri="{FF2B5EF4-FFF2-40B4-BE49-F238E27FC236}">
                <a16:creationId xmlns:a16="http://schemas.microsoft.com/office/drawing/2014/main" id="{00000000-0008-0000-0000-000025000000}"/>
              </a:ext>
            </a:extLst>
          </xdr:cNvPr>
          <xdr:cNvSpPr txBox="1"/>
        </xdr:nvSpPr>
        <xdr:spPr>
          <a:xfrm>
            <a:off x="2204952" y="3003861"/>
            <a:ext cx="3755640" cy="2656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mn-ea"/>
              </a:rPr>
              <a:t>水銀の大気排出抑制を目的に作成されたリーフレットの印刷</a:t>
            </a:r>
            <a:endParaRPr lang="en-US" altLang="ja-JP" sz="1200">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BF399" sqref="BF399"/>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686</v>
      </c>
      <c r="AK2" s="187"/>
      <c r="AL2" s="187"/>
      <c r="AM2" s="187"/>
      <c r="AN2" s="90" t="s">
        <v>364</v>
      </c>
      <c r="AO2" s="187">
        <v>21</v>
      </c>
      <c r="AP2" s="187"/>
      <c r="AQ2" s="187"/>
      <c r="AR2" s="91" t="s">
        <v>364</v>
      </c>
      <c r="AS2" s="188">
        <v>115</v>
      </c>
      <c r="AT2" s="188"/>
      <c r="AU2" s="188"/>
      <c r="AV2" s="90" t="str">
        <f>IF(AW2="","","-")</f>
        <v/>
      </c>
      <c r="AW2" s="189"/>
      <c r="AX2" s="189"/>
    </row>
    <row r="3" spans="1:50" ht="21" customHeight="1" thickBot="1" x14ac:dyDescent="0.25">
      <c r="A3" s="190" t="s">
        <v>676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805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715</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39.6" customHeight="1" x14ac:dyDescent="0.2">
      <c r="A10" s="249" t="s">
        <v>28</v>
      </c>
      <c r="B10" s="250"/>
      <c r="C10" s="250"/>
      <c r="D10" s="250"/>
      <c r="E10" s="250"/>
      <c r="F10" s="250"/>
      <c r="G10" s="251" t="s">
        <v>791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667</v>
      </c>
      <c r="AL12" s="238"/>
      <c r="AM12" s="238"/>
      <c r="AN12" s="238"/>
      <c r="AO12" s="238"/>
      <c r="AP12" s="238"/>
      <c r="AQ12" s="267"/>
      <c r="AR12" s="237" t="s">
        <v>668</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38</v>
      </c>
      <c r="Q13" s="232"/>
      <c r="R13" s="232"/>
      <c r="S13" s="232"/>
      <c r="T13" s="232"/>
      <c r="U13" s="232"/>
      <c r="V13" s="233"/>
      <c r="W13" s="231">
        <v>36</v>
      </c>
      <c r="X13" s="232"/>
      <c r="Y13" s="232"/>
      <c r="Z13" s="232"/>
      <c r="AA13" s="232"/>
      <c r="AB13" s="232"/>
      <c r="AC13" s="233"/>
      <c r="AD13" s="231">
        <v>33</v>
      </c>
      <c r="AE13" s="232"/>
      <c r="AF13" s="232"/>
      <c r="AG13" s="232"/>
      <c r="AH13" s="232"/>
      <c r="AI13" s="232"/>
      <c r="AJ13" s="233"/>
      <c r="AK13" s="231">
        <v>31</v>
      </c>
      <c r="AL13" s="232"/>
      <c r="AM13" s="232"/>
      <c r="AN13" s="232"/>
      <c r="AO13" s="232"/>
      <c r="AP13" s="232"/>
      <c r="AQ13" s="233"/>
      <c r="AR13" s="243">
        <v>33</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799</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799</v>
      </c>
      <c r="AE15" s="232"/>
      <c r="AF15" s="232"/>
      <c r="AG15" s="232"/>
      <c r="AH15" s="232"/>
      <c r="AI15" s="232"/>
      <c r="AJ15" s="233"/>
      <c r="AK15" s="231" t="s">
        <v>696</v>
      </c>
      <c r="AL15" s="232"/>
      <c r="AM15" s="232"/>
      <c r="AN15" s="232"/>
      <c r="AO15" s="232"/>
      <c r="AP15" s="232"/>
      <c r="AQ15" s="233"/>
      <c r="AR15" s="231" t="s">
        <v>696</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799</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799</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38</v>
      </c>
      <c r="Q18" s="276"/>
      <c r="R18" s="276"/>
      <c r="S18" s="276"/>
      <c r="T18" s="276"/>
      <c r="U18" s="276"/>
      <c r="V18" s="277"/>
      <c r="W18" s="275">
        <f>SUM(W13:AC17)</f>
        <v>36</v>
      </c>
      <c r="X18" s="276"/>
      <c r="Y18" s="276"/>
      <c r="Z18" s="276"/>
      <c r="AA18" s="276"/>
      <c r="AB18" s="276"/>
      <c r="AC18" s="277"/>
      <c r="AD18" s="275">
        <f>SUM(AD13:AJ17)</f>
        <v>33</v>
      </c>
      <c r="AE18" s="276"/>
      <c r="AF18" s="276"/>
      <c r="AG18" s="276"/>
      <c r="AH18" s="276"/>
      <c r="AI18" s="276"/>
      <c r="AJ18" s="277"/>
      <c r="AK18" s="275">
        <f>SUM(AK13:AQ17)</f>
        <v>31</v>
      </c>
      <c r="AL18" s="276"/>
      <c r="AM18" s="276"/>
      <c r="AN18" s="276"/>
      <c r="AO18" s="276"/>
      <c r="AP18" s="276"/>
      <c r="AQ18" s="277"/>
      <c r="AR18" s="275">
        <f>SUM(AR13:AX17)</f>
        <v>33</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34</v>
      </c>
      <c r="Q19" s="232"/>
      <c r="R19" s="232"/>
      <c r="S19" s="232"/>
      <c r="T19" s="232"/>
      <c r="U19" s="232"/>
      <c r="V19" s="233"/>
      <c r="W19" s="231">
        <v>41</v>
      </c>
      <c r="X19" s="232"/>
      <c r="Y19" s="232"/>
      <c r="Z19" s="232"/>
      <c r="AA19" s="232"/>
      <c r="AB19" s="232"/>
      <c r="AC19" s="233"/>
      <c r="AD19" s="231">
        <v>36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0.89473684210526316</v>
      </c>
      <c r="Q20" s="307"/>
      <c r="R20" s="307"/>
      <c r="S20" s="307"/>
      <c r="T20" s="307"/>
      <c r="U20" s="307"/>
      <c r="V20" s="307"/>
      <c r="W20" s="307">
        <f>IF(W18=0, "-", SUM(W19)/W18)</f>
        <v>1.1388888888888888</v>
      </c>
      <c r="X20" s="307"/>
      <c r="Y20" s="307"/>
      <c r="Z20" s="307"/>
      <c r="AA20" s="307"/>
      <c r="AB20" s="307"/>
      <c r="AC20" s="307"/>
      <c r="AD20" s="307">
        <f>IF(AD18=0, "-", SUM(AD19)/AD18)</f>
        <v>1.0909090909090908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318</v>
      </c>
      <c r="H21" s="306"/>
      <c r="I21" s="306"/>
      <c r="J21" s="306"/>
      <c r="K21" s="306"/>
      <c r="L21" s="306"/>
      <c r="M21" s="306"/>
      <c r="N21" s="306"/>
      <c r="O21" s="306"/>
      <c r="P21" s="307">
        <f>IF(P19=0, "-", SUM(P19)/SUM(P13,P14))</f>
        <v>0.89473684210526316</v>
      </c>
      <c r="Q21" s="307"/>
      <c r="R21" s="307"/>
      <c r="S21" s="307"/>
      <c r="T21" s="307"/>
      <c r="U21" s="307"/>
      <c r="V21" s="307"/>
      <c r="W21" s="307">
        <f>IF(W19=0, "-", SUM(W19)/SUM(W13,W14))</f>
        <v>1.1388888888888888</v>
      </c>
      <c r="X21" s="307"/>
      <c r="Y21" s="307"/>
      <c r="Z21" s="307"/>
      <c r="AA21" s="307"/>
      <c r="AB21" s="307"/>
      <c r="AC21" s="307"/>
      <c r="AD21" s="307">
        <f>IF(AD19=0, "-", SUM(AD19)/SUM(AD13,AD14))</f>
        <v>1.0909090909090908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671</v>
      </c>
      <c r="B22" s="316"/>
      <c r="C22" s="316"/>
      <c r="D22" s="316"/>
      <c r="E22" s="316"/>
      <c r="F22" s="317"/>
      <c r="G22" s="321" t="s">
        <v>307</v>
      </c>
      <c r="H22" s="290"/>
      <c r="I22" s="290"/>
      <c r="J22" s="290"/>
      <c r="K22" s="290"/>
      <c r="L22" s="290"/>
      <c r="M22" s="290"/>
      <c r="N22" s="290"/>
      <c r="O22" s="322"/>
      <c r="P22" s="289" t="s">
        <v>669</v>
      </c>
      <c r="Q22" s="290"/>
      <c r="R22" s="290"/>
      <c r="S22" s="290"/>
      <c r="T22" s="290"/>
      <c r="U22" s="290"/>
      <c r="V22" s="322"/>
      <c r="W22" s="289" t="s">
        <v>670</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697</v>
      </c>
      <c r="H23" s="293"/>
      <c r="I23" s="293"/>
      <c r="J23" s="293"/>
      <c r="K23" s="293"/>
      <c r="L23" s="293"/>
      <c r="M23" s="293"/>
      <c r="N23" s="293"/>
      <c r="O23" s="294"/>
      <c r="P23" s="243">
        <v>31</v>
      </c>
      <c r="Q23" s="244"/>
      <c r="R23" s="244"/>
      <c r="S23" s="244"/>
      <c r="T23" s="244"/>
      <c r="U23" s="244"/>
      <c r="V23" s="295"/>
      <c r="W23" s="243">
        <v>33</v>
      </c>
      <c r="X23" s="244"/>
      <c r="Y23" s="244"/>
      <c r="Z23" s="244"/>
      <c r="AA23" s="244"/>
      <c r="AB23" s="244"/>
      <c r="AC23" s="295"/>
      <c r="AD23" s="296" t="s">
        <v>810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8.5" customHeight="1" thickBot="1" x14ac:dyDescent="0.25">
      <c r="A29" s="318"/>
      <c r="B29" s="319"/>
      <c r="C29" s="319"/>
      <c r="D29" s="319"/>
      <c r="E29" s="319"/>
      <c r="F29" s="320"/>
      <c r="G29" s="141" t="s">
        <v>18</v>
      </c>
      <c r="H29" s="142"/>
      <c r="I29" s="142"/>
      <c r="J29" s="142"/>
      <c r="K29" s="142"/>
      <c r="L29" s="142"/>
      <c r="M29" s="142"/>
      <c r="N29" s="142"/>
      <c r="O29" s="143"/>
      <c r="P29" s="345">
        <f>AK13</f>
        <v>31</v>
      </c>
      <c r="Q29" s="346"/>
      <c r="R29" s="346"/>
      <c r="S29" s="346"/>
      <c r="T29" s="346"/>
      <c r="U29" s="346"/>
      <c r="V29" s="347"/>
      <c r="W29" s="345">
        <f>AR13</f>
        <v>33</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8" t="s">
        <v>660</v>
      </c>
      <c r="B30" s="349"/>
      <c r="C30" s="349"/>
      <c r="D30" s="349"/>
      <c r="E30" s="349"/>
      <c r="F30" s="350"/>
      <c r="G30" s="351" t="s">
        <v>789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661</v>
      </c>
      <c r="B31" s="332"/>
      <c r="C31" s="332"/>
      <c r="D31" s="332"/>
      <c r="E31" s="332"/>
      <c r="F31" s="333"/>
      <c r="G31" s="362" t="s">
        <v>653</v>
      </c>
      <c r="H31" s="363"/>
      <c r="I31" s="363"/>
      <c r="J31" s="363"/>
      <c r="K31" s="363"/>
      <c r="L31" s="363"/>
      <c r="M31" s="363"/>
      <c r="N31" s="363"/>
      <c r="O31" s="363"/>
      <c r="P31" s="364" t="s">
        <v>652</v>
      </c>
      <c r="Q31" s="363"/>
      <c r="R31" s="363"/>
      <c r="S31" s="363"/>
      <c r="T31" s="363"/>
      <c r="U31" s="363"/>
      <c r="V31" s="363"/>
      <c r="W31" s="363"/>
      <c r="X31" s="365"/>
      <c r="Y31" s="366"/>
      <c r="Z31" s="367"/>
      <c r="AA31" s="368"/>
      <c r="AB31" s="413" t="s">
        <v>11</v>
      </c>
      <c r="AC31" s="413"/>
      <c r="AD31" s="413"/>
      <c r="AE31" s="414" t="s">
        <v>497</v>
      </c>
      <c r="AF31" s="415"/>
      <c r="AG31" s="415"/>
      <c r="AH31" s="416"/>
      <c r="AI31" s="414" t="s">
        <v>649</v>
      </c>
      <c r="AJ31" s="415"/>
      <c r="AK31" s="415"/>
      <c r="AL31" s="416"/>
      <c r="AM31" s="414" t="s">
        <v>465</v>
      </c>
      <c r="AN31" s="415"/>
      <c r="AO31" s="415"/>
      <c r="AP31" s="416"/>
      <c r="AQ31" s="422" t="s">
        <v>496</v>
      </c>
      <c r="AR31" s="423"/>
      <c r="AS31" s="423"/>
      <c r="AT31" s="424"/>
      <c r="AU31" s="422" t="s">
        <v>672</v>
      </c>
      <c r="AV31" s="423"/>
      <c r="AW31" s="423"/>
      <c r="AX31" s="425"/>
    </row>
    <row r="32" spans="1:50" ht="41.4" customHeight="1" x14ac:dyDescent="0.2">
      <c r="A32" s="360"/>
      <c r="B32" s="332"/>
      <c r="C32" s="332"/>
      <c r="D32" s="332"/>
      <c r="E32" s="332"/>
      <c r="F32" s="333"/>
      <c r="G32" s="369" t="s">
        <v>716</v>
      </c>
      <c r="H32" s="370"/>
      <c r="I32" s="370"/>
      <c r="J32" s="370"/>
      <c r="K32" s="370"/>
      <c r="L32" s="370"/>
      <c r="M32" s="370"/>
      <c r="N32" s="370"/>
      <c r="O32" s="370"/>
      <c r="P32" s="373" t="s">
        <v>717</v>
      </c>
      <c r="Q32" s="374"/>
      <c r="R32" s="374"/>
      <c r="S32" s="374"/>
      <c r="T32" s="374"/>
      <c r="U32" s="374"/>
      <c r="V32" s="374"/>
      <c r="W32" s="374"/>
      <c r="X32" s="375"/>
      <c r="Y32" s="379" t="s">
        <v>52</v>
      </c>
      <c r="Z32" s="380"/>
      <c r="AA32" s="381"/>
      <c r="AB32" s="382" t="s">
        <v>700</v>
      </c>
      <c r="AC32" s="382"/>
      <c r="AD32" s="382"/>
      <c r="AE32" s="383">
        <v>4</v>
      </c>
      <c r="AF32" s="383"/>
      <c r="AG32" s="383"/>
      <c r="AH32" s="383"/>
      <c r="AI32" s="383">
        <v>5</v>
      </c>
      <c r="AJ32" s="383"/>
      <c r="AK32" s="383"/>
      <c r="AL32" s="383"/>
      <c r="AM32" s="383">
        <v>7</v>
      </c>
      <c r="AN32" s="383"/>
      <c r="AO32" s="383"/>
      <c r="AP32" s="383"/>
      <c r="AQ32" s="383" t="s">
        <v>696</v>
      </c>
      <c r="AR32" s="383"/>
      <c r="AS32" s="383"/>
      <c r="AT32" s="383"/>
      <c r="AU32" s="401" t="s">
        <v>718</v>
      </c>
      <c r="AV32" s="417"/>
      <c r="AW32" s="417"/>
      <c r="AX32" s="418"/>
    </row>
    <row r="33" spans="1:51" ht="39"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700</v>
      </c>
      <c r="AC33" s="382"/>
      <c r="AD33" s="382"/>
      <c r="AE33" s="383">
        <v>4</v>
      </c>
      <c r="AF33" s="383"/>
      <c r="AG33" s="383"/>
      <c r="AH33" s="383"/>
      <c r="AI33" s="383">
        <v>5</v>
      </c>
      <c r="AJ33" s="383"/>
      <c r="AK33" s="383"/>
      <c r="AL33" s="383"/>
      <c r="AM33" s="383">
        <v>7</v>
      </c>
      <c r="AN33" s="383"/>
      <c r="AO33" s="383"/>
      <c r="AP33" s="383"/>
      <c r="AQ33" s="383">
        <v>6</v>
      </c>
      <c r="AR33" s="383"/>
      <c r="AS33" s="383"/>
      <c r="AT33" s="383"/>
      <c r="AU33" s="401" t="s">
        <v>790</v>
      </c>
      <c r="AV33" s="417"/>
      <c r="AW33" s="417"/>
      <c r="AX33" s="418"/>
    </row>
    <row r="34" spans="1:51" ht="23.25" customHeight="1" x14ac:dyDescent="0.2">
      <c r="A34" s="449" t="s">
        <v>662</v>
      </c>
      <c r="B34" s="450"/>
      <c r="C34" s="450"/>
      <c r="D34" s="450"/>
      <c r="E34" s="450"/>
      <c r="F34" s="451"/>
      <c r="G34" s="238" t="s">
        <v>663</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497</v>
      </c>
      <c r="AF34" s="238"/>
      <c r="AG34" s="238"/>
      <c r="AH34" s="267"/>
      <c r="AI34" s="237" t="s">
        <v>649</v>
      </c>
      <c r="AJ34" s="238"/>
      <c r="AK34" s="238"/>
      <c r="AL34" s="267"/>
      <c r="AM34" s="237" t="s">
        <v>465</v>
      </c>
      <c r="AN34" s="238"/>
      <c r="AO34" s="238"/>
      <c r="AP34" s="267"/>
      <c r="AQ34" s="428" t="s">
        <v>673</v>
      </c>
      <c r="AR34" s="429"/>
      <c r="AS34" s="429"/>
      <c r="AT34" s="429"/>
      <c r="AU34" s="429"/>
      <c r="AV34" s="429"/>
      <c r="AW34" s="429"/>
      <c r="AX34" s="430"/>
    </row>
    <row r="35" spans="1:51" ht="23.25" customHeight="1" x14ac:dyDescent="0.2">
      <c r="A35" s="452"/>
      <c r="B35" s="453"/>
      <c r="C35" s="453"/>
      <c r="D35" s="453"/>
      <c r="E35" s="453"/>
      <c r="F35" s="454"/>
      <c r="G35" s="406" t="s">
        <v>702</v>
      </c>
      <c r="H35" s="407"/>
      <c r="I35" s="407"/>
      <c r="J35" s="407"/>
      <c r="K35" s="407"/>
      <c r="L35" s="407"/>
      <c r="M35" s="407"/>
      <c r="N35" s="407"/>
      <c r="O35" s="407"/>
      <c r="P35" s="407"/>
      <c r="Q35" s="407"/>
      <c r="R35" s="407"/>
      <c r="S35" s="407"/>
      <c r="T35" s="407"/>
      <c r="U35" s="407"/>
      <c r="V35" s="407"/>
      <c r="W35" s="407"/>
      <c r="X35" s="407"/>
      <c r="Y35" s="431" t="s">
        <v>662</v>
      </c>
      <c r="Z35" s="432"/>
      <c r="AA35" s="433"/>
      <c r="AB35" s="434" t="s">
        <v>703</v>
      </c>
      <c r="AC35" s="435"/>
      <c r="AD35" s="436"/>
      <c r="AE35" s="410">
        <v>10</v>
      </c>
      <c r="AF35" s="410"/>
      <c r="AG35" s="410"/>
      <c r="AH35" s="410"/>
      <c r="AI35" s="410">
        <v>6</v>
      </c>
      <c r="AJ35" s="410"/>
      <c r="AK35" s="410"/>
      <c r="AL35" s="410"/>
      <c r="AM35" s="410">
        <v>5</v>
      </c>
      <c r="AN35" s="410"/>
      <c r="AO35" s="410"/>
      <c r="AP35" s="410"/>
      <c r="AQ35" s="401">
        <v>5</v>
      </c>
      <c r="AR35" s="384"/>
      <c r="AS35" s="384"/>
      <c r="AT35" s="384"/>
      <c r="AU35" s="384"/>
      <c r="AV35" s="384"/>
      <c r="AW35" s="384"/>
      <c r="AX35" s="385"/>
    </row>
    <row r="36" spans="1:51" ht="46.5" customHeight="1" x14ac:dyDescent="0.2">
      <c r="A36" s="455"/>
      <c r="B36" s="223"/>
      <c r="C36" s="223"/>
      <c r="D36" s="223"/>
      <c r="E36" s="223"/>
      <c r="F36" s="456"/>
      <c r="G36" s="408"/>
      <c r="H36" s="409"/>
      <c r="I36" s="409"/>
      <c r="J36" s="409"/>
      <c r="K36" s="409"/>
      <c r="L36" s="409"/>
      <c r="M36" s="409"/>
      <c r="N36" s="409"/>
      <c r="O36" s="409"/>
      <c r="P36" s="409"/>
      <c r="Q36" s="409"/>
      <c r="R36" s="409"/>
      <c r="S36" s="409"/>
      <c r="T36" s="409"/>
      <c r="U36" s="409"/>
      <c r="V36" s="409"/>
      <c r="W36" s="409"/>
      <c r="X36" s="409"/>
      <c r="Y36" s="397" t="s">
        <v>664</v>
      </c>
      <c r="Z36" s="411"/>
      <c r="AA36" s="412"/>
      <c r="AB36" s="437" t="s">
        <v>704</v>
      </c>
      <c r="AC36" s="438"/>
      <c r="AD36" s="439"/>
      <c r="AE36" s="440" t="s">
        <v>719</v>
      </c>
      <c r="AF36" s="440"/>
      <c r="AG36" s="440"/>
      <c r="AH36" s="440"/>
      <c r="AI36" s="440" t="s">
        <v>720</v>
      </c>
      <c r="AJ36" s="440"/>
      <c r="AK36" s="440"/>
      <c r="AL36" s="440"/>
      <c r="AM36" s="440" t="s">
        <v>792</v>
      </c>
      <c r="AN36" s="440"/>
      <c r="AO36" s="440"/>
      <c r="AP36" s="440"/>
      <c r="AQ36" s="440" t="s">
        <v>793</v>
      </c>
      <c r="AR36" s="440"/>
      <c r="AS36" s="440"/>
      <c r="AT36" s="440"/>
      <c r="AU36" s="440"/>
      <c r="AV36" s="440"/>
      <c r="AW36" s="440"/>
      <c r="AX36" s="443"/>
    </row>
    <row r="37" spans="1:51" ht="18.75" customHeight="1" x14ac:dyDescent="0.2">
      <c r="A37" s="479" t="s">
        <v>314</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497</v>
      </c>
      <c r="AF37" s="497"/>
      <c r="AG37" s="497"/>
      <c r="AH37" s="498"/>
      <c r="AI37" s="501" t="s">
        <v>649</v>
      </c>
      <c r="AJ37" s="501"/>
      <c r="AK37" s="501"/>
      <c r="AL37" s="496"/>
      <c r="AM37" s="501" t="s">
        <v>465</v>
      </c>
      <c r="AN37" s="501"/>
      <c r="AO37" s="501"/>
      <c r="AP37" s="496"/>
      <c r="AQ37" s="470" t="s">
        <v>223</v>
      </c>
      <c r="AR37" s="471"/>
      <c r="AS37" s="471"/>
      <c r="AT37" s="472"/>
      <c r="AU37" s="337" t="s">
        <v>129</v>
      </c>
      <c r="AV37" s="337"/>
      <c r="AW37" s="337"/>
      <c r="AX37" s="342"/>
    </row>
    <row r="38" spans="1:51" ht="18.75" customHeight="1" x14ac:dyDescent="0.2">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493"/>
      <c r="Z38" s="494"/>
      <c r="AA38" s="495"/>
      <c r="AB38" s="414"/>
      <c r="AC38" s="499"/>
      <c r="AD38" s="500"/>
      <c r="AE38" s="414"/>
      <c r="AF38" s="499"/>
      <c r="AG38" s="499"/>
      <c r="AH38" s="500"/>
      <c r="AI38" s="502"/>
      <c r="AJ38" s="502"/>
      <c r="AK38" s="502"/>
      <c r="AL38" s="414"/>
      <c r="AM38" s="502"/>
      <c r="AN38" s="502"/>
      <c r="AO38" s="502"/>
      <c r="AP38" s="414"/>
      <c r="AQ38" s="444">
        <v>3</v>
      </c>
      <c r="AR38" s="445"/>
      <c r="AS38" s="446" t="s">
        <v>224</v>
      </c>
      <c r="AT38" s="447"/>
      <c r="AU38" s="448" t="s">
        <v>696</v>
      </c>
      <c r="AV38" s="448"/>
      <c r="AW38" s="339" t="s">
        <v>170</v>
      </c>
      <c r="AX38" s="344"/>
    </row>
    <row r="39" spans="1:51" ht="23.25" customHeight="1" x14ac:dyDescent="0.2">
      <c r="A39" s="485"/>
      <c r="B39" s="483"/>
      <c r="C39" s="483"/>
      <c r="D39" s="483"/>
      <c r="E39" s="483"/>
      <c r="F39" s="484"/>
      <c r="G39" s="386" t="s">
        <v>698</v>
      </c>
      <c r="H39" s="387"/>
      <c r="I39" s="387"/>
      <c r="J39" s="387"/>
      <c r="K39" s="387"/>
      <c r="L39" s="387"/>
      <c r="M39" s="387"/>
      <c r="N39" s="387"/>
      <c r="O39" s="388"/>
      <c r="P39" s="154" t="s">
        <v>699</v>
      </c>
      <c r="Q39" s="154"/>
      <c r="R39" s="154"/>
      <c r="S39" s="154"/>
      <c r="T39" s="154"/>
      <c r="U39" s="154"/>
      <c r="V39" s="154"/>
      <c r="W39" s="154"/>
      <c r="X39" s="155"/>
      <c r="Y39" s="397" t="s">
        <v>12</v>
      </c>
      <c r="Z39" s="398"/>
      <c r="AA39" s="399"/>
      <c r="AB39" s="400" t="s">
        <v>700</v>
      </c>
      <c r="AC39" s="400"/>
      <c r="AD39" s="400"/>
      <c r="AE39" s="401">
        <v>1</v>
      </c>
      <c r="AF39" s="384"/>
      <c r="AG39" s="384"/>
      <c r="AH39" s="384"/>
      <c r="AI39" s="401">
        <v>1</v>
      </c>
      <c r="AJ39" s="384"/>
      <c r="AK39" s="384"/>
      <c r="AL39" s="384"/>
      <c r="AM39" s="401">
        <v>1</v>
      </c>
      <c r="AN39" s="384"/>
      <c r="AO39" s="384"/>
      <c r="AP39" s="384"/>
      <c r="AQ39" s="403" t="s">
        <v>696</v>
      </c>
      <c r="AR39" s="404"/>
      <c r="AS39" s="404"/>
      <c r="AT39" s="405"/>
      <c r="AU39" s="384" t="s">
        <v>696</v>
      </c>
      <c r="AV39" s="384"/>
      <c r="AW39" s="384"/>
      <c r="AX39" s="385"/>
    </row>
    <row r="40" spans="1:51" ht="23.25" customHeight="1" x14ac:dyDescent="0.2">
      <c r="A40" s="486"/>
      <c r="B40" s="487"/>
      <c r="C40" s="487"/>
      <c r="D40" s="487"/>
      <c r="E40" s="487"/>
      <c r="F40" s="488"/>
      <c r="G40" s="389"/>
      <c r="H40" s="390"/>
      <c r="I40" s="390"/>
      <c r="J40" s="390"/>
      <c r="K40" s="390"/>
      <c r="L40" s="390"/>
      <c r="M40" s="390"/>
      <c r="N40" s="390"/>
      <c r="O40" s="391"/>
      <c r="P40" s="395"/>
      <c r="Q40" s="395"/>
      <c r="R40" s="395"/>
      <c r="S40" s="395"/>
      <c r="T40" s="395"/>
      <c r="U40" s="395"/>
      <c r="V40" s="395"/>
      <c r="W40" s="395"/>
      <c r="X40" s="396"/>
      <c r="Y40" s="237" t="s">
        <v>51</v>
      </c>
      <c r="Z40" s="238"/>
      <c r="AA40" s="267"/>
      <c r="AB40" s="460" t="s">
        <v>700</v>
      </c>
      <c r="AC40" s="460"/>
      <c r="AD40" s="460"/>
      <c r="AE40" s="401">
        <v>1</v>
      </c>
      <c r="AF40" s="384"/>
      <c r="AG40" s="384"/>
      <c r="AH40" s="384"/>
      <c r="AI40" s="401">
        <v>1</v>
      </c>
      <c r="AJ40" s="384"/>
      <c r="AK40" s="384"/>
      <c r="AL40" s="384"/>
      <c r="AM40" s="401">
        <v>1</v>
      </c>
      <c r="AN40" s="384"/>
      <c r="AO40" s="384"/>
      <c r="AP40" s="384"/>
      <c r="AQ40" s="403">
        <v>1</v>
      </c>
      <c r="AR40" s="404"/>
      <c r="AS40" s="404"/>
      <c r="AT40" s="405"/>
      <c r="AU40" s="384" t="s">
        <v>696</v>
      </c>
      <c r="AV40" s="384"/>
      <c r="AW40" s="384"/>
      <c r="AX40" s="385"/>
    </row>
    <row r="41" spans="1:51" ht="23.25" customHeight="1" x14ac:dyDescent="0.2">
      <c r="A41" s="485"/>
      <c r="B41" s="483"/>
      <c r="C41" s="483"/>
      <c r="D41" s="483"/>
      <c r="E41" s="483"/>
      <c r="F41" s="484"/>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v>100</v>
      </c>
      <c r="AF41" s="384"/>
      <c r="AG41" s="384"/>
      <c r="AH41" s="384"/>
      <c r="AI41" s="401">
        <v>100</v>
      </c>
      <c r="AJ41" s="384"/>
      <c r="AK41" s="384"/>
      <c r="AL41" s="384"/>
      <c r="AM41" s="401">
        <v>100</v>
      </c>
      <c r="AN41" s="384"/>
      <c r="AO41" s="384"/>
      <c r="AP41" s="384"/>
      <c r="AQ41" s="403" t="s">
        <v>696</v>
      </c>
      <c r="AR41" s="404"/>
      <c r="AS41" s="404"/>
      <c r="AT41" s="405"/>
      <c r="AU41" s="384" t="s">
        <v>696</v>
      </c>
      <c r="AV41" s="384"/>
      <c r="AW41" s="384"/>
      <c r="AX41" s="385"/>
    </row>
    <row r="42" spans="1:51" ht="23.25" customHeight="1" x14ac:dyDescent="0.2">
      <c r="A42" s="473" t="s">
        <v>341</v>
      </c>
      <c r="B42" s="468"/>
      <c r="C42" s="468"/>
      <c r="D42" s="468"/>
      <c r="E42" s="468"/>
      <c r="F42" s="469"/>
      <c r="G42" s="509" t="s">
        <v>721</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38.4" customHeight="1" thickBot="1" x14ac:dyDescent="0.25">
      <c r="A43" s="361"/>
      <c r="B43" s="335"/>
      <c r="C43" s="335"/>
      <c r="D43" s="335"/>
      <c r="E43" s="335"/>
      <c r="F43" s="3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2">
      <c r="A44" s="900"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674</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2">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2">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2">
      <c r="A49" s="329"/>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7" t="s">
        <v>11</v>
      </c>
      <c r="AC49" s="898"/>
      <c r="AD49" s="899"/>
      <c r="AE49" s="427" t="s">
        <v>497</v>
      </c>
      <c r="AF49" s="427"/>
      <c r="AG49" s="427"/>
      <c r="AH49" s="427"/>
      <c r="AI49" s="427" t="s">
        <v>649</v>
      </c>
      <c r="AJ49" s="427"/>
      <c r="AK49" s="427"/>
      <c r="AL49" s="427"/>
      <c r="AM49" s="427" t="s">
        <v>465</v>
      </c>
      <c r="AN49" s="427"/>
      <c r="AO49" s="427"/>
      <c r="AP49" s="427"/>
      <c r="AQ49" s="503" t="s">
        <v>223</v>
      </c>
      <c r="AR49" s="504"/>
      <c r="AS49" s="504"/>
      <c r="AT49" s="505"/>
      <c r="AU49" s="506" t="s">
        <v>129</v>
      </c>
      <c r="AV49" s="506"/>
      <c r="AW49" s="506"/>
      <c r="AX49" s="507"/>
      <c r="AY49">
        <f t="shared" si="0"/>
        <v>0</v>
      </c>
      <c r="AZ49" s="10"/>
      <c r="BA49" s="10"/>
      <c r="BB49" s="10"/>
      <c r="BC49" s="10"/>
    </row>
    <row r="50" spans="1:60" ht="18.75" hidden="1"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9"/>
      <c r="AD50" s="500"/>
      <c r="AE50" s="427"/>
      <c r="AF50" s="427"/>
      <c r="AG50" s="427"/>
      <c r="AH50" s="427"/>
      <c r="AI50" s="427"/>
      <c r="AJ50" s="427"/>
      <c r="AK50" s="427"/>
      <c r="AL50" s="427"/>
      <c r="AM50" s="427"/>
      <c r="AN50" s="427"/>
      <c r="AO50" s="427"/>
      <c r="AP50" s="427"/>
      <c r="AQ50" s="508"/>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1"/>
      <c r="R51" s="461"/>
      <c r="S51" s="461"/>
      <c r="T51" s="461"/>
      <c r="U51" s="461"/>
      <c r="V51" s="461"/>
      <c r="W51" s="461"/>
      <c r="X51" s="462"/>
      <c r="Y51" s="901" t="s">
        <v>58</v>
      </c>
      <c r="Z51" s="902"/>
      <c r="AA51" s="903"/>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2">
      <c r="A52" s="329"/>
      <c r="B52" s="331"/>
      <c r="C52" s="332"/>
      <c r="D52" s="332"/>
      <c r="E52" s="332"/>
      <c r="F52" s="333"/>
      <c r="G52" s="904"/>
      <c r="H52" s="395"/>
      <c r="I52" s="395"/>
      <c r="J52" s="395"/>
      <c r="K52" s="395"/>
      <c r="L52" s="395"/>
      <c r="M52" s="395"/>
      <c r="N52" s="395"/>
      <c r="O52" s="396"/>
      <c r="P52" s="463"/>
      <c r="Q52" s="463"/>
      <c r="R52" s="463"/>
      <c r="S52" s="463"/>
      <c r="T52" s="463"/>
      <c r="U52" s="463"/>
      <c r="V52" s="463"/>
      <c r="W52" s="463"/>
      <c r="X52" s="464"/>
      <c r="Y52" s="905" t="s">
        <v>51</v>
      </c>
      <c r="Z52" s="797"/>
      <c r="AA52" s="798"/>
      <c r="AB52" s="460"/>
      <c r="AC52" s="460"/>
      <c r="AD52" s="460"/>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05" t="s">
        <v>13</v>
      </c>
      <c r="Z53" s="797"/>
      <c r="AA53" s="798"/>
      <c r="AB53" s="906" t="s">
        <v>14</v>
      </c>
      <c r="AC53" s="906"/>
      <c r="AD53" s="906"/>
      <c r="AE53" s="576"/>
      <c r="AF53" s="577"/>
      <c r="AG53" s="577"/>
      <c r="AH53" s="577"/>
      <c r="AI53" s="576"/>
      <c r="AJ53" s="577"/>
      <c r="AK53" s="577"/>
      <c r="AL53" s="577"/>
      <c r="AM53" s="576"/>
      <c r="AN53" s="577"/>
      <c r="AO53" s="577"/>
      <c r="AP53" s="577"/>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2">
      <c r="A54" s="329"/>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7" t="s">
        <v>11</v>
      </c>
      <c r="AC54" s="898"/>
      <c r="AD54" s="899"/>
      <c r="AE54" s="427" t="s">
        <v>497</v>
      </c>
      <c r="AF54" s="427"/>
      <c r="AG54" s="427"/>
      <c r="AH54" s="427"/>
      <c r="AI54" s="427" t="s">
        <v>649</v>
      </c>
      <c r="AJ54" s="427"/>
      <c r="AK54" s="427"/>
      <c r="AL54" s="427"/>
      <c r="AM54" s="427" t="s">
        <v>465</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9"/>
      <c r="AD55" s="500"/>
      <c r="AE55" s="427"/>
      <c r="AF55" s="427"/>
      <c r="AG55" s="427"/>
      <c r="AH55" s="427"/>
      <c r="AI55" s="427"/>
      <c r="AJ55" s="427"/>
      <c r="AK55" s="427"/>
      <c r="AL55" s="427"/>
      <c r="AM55" s="427"/>
      <c r="AN55" s="427"/>
      <c r="AO55" s="427"/>
      <c r="AP55" s="427"/>
      <c r="AQ55" s="508"/>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01" t="s">
        <v>58</v>
      </c>
      <c r="Z56" s="902"/>
      <c r="AA56" s="903"/>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2">
      <c r="A57" s="329"/>
      <c r="B57" s="331"/>
      <c r="C57" s="332"/>
      <c r="D57" s="332"/>
      <c r="E57" s="332"/>
      <c r="F57" s="333"/>
      <c r="G57" s="904"/>
      <c r="H57" s="395"/>
      <c r="I57" s="395"/>
      <c r="J57" s="395"/>
      <c r="K57" s="395"/>
      <c r="L57" s="395"/>
      <c r="M57" s="395"/>
      <c r="N57" s="395"/>
      <c r="O57" s="396"/>
      <c r="P57" s="463"/>
      <c r="Q57" s="463"/>
      <c r="R57" s="463"/>
      <c r="S57" s="463"/>
      <c r="T57" s="463"/>
      <c r="U57" s="463"/>
      <c r="V57" s="463"/>
      <c r="W57" s="463"/>
      <c r="X57" s="464"/>
      <c r="Y57" s="905" t="s">
        <v>51</v>
      </c>
      <c r="Z57" s="797"/>
      <c r="AA57" s="798"/>
      <c r="AB57" s="460"/>
      <c r="AC57" s="460"/>
      <c r="AD57" s="460"/>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05" t="s">
        <v>13</v>
      </c>
      <c r="Z58" s="797"/>
      <c r="AA58" s="798"/>
      <c r="AB58" s="906" t="s">
        <v>14</v>
      </c>
      <c r="AC58" s="906"/>
      <c r="AD58" s="906"/>
      <c r="AE58" s="576"/>
      <c r="AF58" s="577"/>
      <c r="AG58" s="577"/>
      <c r="AH58" s="577"/>
      <c r="AI58" s="576"/>
      <c r="AJ58" s="577"/>
      <c r="AK58" s="577"/>
      <c r="AL58" s="577"/>
      <c r="AM58" s="576"/>
      <c r="AN58" s="577"/>
      <c r="AO58" s="577"/>
      <c r="AP58" s="577"/>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2">
      <c r="A59" s="329"/>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7" t="s">
        <v>11</v>
      </c>
      <c r="AC59" s="898"/>
      <c r="AD59" s="899"/>
      <c r="AE59" s="427" t="s">
        <v>497</v>
      </c>
      <c r="AF59" s="427"/>
      <c r="AG59" s="427"/>
      <c r="AH59" s="427"/>
      <c r="AI59" s="427" t="s">
        <v>649</v>
      </c>
      <c r="AJ59" s="427"/>
      <c r="AK59" s="427"/>
      <c r="AL59" s="427"/>
      <c r="AM59" s="427" t="s">
        <v>465</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9"/>
      <c r="AD60" s="500"/>
      <c r="AE60" s="427"/>
      <c r="AF60" s="427"/>
      <c r="AG60" s="427"/>
      <c r="AH60" s="427"/>
      <c r="AI60" s="427"/>
      <c r="AJ60" s="427"/>
      <c r="AK60" s="427"/>
      <c r="AL60" s="427"/>
      <c r="AM60" s="427"/>
      <c r="AN60" s="427"/>
      <c r="AO60" s="427"/>
      <c r="AP60" s="427"/>
      <c r="AQ60" s="508"/>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01" t="s">
        <v>58</v>
      </c>
      <c r="Z61" s="902"/>
      <c r="AA61" s="903"/>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2">
      <c r="A62" s="329"/>
      <c r="B62" s="331"/>
      <c r="C62" s="332"/>
      <c r="D62" s="332"/>
      <c r="E62" s="332"/>
      <c r="F62" s="333"/>
      <c r="G62" s="904"/>
      <c r="H62" s="395"/>
      <c r="I62" s="395"/>
      <c r="J62" s="395"/>
      <c r="K62" s="395"/>
      <c r="L62" s="395"/>
      <c r="M62" s="395"/>
      <c r="N62" s="395"/>
      <c r="O62" s="396"/>
      <c r="P62" s="463"/>
      <c r="Q62" s="463"/>
      <c r="R62" s="463"/>
      <c r="S62" s="463"/>
      <c r="T62" s="463"/>
      <c r="U62" s="463"/>
      <c r="V62" s="463"/>
      <c r="W62" s="463"/>
      <c r="X62" s="464"/>
      <c r="Y62" s="905" t="s">
        <v>51</v>
      </c>
      <c r="Z62" s="797"/>
      <c r="AA62" s="798"/>
      <c r="AB62" s="460"/>
      <c r="AC62" s="460"/>
      <c r="AD62" s="460"/>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5">
      <c r="A63" s="330"/>
      <c r="B63" s="894"/>
      <c r="C63" s="895"/>
      <c r="D63" s="895"/>
      <c r="E63" s="895"/>
      <c r="F63" s="896"/>
      <c r="G63" s="156"/>
      <c r="H63" s="157"/>
      <c r="I63" s="157"/>
      <c r="J63" s="157"/>
      <c r="K63" s="157"/>
      <c r="L63" s="157"/>
      <c r="M63" s="157"/>
      <c r="N63" s="157"/>
      <c r="O63" s="158"/>
      <c r="P63" s="465"/>
      <c r="Q63" s="465"/>
      <c r="R63" s="465"/>
      <c r="S63" s="465"/>
      <c r="T63" s="465"/>
      <c r="U63" s="465"/>
      <c r="V63" s="465"/>
      <c r="W63" s="465"/>
      <c r="X63" s="466"/>
      <c r="Y63" s="905" t="s">
        <v>13</v>
      </c>
      <c r="Z63" s="797"/>
      <c r="AA63" s="798"/>
      <c r="AB63" s="906" t="s">
        <v>14</v>
      </c>
      <c r="AC63" s="906"/>
      <c r="AD63" s="906"/>
      <c r="AE63" s="576"/>
      <c r="AF63" s="577"/>
      <c r="AG63" s="577"/>
      <c r="AH63" s="577"/>
      <c r="AI63" s="576"/>
      <c r="AJ63" s="577"/>
      <c r="AK63" s="577"/>
      <c r="AL63" s="577"/>
      <c r="AM63" s="576"/>
      <c r="AN63" s="577"/>
      <c r="AO63" s="577"/>
      <c r="AP63" s="577"/>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2">
      <c r="A64" s="348" t="s">
        <v>660</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0" t="s">
        <v>661</v>
      </c>
      <c r="B65" s="332"/>
      <c r="C65" s="332"/>
      <c r="D65" s="332"/>
      <c r="E65" s="332"/>
      <c r="F65" s="333"/>
      <c r="G65" s="362" t="s">
        <v>653</v>
      </c>
      <c r="H65" s="363"/>
      <c r="I65" s="363"/>
      <c r="J65" s="363"/>
      <c r="K65" s="363"/>
      <c r="L65" s="363"/>
      <c r="M65" s="363"/>
      <c r="N65" s="363"/>
      <c r="O65" s="363"/>
      <c r="P65" s="364" t="s">
        <v>652</v>
      </c>
      <c r="Q65" s="363"/>
      <c r="R65" s="363"/>
      <c r="S65" s="363"/>
      <c r="T65" s="363"/>
      <c r="U65" s="363"/>
      <c r="V65" s="363"/>
      <c r="W65" s="363"/>
      <c r="X65" s="365"/>
      <c r="Y65" s="366"/>
      <c r="Z65" s="367"/>
      <c r="AA65" s="368"/>
      <c r="AB65" s="413" t="s">
        <v>11</v>
      </c>
      <c r="AC65" s="413"/>
      <c r="AD65" s="413"/>
      <c r="AE65" s="414" t="s">
        <v>497</v>
      </c>
      <c r="AF65" s="415"/>
      <c r="AG65" s="415"/>
      <c r="AH65" s="416"/>
      <c r="AI65" s="414" t="s">
        <v>649</v>
      </c>
      <c r="AJ65" s="415"/>
      <c r="AK65" s="415"/>
      <c r="AL65" s="416"/>
      <c r="AM65" s="414" t="s">
        <v>465</v>
      </c>
      <c r="AN65" s="415"/>
      <c r="AO65" s="415"/>
      <c r="AP65" s="416"/>
      <c r="AQ65" s="422" t="s">
        <v>496</v>
      </c>
      <c r="AR65" s="423"/>
      <c r="AS65" s="423"/>
      <c r="AT65" s="424"/>
      <c r="AU65" s="422" t="s">
        <v>672</v>
      </c>
      <c r="AV65" s="423"/>
      <c r="AW65" s="423"/>
      <c r="AX65" s="425"/>
      <c r="AY65">
        <f>COUNTA($G$66)</f>
        <v>0</v>
      </c>
    </row>
    <row r="66" spans="1:51" ht="23.25" hidden="1" customHeight="1" x14ac:dyDescent="0.2">
      <c r="A66" s="360"/>
      <c r="B66" s="332"/>
      <c r="C66" s="332"/>
      <c r="D66" s="332"/>
      <c r="E66" s="332"/>
      <c r="F66" s="333"/>
      <c r="G66" s="441"/>
      <c r="H66" s="370"/>
      <c r="I66" s="370"/>
      <c r="J66" s="370"/>
      <c r="K66" s="370"/>
      <c r="L66" s="370"/>
      <c r="M66" s="370"/>
      <c r="N66" s="370"/>
      <c r="O66" s="370"/>
      <c r="P66" s="442"/>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6"/>
      <c r="AV66" s="417"/>
      <c r="AW66" s="417"/>
      <c r="AX66" s="418"/>
      <c r="AY66">
        <f>$AY$65</f>
        <v>0</v>
      </c>
    </row>
    <row r="67" spans="1:51" ht="23.25" hidden="1"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6"/>
      <c r="AV67" s="417"/>
      <c r="AW67" s="417"/>
      <c r="AX67" s="418"/>
      <c r="AY67">
        <f>$AY$65</f>
        <v>0</v>
      </c>
    </row>
    <row r="68" spans="1:51" ht="23.25" hidden="1" customHeight="1" x14ac:dyDescent="0.2">
      <c r="A68" s="449" t="s">
        <v>662</v>
      </c>
      <c r="B68" s="450"/>
      <c r="C68" s="450"/>
      <c r="D68" s="450"/>
      <c r="E68" s="450"/>
      <c r="F68" s="451"/>
      <c r="G68" s="238" t="s">
        <v>663</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7" t="s">
        <v>497</v>
      </c>
      <c r="AF68" s="427"/>
      <c r="AG68" s="427"/>
      <c r="AH68" s="427"/>
      <c r="AI68" s="427" t="s">
        <v>649</v>
      </c>
      <c r="AJ68" s="427"/>
      <c r="AK68" s="427"/>
      <c r="AL68" s="427"/>
      <c r="AM68" s="427" t="s">
        <v>465</v>
      </c>
      <c r="AN68" s="427"/>
      <c r="AO68" s="427"/>
      <c r="AP68" s="427"/>
      <c r="AQ68" s="428" t="s">
        <v>673</v>
      </c>
      <c r="AR68" s="429"/>
      <c r="AS68" s="429"/>
      <c r="AT68" s="429"/>
      <c r="AU68" s="429"/>
      <c r="AV68" s="429"/>
      <c r="AW68" s="429"/>
      <c r="AX68" s="430"/>
      <c r="AY68">
        <f>IF(SUBSTITUTE(SUBSTITUTE($G$69,"／",""),"　","")="",0,1)</f>
        <v>0</v>
      </c>
    </row>
    <row r="69" spans="1:51" ht="23.25" hidden="1" customHeight="1" x14ac:dyDescent="0.2">
      <c r="A69" s="452"/>
      <c r="B69" s="453"/>
      <c r="C69" s="453"/>
      <c r="D69" s="453"/>
      <c r="E69" s="453"/>
      <c r="F69" s="454"/>
      <c r="G69" s="406" t="s">
        <v>705</v>
      </c>
      <c r="H69" s="407"/>
      <c r="I69" s="407"/>
      <c r="J69" s="407"/>
      <c r="K69" s="407"/>
      <c r="L69" s="407"/>
      <c r="M69" s="407"/>
      <c r="N69" s="407"/>
      <c r="O69" s="407"/>
      <c r="P69" s="407"/>
      <c r="Q69" s="407"/>
      <c r="R69" s="407"/>
      <c r="S69" s="407"/>
      <c r="T69" s="407"/>
      <c r="U69" s="407"/>
      <c r="V69" s="407"/>
      <c r="W69" s="407"/>
      <c r="X69" s="407"/>
      <c r="Y69" s="431" t="s">
        <v>662</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2">
      <c r="A70" s="455"/>
      <c r="B70" s="223"/>
      <c r="C70" s="223"/>
      <c r="D70" s="223"/>
      <c r="E70" s="223"/>
      <c r="F70" s="456"/>
      <c r="G70" s="408"/>
      <c r="H70" s="409"/>
      <c r="I70" s="409"/>
      <c r="J70" s="409"/>
      <c r="K70" s="409"/>
      <c r="L70" s="409"/>
      <c r="M70" s="409"/>
      <c r="N70" s="409"/>
      <c r="O70" s="409"/>
      <c r="P70" s="409"/>
      <c r="Q70" s="409"/>
      <c r="R70" s="409"/>
      <c r="S70" s="409"/>
      <c r="T70" s="409"/>
      <c r="U70" s="409"/>
      <c r="V70" s="409"/>
      <c r="W70" s="409"/>
      <c r="X70" s="409"/>
      <c r="Y70" s="397" t="s">
        <v>664</v>
      </c>
      <c r="Z70" s="411"/>
      <c r="AA70" s="412"/>
      <c r="AB70" s="437" t="s">
        <v>706</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x14ac:dyDescent="0.2">
      <c r="A71" s="515" t="s">
        <v>314</v>
      </c>
      <c r="B71" s="516"/>
      <c r="C71" s="516"/>
      <c r="D71" s="516"/>
      <c r="E71" s="516"/>
      <c r="F71" s="517"/>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7" t="s">
        <v>497</v>
      </c>
      <c r="AF71" s="427"/>
      <c r="AG71" s="427"/>
      <c r="AH71" s="427"/>
      <c r="AI71" s="427" t="s">
        <v>649</v>
      </c>
      <c r="AJ71" s="427"/>
      <c r="AK71" s="427"/>
      <c r="AL71" s="427"/>
      <c r="AM71" s="427" t="s">
        <v>465</v>
      </c>
      <c r="AN71" s="427"/>
      <c r="AO71" s="427"/>
      <c r="AP71" s="427"/>
      <c r="AQ71" s="470" t="s">
        <v>223</v>
      </c>
      <c r="AR71" s="471"/>
      <c r="AS71" s="471"/>
      <c r="AT71" s="472"/>
      <c r="AU71" s="337" t="s">
        <v>129</v>
      </c>
      <c r="AV71" s="337"/>
      <c r="AW71" s="337"/>
      <c r="AX71" s="342"/>
      <c r="AY71">
        <f>COUNTA($G$73)</f>
        <v>0</v>
      </c>
    </row>
    <row r="72" spans="1:51" ht="18.75" hidden="1" customHeight="1" x14ac:dyDescent="0.2">
      <c r="A72" s="518"/>
      <c r="B72" s="519"/>
      <c r="C72" s="519"/>
      <c r="D72" s="519"/>
      <c r="E72" s="519"/>
      <c r="F72" s="520"/>
      <c r="G72" s="355"/>
      <c r="H72" s="339"/>
      <c r="I72" s="339"/>
      <c r="J72" s="339"/>
      <c r="K72" s="339"/>
      <c r="L72" s="339"/>
      <c r="M72" s="339"/>
      <c r="N72" s="339"/>
      <c r="O72" s="340"/>
      <c r="P72" s="343"/>
      <c r="Q72" s="339"/>
      <c r="R72" s="339"/>
      <c r="S72" s="339"/>
      <c r="T72" s="339"/>
      <c r="U72" s="339"/>
      <c r="V72" s="339"/>
      <c r="W72" s="339"/>
      <c r="X72" s="340"/>
      <c r="Y72" s="493"/>
      <c r="Z72" s="494"/>
      <c r="AA72" s="495"/>
      <c r="AB72" s="414"/>
      <c r="AC72" s="499"/>
      <c r="AD72" s="500"/>
      <c r="AE72" s="427"/>
      <c r="AF72" s="427"/>
      <c r="AG72" s="427"/>
      <c r="AH72" s="427"/>
      <c r="AI72" s="427"/>
      <c r="AJ72" s="427"/>
      <c r="AK72" s="427"/>
      <c r="AL72" s="427"/>
      <c r="AM72" s="427"/>
      <c r="AN72" s="427"/>
      <c r="AO72" s="427"/>
      <c r="AP72" s="427"/>
      <c r="AQ72" s="444"/>
      <c r="AR72" s="445"/>
      <c r="AS72" s="446" t="s">
        <v>224</v>
      </c>
      <c r="AT72" s="447"/>
      <c r="AU72" s="448"/>
      <c r="AV72" s="448"/>
      <c r="AW72" s="339" t="s">
        <v>170</v>
      </c>
      <c r="AX72" s="344"/>
      <c r="AY72">
        <f t="shared" ref="AY72:AY77" si="1">$AY$71</f>
        <v>0</v>
      </c>
    </row>
    <row r="73" spans="1:51" ht="23.25" hidden="1" customHeight="1" x14ac:dyDescent="0.2">
      <c r="A73" s="521"/>
      <c r="B73" s="519"/>
      <c r="C73" s="519"/>
      <c r="D73" s="519"/>
      <c r="E73" s="519"/>
      <c r="F73" s="520"/>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2">
      <c r="A74" s="522"/>
      <c r="B74" s="523"/>
      <c r="C74" s="523"/>
      <c r="D74" s="523"/>
      <c r="E74" s="523"/>
      <c r="F74" s="524"/>
      <c r="G74" s="389"/>
      <c r="H74" s="390"/>
      <c r="I74" s="390"/>
      <c r="J74" s="390"/>
      <c r="K74" s="390"/>
      <c r="L74" s="390"/>
      <c r="M74" s="390"/>
      <c r="N74" s="390"/>
      <c r="O74" s="391"/>
      <c r="P74" s="395"/>
      <c r="Q74" s="395"/>
      <c r="R74" s="395"/>
      <c r="S74" s="395"/>
      <c r="T74" s="395"/>
      <c r="U74" s="395"/>
      <c r="V74" s="395"/>
      <c r="W74" s="395"/>
      <c r="X74" s="396"/>
      <c r="Y74" s="237" t="s">
        <v>51</v>
      </c>
      <c r="Z74" s="238"/>
      <c r="AA74" s="267"/>
      <c r="AB74" s="460"/>
      <c r="AC74" s="460"/>
      <c r="AD74" s="460"/>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2">
      <c r="A75" s="521"/>
      <c r="B75" s="519"/>
      <c r="C75" s="519"/>
      <c r="D75" s="519"/>
      <c r="E75" s="519"/>
      <c r="F75" s="520"/>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2">
      <c r="A76" s="473" t="s">
        <v>341</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2">
      <c r="A77" s="361"/>
      <c r="B77" s="335"/>
      <c r="C77" s="335"/>
      <c r="D77" s="335"/>
      <c r="E77" s="335"/>
      <c r="F77" s="336"/>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2">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674</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2">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2">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2">
      <c r="A83" s="329"/>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7" t="s">
        <v>11</v>
      </c>
      <c r="AC83" s="898"/>
      <c r="AD83" s="899"/>
      <c r="AE83" s="427" t="s">
        <v>497</v>
      </c>
      <c r="AF83" s="427"/>
      <c r="AG83" s="427"/>
      <c r="AH83" s="427"/>
      <c r="AI83" s="427" t="s">
        <v>649</v>
      </c>
      <c r="AJ83" s="427"/>
      <c r="AK83" s="427"/>
      <c r="AL83" s="427"/>
      <c r="AM83" s="427" t="s">
        <v>465</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9"/>
      <c r="AD84" s="500"/>
      <c r="AE84" s="427"/>
      <c r="AF84" s="427"/>
      <c r="AG84" s="427"/>
      <c r="AH84" s="427"/>
      <c r="AI84" s="427"/>
      <c r="AJ84" s="427"/>
      <c r="AK84" s="427"/>
      <c r="AL84" s="427"/>
      <c r="AM84" s="427"/>
      <c r="AN84" s="427"/>
      <c r="AO84" s="427"/>
      <c r="AP84" s="427"/>
      <c r="AQ84" s="508"/>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01" t="s">
        <v>58</v>
      </c>
      <c r="Z85" s="902"/>
      <c r="AA85" s="903"/>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2">
      <c r="A86" s="329"/>
      <c r="B86" s="331"/>
      <c r="C86" s="332"/>
      <c r="D86" s="332"/>
      <c r="E86" s="332"/>
      <c r="F86" s="333"/>
      <c r="G86" s="904"/>
      <c r="H86" s="395"/>
      <c r="I86" s="395"/>
      <c r="J86" s="395"/>
      <c r="K86" s="395"/>
      <c r="L86" s="395"/>
      <c r="M86" s="395"/>
      <c r="N86" s="395"/>
      <c r="O86" s="396"/>
      <c r="P86" s="463"/>
      <c r="Q86" s="463"/>
      <c r="R86" s="463"/>
      <c r="S86" s="463"/>
      <c r="T86" s="463"/>
      <c r="U86" s="463"/>
      <c r="V86" s="463"/>
      <c r="W86" s="463"/>
      <c r="X86" s="464"/>
      <c r="Y86" s="905" t="s">
        <v>51</v>
      </c>
      <c r="Z86" s="797"/>
      <c r="AA86" s="798"/>
      <c r="AB86" s="460"/>
      <c r="AC86" s="460"/>
      <c r="AD86" s="460"/>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05" t="s">
        <v>13</v>
      </c>
      <c r="Z87" s="797"/>
      <c r="AA87" s="798"/>
      <c r="AB87" s="906" t="s">
        <v>14</v>
      </c>
      <c r="AC87" s="906"/>
      <c r="AD87" s="906"/>
      <c r="AE87" s="576"/>
      <c r="AF87" s="577"/>
      <c r="AG87" s="577"/>
      <c r="AH87" s="577"/>
      <c r="AI87" s="576"/>
      <c r="AJ87" s="577"/>
      <c r="AK87" s="577"/>
      <c r="AL87" s="577"/>
      <c r="AM87" s="576"/>
      <c r="AN87" s="577"/>
      <c r="AO87" s="577"/>
      <c r="AP87" s="577"/>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2">
      <c r="A88" s="329"/>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7" t="s">
        <v>11</v>
      </c>
      <c r="AC88" s="898"/>
      <c r="AD88" s="899"/>
      <c r="AE88" s="427" t="s">
        <v>497</v>
      </c>
      <c r="AF88" s="427"/>
      <c r="AG88" s="427"/>
      <c r="AH88" s="427"/>
      <c r="AI88" s="427" t="s">
        <v>649</v>
      </c>
      <c r="AJ88" s="427"/>
      <c r="AK88" s="427"/>
      <c r="AL88" s="427"/>
      <c r="AM88" s="427" t="s">
        <v>465</v>
      </c>
      <c r="AN88" s="427"/>
      <c r="AO88" s="427"/>
      <c r="AP88" s="427"/>
      <c r="AQ88" s="503" t="s">
        <v>223</v>
      </c>
      <c r="AR88" s="504"/>
      <c r="AS88" s="504"/>
      <c r="AT88" s="505"/>
      <c r="AU88" s="506" t="s">
        <v>129</v>
      </c>
      <c r="AV88" s="506"/>
      <c r="AW88" s="506"/>
      <c r="AX88" s="507"/>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9"/>
      <c r="AD89" s="500"/>
      <c r="AE89" s="427"/>
      <c r="AF89" s="427"/>
      <c r="AG89" s="427"/>
      <c r="AH89" s="427"/>
      <c r="AI89" s="427"/>
      <c r="AJ89" s="427"/>
      <c r="AK89" s="427"/>
      <c r="AL89" s="427"/>
      <c r="AM89" s="427"/>
      <c r="AN89" s="427"/>
      <c r="AO89" s="427"/>
      <c r="AP89" s="427"/>
      <c r="AQ89" s="508"/>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01" t="s">
        <v>58</v>
      </c>
      <c r="Z90" s="902"/>
      <c r="AA90" s="903"/>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2">
      <c r="A91" s="329"/>
      <c r="B91" s="331"/>
      <c r="C91" s="332"/>
      <c r="D91" s="332"/>
      <c r="E91" s="332"/>
      <c r="F91" s="333"/>
      <c r="G91" s="904"/>
      <c r="H91" s="395"/>
      <c r="I91" s="395"/>
      <c r="J91" s="395"/>
      <c r="K91" s="395"/>
      <c r="L91" s="395"/>
      <c r="M91" s="395"/>
      <c r="N91" s="395"/>
      <c r="O91" s="396"/>
      <c r="P91" s="463"/>
      <c r="Q91" s="463"/>
      <c r="R91" s="463"/>
      <c r="S91" s="463"/>
      <c r="T91" s="463"/>
      <c r="U91" s="463"/>
      <c r="V91" s="463"/>
      <c r="W91" s="463"/>
      <c r="X91" s="464"/>
      <c r="Y91" s="905" t="s">
        <v>51</v>
      </c>
      <c r="Z91" s="797"/>
      <c r="AA91" s="798"/>
      <c r="AB91" s="460"/>
      <c r="AC91" s="460"/>
      <c r="AD91" s="460"/>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05" t="s">
        <v>13</v>
      </c>
      <c r="Z92" s="797"/>
      <c r="AA92" s="798"/>
      <c r="AB92" s="906" t="s">
        <v>14</v>
      </c>
      <c r="AC92" s="906"/>
      <c r="AD92" s="906"/>
      <c r="AE92" s="576"/>
      <c r="AF92" s="577"/>
      <c r="AG92" s="577"/>
      <c r="AH92" s="577"/>
      <c r="AI92" s="576"/>
      <c r="AJ92" s="577"/>
      <c r="AK92" s="577"/>
      <c r="AL92" s="577"/>
      <c r="AM92" s="576"/>
      <c r="AN92" s="577"/>
      <c r="AO92" s="577"/>
      <c r="AP92" s="577"/>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7" t="s">
        <v>11</v>
      </c>
      <c r="AC93" s="898"/>
      <c r="AD93" s="899"/>
      <c r="AE93" s="427" t="s">
        <v>497</v>
      </c>
      <c r="AF93" s="427"/>
      <c r="AG93" s="427"/>
      <c r="AH93" s="427"/>
      <c r="AI93" s="427" t="s">
        <v>649</v>
      </c>
      <c r="AJ93" s="427"/>
      <c r="AK93" s="427"/>
      <c r="AL93" s="427"/>
      <c r="AM93" s="427" t="s">
        <v>465</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9"/>
      <c r="AD94" s="500"/>
      <c r="AE94" s="427"/>
      <c r="AF94" s="427"/>
      <c r="AG94" s="427"/>
      <c r="AH94" s="427"/>
      <c r="AI94" s="427"/>
      <c r="AJ94" s="427"/>
      <c r="AK94" s="427"/>
      <c r="AL94" s="427"/>
      <c r="AM94" s="427"/>
      <c r="AN94" s="427"/>
      <c r="AO94" s="427"/>
      <c r="AP94" s="427"/>
      <c r="AQ94" s="508"/>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01" t="s">
        <v>58</v>
      </c>
      <c r="Z95" s="902"/>
      <c r="AA95" s="903"/>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2">
      <c r="A96" s="329"/>
      <c r="B96" s="331"/>
      <c r="C96" s="332"/>
      <c r="D96" s="332"/>
      <c r="E96" s="332"/>
      <c r="F96" s="333"/>
      <c r="G96" s="904"/>
      <c r="H96" s="395"/>
      <c r="I96" s="395"/>
      <c r="J96" s="395"/>
      <c r="K96" s="395"/>
      <c r="L96" s="395"/>
      <c r="M96" s="395"/>
      <c r="N96" s="395"/>
      <c r="O96" s="396"/>
      <c r="P96" s="463"/>
      <c r="Q96" s="463"/>
      <c r="R96" s="463"/>
      <c r="S96" s="463"/>
      <c r="T96" s="463"/>
      <c r="U96" s="463"/>
      <c r="V96" s="463"/>
      <c r="W96" s="463"/>
      <c r="X96" s="464"/>
      <c r="Y96" s="905" t="s">
        <v>51</v>
      </c>
      <c r="Z96" s="797"/>
      <c r="AA96" s="798"/>
      <c r="AB96" s="460"/>
      <c r="AC96" s="460"/>
      <c r="AD96" s="460"/>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5">
      <c r="A97" s="330"/>
      <c r="B97" s="894"/>
      <c r="C97" s="895"/>
      <c r="D97" s="895"/>
      <c r="E97" s="895"/>
      <c r="F97" s="896"/>
      <c r="G97" s="156"/>
      <c r="H97" s="157"/>
      <c r="I97" s="157"/>
      <c r="J97" s="157"/>
      <c r="K97" s="157"/>
      <c r="L97" s="157"/>
      <c r="M97" s="157"/>
      <c r="N97" s="157"/>
      <c r="O97" s="158"/>
      <c r="P97" s="465"/>
      <c r="Q97" s="465"/>
      <c r="R97" s="465"/>
      <c r="S97" s="465"/>
      <c r="T97" s="465"/>
      <c r="U97" s="465"/>
      <c r="V97" s="465"/>
      <c r="W97" s="465"/>
      <c r="X97" s="466"/>
      <c r="Y97" s="905" t="s">
        <v>13</v>
      </c>
      <c r="Z97" s="797"/>
      <c r="AA97" s="798"/>
      <c r="AB97" s="906" t="s">
        <v>14</v>
      </c>
      <c r="AC97" s="906"/>
      <c r="AD97" s="906"/>
      <c r="AE97" s="576"/>
      <c r="AF97" s="577"/>
      <c r="AG97" s="577"/>
      <c r="AH97" s="577"/>
      <c r="AI97" s="576"/>
      <c r="AJ97" s="577"/>
      <c r="AK97" s="577"/>
      <c r="AL97" s="577"/>
      <c r="AM97" s="576"/>
      <c r="AN97" s="577"/>
      <c r="AO97" s="577"/>
      <c r="AP97" s="577"/>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2">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661</v>
      </c>
      <c r="B99" s="332"/>
      <c r="C99" s="332"/>
      <c r="D99" s="332"/>
      <c r="E99" s="332"/>
      <c r="F99" s="333"/>
      <c r="G99" s="362" t="s">
        <v>653</v>
      </c>
      <c r="H99" s="363"/>
      <c r="I99" s="363"/>
      <c r="J99" s="363"/>
      <c r="K99" s="363"/>
      <c r="L99" s="363"/>
      <c r="M99" s="363"/>
      <c r="N99" s="363"/>
      <c r="O99" s="363"/>
      <c r="P99" s="364" t="s">
        <v>652</v>
      </c>
      <c r="Q99" s="363"/>
      <c r="R99" s="363"/>
      <c r="S99" s="363"/>
      <c r="T99" s="363"/>
      <c r="U99" s="363"/>
      <c r="V99" s="363"/>
      <c r="W99" s="363"/>
      <c r="X99" s="365"/>
      <c r="Y99" s="366"/>
      <c r="Z99" s="367"/>
      <c r="AA99" s="368"/>
      <c r="AB99" s="413" t="s">
        <v>11</v>
      </c>
      <c r="AC99" s="413"/>
      <c r="AD99" s="413"/>
      <c r="AE99" s="427" t="s">
        <v>497</v>
      </c>
      <c r="AF99" s="427"/>
      <c r="AG99" s="427"/>
      <c r="AH99" s="427"/>
      <c r="AI99" s="427" t="s">
        <v>649</v>
      </c>
      <c r="AJ99" s="427"/>
      <c r="AK99" s="427"/>
      <c r="AL99" s="427"/>
      <c r="AM99" s="427" t="s">
        <v>465</v>
      </c>
      <c r="AN99" s="427"/>
      <c r="AO99" s="427"/>
      <c r="AP99" s="427"/>
      <c r="AQ99" s="422" t="s">
        <v>496</v>
      </c>
      <c r="AR99" s="423"/>
      <c r="AS99" s="423"/>
      <c r="AT99" s="424"/>
      <c r="AU99" s="422" t="s">
        <v>672</v>
      </c>
      <c r="AV99" s="423"/>
      <c r="AW99" s="423"/>
      <c r="AX99" s="425"/>
      <c r="AY99">
        <f>COUNTA($G$100)</f>
        <v>0</v>
      </c>
    </row>
    <row r="100" spans="1:60" ht="23.25" hidden="1" customHeight="1" x14ac:dyDescent="0.2">
      <c r="A100" s="360"/>
      <c r="B100" s="332"/>
      <c r="C100" s="332"/>
      <c r="D100" s="332"/>
      <c r="E100" s="332"/>
      <c r="F100" s="333"/>
      <c r="G100" s="441"/>
      <c r="H100" s="370"/>
      <c r="I100" s="370"/>
      <c r="J100" s="370"/>
      <c r="K100" s="370"/>
      <c r="L100" s="370"/>
      <c r="M100" s="370"/>
      <c r="N100" s="370"/>
      <c r="O100" s="370"/>
      <c r="P100" s="442"/>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2">
      <c r="A102" s="473" t="s">
        <v>662</v>
      </c>
      <c r="B102" s="353"/>
      <c r="C102" s="353"/>
      <c r="D102" s="353"/>
      <c r="E102" s="353"/>
      <c r="F102" s="474"/>
      <c r="G102" s="238" t="s">
        <v>663</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7" t="s">
        <v>497</v>
      </c>
      <c r="AF102" s="427"/>
      <c r="AG102" s="427"/>
      <c r="AH102" s="427"/>
      <c r="AI102" s="427" t="s">
        <v>649</v>
      </c>
      <c r="AJ102" s="427"/>
      <c r="AK102" s="427"/>
      <c r="AL102" s="427"/>
      <c r="AM102" s="427" t="s">
        <v>465</v>
      </c>
      <c r="AN102" s="427"/>
      <c r="AO102" s="427"/>
      <c r="AP102" s="427"/>
      <c r="AQ102" s="428" t="s">
        <v>673</v>
      </c>
      <c r="AR102" s="429"/>
      <c r="AS102" s="429"/>
      <c r="AT102" s="429"/>
      <c r="AU102" s="429"/>
      <c r="AV102" s="429"/>
      <c r="AW102" s="429"/>
      <c r="AX102" s="430"/>
      <c r="AY102">
        <f>IF(SUBSTITUTE(SUBSTITUTE($G$103,"／",""),"　","")="",0,1)</f>
        <v>0</v>
      </c>
    </row>
    <row r="103" spans="1:60" ht="23.25" hidden="1" customHeight="1" x14ac:dyDescent="0.2">
      <c r="A103" s="475"/>
      <c r="B103" s="337"/>
      <c r="C103" s="337"/>
      <c r="D103" s="337"/>
      <c r="E103" s="337"/>
      <c r="F103" s="476"/>
      <c r="G103" s="406" t="s">
        <v>707</v>
      </c>
      <c r="H103" s="407"/>
      <c r="I103" s="407"/>
      <c r="J103" s="407"/>
      <c r="K103" s="407"/>
      <c r="L103" s="407"/>
      <c r="M103" s="407"/>
      <c r="N103" s="407"/>
      <c r="O103" s="407"/>
      <c r="P103" s="407"/>
      <c r="Q103" s="407"/>
      <c r="R103" s="407"/>
      <c r="S103" s="407"/>
      <c r="T103" s="407"/>
      <c r="U103" s="407"/>
      <c r="V103" s="407"/>
      <c r="W103" s="407"/>
      <c r="X103" s="407"/>
      <c r="Y103" s="431" t="s">
        <v>662</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2">
      <c r="A104" s="477"/>
      <c r="B104" s="339"/>
      <c r="C104" s="339"/>
      <c r="D104" s="339"/>
      <c r="E104" s="339"/>
      <c r="F104" s="478"/>
      <c r="G104" s="408"/>
      <c r="H104" s="409"/>
      <c r="I104" s="409"/>
      <c r="J104" s="409"/>
      <c r="K104" s="409"/>
      <c r="L104" s="409"/>
      <c r="M104" s="409"/>
      <c r="N104" s="409"/>
      <c r="O104" s="409"/>
      <c r="P104" s="409"/>
      <c r="Q104" s="409"/>
      <c r="R104" s="409"/>
      <c r="S104" s="409"/>
      <c r="T104" s="409"/>
      <c r="U104" s="409"/>
      <c r="V104" s="409"/>
      <c r="W104" s="409"/>
      <c r="X104" s="409"/>
      <c r="Y104" s="397" t="s">
        <v>664</v>
      </c>
      <c r="Z104" s="411"/>
      <c r="AA104" s="412"/>
      <c r="AB104" s="437" t="s">
        <v>708</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x14ac:dyDescent="0.2">
      <c r="A105" s="515" t="s">
        <v>314</v>
      </c>
      <c r="B105" s="516"/>
      <c r="C105" s="516"/>
      <c r="D105" s="516"/>
      <c r="E105" s="516"/>
      <c r="F105" s="517"/>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7" t="s">
        <v>497</v>
      </c>
      <c r="AF105" s="427"/>
      <c r="AG105" s="427"/>
      <c r="AH105" s="427"/>
      <c r="AI105" s="427" t="s">
        <v>649</v>
      </c>
      <c r="AJ105" s="427"/>
      <c r="AK105" s="427"/>
      <c r="AL105" s="427"/>
      <c r="AM105" s="427" t="s">
        <v>465</v>
      </c>
      <c r="AN105" s="427"/>
      <c r="AO105" s="427"/>
      <c r="AP105" s="427"/>
      <c r="AQ105" s="470" t="s">
        <v>223</v>
      </c>
      <c r="AR105" s="471"/>
      <c r="AS105" s="471"/>
      <c r="AT105" s="472"/>
      <c r="AU105" s="337" t="s">
        <v>129</v>
      </c>
      <c r="AV105" s="337"/>
      <c r="AW105" s="337"/>
      <c r="AX105" s="342"/>
      <c r="AY105">
        <f>COUNTA($G$107)</f>
        <v>0</v>
      </c>
    </row>
    <row r="106" spans="1:60" ht="18.75" hidden="1" customHeight="1" x14ac:dyDescent="0.2">
      <c r="A106" s="518"/>
      <c r="B106" s="519"/>
      <c r="C106" s="519"/>
      <c r="D106" s="519"/>
      <c r="E106" s="519"/>
      <c r="F106" s="520"/>
      <c r="G106" s="355"/>
      <c r="H106" s="339"/>
      <c r="I106" s="339"/>
      <c r="J106" s="339"/>
      <c r="K106" s="339"/>
      <c r="L106" s="339"/>
      <c r="M106" s="339"/>
      <c r="N106" s="339"/>
      <c r="O106" s="340"/>
      <c r="P106" s="343"/>
      <c r="Q106" s="339"/>
      <c r="R106" s="339"/>
      <c r="S106" s="339"/>
      <c r="T106" s="339"/>
      <c r="U106" s="339"/>
      <c r="V106" s="339"/>
      <c r="W106" s="339"/>
      <c r="X106" s="340"/>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224</v>
      </c>
      <c r="AT106" s="447"/>
      <c r="AU106" s="448"/>
      <c r="AV106" s="448"/>
      <c r="AW106" s="339" t="s">
        <v>170</v>
      </c>
      <c r="AX106" s="344"/>
      <c r="AY106">
        <f t="shared" ref="AY106:AY111" si="3">$AY$105</f>
        <v>0</v>
      </c>
    </row>
    <row r="107" spans="1:60" ht="23.25" hidden="1" customHeight="1" x14ac:dyDescent="0.2">
      <c r="A107" s="521"/>
      <c r="B107" s="519"/>
      <c r="C107" s="519"/>
      <c r="D107" s="519"/>
      <c r="E107" s="519"/>
      <c r="F107" s="520"/>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2">
      <c r="A108" s="522"/>
      <c r="B108" s="523"/>
      <c r="C108" s="523"/>
      <c r="D108" s="523"/>
      <c r="E108" s="523"/>
      <c r="F108" s="524"/>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60"/>
      <c r="AC108" s="460"/>
      <c r="AD108" s="460"/>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2">
      <c r="A109" s="521"/>
      <c r="B109" s="519"/>
      <c r="C109" s="519"/>
      <c r="D109" s="519"/>
      <c r="E109" s="519"/>
      <c r="F109" s="520"/>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2">
      <c r="A110" s="473" t="s">
        <v>341</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2">
      <c r="A111" s="361"/>
      <c r="B111" s="335"/>
      <c r="C111" s="335"/>
      <c r="D111" s="335"/>
      <c r="E111" s="335"/>
      <c r="F111" s="336"/>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2">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674</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2">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2">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2">
      <c r="A117" s="329"/>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7" t="s">
        <v>11</v>
      </c>
      <c r="AC117" s="898"/>
      <c r="AD117" s="899"/>
      <c r="AE117" s="427" t="s">
        <v>497</v>
      </c>
      <c r="AF117" s="427"/>
      <c r="AG117" s="427"/>
      <c r="AH117" s="427"/>
      <c r="AI117" s="427" t="s">
        <v>649</v>
      </c>
      <c r="AJ117" s="427"/>
      <c r="AK117" s="427"/>
      <c r="AL117" s="427"/>
      <c r="AM117" s="427" t="s">
        <v>465</v>
      </c>
      <c r="AN117" s="427"/>
      <c r="AO117" s="427"/>
      <c r="AP117" s="427"/>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9"/>
      <c r="AD118" s="500"/>
      <c r="AE118" s="427"/>
      <c r="AF118" s="427"/>
      <c r="AG118" s="427"/>
      <c r="AH118" s="427"/>
      <c r="AI118" s="427"/>
      <c r="AJ118" s="427"/>
      <c r="AK118" s="427"/>
      <c r="AL118" s="427"/>
      <c r="AM118" s="427"/>
      <c r="AN118" s="427"/>
      <c r="AO118" s="427"/>
      <c r="AP118" s="427"/>
      <c r="AQ118" s="508"/>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01" t="s">
        <v>58</v>
      </c>
      <c r="Z119" s="902"/>
      <c r="AA119" s="903"/>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2">
      <c r="A120" s="329"/>
      <c r="B120" s="331"/>
      <c r="C120" s="332"/>
      <c r="D120" s="332"/>
      <c r="E120" s="332"/>
      <c r="F120" s="333"/>
      <c r="G120" s="904"/>
      <c r="H120" s="395"/>
      <c r="I120" s="395"/>
      <c r="J120" s="395"/>
      <c r="K120" s="395"/>
      <c r="L120" s="395"/>
      <c r="M120" s="395"/>
      <c r="N120" s="395"/>
      <c r="O120" s="396"/>
      <c r="P120" s="463"/>
      <c r="Q120" s="463"/>
      <c r="R120" s="463"/>
      <c r="S120" s="463"/>
      <c r="T120" s="463"/>
      <c r="U120" s="463"/>
      <c r="V120" s="463"/>
      <c r="W120" s="463"/>
      <c r="X120" s="464"/>
      <c r="Y120" s="905" t="s">
        <v>51</v>
      </c>
      <c r="Z120" s="797"/>
      <c r="AA120" s="798"/>
      <c r="AB120" s="460"/>
      <c r="AC120" s="460"/>
      <c r="AD120" s="460"/>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05" t="s">
        <v>13</v>
      </c>
      <c r="Z121" s="797"/>
      <c r="AA121" s="798"/>
      <c r="AB121" s="906" t="s">
        <v>14</v>
      </c>
      <c r="AC121" s="906"/>
      <c r="AD121" s="906"/>
      <c r="AE121" s="576"/>
      <c r="AF121" s="577"/>
      <c r="AG121" s="577"/>
      <c r="AH121" s="577"/>
      <c r="AI121" s="576"/>
      <c r="AJ121" s="577"/>
      <c r="AK121" s="577"/>
      <c r="AL121" s="577"/>
      <c r="AM121" s="576"/>
      <c r="AN121" s="577"/>
      <c r="AO121" s="577"/>
      <c r="AP121" s="577"/>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29"/>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7" t="s">
        <v>11</v>
      </c>
      <c r="AC122" s="898"/>
      <c r="AD122" s="899"/>
      <c r="AE122" s="427" t="s">
        <v>497</v>
      </c>
      <c r="AF122" s="427"/>
      <c r="AG122" s="427"/>
      <c r="AH122" s="427"/>
      <c r="AI122" s="427" t="s">
        <v>649</v>
      </c>
      <c r="AJ122" s="427"/>
      <c r="AK122" s="427"/>
      <c r="AL122" s="427"/>
      <c r="AM122" s="427" t="s">
        <v>465</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9"/>
      <c r="AD123" s="500"/>
      <c r="AE123" s="427"/>
      <c r="AF123" s="427"/>
      <c r="AG123" s="427"/>
      <c r="AH123" s="427"/>
      <c r="AI123" s="427"/>
      <c r="AJ123" s="427"/>
      <c r="AK123" s="427"/>
      <c r="AL123" s="427"/>
      <c r="AM123" s="427"/>
      <c r="AN123" s="427"/>
      <c r="AO123" s="427"/>
      <c r="AP123" s="427"/>
      <c r="AQ123" s="508"/>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01" t="s">
        <v>58</v>
      </c>
      <c r="Z124" s="902"/>
      <c r="AA124" s="903"/>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2">
      <c r="A125" s="329"/>
      <c r="B125" s="331"/>
      <c r="C125" s="332"/>
      <c r="D125" s="332"/>
      <c r="E125" s="332"/>
      <c r="F125" s="333"/>
      <c r="G125" s="904"/>
      <c r="H125" s="395"/>
      <c r="I125" s="395"/>
      <c r="J125" s="395"/>
      <c r="K125" s="395"/>
      <c r="L125" s="395"/>
      <c r="M125" s="395"/>
      <c r="N125" s="395"/>
      <c r="O125" s="396"/>
      <c r="P125" s="463"/>
      <c r="Q125" s="463"/>
      <c r="R125" s="463"/>
      <c r="S125" s="463"/>
      <c r="T125" s="463"/>
      <c r="U125" s="463"/>
      <c r="V125" s="463"/>
      <c r="W125" s="463"/>
      <c r="X125" s="464"/>
      <c r="Y125" s="905" t="s">
        <v>51</v>
      </c>
      <c r="Z125" s="797"/>
      <c r="AA125" s="798"/>
      <c r="AB125" s="460"/>
      <c r="AC125" s="460"/>
      <c r="AD125" s="460"/>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05" t="s">
        <v>13</v>
      </c>
      <c r="Z126" s="797"/>
      <c r="AA126" s="798"/>
      <c r="AB126" s="906" t="s">
        <v>14</v>
      </c>
      <c r="AC126" s="906"/>
      <c r="AD126" s="906"/>
      <c r="AE126" s="576"/>
      <c r="AF126" s="577"/>
      <c r="AG126" s="577"/>
      <c r="AH126" s="577"/>
      <c r="AI126" s="576"/>
      <c r="AJ126" s="577"/>
      <c r="AK126" s="577"/>
      <c r="AL126" s="577"/>
      <c r="AM126" s="576"/>
      <c r="AN126" s="577"/>
      <c r="AO126" s="577"/>
      <c r="AP126" s="577"/>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2">
      <c r="A127" s="329"/>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7" t="s">
        <v>11</v>
      </c>
      <c r="AC127" s="898"/>
      <c r="AD127" s="899"/>
      <c r="AE127" s="427" t="s">
        <v>497</v>
      </c>
      <c r="AF127" s="427"/>
      <c r="AG127" s="427"/>
      <c r="AH127" s="427"/>
      <c r="AI127" s="427" t="s">
        <v>649</v>
      </c>
      <c r="AJ127" s="427"/>
      <c r="AK127" s="427"/>
      <c r="AL127" s="427"/>
      <c r="AM127" s="427" t="s">
        <v>465</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9"/>
      <c r="AD128" s="500"/>
      <c r="AE128" s="427"/>
      <c r="AF128" s="427"/>
      <c r="AG128" s="427"/>
      <c r="AH128" s="427"/>
      <c r="AI128" s="427"/>
      <c r="AJ128" s="427"/>
      <c r="AK128" s="427"/>
      <c r="AL128" s="427"/>
      <c r="AM128" s="427"/>
      <c r="AN128" s="427"/>
      <c r="AO128" s="427"/>
      <c r="AP128" s="427"/>
      <c r="AQ128" s="508"/>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01" t="s">
        <v>58</v>
      </c>
      <c r="Z129" s="902"/>
      <c r="AA129" s="903"/>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2">
      <c r="A130" s="329"/>
      <c r="B130" s="331"/>
      <c r="C130" s="332"/>
      <c r="D130" s="332"/>
      <c r="E130" s="332"/>
      <c r="F130" s="333"/>
      <c r="G130" s="904"/>
      <c r="H130" s="395"/>
      <c r="I130" s="395"/>
      <c r="J130" s="395"/>
      <c r="K130" s="395"/>
      <c r="L130" s="395"/>
      <c r="M130" s="395"/>
      <c r="N130" s="395"/>
      <c r="O130" s="396"/>
      <c r="P130" s="463"/>
      <c r="Q130" s="463"/>
      <c r="R130" s="463"/>
      <c r="S130" s="463"/>
      <c r="T130" s="463"/>
      <c r="U130" s="463"/>
      <c r="V130" s="463"/>
      <c r="W130" s="463"/>
      <c r="X130" s="464"/>
      <c r="Y130" s="905" t="s">
        <v>51</v>
      </c>
      <c r="Z130" s="797"/>
      <c r="AA130" s="798"/>
      <c r="AB130" s="460"/>
      <c r="AC130" s="460"/>
      <c r="AD130" s="460"/>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5">
      <c r="A131" s="330"/>
      <c r="B131" s="894"/>
      <c r="C131" s="895"/>
      <c r="D131" s="895"/>
      <c r="E131" s="895"/>
      <c r="F131" s="896"/>
      <c r="G131" s="156"/>
      <c r="H131" s="157"/>
      <c r="I131" s="157"/>
      <c r="J131" s="157"/>
      <c r="K131" s="157"/>
      <c r="L131" s="157"/>
      <c r="M131" s="157"/>
      <c r="N131" s="157"/>
      <c r="O131" s="158"/>
      <c r="P131" s="465"/>
      <c r="Q131" s="465"/>
      <c r="R131" s="465"/>
      <c r="S131" s="465"/>
      <c r="T131" s="465"/>
      <c r="U131" s="465"/>
      <c r="V131" s="465"/>
      <c r="W131" s="465"/>
      <c r="X131" s="466"/>
      <c r="Y131" s="905" t="s">
        <v>13</v>
      </c>
      <c r="Z131" s="797"/>
      <c r="AA131" s="798"/>
      <c r="AB131" s="906" t="s">
        <v>14</v>
      </c>
      <c r="AC131" s="906"/>
      <c r="AD131" s="906"/>
      <c r="AE131" s="576"/>
      <c r="AF131" s="577"/>
      <c r="AG131" s="577"/>
      <c r="AH131" s="577"/>
      <c r="AI131" s="576"/>
      <c r="AJ131" s="577"/>
      <c r="AK131" s="577"/>
      <c r="AL131" s="577"/>
      <c r="AM131" s="576"/>
      <c r="AN131" s="577"/>
      <c r="AO131" s="577"/>
      <c r="AP131" s="577"/>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661</v>
      </c>
      <c r="B133" s="332"/>
      <c r="C133" s="332"/>
      <c r="D133" s="332"/>
      <c r="E133" s="332"/>
      <c r="F133" s="333"/>
      <c r="G133" s="362" t="s">
        <v>653</v>
      </c>
      <c r="H133" s="363"/>
      <c r="I133" s="363"/>
      <c r="J133" s="363"/>
      <c r="K133" s="363"/>
      <c r="L133" s="363"/>
      <c r="M133" s="363"/>
      <c r="N133" s="363"/>
      <c r="O133" s="363"/>
      <c r="P133" s="364" t="s">
        <v>652</v>
      </c>
      <c r="Q133" s="363"/>
      <c r="R133" s="363"/>
      <c r="S133" s="363"/>
      <c r="T133" s="363"/>
      <c r="U133" s="363"/>
      <c r="V133" s="363"/>
      <c r="W133" s="363"/>
      <c r="X133" s="365"/>
      <c r="Y133" s="366"/>
      <c r="Z133" s="367"/>
      <c r="AA133" s="368"/>
      <c r="AB133" s="413" t="s">
        <v>11</v>
      </c>
      <c r="AC133" s="413"/>
      <c r="AD133" s="413"/>
      <c r="AE133" s="427" t="s">
        <v>497</v>
      </c>
      <c r="AF133" s="427"/>
      <c r="AG133" s="427"/>
      <c r="AH133" s="427"/>
      <c r="AI133" s="427" t="s">
        <v>649</v>
      </c>
      <c r="AJ133" s="427"/>
      <c r="AK133" s="427"/>
      <c r="AL133" s="427"/>
      <c r="AM133" s="427" t="s">
        <v>465</v>
      </c>
      <c r="AN133" s="427"/>
      <c r="AO133" s="427"/>
      <c r="AP133" s="427"/>
      <c r="AQ133" s="422" t="s">
        <v>496</v>
      </c>
      <c r="AR133" s="423"/>
      <c r="AS133" s="423"/>
      <c r="AT133" s="424"/>
      <c r="AU133" s="422" t="s">
        <v>672</v>
      </c>
      <c r="AV133" s="423"/>
      <c r="AW133" s="423"/>
      <c r="AX133" s="425"/>
      <c r="AY133">
        <f>COUNTA($G$134)</f>
        <v>0</v>
      </c>
    </row>
    <row r="134" spans="1:60" ht="23.25" hidden="1" customHeight="1" x14ac:dyDescent="0.2">
      <c r="A134" s="360"/>
      <c r="B134" s="332"/>
      <c r="C134" s="332"/>
      <c r="D134" s="332"/>
      <c r="E134" s="332"/>
      <c r="F134" s="333"/>
      <c r="G134" s="441"/>
      <c r="H134" s="370"/>
      <c r="I134" s="370"/>
      <c r="J134" s="370"/>
      <c r="K134" s="370"/>
      <c r="L134" s="370"/>
      <c r="M134" s="370"/>
      <c r="N134" s="370"/>
      <c r="O134" s="370"/>
      <c r="P134" s="442"/>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2">
      <c r="A136" s="473" t="s">
        <v>662</v>
      </c>
      <c r="B136" s="353"/>
      <c r="C136" s="353"/>
      <c r="D136" s="353"/>
      <c r="E136" s="353"/>
      <c r="F136" s="474"/>
      <c r="G136" s="238" t="s">
        <v>663</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7" t="s">
        <v>497</v>
      </c>
      <c r="AF136" s="427"/>
      <c r="AG136" s="427"/>
      <c r="AH136" s="427"/>
      <c r="AI136" s="427" t="s">
        <v>649</v>
      </c>
      <c r="AJ136" s="427"/>
      <c r="AK136" s="427"/>
      <c r="AL136" s="427"/>
      <c r="AM136" s="427" t="s">
        <v>465</v>
      </c>
      <c r="AN136" s="427"/>
      <c r="AO136" s="427"/>
      <c r="AP136" s="427"/>
      <c r="AQ136" s="428" t="s">
        <v>673</v>
      </c>
      <c r="AR136" s="429"/>
      <c r="AS136" s="429"/>
      <c r="AT136" s="429"/>
      <c r="AU136" s="429"/>
      <c r="AV136" s="429"/>
      <c r="AW136" s="429"/>
      <c r="AX136" s="430"/>
      <c r="AY136">
        <f>IF(SUBSTITUTE(SUBSTITUTE($G$137,"／",""),"　","")="",0,1)</f>
        <v>0</v>
      </c>
    </row>
    <row r="137" spans="1:60" ht="23.25" hidden="1" customHeight="1" x14ac:dyDescent="0.2">
      <c r="A137" s="475"/>
      <c r="B137" s="337"/>
      <c r="C137" s="337"/>
      <c r="D137" s="337"/>
      <c r="E137" s="337"/>
      <c r="F137" s="476"/>
      <c r="G137" s="406" t="s">
        <v>707</v>
      </c>
      <c r="H137" s="407"/>
      <c r="I137" s="407"/>
      <c r="J137" s="407"/>
      <c r="K137" s="407"/>
      <c r="L137" s="407"/>
      <c r="M137" s="407"/>
      <c r="N137" s="407"/>
      <c r="O137" s="407"/>
      <c r="P137" s="407"/>
      <c r="Q137" s="407"/>
      <c r="R137" s="407"/>
      <c r="S137" s="407"/>
      <c r="T137" s="407"/>
      <c r="U137" s="407"/>
      <c r="V137" s="407"/>
      <c r="W137" s="407"/>
      <c r="X137" s="407"/>
      <c r="Y137" s="431" t="s">
        <v>662</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2">
      <c r="A138" s="477"/>
      <c r="B138" s="339"/>
      <c r="C138" s="339"/>
      <c r="D138" s="339"/>
      <c r="E138" s="339"/>
      <c r="F138" s="478"/>
      <c r="G138" s="408"/>
      <c r="H138" s="409"/>
      <c r="I138" s="409"/>
      <c r="J138" s="409"/>
      <c r="K138" s="409"/>
      <c r="L138" s="409"/>
      <c r="M138" s="409"/>
      <c r="N138" s="409"/>
      <c r="O138" s="409"/>
      <c r="P138" s="409"/>
      <c r="Q138" s="409"/>
      <c r="R138" s="409"/>
      <c r="S138" s="409"/>
      <c r="T138" s="409"/>
      <c r="U138" s="409"/>
      <c r="V138" s="409"/>
      <c r="W138" s="409"/>
      <c r="X138" s="409"/>
      <c r="Y138" s="397" t="s">
        <v>664</v>
      </c>
      <c r="Z138" s="411"/>
      <c r="AA138" s="412"/>
      <c r="AB138" s="437" t="s">
        <v>708</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2">
      <c r="A139" s="515" t="s">
        <v>314</v>
      </c>
      <c r="B139" s="516"/>
      <c r="C139" s="516"/>
      <c r="D139" s="516"/>
      <c r="E139" s="516"/>
      <c r="F139" s="517"/>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7" t="s">
        <v>497</v>
      </c>
      <c r="AF139" s="427"/>
      <c r="AG139" s="427"/>
      <c r="AH139" s="427"/>
      <c r="AI139" s="427" t="s">
        <v>649</v>
      </c>
      <c r="AJ139" s="427"/>
      <c r="AK139" s="427"/>
      <c r="AL139" s="427"/>
      <c r="AM139" s="427" t="s">
        <v>465</v>
      </c>
      <c r="AN139" s="427"/>
      <c r="AO139" s="427"/>
      <c r="AP139" s="427"/>
      <c r="AQ139" s="470" t="s">
        <v>223</v>
      </c>
      <c r="AR139" s="471"/>
      <c r="AS139" s="471"/>
      <c r="AT139" s="472"/>
      <c r="AU139" s="337" t="s">
        <v>129</v>
      </c>
      <c r="AV139" s="337"/>
      <c r="AW139" s="337"/>
      <c r="AX139" s="342"/>
      <c r="AY139">
        <f>COUNTA($G$141)</f>
        <v>0</v>
      </c>
    </row>
    <row r="140" spans="1:60" ht="18.75" hidden="1" customHeight="1" x14ac:dyDescent="0.2">
      <c r="A140" s="518"/>
      <c r="B140" s="519"/>
      <c r="C140" s="519"/>
      <c r="D140" s="519"/>
      <c r="E140" s="519"/>
      <c r="F140" s="520"/>
      <c r="G140" s="355"/>
      <c r="H140" s="339"/>
      <c r="I140" s="339"/>
      <c r="J140" s="339"/>
      <c r="K140" s="339"/>
      <c r="L140" s="339"/>
      <c r="M140" s="339"/>
      <c r="N140" s="339"/>
      <c r="O140" s="340"/>
      <c r="P140" s="343"/>
      <c r="Q140" s="339"/>
      <c r="R140" s="339"/>
      <c r="S140" s="339"/>
      <c r="T140" s="339"/>
      <c r="U140" s="339"/>
      <c r="V140" s="339"/>
      <c r="W140" s="339"/>
      <c r="X140" s="340"/>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224</v>
      </c>
      <c r="AT140" s="447"/>
      <c r="AU140" s="448"/>
      <c r="AV140" s="448"/>
      <c r="AW140" s="339" t="s">
        <v>170</v>
      </c>
      <c r="AX140" s="344"/>
      <c r="AY140">
        <f t="shared" ref="AY140:AY145" si="5">$AY$139</f>
        <v>0</v>
      </c>
    </row>
    <row r="141" spans="1:60" ht="23.25" hidden="1" customHeight="1" x14ac:dyDescent="0.2">
      <c r="A141" s="521"/>
      <c r="B141" s="519"/>
      <c r="C141" s="519"/>
      <c r="D141" s="519"/>
      <c r="E141" s="519"/>
      <c r="F141" s="520"/>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2">
      <c r="A142" s="522"/>
      <c r="B142" s="523"/>
      <c r="C142" s="523"/>
      <c r="D142" s="523"/>
      <c r="E142" s="523"/>
      <c r="F142" s="524"/>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60"/>
      <c r="AC142" s="460"/>
      <c r="AD142" s="460"/>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2">
      <c r="A143" s="521"/>
      <c r="B143" s="519"/>
      <c r="C143" s="519"/>
      <c r="D143" s="519"/>
      <c r="E143" s="519"/>
      <c r="F143" s="520"/>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2">
      <c r="A144" s="473" t="s">
        <v>341</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2">
      <c r="A145" s="361"/>
      <c r="B145" s="335"/>
      <c r="C145" s="335"/>
      <c r="D145" s="335"/>
      <c r="E145" s="335"/>
      <c r="F145" s="336"/>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2">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674</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2">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2">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2">
      <c r="A151" s="329"/>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7" t="s">
        <v>11</v>
      </c>
      <c r="AC151" s="898"/>
      <c r="AD151" s="899"/>
      <c r="AE151" s="427" t="s">
        <v>497</v>
      </c>
      <c r="AF151" s="427"/>
      <c r="AG151" s="427"/>
      <c r="AH151" s="427"/>
      <c r="AI151" s="427" t="s">
        <v>649</v>
      </c>
      <c r="AJ151" s="427"/>
      <c r="AK151" s="427"/>
      <c r="AL151" s="427"/>
      <c r="AM151" s="427" t="s">
        <v>465</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9"/>
      <c r="AD152" s="500"/>
      <c r="AE152" s="427"/>
      <c r="AF152" s="427"/>
      <c r="AG152" s="427"/>
      <c r="AH152" s="427"/>
      <c r="AI152" s="427"/>
      <c r="AJ152" s="427"/>
      <c r="AK152" s="427"/>
      <c r="AL152" s="427"/>
      <c r="AM152" s="427"/>
      <c r="AN152" s="427"/>
      <c r="AO152" s="427"/>
      <c r="AP152" s="427"/>
      <c r="AQ152" s="508"/>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01" t="s">
        <v>58</v>
      </c>
      <c r="Z153" s="902"/>
      <c r="AA153" s="903"/>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2">
      <c r="A154" s="329"/>
      <c r="B154" s="331"/>
      <c r="C154" s="332"/>
      <c r="D154" s="332"/>
      <c r="E154" s="332"/>
      <c r="F154" s="333"/>
      <c r="G154" s="904"/>
      <c r="H154" s="395"/>
      <c r="I154" s="395"/>
      <c r="J154" s="395"/>
      <c r="K154" s="395"/>
      <c r="L154" s="395"/>
      <c r="M154" s="395"/>
      <c r="N154" s="395"/>
      <c r="O154" s="396"/>
      <c r="P154" s="463"/>
      <c r="Q154" s="463"/>
      <c r="R154" s="463"/>
      <c r="S154" s="463"/>
      <c r="T154" s="463"/>
      <c r="U154" s="463"/>
      <c r="V154" s="463"/>
      <c r="W154" s="463"/>
      <c r="X154" s="464"/>
      <c r="Y154" s="905" t="s">
        <v>51</v>
      </c>
      <c r="Z154" s="797"/>
      <c r="AA154" s="798"/>
      <c r="AB154" s="460"/>
      <c r="AC154" s="460"/>
      <c r="AD154" s="460"/>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05" t="s">
        <v>13</v>
      </c>
      <c r="Z155" s="797"/>
      <c r="AA155" s="798"/>
      <c r="AB155" s="906" t="s">
        <v>14</v>
      </c>
      <c r="AC155" s="906"/>
      <c r="AD155" s="906"/>
      <c r="AE155" s="576"/>
      <c r="AF155" s="577"/>
      <c r="AG155" s="577"/>
      <c r="AH155" s="577"/>
      <c r="AI155" s="576"/>
      <c r="AJ155" s="577"/>
      <c r="AK155" s="577"/>
      <c r="AL155" s="577"/>
      <c r="AM155" s="576"/>
      <c r="AN155" s="577"/>
      <c r="AO155" s="577"/>
      <c r="AP155" s="577"/>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29"/>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7" t="s">
        <v>11</v>
      </c>
      <c r="AC156" s="898"/>
      <c r="AD156" s="899"/>
      <c r="AE156" s="427" t="s">
        <v>497</v>
      </c>
      <c r="AF156" s="427"/>
      <c r="AG156" s="427"/>
      <c r="AH156" s="427"/>
      <c r="AI156" s="427" t="s">
        <v>649</v>
      </c>
      <c r="AJ156" s="427"/>
      <c r="AK156" s="427"/>
      <c r="AL156" s="427"/>
      <c r="AM156" s="427" t="s">
        <v>465</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9"/>
      <c r="AD157" s="500"/>
      <c r="AE157" s="427"/>
      <c r="AF157" s="427"/>
      <c r="AG157" s="427"/>
      <c r="AH157" s="427"/>
      <c r="AI157" s="427"/>
      <c r="AJ157" s="427"/>
      <c r="AK157" s="427"/>
      <c r="AL157" s="427"/>
      <c r="AM157" s="427"/>
      <c r="AN157" s="427"/>
      <c r="AO157" s="427"/>
      <c r="AP157" s="427"/>
      <c r="AQ157" s="508"/>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01" t="s">
        <v>58</v>
      </c>
      <c r="Z158" s="902"/>
      <c r="AA158" s="903"/>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2">
      <c r="A159" s="329"/>
      <c r="B159" s="331"/>
      <c r="C159" s="332"/>
      <c r="D159" s="332"/>
      <c r="E159" s="332"/>
      <c r="F159" s="333"/>
      <c r="G159" s="904"/>
      <c r="H159" s="395"/>
      <c r="I159" s="395"/>
      <c r="J159" s="395"/>
      <c r="K159" s="395"/>
      <c r="L159" s="395"/>
      <c r="M159" s="395"/>
      <c r="N159" s="395"/>
      <c r="O159" s="396"/>
      <c r="P159" s="463"/>
      <c r="Q159" s="463"/>
      <c r="R159" s="463"/>
      <c r="S159" s="463"/>
      <c r="T159" s="463"/>
      <c r="U159" s="463"/>
      <c r="V159" s="463"/>
      <c r="W159" s="463"/>
      <c r="X159" s="464"/>
      <c r="Y159" s="905" t="s">
        <v>51</v>
      </c>
      <c r="Z159" s="797"/>
      <c r="AA159" s="798"/>
      <c r="AB159" s="460"/>
      <c r="AC159" s="460"/>
      <c r="AD159" s="460"/>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05" t="s">
        <v>13</v>
      </c>
      <c r="Z160" s="797"/>
      <c r="AA160" s="798"/>
      <c r="AB160" s="906" t="s">
        <v>14</v>
      </c>
      <c r="AC160" s="906"/>
      <c r="AD160" s="906"/>
      <c r="AE160" s="576"/>
      <c r="AF160" s="577"/>
      <c r="AG160" s="577"/>
      <c r="AH160" s="577"/>
      <c r="AI160" s="576"/>
      <c r="AJ160" s="577"/>
      <c r="AK160" s="577"/>
      <c r="AL160" s="577"/>
      <c r="AM160" s="576"/>
      <c r="AN160" s="577"/>
      <c r="AO160" s="577"/>
      <c r="AP160" s="577"/>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2">
      <c r="A161" s="329"/>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7" t="s">
        <v>11</v>
      </c>
      <c r="AC161" s="898"/>
      <c r="AD161" s="899"/>
      <c r="AE161" s="427" t="s">
        <v>497</v>
      </c>
      <c r="AF161" s="427"/>
      <c r="AG161" s="427"/>
      <c r="AH161" s="427"/>
      <c r="AI161" s="427" t="s">
        <v>649</v>
      </c>
      <c r="AJ161" s="427"/>
      <c r="AK161" s="427"/>
      <c r="AL161" s="427"/>
      <c r="AM161" s="427" t="s">
        <v>465</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9"/>
      <c r="AD162" s="500"/>
      <c r="AE162" s="427"/>
      <c r="AF162" s="427"/>
      <c r="AG162" s="427"/>
      <c r="AH162" s="427"/>
      <c r="AI162" s="427"/>
      <c r="AJ162" s="427"/>
      <c r="AK162" s="427"/>
      <c r="AL162" s="427"/>
      <c r="AM162" s="427"/>
      <c r="AN162" s="427"/>
      <c r="AO162" s="427"/>
      <c r="AP162" s="427"/>
      <c r="AQ162" s="508"/>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01" t="s">
        <v>58</v>
      </c>
      <c r="Z163" s="902"/>
      <c r="AA163" s="903"/>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2">
      <c r="A164" s="329"/>
      <c r="B164" s="331"/>
      <c r="C164" s="332"/>
      <c r="D164" s="332"/>
      <c r="E164" s="332"/>
      <c r="F164" s="333"/>
      <c r="G164" s="904"/>
      <c r="H164" s="395"/>
      <c r="I164" s="395"/>
      <c r="J164" s="395"/>
      <c r="K164" s="395"/>
      <c r="L164" s="395"/>
      <c r="M164" s="395"/>
      <c r="N164" s="395"/>
      <c r="O164" s="396"/>
      <c r="P164" s="463"/>
      <c r="Q164" s="463"/>
      <c r="R164" s="463"/>
      <c r="S164" s="463"/>
      <c r="T164" s="463"/>
      <c r="U164" s="463"/>
      <c r="V164" s="463"/>
      <c r="W164" s="463"/>
      <c r="X164" s="464"/>
      <c r="Y164" s="905" t="s">
        <v>51</v>
      </c>
      <c r="Z164" s="797"/>
      <c r="AA164" s="798"/>
      <c r="AB164" s="460"/>
      <c r="AC164" s="460"/>
      <c r="AD164" s="460"/>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5">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2">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661</v>
      </c>
      <c r="B167" s="332"/>
      <c r="C167" s="332"/>
      <c r="D167" s="332"/>
      <c r="E167" s="332"/>
      <c r="F167" s="333"/>
      <c r="G167" s="362" t="s">
        <v>653</v>
      </c>
      <c r="H167" s="363"/>
      <c r="I167" s="363"/>
      <c r="J167" s="363"/>
      <c r="K167" s="363"/>
      <c r="L167" s="363"/>
      <c r="M167" s="363"/>
      <c r="N167" s="363"/>
      <c r="O167" s="363"/>
      <c r="P167" s="364" t="s">
        <v>652</v>
      </c>
      <c r="Q167" s="363"/>
      <c r="R167" s="363"/>
      <c r="S167" s="363"/>
      <c r="T167" s="363"/>
      <c r="U167" s="363"/>
      <c r="V167" s="363"/>
      <c r="W167" s="363"/>
      <c r="X167" s="365"/>
      <c r="Y167" s="366"/>
      <c r="Z167" s="367"/>
      <c r="AA167" s="368"/>
      <c r="AB167" s="413" t="s">
        <v>11</v>
      </c>
      <c r="AC167" s="413"/>
      <c r="AD167" s="413"/>
      <c r="AE167" s="427" t="s">
        <v>497</v>
      </c>
      <c r="AF167" s="427"/>
      <c r="AG167" s="427"/>
      <c r="AH167" s="427"/>
      <c r="AI167" s="427" t="s">
        <v>649</v>
      </c>
      <c r="AJ167" s="427"/>
      <c r="AK167" s="427"/>
      <c r="AL167" s="427"/>
      <c r="AM167" s="427" t="s">
        <v>465</v>
      </c>
      <c r="AN167" s="427"/>
      <c r="AO167" s="427"/>
      <c r="AP167" s="427"/>
      <c r="AQ167" s="422" t="s">
        <v>496</v>
      </c>
      <c r="AR167" s="423"/>
      <c r="AS167" s="423"/>
      <c r="AT167" s="424"/>
      <c r="AU167" s="422" t="s">
        <v>672</v>
      </c>
      <c r="AV167" s="423"/>
      <c r="AW167" s="423"/>
      <c r="AX167" s="425"/>
      <c r="AY167">
        <f>COUNTA($G$168)</f>
        <v>0</v>
      </c>
    </row>
    <row r="168" spans="1:60" ht="23.25" hidden="1" customHeight="1" x14ac:dyDescent="0.2">
      <c r="A168" s="360"/>
      <c r="B168" s="332"/>
      <c r="C168" s="332"/>
      <c r="D168" s="332"/>
      <c r="E168" s="332"/>
      <c r="F168" s="333"/>
      <c r="G168" s="441"/>
      <c r="H168" s="370"/>
      <c r="I168" s="370"/>
      <c r="J168" s="370"/>
      <c r="K168" s="370"/>
      <c r="L168" s="370"/>
      <c r="M168" s="370"/>
      <c r="N168" s="370"/>
      <c r="O168" s="370"/>
      <c r="P168" s="442"/>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2">
      <c r="A170" s="473" t="s">
        <v>662</v>
      </c>
      <c r="B170" s="353"/>
      <c r="C170" s="353"/>
      <c r="D170" s="353"/>
      <c r="E170" s="353"/>
      <c r="F170" s="474"/>
      <c r="G170" s="238" t="s">
        <v>663</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7" t="s">
        <v>497</v>
      </c>
      <c r="AF170" s="427"/>
      <c r="AG170" s="427"/>
      <c r="AH170" s="427"/>
      <c r="AI170" s="427" t="s">
        <v>649</v>
      </c>
      <c r="AJ170" s="427"/>
      <c r="AK170" s="427"/>
      <c r="AL170" s="427"/>
      <c r="AM170" s="427" t="s">
        <v>465</v>
      </c>
      <c r="AN170" s="427"/>
      <c r="AO170" s="427"/>
      <c r="AP170" s="427"/>
      <c r="AQ170" s="428" t="s">
        <v>673</v>
      </c>
      <c r="AR170" s="429"/>
      <c r="AS170" s="429"/>
      <c r="AT170" s="429"/>
      <c r="AU170" s="429"/>
      <c r="AV170" s="429"/>
      <c r="AW170" s="429"/>
      <c r="AX170" s="430"/>
      <c r="AY170">
        <f>IF(SUBSTITUTE(SUBSTITUTE($G$171,"／",""),"　","")="",0,1)</f>
        <v>0</v>
      </c>
    </row>
    <row r="171" spans="1:60" ht="23.25" hidden="1" customHeight="1" x14ac:dyDescent="0.2">
      <c r="A171" s="475"/>
      <c r="B171" s="337"/>
      <c r="C171" s="337"/>
      <c r="D171" s="337"/>
      <c r="E171" s="337"/>
      <c r="F171" s="476"/>
      <c r="G171" s="406" t="s">
        <v>707</v>
      </c>
      <c r="H171" s="407"/>
      <c r="I171" s="407"/>
      <c r="J171" s="407"/>
      <c r="K171" s="407"/>
      <c r="L171" s="407"/>
      <c r="M171" s="407"/>
      <c r="N171" s="407"/>
      <c r="O171" s="407"/>
      <c r="P171" s="407"/>
      <c r="Q171" s="407"/>
      <c r="R171" s="407"/>
      <c r="S171" s="407"/>
      <c r="T171" s="407"/>
      <c r="U171" s="407"/>
      <c r="V171" s="407"/>
      <c r="W171" s="407"/>
      <c r="X171" s="407"/>
      <c r="Y171" s="431" t="s">
        <v>662</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2">
      <c r="A172" s="477"/>
      <c r="B172" s="339"/>
      <c r="C172" s="339"/>
      <c r="D172" s="339"/>
      <c r="E172" s="339"/>
      <c r="F172" s="478"/>
      <c r="G172" s="408"/>
      <c r="H172" s="409"/>
      <c r="I172" s="409"/>
      <c r="J172" s="409"/>
      <c r="K172" s="409"/>
      <c r="L172" s="409"/>
      <c r="M172" s="409"/>
      <c r="N172" s="409"/>
      <c r="O172" s="409"/>
      <c r="P172" s="409"/>
      <c r="Q172" s="409"/>
      <c r="R172" s="409"/>
      <c r="S172" s="409"/>
      <c r="T172" s="409"/>
      <c r="U172" s="409"/>
      <c r="V172" s="409"/>
      <c r="W172" s="409"/>
      <c r="X172" s="409"/>
      <c r="Y172" s="397" t="s">
        <v>664</v>
      </c>
      <c r="Z172" s="411"/>
      <c r="AA172" s="412"/>
      <c r="AB172" s="437" t="s">
        <v>708</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2">
      <c r="A173" s="515" t="s">
        <v>314</v>
      </c>
      <c r="B173" s="516"/>
      <c r="C173" s="516"/>
      <c r="D173" s="516"/>
      <c r="E173" s="516"/>
      <c r="F173" s="517"/>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7" t="s">
        <v>497</v>
      </c>
      <c r="AF173" s="427"/>
      <c r="AG173" s="427"/>
      <c r="AH173" s="427"/>
      <c r="AI173" s="427" t="s">
        <v>649</v>
      </c>
      <c r="AJ173" s="427"/>
      <c r="AK173" s="427"/>
      <c r="AL173" s="427"/>
      <c r="AM173" s="427" t="s">
        <v>465</v>
      </c>
      <c r="AN173" s="427"/>
      <c r="AO173" s="427"/>
      <c r="AP173" s="427"/>
      <c r="AQ173" s="470" t="s">
        <v>223</v>
      </c>
      <c r="AR173" s="471"/>
      <c r="AS173" s="471"/>
      <c r="AT173" s="472"/>
      <c r="AU173" s="337" t="s">
        <v>129</v>
      </c>
      <c r="AV173" s="337"/>
      <c r="AW173" s="337"/>
      <c r="AX173" s="342"/>
      <c r="AY173">
        <f>COUNTA($G$175)</f>
        <v>0</v>
      </c>
    </row>
    <row r="174" spans="1:60" ht="18.75" hidden="1" customHeight="1" x14ac:dyDescent="0.2">
      <c r="A174" s="518"/>
      <c r="B174" s="519"/>
      <c r="C174" s="519"/>
      <c r="D174" s="519"/>
      <c r="E174" s="519"/>
      <c r="F174" s="520"/>
      <c r="G174" s="355"/>
      <c r="H174" s="339"/>
      <c r="I174" s="339"/>
      <c r="J174" s="339"/>
      <c r="K174" s="339"/>
      <c r="L174" s="339"/>
      <c r="M174" s="339"/>
      <c r="N174" s="339"/>
      <c r="O174" s="340"/>
      <c r="P174" s="343"/>
      <c r="Q174" s="339"/>
      <c r="R174" s="339"/>
      <c r="S174" s="339"/>
      <c r="T174" s="339"/>
      <c r="U174" s="339"/>
      <c r="V174" s="339"/>
      <c r="W174" s="339"/>
      <c r="X174" s="340"/>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224</v>
      </c>
      <c r="AT174" s="447"/>
      <c r="AU174" s="448"/>
      <c r="AV174" s="448"/>
      <c r="AW174" s="339" t="s">
        <v>170</v>
      </c>
      <c r="AX174" s="344"/>
      <c r="AY174">
        <f t="shared" ref="AY174:AY179" si="7">$AY$173</f>
        <v>0</v>
      </c>
    </row>
    <row r="175" spans="1:60" ht="23.25" hidden="1" customHeight="1" x14ac:dyDescent="0.2">
      <c r="A175" s="521"/>
      <c r="B175" s="519"/>
      <c r="C175" s="519"/>
      <c r="D175" s="519"/>
      <c r="E175" s="519"/>
      <c r="F175" s="520"/>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2">
      <c r="A176" s="522"/>
      <c r="B176" s="523"/>
      <c r="C176" s="523"/>
      <c r="D176" s="523"/>
      <c r="E176" s="523"/>
      <c r="F176" s="524"/>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60"/>
      <c r="AC176" s="460"/>
      <c r="AD176" s="460"/>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2">
      <c r="A177" s="521"/>
      <c r="B177" s="519"/>
      <c r="C177" s="519"/>
      <c r="D177" s="519"/>
      <c r="E177" s="519"/>
      <c r="F177" s="520"/>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2">
      <c r="A178" s="473" t="s">
        <v>341</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2">
      <c r="A179" s="361"/>
      <c r="B179" s="335"/>
      <c r="C179" s="335"/>
      <c r="D179" s="335"/>
      <c r="E179" s="335"/>
      <c r="F179" s="336"/>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2">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674</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2">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2">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2">
      <c r="A185" s="329"/>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7" t="s">
        <v>11</v>
      </c>
      <c r="AC185" s="898"/>
      <c r="AD185" s="899"/>
      <c r="AE185" s="427" t="s">
        <v>497</v>
      </c>
      <c r="AF185" s="427"/>
      <c r="AG185" s="427"/>
      <c r="AH185" s="427"/>
      <c r="AI185" s="427" t="s">
        <v>649</v>
      </c>
      <c r="AJ185" s="427"/>
      <c r="AK185" s="427"/>
      <c r="AL185" s="427"/>
      <c r="AM185" s="427" t="s">
        <v>465</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9"/>
      <c r="AD186" s="500"/>
      <c r="AE186" s="427"/>
      <c r="AF186" s="427"/>
      <c r="AG186" s="427"/>
      <c r="AH186" s="427"/>
      <c r="AI186" s="427"/>
      <c r="AJ186" s="427"/>
      <c r="AK186" s="427"/>
      <c r="AL186" s="427"/>
      <c r="AM186" s="427"/>
      <c r="AN186" s="427"/>
      <c r="AO186" s="427"/>
      <c r="AP186" s="427"/>
      <c r="AQ186" s="508"/>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01" t="s">
        <v>58</v>
      </c>
      <c r="Z187" s="902"/>
      <c r="AA187" s="903"/>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2">
      <c r="A188" s="329"/>
      <c r="B188" s="331"/>
      <c r="C188" s="332"/>
      <c r="D188" s="332"/>
      <c r="E188" s="332"/>
      <c r="F188" s="333"/>
      <c r="G188" s="904"/>
      <c r="H188" s="395"/>
      <c r="I188" s="395"/>
      <c r="J188" s="395"/>
      <c r="K188" s="395"/>
      <c r="L188" s="395"/>
      <c r="M188" s="395"/>
      <c r="N188" s="395"/>
      <c r="O188" s="396"/>
      <c r="P188" s="463"/>
      <c r="Q188" s="463"/>
      <c r="R188" s="463"/>
      <c r="S188" s="463"/>
      <c r="T188" s="463"/>
      <c r="U188" s="463"/>
      <c r="V188" s="463"/>
      <c r="W188" s="463"/>
      <c r="X188" s="464"/>
      <c r="Y188" s="905" t="s">
        <v>51</v>
      </c>
      <c r="Z188" s="797"/>
      <c r="AA188" s="798"/>
      <c r="AB188" s="460"/>
      <c r="AC188" s="460"/>
      <c r="AD188" s="460"/>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05" t="s">
        <v>13</v>
      </c>
      <c r="Z189" s="797"/>
      <c r="AA189" s="798"/>
      <c r="AB189" s="906" t="s">
        <v>14</v>
      </c>
      <c r="AC189" s="906"/>
      <c r="AD189" s="906"/>
      <c r="AE189" s="576"/>
      <c r="AF189" s="577"/>
      <c r="AG189" s="577"/>
      <c r="AH189" s="577"/>
      <c r="AI189" s="576"/>
      <c r="AJ189" s="577"/>
      <c r="AK189" s="577"/>
      <c r="AL189" s="577"/>
      <c r="AM189" s="576"/>
      <c r="AN189" s="577"/>
      <c r="AO189" s="577"/>
      <c r="AP189" s="577"/>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29"/>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7" t="s">
        <v>11</v>
      </c>
      <c r="AC190" s="898"/>
      <c r="AD190" s="899"/>
      <c r="AE190" s="427" t="s">
        <v>497</v>
      </c>
      <c r="AF190" s="427"/>
      <c r="AG190" s="427"/>
      <c r="AH190" s="427"/>
      <c r="AI190" s="427" t="s">
        <v>649</v>
      </c>
      <c r="AJ190" s="427"/>
      <c r="AK190" s="427"/>
      <c r="AL190" s="427"/>
      <c r="AM190" s="427" t="s">
        <v>465</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9"/>
      <c r="AD191" s="500"/>
      <c r="AE191" s="427"/>
      <c r="AF191" s="427"/>
      <c r="AG191" s="427"/>
      <c r="AH191" s="427"/>
      <c r="AI191" s="427"/>
      <c r="AJ191" s="427"/>
      <c r="AK191" s="427"/>
      <c r="AL191" s="427"/>
      <c r="AM191" s="427"/>
      <c r="AN191" s="427"/>
      <c r="AO191" s="427"/>
      <c r="AP191" s="427"/>
      <c r="AQ191" s="508"/>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01" t="s">
        <v>58</v>
      </c>
      <c r="Z192" s="902"/>
      <c r="AA192" s="903"/>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2">
      <c r="A193" s="329"/>
      <c r="B193" s="331"/>
      <c r="C193" s="332"/>
      <c r="D193" s="332"/>
      <c r="E193" s="332"/>
      <c r="F193" s="333"/>
      <c r="G193" s="904"/>
      <c r="H193" s="395"/>
      <c r="I193" s="395"/>
      <c r="J193" s="395"/>
      <c r="K193" s="395"/>
      <c r="L193" s="395"/>
      <c r="M193" s="395"/>
      <c r="N193" s="395"/>
      <c r="O193" s="396"/>
      <c r="P193" s="463"/>
      <c r="Q193" s="463"/>
      <c r="R193" s="463"/>
      <c r="S193" s="463"/>
      <c r="T193" s="463"/>
      <c r="U193" s="463"/>
      <c r="V193" s="463"/>
      <c r="W193" s="463"/>
      <c r="X193" s="464"/>
      <c r="Y193" s="905" t="s">
        <v>51</v>
      </c>
      <c r="Z193" s="797"/>
      <c r="AA193" s="798"/>
      <c r="AB193" s="460"/>
      <c r="AC193" s="460"/>
      <c r="AD193" s="460"/>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05" t="s">
        <v>13</v>
      </c>
      <c r="Z194" s="797"/>
      <c r="AA194" s="798"/>
      <c r="AB194" s="906" t="s">
        <v>14</v>
      </c>
      <c r="AC194" s="906"/>
      <c r="AD194" s="906"/>
      <c r="AE194" s="576"/>
      <c r="AF194" s="577"/>
      <c r="AG194" s="577"/>
      <c r="AH194" s="577"/>
      <c r="AI194" s="576"/>
      <c r="AJ194" s="577"/>
      <c r="AK194" s="577"/>
      <c r="AL194" s="577"/>
      <c r="AM194" s="576"/>
      <c r="AN194" s="577"/>
      <c r="AO194" s="577"/>
      <c r="AP194" s="577"/>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2">
      <c r="A195" s="329"/>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7" t="s">
        <v>11</v>
      </c>
      <c r="AC195" s="898"/>
      <c r="AD195" s="899"/>
      <c r="AE195" s="427" t="s">
        <v>497</v>
      </c>
      <c r="AF195" s="427"/>
      <c r="AG195" s="427"/>
      <c r="AH195" s="427"/>
      <c r="AI195" s="427" t="s">
        <v>649</v>
      </c>
      <c r="AJ195" s="427"/>
      <c r="AK195" s="427"/>
      <c r="AL195" s="427"/>
      <c r="AM195" s="427" t="s">
        <v>465</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9"/>
      <c r="AD196" s="500"/>
      <c r="AE196" s="427"/>
      <c r="AF196" s="427"/>
      <c r="AG196" s="427"/>
      <c r="AH196" s="427"/>
      <c r="AI196" s="427"/>
      <c r="AJ196" s="427"/>
      <c r="AK196" s="427"/>
      <c r="AL196" s="427"/>
      <c r="AM196" s="427"/>
      <c r="AN196" s="427"/>
      <c r="AO196" s="427"/>
      <c r="AP196" s="427"/>
      <c r="AQ196" s="508"/>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01" t="s">
        <v>58</v>
      </c>
      <c r="Z197" s="902"/>
      <c r="AA197" s="903"/>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2">
      <c r="A198" s="329"/>
      <c r="B198" s="331"/>
      <c r="C198" s="332"/>
      <c r="D198" s="332"/>
      <c r="E198" s="332"/>
      <c r="F198" s="333"/>
      <c r="G198" s="904"/>
      <c r="H198" s="395"/>
      <c r="I198" s="395"/>
      <c r="J198" s="395"/>
      <c r="K198" s="395"/>
      <c r="L198" s="395"/>
      <c r="M198" s="395"/>
      <c r="N198" s="395"/>
      <c r="O198" s="396"/>
      <c r="P198" s="463"/>
      <c r="Q198" s="463"/>
      <c r="R198" s="463"/>
      <c r="S198" s="463"/>
      <c r="T198" s="463"/>
      <c r="U198" s="463"/>
      <c r="V198" s="463"/>
      <c r="W198" s="463"/>
      <c r="X198" s="464"/>
      <c r="Y198" s="905" t="s">
        <v>51</v>
      </c>
      <c r="Z198" s="797"/>
      <c r="AA198" s="798"/>
      <c r="AB198" s="460"/>
      <c r="AC198" s="460"/>
      <c r="AD198" s="460"/>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5">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2">
      <c r="A200" s="593" t="s">
        <v>315</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311</v>
      </c>
      <c r="X200" s="567"/>
      <c r="Y200" s="570"/>
      <c r="Z200" s="570"/>
      <c r="AA200" s="571"/>
      <c r="AB200" s="564" t="s">
        <v>11</v>
      </c>
      <c r="AC200" s="561"/>
      <c r="AD200" s="562"/>
      <c r="AE200" s="427" t="s">
        <v>497</v>
      </c>
      <c r="AF200" s="427"/>
      <c r="AG200" s="427"/>
      <c r="AH200" s="427"/>
      <c r="AI200" s="427" t="s">
        <v>649</v>
      </c>
      <c r="AJ200" s="427"/>
      <c r="AK200" s="427"/>
      <c r="AL200" s="427"/>
      <c r="AM200" s="427" t="s">
        <v>465</v>
      </c>
      <c r="AN200" s="427"/>
      <c r="AO200" s="427"/>
      <c r="AP200" s="427"/>
      <c r="AQ200" s="503" t="s">
        <v>223</v>
      </c>
      <c r="AR200" s="504"/>
      <c r="AS200" s="504"/>
      <c r="AT200" s="505"/>
      <c r="AU200" s="555" t="s">
        <v>129</v>
      </c>
      <c r="AV200" s="555"/>
      <c r="AW200" s="555"/>
      <c r="AX200" s="556"/>
      <c r="AY200">
        <f>COUNTA($H$202)</f>
        <v>0</v>
      </c>
    </row>
    <row r="201" spans="1:60" ht="18.75" hidden="1" customHeight="1" x14ac:dyDescent="0.2">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4"/>
      <c r="AR201" s="445"/>
      <c r="AS201" s="446" t="s">
        <v>224</v>
      </c>
      <c r="AT201" s="447"/>
      <c r="AU201" s="448"/>
      <c r="AV201" s="448"/>
      <c r="AW201" s="557" t="s">
        <v>170</v>
      </c>
      <c r="AX201" s="558"/>
      <c r="AY201">
        <f t="shared" ref="AY201:AY207" si="10">$AY$200</f>
        <v>0</v>
      </c>
    </row>
    <row r="202" spans="1:60" ht="23.25" hidden="1" customHeight="1" x14ac:dyDescent="0.2">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331</v>
      </c>
      <c r="AC202" s="554"/>
      <c r="AD202" s="554"/>
      <c r="AE202" s="401"/>
      <c r="AF202" s="384"/>
      <c r="AG202" s="384"/>
      <c r="AH202" s="384"/>
      <c r="AI202" s="401"/>
      <c r="AJ202" s="384"/>
      <c r="AK202" s="384"/>
      <c r="AL202" s="384"/>
      <c r="AM202" s="401"/>
      <c r="AN202" s="384"/>
      <c r="AO202" s="384"/>
      <c r="AP202" s="384"/>
      <c r="AQ202" s="401"/>
      <c r="AR202" s="384"/>
      <c r="AS202" s="384"/>
      <c r="AT202" s="574"/>
      <c r="AU202" s="384"/>
      <c r="AV202" s="384"/>
      <c r="AW202" s="384"/>
      <c r="AX202" s="385"/>
      <c r="AY202">
        <f t="shared" si="10"/>
        <v>0</v>
      </c>
    </row>
    <row r="203" spans="1:60" ht="23.25" hidden="1" customHeight="1" x14ac:dyDescent="0.2">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22"/>
      <c r="AB203" s="597" t="s">
        <v>331</v>
      </c>
      <c r="AC203" s="597"/>
      <c r="AD203" s="597"/>
      <c r="AE203" s="401"/>
      <c r="AF203" s="384"/>
      <c r="AG203" s="384"/>
      <c r="AH203" s="384"/>
      <c r="AI203" s="401"/>
      <c r="AJ203" s="384"/>
      <c r="AK203" s="384"/>
      <c r="AL203" s="384"/>
      <c r="AM203" s="401"/>
      <c r="AN203" s="384"/>
      <c r="AO203" s="384"/>
      <c r="AP203" s="384"/>
      <c r="AQ203" s="401"/>
      <c r="AR203" s="384"/>
      <c r="AS203" s="384"/>
      <c r="AT203" s="574"/>
      <c r="AU203" s="384"/>
      <c r="AV203" s="384"/>
      <c r="AW203" s="384"/>
      <c r="AX203" s="385"/>
      <c r="AY203">
        <f t="shared" si="10"/>
        <v>0</v>
      </c>
    </row>
    <row r="204" spans="1:60" ht="23.25" hidden="1" customHeight="1" x14ac:dyDescent="0.2">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22"/>
      <c r="AB204" s="575" t="s">
        <v>332</v>
      </c>
      <c r="AC204" s="575"/>
      <c r="AD204" s="575"/>
      <c r="AE204" s="576"/>
      <c r="AF204" s="577"/>
      <c r="AG204" s="577"/>
      <c r="AH204" s="577"/>
      <c r="AI204" s="576"/>
      <c r="AJ204" s="577"/>
      <c r="AK204" s="577"/>
      <c r="AL204" s="577"/>
      <c r="AM204" s="576"/>
      <c r="AN204" s="577"/>
      <c r="AO204" s="577"/>
      <c r="AP204" s="577"/>
      <c r="AQ204" s="401"/>
      <c r="AR204" s="384"/>
      <c r="AS204" s="384"/>
      <c r="AT204" s="574"/>
      <c r="AU204" s="384"/>
      <c r="AV204" s="384"/>
      <c r="AW204" s="384"/>
      <c r="AX204" s="385"/>
      <c r="AY204">
        <f t="shared" si="10"/>
        <v>0</v>
      </c>
    </row>
    <row r="205" spans="1:60" ht="23.25" hidden="1" customHeight="1" x14ac:dyDescent="0.2">
      <c r="A205" s="578" t="s">
        <v>319</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330</v>
      </c>
      <c r="X205" s="588"/>
      <c r="Y205" s="552" t="s">
        <v>12</v>
      </c>
      <c r="Z205" s="552"/>
      <c r="AA205" s="553"/>
      <c r="AB205" s="554" t="s">
        <v>331</v>
      </c>
      <c r="AC205" s="554"/>
      <c r="AD205" s="554"/>
      <c r="AE205" s="401"/>
      <c r="AF205" s="384"/>
      <c r="AG205" s="384"/>
      <c r="AH205" s="384"/>
      <c r="AI205" s="401"/>
      <c r="AJ205" s="384"/>
      <c r="AK205" s="384"/>
      <c r="AL205" s="384"/>
      <c r="AM205" s="401"/>
      <c r="AN205" s="384"/>
      <c r="AO205" s="384"/>
      <c r="AP205" s="384"/>
      <c r="AQ205" s="401"/>
      <c r="AR205" s="384"/>
      <c r="AS205" s="384"/>
      <c r="AT205" s="574"/>
      <c r="AU205" s="384"/>
      <c r="AV205" s="384"/>
      <c r="AW205" s="384"/>
      <c r="AX205" s="385"/>
      <c r="AY205">
        <f t="shared" si="10"/>
        <v>0</v>
      </c>
    </row>
    <row r="206" spans="1:60" ht="23.25" hidden="1" customHeight="1" x14ac:dyDescent="0.2">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22"/>
      <c r="AB206" s="597" t="s">
        <v>331</v>
      </c>
      <c r="AC206" s="597"/>
      <c r="AD206" s="597"/>
      <c r="AE206" s="401"/>
      <c r="AF206" s="384"/>
      <c r="AG206" s="384"/>
      <c r="AH206" s="384"/>
      <c r="AI206" s="401"/>
      <c r="AJ206" s="384"/>
      <c r="AK206" s="384"/>
      <c r="AL206" s="384"/>
      <c r="AM206" s="401"/>
      <c r="AN206" s="384"/>
      <c r="AO206" s="384"/>
      <c r="AP206" s="384"/>
      <c r="AQ206" s="401"/>
      <c r="AR206" s="384"/>
      <c r="AS206" s="384"/>
      <c r="AT206" s="574"/>
      <c r="AU206" s="384"/>
      <c r="AV206" s="384"/>
      <c r="AW206" s="384"/>
      <c r="AX206" s="385"/>
      <c r="AY206">
        <f t="shared" si="10"/>
        <v>0</v>
      </c>
    </row>
    <row r="207" spans="1:60" ht="23.25" hidden="1" customHeight="1" x14ac:dyDescent="0.2">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22"/>
      <c r="AB207" s="575" t="s">
        <v>332</v>
      </c>
      <c r="AC207" s="575"/>
      <c r="AD207" s="575"/>
      <c r="AE207" s="576"/>
      <c r="AF207" s="577"/>
      <c r="AG207" s="577"/>
      <c r="AH207" s="577"/>
      <c r="AI207" s="576"/>
      <c r="AJ207" s="577"/>
      <c r="AK207" s="577"/>
      <c r="AL207" s="577"/>
      <c r="AM207" s="576"/>
      <c r="AN207" s="577"/>
      <c r="AO207" s="577"/>
      <c r="AP207" s="596"/>
      <c r="AQ207" s="401"/>
      <c r="AR207" s="384"/>
      <c r="AS207" s="384"/>
      <c r="AT207" s="574"/>
      <c r="AU207" s="384"/>
      <c r="AV207" s="384"/>
      <c r="AW207" s="384"/>
      <c r="AX207" s="385"/>
      <c r="AY207">
        <f t="shared" si="10"/>
        <v>0</v>
      </c>
    </row>
    <row r="208" spans="1:60" ht="18.75" hidden="1" customHeight="1" x14ac:dyDescent="0.2">
      <c r="A208" s="602" t="s">
        <v>315</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497</v>
      </c>
      <c r="AF208" s="151"/>
      <c r="AG208" s="151"/>
      <c r="AH208" s="151"/>
      <c r="AI208" s="427" t="s">
        <v>649</v>
      </c>
      <c r="AJ208" s="427"/>
      <c r="AK208" s="427"/>
      <c r="AL208" s="427"/>
      <c r="AM208" s="427" t="s">
        <v>465</v>
      </c>
      <c r="AN208" s="427"/>
      <c r="AO208" s="427"/>
      <c r="AP208" s="427"/>
      <c r="AQ208" s="503" t="s">
        <v>223</v>
      </c>
      <c r="AR208" s="504"/>
      <c r="AS208" s="504"/>
      <c r="AT208" s="505"/>
      <c r="AU208" s="598" t="s">
        <v>129</v>
      </c>
      <c r="AV208" s="599"/>
      <c r="AW208" s="599"/>
      <c r="AX208" s="600"/>
      <c r="AY208">
        <f>COUNTA($H$210)</f>
        <v>0</v>
      </c>
    </row>
    <row r="209" spans="1:51" ht="18.75" hidden="1" customHeight="1" x14ac:dyDescent="0.2">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3"/>
      <c r="AC209" s="339"/>
      <c r="AD209" s="340"/>
      <c r="AE209" s="151"/>
      <c r="AF209" s="151"/>
      <c r="AG209" s="151"/>
      <c r="AH209" s="151"/>
      <c r="AI209" s="427"/>
      <c r="AJ209" s="427"/>
      <c r="AK209" s="427"/>
      <c r="AL209" s="427"/>
      <c r="AM209" s="427"/>
      <c r="AN209" s="427"/>
      <c r="AO209" s="427"/>
      <c r="AP209" s="427"/>
      <c r="AQ209" s="444"/>
      <c r="AR209" s="445"/>
      <c r="AS209" s="446" t="s">
        <v>224</v>
      </c>
      <c r="AT209" s="447"/>
      <c r="AU209" s="444"/>
      <c r="AV209" s="445"/>
      <c r="AW209" s="446" t="s">
        <v>170</v>
      </c>
      <c r="AX209" s="601"/>
      <c r="AY209">
        <f>$AY$208</f>
        <v>0</v>
      </c>
    </row>
    <row r="210" spans="1:51" ht="23.25" hidden="1" customHeight="1" x14ac:dyDescent="0.2">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2">
      <c r="A211" s="578"/>
      <c r="B211" s="579"/>
      <c r="C211" s="579"/>
      <c r="D211" s="579"/>
      <c r="E211" s="579"/>
      <c r="F211" s="580"/>
      <c r="G211" s="615"/>
      <c r="H211" s="395"/>
      <c r="I211" s="395"/>
      <c r="J211" s="395"/>
      <c r="K211" s="395"/>
      <c r="L211" s="395"/>
      <c r="M211" s="395"/>
      <c r="N211" s="395"/>
      <c r="O211" s="396"/>
      <c r="P211" s="395"/>
      <c r="Q211" s="395"/>
      <c r="R211" s="395"/>
      <c r="S211" s="395"/>
      <c r="T211" s="395"/>
      <c r="U211" s="395"/>
      <c r="V211" s="395"/>
      <c r="W211" s="395"/>
      <c r="X211" s="396"/>
      <c r="Y211" s="623" t="s">
        <v>51</v>
      </c>
      <c r="Z211" s="624"/>
      <c r="AA211" s="625"/>
      <c r="AB211" s="626"/>
      <c r="AC211" s="626"/>
      <c r="AD211" s="626"/>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2">
      <c r="A212" s="578"/>
      <c r="B212" s="579"/>
      <c r="C212" s="579"/>
      <c r="D212" s="579"/>
      <c r="E212" s="579"/>
      <c r="F212" s="580"/>
      <c r="G212" s="616"/>
      <c r="H212" s="157"/>
      <c r="I212" s="157"/>
      <c r="J212" s="157"/>
      <c r="K212" s="157"/>
      <c r="L212" s="157"/>
      <c r="M212" s="157"/>
      <c r="N212" s="157"/>
      <c r="O212" s="158"/>
      <c r="P212" s="395"/>
      <c r="Q212" s="395"/>
      <c r="R212" s="395"/>
      <c r="S212" s="395"/>
      <c r="T212" s="395"/>
      <c r="U212" s="395"/>
      <c r="V212" s="395"/>
      <c r="W212" s="395"/>
      <c r="X212" s="396"/>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3"/>
      <c r="AR212" s="404"/>
      <c r="AS212" s="404"/>
      <c r="AT212" s="405"/>
      <c r="AU212" s="384"/>
      <c r="AV212" s="384"/>
      <c r="AW212" s="384"/>
      <c r="AX212" s="385"/>
      <c r="AY212">
        <f>$AY$208</f>
        <v>0</v>
      </c>
    </row>
    <row r="213" spans="1:51" ht="69.75" hidden="1" customHeight="1" x14ac:dyDescent="0.2">
      <c r="A213" s="657" t="s">
        <v>701</v>
      </c>
      <c r="B213" s="658"/>
      <c r="C213" s="658"/>
      <c r="D213" s="658"/>
      <c r="E213" s="582" t="s">
        <v>303</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5">
      <c r="A214" s="515" t="s">
        <v>657</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310</v>
      </c>
      <c r="AP214" s="674"/>
      <c r="AQ214" s="674"/>
      <c r="AR214" s="96" t="s">
        <v>309</v>
      </c>
      <c r="AS214" s="673"/>
      <c r="AT214" s="674"/>
      <c r="AU214" s="674"/>
      <c r="AV214" s="674"/>
      <c r="AW214" s="674"/>
      <c r="AX214" s="675"/>
      <c r="AY214">
        <f>COUNTIF($AR$214,"☑")</f>
        <v>0</v>
      </c>
    </row>
    <row r="215" spans="1:51" ht="45" customHeight="1" x14ac:dyDescent="0.2">
      <c r="A215" s="663" t="s">
        <v>363</v>
      </c>
      <c r="B215" s="664"/>
      <c r="C215" s="666" t="s">
        <v>227</v>
      </c>
      <c r="D215" s="664"/>
      <c r="E215" s="667" t="s">
        <v>243</v>
      </c>
      <c r="F215" s="668"/>
      <c r="G215" s="669" t="s">
        <v>722</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2">
      <c r="A216" s="665"/>
      <c r="B216" s="653"/>
      <c r="C216" s="652"/>
      <c r="D216" s="653"/>
      <c r="E216" s="467" t="s">
        <v>242</v>
      </c>
      <c r="F216" s="469"/>
      <c r="G216" s="153" t="s">
        <v>723</v>
      </c>
      <c r="H216" s="154"/>
      <c r="I216" s="154"/>
      <c r="J216" s="154"/>
      <c r="K216" s="154"/>
      <c r="L216" s="154"/>
      <c r="M216" s="154"/>
      <c r="N216" s="154"/>
      <c r="O216" s="154"/>
      <c r="P216" s="154"/>
      <c r="Q216" s="154"/>
      <c r="R216" s="154"/>
      <c r="S216" s="154"/>
      <c r="T216" s="154"/>
      <c r="U216" s="154"/>
      <c r="V216" s="155"/>
      <c r="W216" s="641" t="s">
        <v>665</v>
      </c>
      <c r="X216" s="642"/>
      <c r="Y216" s="642"/>
      <c r="Z216" s="642"/>
      <c r="AA216" s="643"/>
      <c r="AB216" s="644" t="s">
        <v>806</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2">
      <c r="A217" s="665"/>
      <c r="B217" s="653"/>
      <c r="C217" s="652"/>
      <c r="D217" s="653"/>
      <c r="E217" s="334"/>
      <c r="F217" s="336"/>
      <c r="G217" s="156"/>
      <c r="H217" s="157"/>
      <c r="I217" s="157"/>
      <c r="J217" s="157"/>
      <c r="K217" s="157"/>
      <c r="L217" s="157"/>
      <c r="M217" s="157"/>
      <c r="N217" s="157"/>
      <c r="O217" s="157"/>
      <c r="P217" s="157"/>
      <c r="Q217" s="157"/>
      <c r="R217" s="157"/>
      <c r="S217" s="157"/>
      <c r="T217" s="157"/>
      <c r="U217" s="157"/>
      <c r="V217" s="158"/>
      <c r="W217" s="647" t="s">
        <v>666</v>
      </c>
      <c r="X217" s="648"/>
      <c r="Y217" s="648"/>
      <c r="Z217" s="648"/>
      <c r="AA217" s="649"/>
      <c r="AB217" s="644" t="s">
        <v>807</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2">
      <c r="A218" s="665"/>
      <c r="B218" s="653"/>
      <c r="C218" s="650" t="s">
        <v>678</v>
      </c>
      <c r="D218" s="651"/>
      <c r="E218" s="467" t="s">
        <v>359</v>
      </c>
      <c r="F218" s="469"/>
      <c r="G218" s="631" t="s">
        <v>230</v>
      </c>
      <c r="H218" s="632"/>
      <c r="I218" s="632"/>
      <c r="J218" s="654" t="s">
        <v>696</v>
      </c>
      <c r="K218" s="655"/>
      <c r="L218" s="655"/>
      <c r="M218" s="655"/>
      <c r="N218" s="655"/>
      <c r="O218" s="655"/>
      <c r="P218" s="655"/>
      <c r="Q218" s="655"/>
      <c r="R218" s="655"/>
      <c r="S218" s="655"/>
      <c r="T218" s="656"/>
      <c r="U218" s="629" t="s">
        <v>725</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2">
      <c r="A219" s="665"/>
      <c r="B219" s="653"/>
      <c r="C219" s="652"/>
      <c r="D219" s="653"/>
      <c r="E219" s="331"/>
      <c r="F219" s="333"/>
      <c r="G219" s="631" t="s">
        <v>679</v>
      </c>
      <c r="H219" s="632"/>
      <c r="I219" s="632"/>
      <c r="J219" s="632"/>
      <c r="K219" s="632"/>
      <c r="L219" s="632"/>
      <c r="M219" s="632"/>
      <c r="N219" s="632"/>
      <c r="O219" s="632"/>
      <c r="P219" s="632"/>
      <c r="Q219" s="632"/>
      <c r="R219" s="632"/>
      <c r="S219" s="632"/>
      <c r="T219" s="632"/>
      <c r="U219" s="628" t="s">
        <v>724</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5">
      <c r="A220" s="665"/>
      <c r="B220" s="653"/>
      <c r="C220" s="652"/>
      <c r="D220" s="653"/>
      <c r="E220" s="334"/>
      <c r="F220" s="336"/>
      <c r="G220" s="631" t="s">
        <v>666</v>
      </c>
      <c r="H220" s="632"/>
      <c r="I220" s="632"/>
      <c r="J220" s="632"/>
      <c r="K220" s="632"/>
      <c r="L220" s="632"/>
      <c r="M220" s="632"/>
      <c r="N220" s="632"/>
      <c r="O220" s="632"/>
      <c r="P220" s="632"/>
      <c r="Q220" s="632"/>
      <c r="R220" s="632"/>
      <c r="S220" s="632"/>
      <c r="T220" s="632"/>
      <c r="U220" s="159" t="s">
        <v>726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2">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45" customHeight="1" x14ac:dyDescent="0.2">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714</v>
      </c>
      <c r="AE223" s="718"/>
      <c r="AF223" s="718"/>
      <c r="AG223" s="719" t="s">
        <v>727</v>
      </c>
      <c r="AH223" s="720"/>
      <c r="AI223" s="720"/>
      <c r="AJ223" s="720"/>
      <c r="AK223" s="720"/>
      <c r="AL223" s="720"/>
      <c r="AM223" s="720"/>
      <c r="AN223" s="720"/>
      <c r="AO223" s="720"/>
      <c r="AP223" s="720"/>
      <c r="AQ223" s="720"/>
      <c r="AR223" s="720"/>
      <c r="AS223" s="720"/>
      <c r="AT223" s="720"/>
      <c r="AU223" s="720"/>
      <c r="AV223" s="720"/>
      <c r="AW223" s="720"/>
      <c r="AX223" s="721"/>
    </row>
    <row r="224" spans="1:51" ht="43.5" customHeight="1" x14ac:dyDescent="0.2">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714</v>
      </c>
      <c r="AE224" s="699"/>
      <c r="AF224" s="699"/>
      <c r="AG224" s="725" t="s">
        <v>728</v>
      </c>
      <c r="AH224" s="726"/>
      <c r="AI224" s="726"/>
      <c r="AJ224" s="726"/>
      <c r="AK224" s="726"/>
      <c r="AL224" s="726"/>
      <c r="AM224" s="726"/>
      <c r="AN224" s="726"/>
      <c r="AO224" s="726"/>
      <c r="AP224" s="726"/>
      <c r="AQ224" s="726"/>
      <c r="AR224" s="726"/>
      <c r="AS224" s="726"/>
      <c r="AT224" s="726"/>
      <c r="AU224" s="726"/>
      <c r="AV224" s="726"/>
      <c r="AW224" s="726"/>
      <c r="AX224" s="727"/>
    </row>
    <row r="225" spans="1:50" ht="57.6" customHeight="1" x14ac:dyDescent="0.2">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714</v>
      </c>
      <c r="AE225" s="732"/>
      <c r="AF225" s="732"/>
      <c r="AG225" s="689" t="s">
        <v>729</v>
      </c>
      <c r="AH225" s="395"/>
      <c r="AI225" s="395"/>
      <c r="AJ225" s="395"/>
      <c r="AK225" s="395"/>
      <c r="AL225" s="395"/>
      <c r="AM225" s="395"/>
      <c r="AN225" s="395"/>
      <c r="AO225" s="395"/>
      <c r="AP225" s="395"/>
      <c r="AQ225" s="395"/>
      <c r="AR225" s="395"/>
      <c r="AS225" s="395"/>
      <c r="AT225" s="395"/>
      <c r="AU225" s="395"/>
      <c r="AV225" s="395"/>
      <c r="AW225" s="395"/>
      <c r="AX225" s="690"/>
    </row>
    <row r="226" spans="1:50" ht="27" customHeight="1" x14ac:dyDescent="0.2">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714</v>
      </c>
      <c r="AE226" s="687"/>
      <c r="AF226" s="687"/>
      <c r="AG226" s="373" t="s">
        <v>800</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2">
      <c r="A227" s="677"/>
      <c r="B227" s="678"/>
      <c r="C227" s="691"/>
      <c r="D227" s="692"/>
      <c r="E227" s="695" t="s">
        <v>342</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730</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26.25" customHeight="1" x14ac:dyDescent="0.2">
      <c r="A228" s="677"/>
      <c r="B228" s="678"/>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731</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26.25" customHeight="1" x14ac:dyDescent="0.2">
      <c r="A229" s="677"/>
      <c r="B229" s="679"/>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732</v>
      </c>
      <c r="AE229" s="751"/>
      <c r="AF229" s="751"/>
      <c r="AG229" s="752" t="s">
        <v>722</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2">
      <c r="A230" s="677"/>
      <c r="B230" s="679"/>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714</v>
      </c>
      <c r="AE230" s="699"/>
      <c r="AF230" s="699"/>
      <c r="AG230" s="725" t="s">
        <v>733</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2">
      <c r="A231" s="677"/>
      <c r="B231" s="679"/>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732</v>
      </c>
      <c r="AE231" s="699"/>
      <c r="AF231" s="699"/>
      <c r="AG231" s="725" t="s">
        <v>725</v>
      </c>
      <c r="AH231" s="726"/>
      <c r="AI231" s="726"/>
      <c r="AJ231" s="726"/>
      <c r="AK231" s="726"/>
      <c r="AL231" s="726"/>
      <c r="AM231" s="726"/>
      <c r="AN231" s="726"/>
      <c r="AO231" s="726"/>
      <c r="AP231" s="726"/>
      <c r="AQ231" s="726"/>
      <c r="AR231" s="726"/>
      <c r="AS231" s="726"/>
      <c r="AT231" s="726"/>
      <c r="AU231" s="726"/>
      <c r="AV231" s="726"/>
      <c r="AW231" s="726"/>
      <c r="AX231" s="727"/>
    </row>
    <row r="232" spans="1:50" ht="68.400000000000006" customHeight="1" x14ac:dyDescent="0.2">
      <c r="A232" s="677"/>
      <c r="B232" s="679"/>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714</v>
      </c>
      <c r="AE232" s="699"/>
      <c r="AF232" s="699"/>
      <c r="AG232" s="725" t="s">
        <v>734</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2">
      <c r="A233" s="677"/>
      <c r="B233" s="679"/>
      <c r="C233" s="745" t="s">
        <v>312</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732</v>
      </c>
      <c r="AE233" s="732"/>
      <c r="AF233" s="732"/>
      <c r="AG233" s="747" t="s">
        <v>735</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2">
      <c r="A234" s="677"/>
      <c r="B234" s="679"/>
      <c r="C234" s="733" t="s">
        <v>313</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732</v>
      </c>
      <c r="AE234" s="699"/>
      <c r="AF234" s="700"/>
      <c r="AG234" s="725" t="s">
        <v>726</v>
      </c>
      <c r="AH234" s="726"/>
      <c r="AI234" s="726"/>
      <c r="AJ234" s="726"/>
      <c r="AK234" s="726"/>
      <c r="AL234" s="726"/>
      <c r="AM234" s="726"/>
      <c r="AN234" s="726"/>
      <c r="AO234" s="726"/>
      <c r="AP234" s="726"/>
      <c r="AQ234" s="726"/>
      <c r="AR234" s="726"/>
      <c r="AS234" s="726"/>
      <c r="AT234" s="726"/>
      <c r="AU234" s="726"/>
      <c r="AV234" s="726"/>
      <c r="AW234" s="726"/>
      <c r="AX234" s="727"/>
    </row>
    <row r="235" spans="1:50" ht="68.099999999999994" customHeight="1" x14ac:dyDescent="0.2">
      <c r="A235" s="680"/>
      <c r="B235" s="681"/>
      <c r="C235" s="736" t="s">
        <v>300</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714</v>
      </c>
      <c r="AE235" s="740"/>
      <c r="AF235" s="741"/>
      <c r="AG235" s="742" t="s">
        <v>736</v>
      </c>
      <c r="AH235" s="743"/>
      <c r="AI235" s="743"/>
      <c r="AJ235" s="743"/>
      <c r="AK235" s="743"/>
      <c r="AL235" s="743"/>
      <c r="AM235" s="743"/>
      <c r="AN235" s="743"/>
      <c r="AO235" s="743"/>
      <c r="AP235" s="743"/>
      <c r="AQ235" s="743"/>
      <c r="AR235" s="743"/>
      <c r="AS235" s="743"/>
      <c r="AT235" s="743"/>
      <c r="AU235" s="743"/>
      <c r="AV235" s="743"/>
      <c r="AW235" s="743"/>
      <c r="AX235" s="744"/>
    </row>
    <row r="236" spans="1:50" ht="27" customHeight="1" x14ac:dyDescent="0.2">
      <c r="A236" s="137" t="s">
        <v>38</v>
      </c>
      <c r="B236" s="757"/>
      <c r="C236" s="758" t="s">
        <v>301</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714</v>
      </c>
      <c r="AE236" s="751"/>
      <c r="AF236" s="761"/>
      <c r="AG236" s="752" t="s">
        <v>737</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2">
      <c r="A237" s="677"/>
      <c r="B237" s="679"/>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714</v>
      </c>
      <c r="AE237" s="766"/>
      <c r="AF237" s="766"/>
      <c r="AG237" s="725" t="s">
        <v>738</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2">
      <c r="A238" s="677"/>
      <c r="B238" s="679"/>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714</v>
      </c>
      <c r="AE238" s="699"/>
      <c r="AF238" s="699"/>
      <c r="AG238" s="725" t="s">
        <v>739</v>
      </c>
      <c r="AH238" s="726"/>
      <c r="AI238" s="726"/>
      <c r="AJ238" s="726"/>
      <c r="AK238" s="726"/>
      <c r="AL238" s="726"/>
      <c r="AM238" s="726"/>
      <c r="AN238" s="726"/>
      <c r="AO238" s="726"/>
      <c r="AP238" s="726"/>
      <c r="AQ238" s="726"/>
      <c r="AR238" s="726"/>
      <c r="AS238" s="726"/>
      <c r="AT238" s="726"/>
      <c r="AU238" s="726"/>
      <c r="AV238" s="726"/>
      <c r="AW238" s="726"/>
      <c r="AX238" s="727"/>
    </row>
    <row r="239" spans="1:50" ht="69.900000000000006" customHeight="1" x14ac:dyDescent="0.2">
      <c r="A239" s="680"/>
      <c r="B239" s="681"/>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714</v>
      </c>
      <c r="AE239" s="699"/>
      <c r="AF239" s="699"/>
      <c r="AG239" s="755" t="s">
        <v>740</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2">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3"/>
      <c r="AD240" s="686" t="s">
        <v>714</v>
      </c>
      <c r="AE240" s="687"/>
      <c r="AF240" s="778"/>
      <c r="AG240" s="373" t="s">
        <v>798</v>
      </c>
      <c r="AH240" s="154"/>
      <c r="AI240" s="154"/>
      <c r="AJ240" s="154"/>
      <c r="AK240" s="154"/>
      <c r="AL240" s="154"/>
      <c r="AM240" s="154"/>
      <c r="AN240" s="154"/>
      <c r="AO240" s="154"/>
      <c r="AP240" s="154"/>
      <c r="AQ240" s="154"/>
      <c r="AR240" s="154"/>
      <c r="AS240" s="154"/>
      <c r="AT240" s="154"/>
      <c r="AU240" s="154"/>
      <c r="AV240" s="154"/>
      <c r="AW240" s="154"/>
      <c r="AX240" s="688"/>
    </row>
    <row r="241" spans="1:50" ht="19.649999999999999" customHeight="1" x14ac:dyDescent="0.2">
      <c r="A241" s="772"/>
      <c r="B241" s="773"/>
      <c r="C241" s="119" t="s">
        <v>0</v>
      </c>
      <c r="D241" s="120"/>
      <c r="E241" s="120"/>
      <c r="F241" s="120"/>
      <c r="G241" s="120"/>
      <c r="H241" s="120"/>
      <c r="I241" s="120"/>
      <c r="J241" s="120"/>
      <c r="K241" s="120"/>
      <c r="L241" s="120"/>
      <c r="M241" s="120"/>
      <c r="N241" s="120"/>
      <c r="O241" s="116" t="s">
        <v>684</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2">
      <c r="A242" s="772"/>
      <c r="B242" s="773"/>
      <c r="C242" s="101">
        <v>2022</v>
      </c>
      <c r="D242" s="102"/>
      <c r="E242" s="103" t="s">
        <v>687</v>
      </c>
      <c r="F242" s="103"/>
      <c r="G242" s="103"/>
      <c r="H242" s="104">
        <v>21</v>
      </c>
      <c r="I242" s="104"/>
      <c r="J242" s="105">
        <v>168</v>
      </c>
      <c r="K242" s="105"/>
      <c r="L242" s="105"/>
      <c r="M242" s="104" t="s">
        <v>741</v>
      </c>
      <c r="N242" s="106"/>
      <c r="O242" s="107" t="s">
        <v>811</v>
      </c>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customHeight="1" x14ac:dyDescent="0.2">
      <c r="A243" s="772"/>
      <c r="B243" s="773"/>
      <c r="C243" s="122">
        <v>2022</v>
      </c>
      <c r="D243" s="123"/>
      <c r="E243" s="103" t="s">
        <v>687</v>
      </c>
      <c r="F243" s="103"/>
      <c r="G243" s="103"/>
      <c r="H243" s="104">
        <v>21</v>
      </c>
      <c r="I243" s="104"/>
      <c r="J243" s="767">
        <v>253</v>
      </c>
      <c r="K243" s="767"/>
      <c r="L243" s="767"/>
      <c r="M243" s="768" t="s">
        <v>742</v>
      </c>
      <c r="N243" s="769"/>
      <c r="O243" s="110" t="s">
        <v>709</v>
      </c>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hidden="1" customHeight="1" x14ac:dyDescent="0.2">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hidden="1" customHeight="1" x14ac:dyDescent="0.2">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hidden="1" customHeight="1" x14ac:dyDescent="0.2">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2">
      <c r="A247" s="137" t="s">
        <v>46</v>
      </c>
      <c r="B247" s="138"/>
      <c r="C247" s="141" t="s">
        <v>50</v>
      </c>
      <c r="D247" s="142"/>
      <c r="E247" s="142"/>
      <c r="F247" s="143"/>
      <c r="G247" s="144" t="s">
        <v>801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802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6" t="s">
        <v>812</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2">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5">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3" t="s">
        <v>316</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2">
      <c r="A258" s="796" t="s">
        <v>357</v>
      </c>
      <c r="B258" s="797"/>
      <c r="C258" s="797"/>
      <c r="D258" s="798"/>
      <c r="E258" s="782" t="s">
        <v>696</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2">
      <c r="A259" s="151" t="s">
        <v>356</v>
      </c>
      <c r="B259" s="151"/>
      <c r="C259" s="151"/>
      <c r="D259" s="151"/>
      <c r="E259" s="782" t="s">
        <v>696</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2">
      <c r="A260" s="151" t="s">
        <v>355</v>
      </c>
      <c r="B260" s="151"/>
      <c r="C260" s="151"/>
      <c r="D260" s="151"/>
      <c r="E260" s="782" t="s">
        <v>696</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2">
      <c r="A261" s="151" t="s">
        <v>354</v>
      </c>
      <c r="B261" s="151"/>
      <c r="C261" s="151"/>
      <c r="D261" s="151"/>
      <c r="E261" s="782" t="s">
        <v>696</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2">
      <c r="A262" s="151" t="s">
        <v>353</v>
      </c>
      <c r="B262" s="151"/>
      <c r="C262" s="151"/>
      <c r="D262" s="151"/>
      <c r="E262" s="782" t="s">
        <v>710</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2">
      <c r="A263" s="151" t="s">
        <v>352</v>
      </c>
      <c r="B263" s="151"/>
      <c r="C263" s="151"/>
      <c r="D263" s="151"/>
      <c r="E263" s="782" t="s">
        <v>711</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2">
      <c r="A264" s="151" t="s">
        <v>351</v>
      </c>
      <c r="B264" s="151"/>
      <c r="C264" s="151"/>
      <c r="D264" s="151"/>
      <c r="E264" s="782" t="s">
        <v>712</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2">
      <c r="A265" s="151" t="s">
        <v>350</v>
      </c>
      <c r="B265" s="151"/>
      <c r="C265" s="151"/>
      <c r="D265" s="151"/>
      <c r="E265" s="782" t="s">
        <v>713</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51" t="s">
        <v>497</v>
      </c>
      <c r="B266" s="151"/>
      <c r="C266" s="151"/>
      <c r="D266" s="151"/>
      <c r="E266" s="801" t="s">
        <v>687</v>
      </c>
      <c r="F266" s="802"/>
      <c r="G266" s="802"/>
      <c r="H266" s="92" t="str">
        <f>IF(E266="","","-")</f>
        <v>-</v>
      </c>
      <c r="I266" s="802"/>
      <c r="J266" s="802"/>
      <c r="K266" s="92" t="str">
        <f>IF(I266="","","-")</f>
        <v/>
      </c>
      <c r="L266" s="121">
        <v>116</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2">
      <c r="A267" s="151" t="s">
        <v>675</v>
      </c>
      <c r="B267" s="151"/>
      <c r="C267" s="151"/>
      <c r="D267" s="151"/>
      <c r="E267" s="801" t="s">
        <v>687</v>
      </c>
      <c r="F267" s="802"/>
      <c r="G267" s="802"/>
      <c r="H267" s="92"/>
      <c r="I267" s="802"/>
      <c r="J267" s="802"/>
      <c r="K267" s="92"/>
      <c r="L267" s="121">
        <v>119</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2">
      <c r="A268" s="151" t="s">
        <v>465</v>
      </c>
      <c r="B268" s="151"/>
      <c r="C268" s="151"/>
      <c r="D268" s="151"/>
      <c r="E268" s="804">
        <v>2021</v>
      </c>
      <c r="F268" s="152"/>
      <c r="G268" s="802" t="s">
        <v>686</v>
      </c>
      <c r="H268" s="802"/>
      <c r="I268" s="802"/>
      <c r="J268" s="152">
        <v>20</v>
      </c>
      <c r="K268" s="152"/>
      <c r="L268" s="121">
        <v>123</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2">
      <c r="A269" s="261" t="s">
        <v>344</v>
      </c>
      <c r="B269" s="262"/>
      <c r="C269" s="262"/>
      <c r="D269" s="262"/>
      <c r="E269" s="262"/>
      <c r="F269" s="263"/>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t="s">
        <v>787</v>
      </c>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8" t="s">
        <v>346</v>
      </c>
      <c r="B308" s="809"/>
      <c r="C308" s="809"/>
      <c r="D308" s="809"/>
      <c r="E308" s="809"/>
      <c r="F308" s="810"/>
      <c r="G308" s="814" t="s">
        <v>794</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795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2">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2">
      <c r="A310" s="811"/>
      <c r="B310" s="812"/>
      <c r="C310" s="812"/>
      <c r="D310" s="812"/>
      <c r="E310" s="812"/>
      <c r="F310" s="813"/>
      <c r="G310" s="835" t="s">
        <v>746</v>
      </c>
      <c r="H310" s="836"/>
      <c r="I310" s="836"/>
      <c r="J310" s="836"/>
      <c r="K310" s="837"/>
      <c r="L310" s="838" t="s">
        <v>760</v>
      </c>
      <c r="M310" s="839"/>
      <c r="N310" s="839"/>
      <c r="O310" s="839"/>
      <c r="P310" s="839"/>
      <c r="Q310" s="839"/>
      <c r="R310" s="839"/>
      <c r="S310" s="839"/>
      <c r="T310" s="839"/>
      <c r="U310" s="839"/>
      <c r="V310" s="839"/>
      <c r="W310" s="839"/>
      <c r="X310" s="840"/>
      <c r="Y310" s="841">
        <v>9.6999999999999993</v>
      </c>
      <c r="Z310" s="842"/>
      <c r="AA310" s="842"/>
      <c r="AB310" s="843"/>
      <c r="AC310" s="835" t="s">
        <v>761</v>
      </c>
      <c r="AD310" s="836"/>
      <c r="AE310" s="836"/>
      <c r="AF310" s="836"/>
      <c r="AG310" s="837"/>
      <c r="AH310" s="838" t="s">
        <v>764</v>
      </c>
      <c r="AI310" s="839"/>
      <c r="AJ310" s="839"/>
      <c r="AK310" s="839"/>
      <c r="AL310" s="839"/>
      <c r="AM310" s="839"/>
      <c r="AN310" s="839"/>
      <c r="AO310" s="839"/>
      <c r="AP310" s="839"/>
      <c r="AQ310" s="839"/>
      <c r="AR310" s="839"/>
      <c r="AS310" s="839"/>
      <c r="AT310" s="840"/>
      <c r="AU310" s="841">
        <v>9.6999999999999993</v>
      </c>
      <c r="AV310" s="842"/>
      <c r="AW310" s="842"/>
      <c r="AX310" s="844"/>
    </row>
    <row r="311" spans="1:50" ht="24.75" customHeight="1" x14ac:dyDescent="0.2">
      <c r="A311" s="811"/>
      <c r="B311" s="812"/>
      <c r="C311" s="812"/>
      <c r="D311" s="812"/>
      <c r="E311" s="812"/>
      <c r="F311" s="813"/>
      <c r="G311" s="821" t="s">
        <v>747</v>
      </c>
      <c r="H311" s="822"/>
      <c r="I311" s="822"/>
      <c r="J311" s="822"/>
      <c r="K311" s="823"/>
      <c r="L311" s="824" t="s">
        <v>743</v>
      </c>
      <c r="M311" s="825"/>
      <c r="N311" s="825"/>
      <c r="O311" s="825"/>
      <c r="P311" s="825"/>
      <c r="Q311" s="825"/>
      <c r="R311" s="825"/>
      <c r="S311" s="825"/>
      <c r="T311" s="825"/>
      <c r="U311" s="825"/>
      <c r="V311" s="825"/>
      <c r="W311" s="825"/>
      <c r="X311" s="826"/>
      <c r="Y311" s="827">
        <v>1.4</v>
      </c>
      <c r="Z311" s="828"/>
      <c r="AA311" s="828"/>
      <c r="AB311" s="829"/>
      <c r="AC311" s="821" t="s">
        <v>763</v>
      </c>
      <c r="AD311" s="822"/>
      <c r="AE311" s="822"/>
      <c r="AF311" s="822"/>
      <c r="AG311" s="823"/>
      <c r="AH311" s="824" t="s">
        <v>766</v>
      </c>
      <c r="AI311" s="825"/>
      <c r="AJ311" s="825"/>
      <c r="AK311" s="825"/>
      <c r="AL311" s="825"/>
      <c r="AM311" s="825"/>
      <c r="AN311" s="825"/>
      <c r="AO311" s="825"/>
      <c r="AP311" s="825"/>
      <c r="AQ311" s="825"/>
      <c r="AR311" s="825"/>
      <c r="AS311" s="825"/>
      <c r="AT311" s="826"/>
      <c r="AU311" s="827">
        <v>0.3</v>
      </c>
      <c r="AV311" s="828"/>
      <c r="AW311" s="828"/>
      <c r="AX311" s="830"/>
    </row>
    <row r="312" spans="1:50" ht="24.75" customHeight="1" x14ac:dyDescent="0.2">
      <c r="A312" s="811"/>
      <c r="B312" s="812"/>
      <c r="C312" s="812"/>
      <c r="D312" s="812"/>
      <c r="E312" s="812"/>
      <c r="F312" s="813"/>
      <c r="G312" s="821" t="s">
        <v>748</v>
      </c>
      <c r="H312" s="822"/>
      <c r="I312" s="822"/>
      <c r="J312" s="822"/>
      <c r="K312" s="823"/>
      <c r="L312" s="824" t="s">
        <v>750</v>
      </c>
      <c r="M312" s="825"/>
      <c r="N312" s="825"/>
      <c r="O312" s="825"/>
      <c r="P312" s="825"/>
      <c r="Q312" s="825"/>
      <c r="R312" s="825"/>
      <c r="S312" s="825"/>
      <c r="T312" s="825"/>
      <c r="U312" s="825"/>
      <c r="V312" s="825"/>
      <c r="W312" s="825"/>
      <c r="X312" s="826"/>
      <c r="Y312" s="827">
        <v>4.7</v>
      </c>
      <c r="Z312" s="828"/>
      <c r="AA312" s="828"/>
      <c r="AB312" s="829"/>
      <c r="AC312" s="821" t="s">
        <v>762</v>
      </c>
      <c r="AD312" s="822"/>
      <c r="AE312" s="822"/>
      <c r="AF312" s="822"/>
      <c r="AG312" s="823"/>
      <c r="AH312" s="824" t="s">
        <v>765</v>
      </c>
      <c r="AI312" s="825"/>
      <c r="AJ312" s="825"/>
      <c r="AK312" s="825"/>
      <c r="AL312" s="825"/>
      <c r="AM312" s="825"/>
      <c r="AN312" s="825"/>
      <c r="AO312" s="825"/>
      <c r="AP312" s="825"/>
      <c r="AQ312" s="825"/>
      <c r="AR312" s="825"/>
      <c r="AS312" s="825"/>
      <c r="AT312" s="826"/>
      <c r="AU312" s="827">
        <v>0.1</v>
      </c>
      <c r="AV312" s="828"/>
      <c r="AW312" s="828"/>
      <c r="AX312" s="830"/>
    </row>
    <row r="313" spans="1:50" ht="24.75" customHeight="1" x14ac:dyDescent="0.2">
      <c r="A313" s="811"/>
      <c r="B313" s="812"/>
      <c r="C313" s="812"/>
      <c r="D313" s="812"/>
      <c r="E313" s="812"/>
      <c r="F313" s="813"/>
      <c r="G313" s="821" t="s">
        <v>749</v>
      </c>
      <c r="H313" s="822"/>
      <c r="I313" s="822"/>
      <c r="J313" s="822"/>
      <c r="K313" s="823"/>
      <c r="L313" s="824" t="s">
        <v>751</v>
      </c>
      <c r="M313" s="825"/>
      <c r="N313" s="825"/>
      <c r="O313" s="825"/>
      <c r="P313" s="825"/>
      <c r="Q313" s="825"/>
      <c r="R313" s="825"/>
      <c r="S313" s="825"/>
      <c r="T313" s="825"/>
      <c r="U313" s="825"/>
      <c r="V313" s="825"/>
      <c r="W313" s="825"/>
      <c r="X313" s="826"/>
      <c r="Y313" s="827">
        <v>0.7</v>
      </c>
      <c r="Z313" s="828"/>
      <c r="AA313" s="828"/>
      <c r="AB313" s="829"/>
      <c r="AC313" s="821" t="s">
        <v>767</v>
      </c>
      <c r="AD313" s="822"/>
      <c r="AE313" s="822"/>
      <c r="AF313" s="822"/>
      <c r="AG313" s="823"/>
      <c r="AH313" s="824" t="s">
        <v>768</v>
      </c>
      <c r="AI313" s="825"/>
      <c r="AJ313" s="825"/>
      <c r="AK313" s="825"/>
      <c r="AL313" s="825"/>
      <c r="AM313" s="825"/>
      <c r="AN313" s="825"/>
      <c r="AO313" s="825"/>
      <c r="AP313" s="825"/>
      <c r="AQ313" s="825"/>
      <c r="AR313" s="825"/>
      <c r="AS313" s="825"/>
      <c r="AT313" s="826"/>
      <c r="AU313" s="827">
        <v>0.1</v>
      </c>
      <c r="AV313" s="828"/>
      <c r="AW313" s="828"/>
      <c r="AX313" s="830"/>
    </row>
    <row r="314" spans="1:50" ht="24.75" customHeight="1" x14ac:dyDescent="0.2">
      <c r="A314" s="811"/>
      <c r="B314" s="812"/>
      <c r="C314" s="812"/>
      <c r="D314" s="812"/>
      <c r="E314" s="812"/>
      <c r="F314" s="813"/>
      <c r="G314" s="821" t="s">
        <v>752</v>
      </c>
      <c r="H314" s="822"/>
      <c r="I314" s="822"/>
      <c r="J314" s="822"/>
      <c r="K314" s="823"/>
      <c r="L314" s="824" t="s">
        <v>744</v>
      </c>
      <c r="M314" s="825"/>
      <c r="N314" s="825"/>
      <c r="O314" s="825"/>
      <c r="P314" s="825"/>
      <c r="Q314" s="825"/>
      <c r="R314" s="825"/>
      <c r="S314" s="825"/>
      <c r="T314" s="825"/>
      <c r="U314" s="825"/>
      <c r="V314" s="825"/>
      <c r="W314" s="825"/>
      <c r="X314" s="826"/>
      <c r="Y314" s="827">
        <v>0.3</v>
      </c>
      <c r="Z314" s="828"/>
      <c r="AA314" s="828"/>
      <c r="AB314" s="829"/>
      <c r="AC314" s="821" t="s">
        <v>769</v>
      </c>
      <c r="AD314" s="822"/>
      <c r="AE314" s="822"/>
      <c r="AF314" s="822"/>
      <c r="AG314" s="823"/>
      <c r="AH314" s="824" t="s">
        <v>770</v>
      </c>
      <c r="AI314" s="825"/>
      <c r="AJ314" s="825"/>
      <c r="AK314" s="825"/>
      <c r="AL314" s="825"/>
      <c r="AM314" s="825"/>
      <c r="AN314" s="825"/>
      <c r="AO314" s="825"/>
      <c r="AP314" s="825"/>
      <c r="AQ314" s="825"/>
      <c r="AR314" s="825"/>
      <c r="AS314" s="825"/>
      <c r="AT314" s="826"/>
      <c r="AU314" s="827">
        <v>1.4</v>
      </c>
      <c r="AV314" s="828"/>
      <c r="AW314" s="828"/>
      <c r="AX314" s="830"/>
    </row>
    <row r="315" spans="1:50" ht="24.75" customHeight="1" x14ac:dyDescent="0.2">
      <c r="A315" s="811"/>
      <c r="B315" s="812"/>
      <c r="C315" s="812"/>
      <c r="D315" s="812"/>
      <c r="E315" s="812"/>
      <c r="F315" s="813"/>
      <c r="G315" s="821" t="s">
        <v>753</v>
      </c>
      <c r="H315" s="822"/>
      <c r="I315" s="822"/>
      <c r="J315" s="822"/>
      <c r="K315" s="823"/>
      <c r="L315" s="824" t="s">
        <v>745</v>
      </c>
      <c r="M315" s="825"/>
      <c r="N315" s="825"/>
      <c r="O315" s="825"/>
      <c r="P315" s="825"/>
      <c r="Q315" s="825"/>
      <c r="R315" s="825"/>
      <c r="S315" s="825"/>
      <c r="T315" s="825"/>
      <c r="U315" s="825"/>
      <c r="V315" s="825"/>
      <c r="W315" s="825"/>
      <c r="X315" s="826"/>
      <c r="Y315" s="827">
        <v>0.3</v>
      </c>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customHeight="1" x14ac:dyDescent="0.2">
      <c r="A316" s="811"/>
      <c r="B316" s="812"/>
      <c r="C316" s="812"/>
      <c r="D316" s="812"/>
      <c r="E316" s="812"/>
      <c r="F316" s="813"/>
      <c r="G316" s="821" t="s">
        <v>754</v>
      </c>
      <c r="H316" s="822"/>
      <c r="I316" s="822"/>
      <c r="J316" s="822"/>
      <c r="K316" s="823"/>
      <c r="L316" s="824" t="s">
        <v>758</v>
      </c>
      <c r="M316" s="825"/>
      <c r="N316" s="825"/>
      <c r="O316" s="825"/>
      <c r="P316" s="825"/>
      <c r="Q316" s="825"/>
      <c r="R316" s="825"/>
      <c r="S316" s="825"/>
      <c r="T316" s="825"/>
      <c r="U316" s="825"/>
      <c r="V316" s="825"/>
      <c r="W316" s="825"/>
      <c r="X316" s="826"/>
      <c r="Y316" s="827">
        <v>0.2</v>
      </c>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customHeight="1" x14ac:dyDescent="0.2">
      <c r="A317" s="811"/>
      <c r="B317" s="812"/>
      <c r="C317" s="812"/>
      <c r="D317" s="812"/>
      <c r="E317" s="812"/>
      <c r="F317" s="813"/>
      <c r="G317" s="821" t="s">
        <v>755</v>
      </c>
      <c r="H317" s="822"/>
      <c r="I317" s="822"/>
      <c r="J317" s="822"/>
      <c r="K317" s="823"/>
      <c r="L317" s="824" t="s">
        <v>759</v>
      </c>
      <c r="M317" s="825"/>
      <c r="N317" s="825"/>
      <c r="O317" s="825"/>
      <c r="P317" s="825"/>
      <c r="Q317" s="825"/>
      <c r="R317" s="825"/>
      <c r="S317" s="825"/>
      <c r="T317" s="825"/>
      <c r="U317" s="825"/>
      <c r="V317" s="825"/>
      <c r="W317" s="825"/>
      <c r="X317" s="826"/>
      <c r="Y317" s="827">
        <v>0.2</v>
      </c>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customHeight="1" x14ac:dyDescent="0.2">
      <c r="A318" s="811"/>
      <c r="B318" s="812"/>
      <c r="C318" s="812"/>
      <c r="D318" s="812"/>
      <c r="E318" s="812"/>
      <c r="F318" s="813"/>
      <c r="G318" s="821" t="s">
        <v>756</v>
      </c>
      <c r="H318" s="822"/>
      <c r="I318" s="822"/>
      <c r="J318" s="822"/>
      <c r="K318" s="823"/>
      <c r="L318" s="824" t="s">
        <v>757</v>
      </c>
      <c r="M318" s="825"/>
      <c r="N318" s="825"/>
      <c r="O318" s="825"/>
      <c r="P318" s="825"/>
      <c r="Q318" s="825"/>
      <c r="R318" s="825"/>
      <c r="S318" s="825"/>
      <c r="T318" s="825"/>
      <c r="U318" s="825"/>
      <c r="V318" s="825"/>
      <c r="W318" s="825"/>
      <c r="X318" s="826"/>
      <c r="Y318" s="827">
        <v>4.5</v>
      </c>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customHeight="1" x14ac:dyDescent="0.2">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thickBot="1" x14ac:dyDescent="0.2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22</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11.6</v>
      </c>
      <c r="AV320" s="851"/>
      <c r="AW320" s="851"/>
      <c r="AX320" s="853"/>
    </row>
    <row r="321" spans="1:51" ht="24.75" customHeight="1" x14ac:dyDescent="0.2">
      <c r="A321" s="811"/>
      <c r="B321" s="812"/>
      <c r="C321" s="812"/>
      <c r="D321" s="812"/>
      <c r="E321" s="812"/>
      <c r="F321" s="813"/>
      <c r="G321" s="814" t="s">
        <v>796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797</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2">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2</v>
      </c>
    </row>
    <row r="323" spans="1:51" ht="24.75" customHeight="1" x14ac:dyDescent="0.2">
      <c r="A323" s="811"/>
      <c r="B323" s="812"/>
      <c r="C323" s="812"/>
      <c r="D323" s="812"/>
      <c r="E323" s="812"/>
      <c r="F323" s="813"/>
      <c r="G323" s="835" t="s">
        <v>755</v>
      </c>
      <c r="H323" s="836"/>
      <c r="I323" s="836"/>
      <c r="J323" s="836"/>
      <c r="K323" s="837"/>
      <c r="L323" s="838" t="s">
        <v>804</v>
      </c>
      <c r="M323" s="839"/>
      <c r="N323" s="839"/>
      <c r="O323" s="839"/>
      <c r="P323" s="839"/>
      <c r="Q323" s="839"/>
      <c r="R323" s="839"/>
      <c r="S323" s="839"/>
      <c r="T323" s="839"/>
      <c r="U323" s="839"/>
      <c r="V323" s="839"/>
      <c r="W323" s="839"/>
      <c r="X323" s="840"/>
      <c r="Y323" s="841">
        <v>0.4</v>
      </c>
      <c r="Z323" s="842"/>
      <c r="AA323" s="842"/>
      <c r="AB323" s="844"/>
      <c r="AC323" s="835" t="s">
        <v>771</v>
      </c>
      <c r="AD323" s="836"/>
      <c r="AE323" s="836"/>
      <c r="AF323" s="836"/>
      <c r="AG323" s="837"/>
      <c r="AH323" s="838" t="s">
        <v>780</v>
      </c>
      <c r="AI323" s="839"/>
      <c r="AJ323" s="839"/>
      <c r="AK323" s="839"/>
      <c r="AL323" s="839"/>
      <c r="AM323" s="839"/>
      <c r="AN323" s="839"/>
      <c r="AO323" s="839"/>
      <c r="AP323" s="839"/>
      <c r="AQ323" s="839"/>
      <c r="AR323" s="839"/>
      <c r="AS323" s="839"/>
      <c r="AT323" s="840"/>
      <c r="AU323" s="841">
        <v>1.6</v>
      </c>
      <c r="AV323" s="842"/>
      <c r="AW323" s="842"/>
      <c r="AX323" s="844"/>
      <c r="AY323">
        <f t="shared" si="11"/>
        <v>2</v>
      </c>
    </row>
    <row r="324" spans="1:51" ht="24.75" customHeight="1" x14ac:dyDescent="0.2">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30"/>
      <c r="AC324" s="821" t="s">
        <v>772</v>
      </c>
      <c r="AD324" s="822"/>
      <c r="AE324" s="822"/>
      <c r="AF324" s="822"/>
      <c r="AG324" s="823"/>
      <c r="AH324" s="824" t="s">
        <v>779</v>
      </c>
      <c r="AI324" s="825"/>
      <c r="AJ324" s="825"/>
      <c r="AK324" s="825"/>
      <c r="AL324" s="825"/>
      <c r="AM324" s="825"/>
      <c r="AN324" s="825"/>
      <c r="AO324" s="825"/>
      <c r="AP324" s="825"/>
      <c r="AQ324" s="825"/>
      <c r="AR324" s="825"/>
      <c r="AS324" s="825"/>
      <c r="AT324" s="826"/>
      <c r="AU324" s="827">
        <v>1.5</v>
      </c>
      <c r="AV324" s="828"/>
      <c r="AW324" s="828"/>
      <c r="AX324" s="830"/>
      <c r="AY324">
        <f t="shared" si="11"/>
        <v>2</v>
      </c>
    </row>
    <row r="325" spans="1:51" ht="24.75" customHeight="1" x14ac:dyDescent="0.2">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30"/>
      <c r="AC325" s="821" t="s">
        <v>773</v>
      </c>
      <c r="AD325" s="822"/>
      <c r="AE325" s="822"/>
      <c r="AF325" s="822"/>
      <c r="AG325" s="823"/>
      <c r="AH325" s="824" t="s">
        <v>778</v>
      </c>
      <c r="AI325" s="825"/>
      <c r="AJ325" s="825"/>
      <c r="AK325" s="825"/>
      <c r="AL325" s="825"/>
      <c r="AM325" s="825"/>
      <c r="AN325" s="825"/>
      <c r="AO325" s="825"/>
      <c r="AP325" s="825"/>
      <c r="AQ325" s="825"/>
      <c r="AR325" s="825"/>
      <c r="AS325" s="825"/>
      <c r="AT325" s="826"/>
      <c r="AU325" s="827">
        <v>0.7</v>
      </c>
      <c r="AV325" s="828"/>
      <c r="AW325" s="828"/>
      <c r="AX325" s="830"/>
      <c r="AY325">
        <f t="shared" si="11"/>
        <v>2</v>
      </c>
    </row>
    <row r="326" spans="1:51" ht="24.75" customHeight="1" x14ac:dyDescent="0.2">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30"/>
      <c r="AC326" s="821" t="s">
        <v>774</v>
      </c>
      <c r="AD326" s="822"/>
      <c r="AE326" s="822"/>
      <c r="AF326" s="822"/>
      <c r="AG326" s="823"/>
      <c r="AH326" s="824" t="s">
        <v>777</v>
      </c>
      <c r="AI326" s="825"/>
      <c r="AJ326" s="825"/>
      <c r="AK326" s="825"/>
      <c r="AL326" s="825"/>
      <c r="AM326" s="825"/>
      <c r="AN326" s="825"/>
      <c r="AO326" s="825"/>
      <c r="AP326" s="825"/>
      <c r="AQ326" s="825"/>
      <c r="AR326" s="825"/>
      <c r="AS326" s="825"/>
      <c r="AT326" s="826"/>
      <c r="AU326" s="827">
        <v>0.5</v>
      </c>
      <c r="AV326" s="828"/>
      <c r="AW326" s="828"/>
      <c r="AX326" s="830"/>
      <c r="AY326">
        <f t="shared" si="11"/>
        <v>2</v>
      </c>
    </row>
    <row r="327" spans="1:51" ht="24.75" customHeight="1" x14ac:dyDescent="0.2">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30"/>
      <c r="AC327" s="821" t="s">
        <v>775</v>
      </c>
      <c r="AD327" s="822"/>
      <c r="AE327" s="822"/>
      <c r="AF327" s="822"/>
      <c r="AG327" s="823"/>
      <c r="AH327" s="824" t="s">
        <v>776</v>
      </c>
      <c r="AI327" s="825"/>
      <c r="AJ327" s="825"/>
      <c r="AK327" s="825"/>
      <c r="AL327" s="825"/>
      <c r="AM327" s="825"/>
      <c r="AN327" s="825"/>
      <c r="AO327" s="825"/>
      <c r="AP327" s="825"/>
      <c r="AQ327" s="825"/>
      <c r="AR327" s="825"/>
      <c r="AS327" s="825"/>
      <c r="AT327" s="826"/>
      <c r="AU327" s="827">
        <v>0.9</v>
      </c>
      <c r="AV327" s="828"/>
      <c r="AW327" s="828"/>
      <c r="AX327" s="830"/>
      <c r="AY327">
        <f t="shared" si="11"/>
        <v>2</v>
      </c>
    </row>
    <row r="328" spans="1:51" ht="24.75" hidden="1" customHeight="1" x14ac:dyDescent="0.2">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2</v>
      </c>
    </row>
    <row r="329" spans="1:51" ht="24.75" hidden="1" customHeight="1" x14ac:dyDescent="0.2">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2</v>
      </c>
    </row>
    <row r="330" spans="1:51" ht="24.75" hidden="1" customHeight="1" x14ac:dyDescent="0.2">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2</v>
      </c>
    </row>
    <row r="331" spans="1:51" ht="24.75" hidden="1" customHeight="1" x14ac:dyDescent="0.2">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2</v>
      </c>
    </row>
    <row r="332" spans="1:51" ht="24.75" hidden="1" customHeight="1" x14ac:dyDescent="0.2">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2</v>
      </c>
    </row>
    <row r="333" spans="1:51" ht="24.75" customHeigh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0.4</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5.2</v>
      </c>
      <c r="AV333" s="851"/>
      <c r="AW333" s="851"/>
      <c r="AX333" s="853"/>
      <c r="AY333">
        <f t="shared" si="11"/>
        <v>2</v>
      </c>
    </row>
    <row r="334" spans="1:51" ht="24.75" hidden="1" customHeight="1" x14ac:dyDescent="0.2">
      <c r="A334" s="811"/>
      <c r="B334" s="812"/>
      <c r="C334" s="812"/>
      <c r="D334" s="812"/>
      <c r="E334" s="812"/>
      <c r="F334" s="813"/>
      <c r="G334" s="814" t="s">
        <v>295</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296</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2">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2">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2">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2">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2">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2">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2">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2">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2">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2">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2">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5">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2">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2">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2">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2">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2">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2">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2">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2">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2">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2">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2">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2">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2">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5">
      <c r="A360" s="854" t="s">
        <v>658</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310</v>
      </c>
      <c r="AM360" s="858"/>
      <c r="AN360" s="858"/>
      <c r="AO360" s="94" t="s">
        <v>309</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9"/>
      <c r="B365" s="859"/>
      <c r="C365" s="859" t="s">
        <v>24</v>
      </c>
      <c r="D365" s="859"/>
      <c r="E365" s="859"/>
      <c r="F365" s="859"/>
      <c r="G365" s="859"/>
      <c r="H365" s="859"/>
      <c r="I365" s="859"/>
      <c r="J365" s="860" t="s">
        <v>274</v>
      </c>
      <c r="K365" s="151"/>
      <c r="L365" s="151"/>
      <c r="M365" s="151"/>
      <c r="N365" s="151"/>
      <c r="O365" s="151"/>
      <c r="P365" s="427" t="s">
        <v>25</v>
      </c>
      <c r="Q365" s="427"/>
      <c r="R365" s="427"/>
      <c r="S365" s="427"/>
      <c r="T365" s="427"/>
      <c r="U365" s="427"/>
      <c r="V365" s="427"/>
      <c r="W365" s="427"/>
      <c r="X365" s="427"/>
      <c r="Y365" s="861" t="s">
        <v>273</v>
      </c>
      <c r="Z365" s="862"/>
      <c r="AA365" s="862"/>
      <c r="AB365" s="862"/>
      <c r="AC365" s="860" t="s">
        <v>308</v>
      </c>
      <c r="AD365" s="860"/>
      <c r="AE365" s="860"/>
      <c r="AF365" s="860"/>
      <c r="AG365" s="860"/>
      <c r="AH365" s="861" t="s">
        <v>328</v>
      </c>
      <c r="AI365" s="859"/>
      <c r="AJ365" s="859"/>
      <c r="AK365" s="859"/>
      <c r="AL365" s="859" t="s">
        <v>19</v>
      </c>
      <c r="AM365" s="859"/>
      <c r="AN365" s="859"/>
      <c r="AO365" s="863"/>
      <c r="AP365" s="884" t="s">
        <v>275</v>
      </c>
      <c r="AQ365" s="884"/>
      <c r="AR365" s="884"/>
      <c r="AS365" s="884"/>
      <c r="AT365" s="884"/>
      <c r="AU365" s="884"/>
      <c r="AV365" s="884"/>
      <c r="AW365" s="884"/>
      <c r="AX365" s="884"/>
    </row>
    <row r="366" spans="1:51" ht="30" customHeight="1" x14ac:dyDescent="0.2">
      <c r="A366" s="870">
        <v>1</v>
      </c>
      <c r="B366" s="870">
        <v>1</v>
      </c>
      <c r="C366" s="871" t="s">
        <v>781</v>
      </c>
      <c r="D366" s="872"/>
      <c r="E366" s="872"/>
      <c r="F366" s="872"/>
      <c r="G366" s="872"/>
      <c r="H366" s="872"/>
      <c r="I366" s="872"/>
      <c r="J366" s="873">
        <v>7013401000164</v>
      </c>
      <c r="K366" s="874"/>
      <c r="L366" s="874"/>
      <c r="M366" s="874"/>
      <c r="N366" s="874"/>
      <c r="O366" s="874"/>
      <c r="P366" s="875" t="s">
        <v>782</v>
      </c>
      <c r="Q366" s="876"/>
      <c r="R366" s="876"/>
      <c r="S366" s="876"/>
      <c r="T366" s="876"/>
      <c r="U366" s="876"/>
      <c r="V366" s="876"/>
      <c r="W366" s="876"/>
      <c r="X366" s="876"/>
      <c r="Y366" s="877">
        <v>22</v>
      </c>
      <c r="Z366" s="878"/>
      <c r="AA366" s="878"/>
      <c r="AB366" s="879"/>
      <c r="AC366" s="880" t="s">
        <v>333</v>
      </c>
      <c r="AD366" s="881"/>
      <c r="AE366" s="881"/>
      <c r="AF366" s="881"/>
      <c r="AG366" s="881"/>
      <c r="AH366" s="864">
        <v>1</v>
      </c>
      <c r="AI366" s="865"/>
      <c r="AJ366" s="865"/>
      <c r="AK366" s="865"/>
      <c r="AL366" s="866">
        <v>99.8</v>
      </c>
      <c r="AM366" s="867"/>
      <c r="AN366" s="867"/>
      <c r="AO366" s="868"/>
      <c r="AP366" s="869"/>
      <c r="AQ366" s="869"/>
      <c r="AR366" s="869"/>
      <c r="AS366" s="869"/>
      <c r="AT366" s="869"/>
      <c r="AU366" s="869"/>
      <c r="AV366" s="869"/>
      <c r="AW366" s="869"/>
      <c r="AX366" s="869"/>
    </row>
    <row r="367" spans="1:51" ht="30" hidden="1" customHeight="1" x14ac:dyDescent="0.2">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2">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2">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2">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2">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2">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2">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2">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2">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2">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2">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2">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2">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2">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2">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2">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2">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2">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2">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2">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2">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2">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2">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2">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2">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2">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2">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2">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2">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59"/>
      <c r="B398" s="859"/>
      <c r="C398" s="859" t="s">
        <v>24</v>
      </c>
      <c r="D398" s="859"/>
      <c r="E398" s="859"/>
      <c r="F398" s="859"/>
      <c r="G398" s="859"/>
      <c r="H398" s="859"/>
      <c r="I398" s="859"/>
      <c r="J398" s="860" t="s">
        <v>274</v>
      </c>
      <c r="K398" s="151"/>
      <c r="L398" s="151"/>
      <c r="M398" s="151"/>
      <c r="N398" s="151"/>
      <c r="O398" s="151"/>
      <c r="P398" s="427" t="s">
        <v>25</v>
      </c>
      <c r="Q398" s="427"/>
      <c r="R398" s="427"/>
      <c r="S398" s="427"/>
      <c r="T398" s="427"/>
      <c r="U398" s="427"/>
      <c r="V398" s="427"/>
      <c r="W398" s="427"/>
      <c r="X398" s="427"/>
      <c r="Y398" s="861" t="s">
        <v>273</v>
      </c>
      <c r="Z398" s="862"/>
      <c r="AA398" s="862"/>
      <c r="AB398" s="862"/>
      <c r="AC398" s="860" t="s">
        <v>308</v>
      </c>
      <c r="AD398" s="860"/>
      <c r="AE398" s="860"/>
      <c r="AF398" s="860"/>
      <c r="AG398" s="860"/>
      <c r="AH398" s="861" t="s">
        <v>328</v>
      </c>
      <c r="AI398" s="859"/>
      <c r="AJ398" s="859"/>
      <c r="AK398" s="859"/>
      <c r="AL398" s="859" t="s">
        <v>19</v>
      </c>
      <c r="AM398" s="859"/>
      <c r="AN398" s="859"/>
      <c r="AO398" s="863"/>
      <c r="AP398" s="884" t="s">
        <v>275</v>
      </c>
      <c r="AQ398" s="884"/>
      <c r="AR398" s="884"/>
      <c r="AS398" s="884"/>
      <c r="AT398" s="884"/>
      <c r="AU398" s="884"/>
      <c r="AV398" s="884"/>
      <c r="AW398" s="884"/>
      <c r="AX398" s="884"/>
      <c r="AY398">
        <f>$AY$396</f>
        <v>1</v>
      </c>
    </row>
    <row r="399" spans="1:51" ht="48" customHeight="1" x14ac:dyDescent="0.2">
      <c r="A399" s="870">
        <v>1</v>
      </c>
      <c r="B399" s="870">
        <v>1</v>
      </c>
      <c r="C399" s="871" t="s">
        <v>783</v>
      </c>
      <c r="D399" s="872"/>
      <c r="E399" s="872"/>
      <c r="F399" s="872"/>
      <c r="G399" s="872"/>
      <c r="H399" s="872"/>
      <c r="I399" s="872"/>
      <c r="J399" s="873">
        <v>4013301013616</v>
      </c>
      <c r="K399" s="874"/>
      <c r="L399" s="874"/>
      <c r="M399" s="874"/>
      <c r="N399" s="874"/>
      <c r="O399" s="874"/>
      <c r="P399" s="875" t="s">
        <v>784</v>
      </c>
      <c r="Q399" s="876"/>
      <c r="R399" s="876"/>
      <c r="S399" s="876"/>
      <c r="T399" s="876"/>
      <c r="U399" s="876"/>
      <c r="V399" s="876"/>
      <c r="W399" s="876"/>
      <c r="X399" s="876"/>
      <c r="Y399" s="877">
        <v>11.6</v>
      </c>
      <c r="Z399" s="878"/>
      <c r="AA399" s="878"/>
      <c r="AB399" s="879"/>
      <c r="AC399" s="880" t="s">
        <v>334</v>
      </c>
      <c r="AD399" s="881"/>
      <c r="AE399" s="881"/>
      <c r="AF399" s="881"/>
      <c r="AG399" s="881"/>
      <c r="AH399" s="864">
        <v>1</v>
      </c>
      <c r="AI399" s="865"/>
      <c r="AJ399" s="865"/>
      <c r="AK399" s="865"/>
      <c r="AL399" s="866">
        <v>98</v>
      </c>
      <c r="AM399" s="867"/>
      <c r="AN399" s="867"/>
      <c r="AO399" s="868"/>
      <c r="AP399" s="869"/>
      <c r="AQ399" s="869"/>
      <c r="AR399" s="869"/>
      <c r="AS399" s="869"/>
      <c r="AT399" s="869"/>
      <c r="AU399" s="869"/>
      <c r="AV399" s="869"/>
      <c r="AW399" s="869"/>
      <c r="AX399" s="869"/>
      <c r="AY399">
        <f>$AY$396</f>
        <v>1</v>
      </c>
    </row>
    <row r="400" spans="1:51" ht="30" hidden="1" customHeight="1" x14ac:dyDescent="0.2">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2">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2">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2">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2">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2">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2">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2">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2">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2">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2">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2">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2">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2">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2">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2">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2">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2">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2">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2">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2">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2">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2">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2">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2">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2">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2">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2">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2">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59"/>
      <c r="B431" s="859"/>
      <c r="C431" s="859" t="s">
        <v>24</v>
      </c>
      <c r="D431" s="859"/>
      <c r="E431" s="859"/>
      <c r="F431" s="859"/>
      <c r="G431" s="859"/>
      <c r="H431" s="859"/>
      <c r="I431" s="859"/>
      <c r="J431" s="860" t="s">
        <v>274</v>
      </c>
      <c r="K431" s="151"/>
      <c r="L431" s="151"/>
      <c r="M431" s="151"/>
      <c r="N431" s="151"/>
      <c r="O431" s="151"/>
      <c r="P431" s="427" t="s">
        <v>25</v>
      </c>
      <c r="Q431" s="427"/>
      <c r="R431" s="427"/>
      <c r="S431" s="427"/>
      <c r="T431" s="427"/>
      <c r="U431" s="427"/>
      <c r="V431" s="427"/>
      <c r="W431" s="427"/>
      <c r="X431" s="427"/>
      <c r="Y431" s="861" t="s">
        <v>273</v>
      </c>
      <c r="Z431" s="862"/>
      <c r="AA431" s="862"/>
      <c r="AB431" s="862"/>
      <c r="AC431" s="860" t="s">
        <v>308</v>
      </c>
      <c r="AD431" s="860"/>
      <c r="AE431" s="860"/>
      <c r="AF431" s="860"/>
      <c r="AG431" s="860"/>
      <c r="AH431" s="861" t="s">
        <v>328</v>
      </c>
      <c r="AI431" s="859"/>
      <c r="AJ431" s="859"/>
      <c r="AK431" s="859"/>
      <c r="AL431" s="859" t="s">
        <v>19</v>
      </c>
      <c r="AM431" s="859"/>
      <c r="AN431" s="859"/>
      <c r="AO431" s="863"/>
      <c r="AP431" s="884" t="s">
        <v>275</v>
      </c>
      <c r="AQ431" s="884"/>
      <c r="AR431" s="884"/>
      <c r="AS431" s="884"/>
      <c r="AT431" s="884"/>
      <c r="AU431" s="884"/>
      <c r="AV431" s="884"/>
      <c r="AW431" s="884"/>
      <c r="AX431" s="884"/>
      <c r="AY431">
        <f>$AY$429</f>
        <v>1</v>
      </c>
    </row>
    <row r="432" spans="1:51" ht="47.1" customHeight="1" x14ac:dyDescent="0.2">
      <c r="A432" s="870">
        <v>1</v>
      </c>
      <c r="B432" s="870">
        <v>1</v>
      </c>
      <c r="C432" s="871" t="s">
        <v>785</v>
      </c>
      <c r="D432" s="872"/>
      <c r="E432" s="872"/>
      <c r="F432" s="872"/>
      <c r="G432" s="872"/>
      <c r="H432" s="872"/>
      <c r="I432" s="872"/>
      <c r="J432" s="873">
        <v>5200001001939</v>
      </c>
      <c r="K432" s="874"/>
      <c r="L432" s="874"/>
      <c r="M432" s="874"/>
      <c r="N432" s="874"/>
      <c r="O432" s="874"/>
      <c r="P432" s="875" t="s">
        <v>786</v>
      </c>
      <c r="Q432" s="876"/>
      <c r="R432" s="876"/>
      <c r="S432" s="876"/>
      <c r="T432" s="876"/>
      <c r="U432" s="876"/>
      <c r="V432" s="876"/>
      <c r="W432" s="876"/>
      <c r="X432" s="876"/>
      <c r="Y432" s="877">
        <v>0.4</v>
      </c>
      <c r="Z432" s="878"/>
      <c r="AA432" s="878"/>
      <c r="AB432" s="879"/>
      <c r="AC432" s="880" t="s">
        <v>339</v>
      </c>
      <c r="AD432" s="881"/>
      <c r="AE432" s="881"/>
      <c r="AF432" s="881"/>
      <c r="AG432" s="881"/>
      <c r="AH432" s="864">
        <v>1</v>
      </c>
      <c r="AI432" s="865"/>
      <c r="AJ432" s="865"/>
      <c r="AK432" s="865"/>
      <c r="AL432" s="866" t="s">
        <v>788</v>
      </c>
      <c r="AM432" s="867"/>
      <c r="AN432" s="867"/>
      <c r="AO432" s="868"/>
      <c r="AP432" s="869"/>
      <c r="AQ432" s="869"/>
      <c r="AR432" s="869"/>
      <c r="AS432" s="869"/>
      <c r="AT432" s="869"/>
      <c r="AU432" s="869"/>
      <c r="AV432" s="869"/>
      <c r="AW432" s="869"/>
      <c r="AX432" s="869"/>
      <c r="AY432">
        <f>$AY$429</f>
        <v>1</v>
      </c>
    </row>
    <row r="433" spans="1:51" ht="30" hidden="1" customHeight="1" x14ac:dyDescent="0.2">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2">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2">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2">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2">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2">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2">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2">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2">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2">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2">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2">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2">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2">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2">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2">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2">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2">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2">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2">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2">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2">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2">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2">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2">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2">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2">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2">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2">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hidden="1" customHeight="1" x14ac:dyDescent="0.2">
      <c r="A464" s="859"/>
      <c r="B464" s="859"/>
      <c r="C464" s="859" t="s">
        <v>24</v>
      </c>
      <c r="D464" s="859"/>
      <c r="E464" s="859"/>
      <c r="F464" s="859"/>
      <c r="G464" s="859"/>
      <c r="H464" s="859"/>
      <c r="I464" s="859"/>
      <c r="J464" s="860" t="s">
        <v>274</v>
      </c>
      <c r="K464" s="151"/>
      <c r="L464" s="151"/>
      <c r="M464" s="151"/>
      <c r="N464" s="151"/>
      <c r="O464" s="151"/>
      <c r="P464" s="427" t="s">
        <v>25</v>
      </c>
      <c r="Q464" s="427"/>
      <c r="R464" s="427"/>
      <c r="S464" s="427"/>
      <c r="T464" s="427"/>
      <c r="U464" s="427"/>
      <c r="V464" s="427"/>
      <c r="W464" s="427"/>
      <c r="X464" s="427"/>
      <c r="Y464" s="861" t="s">
        <v>273</v>
      </c>
      <c r="Z464" s="862"/>
      <c r="AA464" s="862"/>
      <c r="AB464" s="862"/>
      <c r="AC464" s="860" t="s">
        <v>308</v>
      </c>
      <c r="AD464" s="860"/>
      <c r="AE464" s="860"/>
      <c r="AF464" s="860"/>
      <c r="AG464" s="860"/>
      <c r="AH464" s="861" t="s">
        <v>328</v>
      </c>
      <c r="AI464" s="859"/>
      <c r="AJ464" s="859"/>
      <c r="AK464" s="859"/>
      <c r="AL464" s="859" t="s">
        <v>19</v>
      </c>
      <c r="AM464" s="859"/>
      <c r="AN464" s="859"/>
      <c r="AO464" s="863"/>
      <c r="AP464" s="884" t="s">
        <v>275</v>
      </c>
      <c r="AQ464" s="884"/>
      <c r="AR464" s="884"/>
      <c r="AS464" s="884"/>
      <c r="AT464" s="884"/>
      <c r="AU464" s="884"/>
      <c r="AV464" s="884"/>
      <c r="AW464" s="884"/>
      <c r="AX464" s="884"/>
      <c r="AY464">
        <f>$AY$462</f>
        <v>1</v>
      </c>
    </row>
    <row r="465" spans="1:51" ht="30" hidden="1" customHeight="1" x14ac:dyDescent="0.2">
      <c r="A465" s="870">
        <v>1</v>
      </c>
      <c r="B465" s="870">
        <v>1</v>
      </c>
      <c r="C465" s="871" t="s">
        <v>803</v>
      </c>
      <c r="D465" s="872"/>
      <c r="E465" s="872"/>
      <c r="F465" s="872"/>
      <c r="G465" s="872"/>
      <c r="H465" s="872"/>
      <c r="I465" s="872"/>
      <c r="J465" s="873"/>
      <c r="K465" s="874"/>
      <c r="L465" s="874"/>
      <c r="M465" s="874"/>
      <c r="N465" s="874"/>
      <c r="O465" s="874"/>
      <c r="P465" s="875"/>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1</v>
      </c>
    </row>
    <row r="466" spans="1:51" ht="30" hidden="1" customHeight="1" x14ac:dyDescent="0.2">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2">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2">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2">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2">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2">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2">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2">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2">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2">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2">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2">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2">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2">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2">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2">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2">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2">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2">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2">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2">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2">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2">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2">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2">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2">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2">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2">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2">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59"/>
      <c r="B497" s="859"/>
      <c r="C497" s="859" t="s">
        <v>24</v>
      </c>
      <c r="D497" s="859"/>
      <c r="E497" s="859"/>
      <c r="F497" s="859"/>
      <c r="G497" s="859"/>
      <c r="H497" s="859"/>
      <c r="I497" s="859"/>
      <c r="J497" s="860" t="s">
        <v>274</v>
      </c>
      <c r="K497" s="151"/>
      <c r="L497" s="151"/>
      <c r="M497" s="151"/>
      <c r="N497" s="151"/>
      <c r="O497" s="151"/>
      <c r="P497" s="427" t="s">
        <v>25</v>
      </c>
      <c r="Q497" s="427"/>
      <c r="R497" s="427"/>
      <c r="S497" s="427"/>
      <c r="T497" s="427"/>
      <c r="U497" s="427"/>
      <c r="V497" s="427"/>
      <c r="W497" s="427"/>
      <c r="X497" s="427"/>
      <c r="Y497" s="861" t="s">
        <v>273</v>
      </c>
      <c r="Z497" s="862"/>
      <c r="AA497" s="862"/>
      <c r="AB497" s="862"/>
      <c r="AC497" s="860" t="s">
        <v>308</v>
      </c>
      <c r="AD497" s="860"/>
      <c r="AE497" s="860"/>
      <c r="AF497" s="860"/>
      <c r="AG497" s="860"/>
      <c r="AH497" s="861" t="s">
        <v>328</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2">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2">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2">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2">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2">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2">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2">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2">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2">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2">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2">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2">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2">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2">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2">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2">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2">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2">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2">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2">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2">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2">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2">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2">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2">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2">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2">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2">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2">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2">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59"/>
      <c r="B530" s="859"/>
      <c r="C530" s="859" t="s">
        <v>24</v>
      </c>
      <c r="D530" s="859"/>
      <c r="E530" s="859"/>
      <c r="F530" s="859"/>
      <c r="G530" s="859"/>
      <c r="H530" s="859"/>
      <c r="I530" s="859"/>
      <c r="J530" s="860" t="s">
        <v>274</v>
      </c>
      <c r="K530" s="151"/>
      <c r="L530" s="151"/>
      <c r="M530" s="151"/>
      <c r="N530" s="151"/>
      <c r="O530" s="151"/>
      <c r="P530" s="427" t="s">
        <v>25</v>
      </c>
      <c r="Q530" s="427"/>
      <c r="R530" s="427"/>
      <c r="S530" s="427"/>
      <c r="T530" s="427"/>
      <c r="U530" s="427"/>
      <c r="V530" s="427"/>
      <c r="W530" s="427"/>
      <c r="X530" s="427"/>
      <c r="Y530" s="861" t="s">
        <v>273</v>
      </c>
      <c r="Z530" s="862"/>
      <c r="AA530" s="862"/>
      <c r="AB530" s="862"/>
      <c r="AC530" s="860" t="s">
        <v>308</v>
      </c>
      <c r="AD530" s="860"/>
      <c r="AE530" s="860"/>
      <c r="AF530" s="860"/>
      <c r="AG530" s="860"/>
      <c r="AH530" s="861" t="s">
        <v>328</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2">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2">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2">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2">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2">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2">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2">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2">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2">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2">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2">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2">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2">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2">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2">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2">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2">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2">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2">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2">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2">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2">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2">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2">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2">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2">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2">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2">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2">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2">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59"/>
      <c r="B563" s="859"/>
      <c r="C563" s="859" t="s">
        <v>24</v>
      </c>
      <c r="D563" s="859"/>
      <c r="E563" s="859"/>
      <c r="F563" s="859"/>
      <c r="G563" s="859"/>
      <c r="H563" s="859"/>
      <c r="I563" s="859"/>
      <c r="J563" s="860" t="s">
        <v>274</v>
      </c>
      <c r="K563" s="151"/>
      <c r="L563" s="151"/>
      <c r="M563" s="151"/>
      <c r="N563" s="151"/>
      <c r="O563" s="151"/>
      <c r="P563" s="427" t="s">
        <v>25</v>
      </c>
      <c r="Q563" s="427"/>
      <c r="R563" s="427"/>
      <c r="S563" s="427"/>
      <c r="T563" s="427"/>
      <c r="U563" s="427"/>
      <c r="V563" s="427"/>
      <c r="W563" s="427"/>
      <c r="X563" s="427"/>
      <c r="Y563" s="861" t="s">
        <v>273</v>
      </c>
      <c r="Z563" s="862"/>
      <c r="AA563" s="862"/>
      <c r="AB563" s="862"/>
      <c r="AC563" s="860" t="s">
        <v>308</v>
      </c>
      <c r="AD563" s="860"/>
      <c r="AE563" s="860"/>
      <c r="AF563" s="860"/>
      <c r="AG563" s="860"/>
      <c r="AH563" s="861" t="s">
        <v>328</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2">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2">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2">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2">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2">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2">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2">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2">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2">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2">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2">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2">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2">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2">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2">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2">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2">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2">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2">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2">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2">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2">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2">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2">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2">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2">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2">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2">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2">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2">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59"/>
      <c r="B596" s="859"/>
      <c r="C596" s="859" t="s">
        <v>24</v>
      </c>
      <c r="D596" s="859"/>
      <c r="E596" s="859"/>
      <c r="F596" s="859"/>
      <c r="G596" s="859"/>
      <c r="H596" s="859"/>
      <c r="I596" s="859"/>
      <c r="J596" s="860" t="s">
        <v>274</v>
      </c>
      <c r="K596" s="151"/>
      <c r="L596" s="151"/>
      <c r="M596" s="151"/>
      <c r="N596" s="151"/>
      <c r="O596" s="151"/>
      <c r="P596" s="427" t="s">
        <v>25</v>
      </c>
      <c r="Q596" s="427"/>
      <c r="R596" s="427"/>
      <c r="S596" s="427"/>
      <c r="T596" s="427"/>
      <c r="U596" s="427"/>
      <c r="V596" s="427"/>
      <c r="W596" s="427"/>
      <c r="X596" s="427"/>
      <c r="Y596" s="861" t="s">
        <v>273</v>
      </c>
      <c r="Z596" s="862"/>
      <c r="AA596" s="862"/>
      <c r="AB596" s="862"/>
      <c r="AC596" s="860" t="s">
        <v>308</v>
      </c>
      <c r="AD596" s="860"/>
      <c r="AE596" s="860"/>
      <c r="AF596" s="860"/>
      <c r="AG596" s="860"/>
      <c r="AH596" s="861" t="s">
        <v>328</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2">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2">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2">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2">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2">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2">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2">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2">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2">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2">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2">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2">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2">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2">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2">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2">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2">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2">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2">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2">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2">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2">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2">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2">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2">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2">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2">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2">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2">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2">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2">
      <c r="A627" s="885" t="s">
        <v>659</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310</v>
      </c>
      <c r="AM627" s="889"/>
      <c r="AN627" s="88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304</v>
      </c>
      <c r="AQ630" s="884"/>
      <c r="AR630" s="884"/>
      <c r="AS630" s="884"/>
      <c r="AT630" s="884"/>
      <c r="AU630" s="884"/>
      <c r="AV630" s="884"/>
      <c r="AW630" s="884"/>
      <c r="AX630" s="884"/>
    </row>
    <row r="631" spans="1:51" ht="30" customHeight="1" x14ac:dyDescent="0.2">
      <c r="A631" s="870">
        <v>1</v>
      </c>
      <c r="B631" s="870">
        <v>1</v>
      </c>
      <c r="C631" s="892"/>
      <c r="D631" s="892"/>
      <c r="E631" s="660" t="s">
        <v>364</v>
      </c>
      <c r="F631" s="893"/>
      <c r="G631" s="893"/>
      <c r="H631" s="893"/>
      <c r="I631" s="893"/>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2"/>
      <c r="AI631" s="883"/>
      <c r="AJ631" s="883"/>
      <c r="AK631" s="883"/>
      <c r="AL631" s="866"/>
      <c r="AM631" s="867"/>
      <c r="AN631" s="867"/>
      <c r="AO631" s="868"/>
      <c r="AP631" s="869"/>
      <c r="AQ631" s="869"/>
      <c r="AR631" s="869"/>
      <c r="AS631" s="869"/>
      <c r="AT631" s="869"/>
      <c r="AU631" s="869"/>
      <c r="AV631" s="869"/>
      <c r="AW631" s="869"/>
      <c r="AX631" s="869"/>
    </row>
    <row r="632" spans="1:51" ht="30" hidden="1" customHeight="1" x14ac:dyDescent="0.2">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2">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2">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2">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2">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2">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2">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2">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2">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2">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2">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2">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2">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2">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2">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2">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2">
      <c r="A648" s="870">
        <v>18</v>
      </c>
      <c r="B648" s="870">
        <v>1</v>
      </c>
      <c r="C648" s="892"/>
      <c r="D648" s="892"/>
      <c r="E648" s="660"/>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2">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2">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2">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2">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2">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2">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2">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2">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2">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2">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2">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2">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17">
      <formula>IF(RIGHT(TEXT(P14,"0.#"),1)=".",FALSE,TRUE)</formula>
    </cfRule>
    <cfRule type="expression" dxfId="1512" priority="918">
      <formula>IF(RIGHT(TEXT(P14,"0.#"),1)=".",TRUE,FALSE)</formula>
    </cfRule>
  </conditionalFormatting>
  <conditionalFormatting sqref="P18:AX18">
    <cfRule type="expression" dxfId="1511" priority="915">
      <formula>IF(RIGHT(TEXT(P18,"0.#"),1)=".",FALSE,TRUE)</formula>
    </cfRule>
    <cfRule type="expression" dxfId="1510" priority="916">
      <formula>IF(RIGHT(TEXT(P18,"0.#"),1)=".",TRUE,FALSE)</formula>
    </cfRule>
  </conditionalFormatting>
  <conditionalFormatting sqref="Y311">
    <cfRule type="expression" dxfId="1509" priority="913">
      <formula>IF(RIGHT(TEXT(Y311,"0.#"),1)=".",FALSE,TRUE)</formula>
    </cfRule>
    <cfRule type="expression" dxfId="1508" priority="914">
      <formula>IF(RIGHT(TEXT(Y311,"0.#"),1)=".",TRUE,FALSE)</formula>
    </cfRule>
  </conditionalFormatting>
  <conditionalFormatting sqref="Y320">
    <cfRule type="expression" dxfId="1507" priority="911">
      <formula>IF(RIGHT(TEXT(Y320,"0.#"),1)=".",FALSE,TRUE)</formula>
    </cfRule>
    <cfRule type="expression" dxfId="1506" priority="912">
      <formula>IF(RIGHT(TEXT(Y320,"0.#"),1)=".",TRUE,FALSE)</formula>
    </cfRule>
  </conditionalFormatting>
  <conditionalFormatting sqref="Y351:Y358 Y349 Y338:Y345 Y336 Y328:Y332">
    <cfRule type="expression" dxfId="1505" priority="891">
      <formula>IF(RIGHT(TEXT(Y328,"0.#"),1)=".",FALSE,TRUE)</formula>
    </cfRule>
    <cfRule type="expression" dxfId="1504" priority="892">
      <formula>IF(RIGHT(TEXT(Y328,"0.#"),1)=".",TRUE,FALSE)</formula>
    </cfRule>
  </conditionalFormatting>
  <conditionalFormatting sqref="P16:AQ17 P15:AX15 P13:AX13">
    <cfRule type="expression" dxfId="1503" priority="909">
      <formula>IF(RIGHT(TEXT(P13,"0.#"),1)=".",FALSE,TRUE)</formula>
    </cfRule>
    <cfRule type="expression" dxfId="1502" priority="910">
      <formula>IF(RIGHT(TEXT(P13,"0.#"),1)=".",TRUE,FALSE)</formula>
    </cfRule>
  </conditionalFormatting>
  <conditionalFormatting sqref="P19:AJ19">
    <cfRule type="expression" dxfId="1501" priority="907">
      <formula>IF(RIGHT(TEXT(P19,"0.#"),1)=".",FALSE,TRUE)</formula>
    </cfRule>
    <cfRule type="expression" dxfId="1500" priority="908">
      <formula>IF(RIGHT(TEXT(P19,"0.#"),1)=".",TRUE,FALSE)</formula>
    </cfRule>
  </conditionalFormatting>
  <conditionalFormatting sqref="AE32 AQ32">
    <cfRule type="expression" dxfId="1499" priority="905">
      <formula>IF(RIGHT(TEXT(AE32,"0.#"),1)=".",FALSE,TRUE)</formula>
    </cfRule>
    <cfRule type="expression" dxfId="1498" priority="906">
      <formula>IF(RIGHT(TEXT(AE32,"0.#"),1)=".",TRUE,FALSE)</formula>
    </cfRule>
  </conditionalFormatting>
  <conditionalFormatting sqref="Y312:Y319 Y310">
    <cfRule type="expression" dxfId="1497" priority="903">
      <formula>IF(RIGHT(TEXT(Y310,"0.#"),1)=".",FALSE,TRUE)</formula>
    </cfRule>
    <cfRule type="expression" dxfId="1496" priority="904">
      <formula>IF(RIGHT(TEXT(Y310,"0.#"),1)=".",TRUE,FALSE)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5:AU319">
    <cfRule type="expression" dxfId="1493" priority="897">
      <formula>IF(RIGHT(TEXT(AU315,"0.#"),1)=".",FALSE,TRUE)</formula>
    </cfRule>
    <cfRule type="expression" dxfId="1492" priority="898">
      <formula>IF(RIGHT(TEXT(AU315,"0.#"),1)=".",TRUE,FALSE)</formula>
    </cfRule>
  </conditionalFormatting>
  <conditionalFormatting sqref="Y350 Y337">
    <cfRule type="expression" dxfId="1491" priority="895">
      <formula>IF(RIGHT(TEXT(Y337,"0.#"),1)=".",FALSE,TRUE)</formula>
    </cfRule>
    <cfRule type="expression" dxfId="1490" priority="896">
      <formula>IF(RIGHT(TEXT(Y337,"0.#"),1)=".",TRUE,FALSE)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cfRule type="expression" dxfId="1487" priority="889">
      <formula>IF(RIGHT(TEXT(AU337,"0.#"),1)=".",FALSE,TRUE)</formula>
    </cfRule>
    <cfRule type="expression" dxfId="1486" priority="890">
      <formula>IF(RIGHT(TEXT(AU337,"0.#"),1)=".",TRUE,FALSE)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8:AU332">
    <cfRule type="expression" dxfId="1483" priority="885">
      <formula>IF(RIGHT(TEXT(AU328,"0.#"),1)=".",FALSE,TRUE)</formula>
    </cfRule>
    <cfRule type="expression" dxfId="1482" priority="886">
      <formula>IF(RIGHT(TEXT(AU328,"0.#"),1)=".",TRUE,FALSE)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Y324">
    <cfRule type="expression" dxfId="711" priority="11">
      <formula>IF(RIGHT(TEXT(Y324,"0.#"),1)=".",FALSE,TRUE)</formula>
    </cfRule>
    <cfRule type="expression" dxfId="710" priority="12">
      <formula>IF(RIGHT(TEXT(Y324,"0.#"),1)=".",TRUE,FALSE)</formula>
    </cfRule>
  </conditionalFormatting>
  <conditionalFormatting sqref="Y325:Y327 Y323">
    <cfRule type="expression" dxfId="709" priority="9">
      <formula>IF(RIGHT(TEXT(Y323,"0.#"),1)=".",FALSE,TRUE)</formula>
    </cfRule>
    <cfRule type="expression" dxfId="708" priority="10">
      <formula>IF(RIGHT(TEXT(Y323,"0.#"),1)=".",TRUE,FALSE)</formula>
    </cfRule>
  </conditionalFormatting>
  <conditionalFormatting sqref="AU324">
    <cfRule type="expression" dxfId="707" priority="7">
      <formula>IF(RIGHT(TEXT(AU324,"0.#"),1)=".",FALSE,TRUE)</formula>
    </cfRule>
    <cfRule type="expression" dxfId="706" priority="8">
      <formula>IF(RIGHT(TEXT(AU324,"0.#"),1)=".",TRUE,FALSE)</formula>
    </cfRule>
  </conditionalFormatting>
  <conditionalFormatting sqref="AU325:AU327 AU323">
    <cfRule type="expression" dxfId="705" priority="5">
      <formula>IF(RIGHT(TEXT(AU323,"0.#"),1)=".",FALSE,TRUE)</formula>
    </cfRule>
    <cfRule type="expression" dxfId="704" priority="6">
      <formula>IF(RIGHT(TEXT(AU323,"0.#"),1)=".",TRUE,FALSE)</formula>
    </cfRule>
  </conditionalFormatting>
  <conditionalFormatting sqref="AU311">
    <cfRule type="expression" dxfId="703" priority="3">
      <formula>IF(RIGHT(TEXT(AU311,"0.#"),1)=".",FALSE,TRUE)</formula>
    </cfRule>
    <cfRule type="expression" dxfId="702" priority="4">
      <formula>IF(RIGHT(TEXT(AU311,"0.#"),1)=".",TRUE,FALSE)</formula>
    </cfRule>
  </conditionalFormatting>
  <conditionalFormatting sqref="AU312:AU314 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14" max="16383" man="1"/>
    <brk id="248" max="16383" man="1"/>
    <brk id="268" max="16383" man="1"/>
    <brk id="292"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 customHeight="1" x14ac:dyDescent="0.2">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683</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 customHeight="1" x14ac:dyDescent="0.2">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680</v>
      </c>
      <c r="Y11" s="32" t="s">
        <v>380</v>
      </c>
      <c r="Z11" s="32" t="s">
        <v>508</v>
      </c>
      <c r="AA11" s="86" t="s">
        <v>474</v>
      </c>
      <c r="AB11" s="86" t="s">
        <v>602</v>
      </c>
      <c r="AC11" s="31"/>
      <c r="AD11" s="31"/>
      <c r="AE11" s="31"/>
      <c r="AF11" s="30"/>
      <c r="AG11" s="51" t="s">
        <v>326</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681</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2" t="s">
        <v>314</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52"/>
      <c r="Z2" s="848"/>
      <c r="AA2" s="849"/>
      <c r="AB2" s="956" t="s">
        <v>11</v>
      </c>
      <c r="AC2" s="957"/>
      <c r="AD2" s="958"/>
      <c r="AE2" s="960" t="s">
        <v>368</v>
      </c>
      <c r="AF2" s="960"/>
      <c r="AG2" s="960"/>
      <c r="AH2" s="897"/>
      <c r="AI2" s="960" t="s">
        <v>464</v>
      </c>
      <c r="AJ2" s="960"/>
      <c r="AK2" s="960"/>
      <c r="AL2" s="897"/>
      <c r="AM2" s="960" t="s">
        <v>465</v>
      </c>
      <c r="AN2" s="960"/>
      <c r="AO2" s="960"/>
      <c r="AP2" s="897"/>
      <c r="AQ2" s="503" t="s">
        <v>223</v>
      </c>
      <c r="AR2" s="504"/>
      <c r="AS2" s="504"/>
      <c r="AT2" s="505"/>
      <c r="AU2" s="506" t="s">
        <v>129</v>
      </c>
      <c r="AV2" s="506"/>
      <c r="AW2" s="506"/>
      <c r="AX2" s="507"/>
      <c r="AY2" s="34">
        <f>COUNTA($G$4)</f>
        <v>0</v>
      </c>
    </row>
    <row r="3" spans="1:51" ht="18.75" customHeight="1" x14ac:dyDescent="0.2">
      <c r="A3" s="482"/>
      <c r="B3" s="483"/>
      <c r="C3" s="483"/>
      <c r="D3" s="483"/>
      <c r="E3" s="483"/>
      <c r="F3" s="484"/>
      <c r="G3" s="355"/>
      <c r="H3" s="339"/>
      <c r="I3" s="339"/>
      <c r="J3" s="339"/>
      <c r="K3" s="339"/>
      <c r="L3" s="339"/>
      <c r="M3" s="339"/>
      <c r="N3" s="339"/>
      <c r="O3" s="340"/>
      <c r="P3" s="343"/>
      <c r="Q3" s="339"/>
      <c r="R3" s="339"/>
      <c r="S3" s="339"/>
      <c r="T3" s="339"/>
      <c r="U3" s="339"/>
      <c r="V3" s="339"/>
      <c r="W3" s="339"/>
      <c r="X3" s="340"/>
      <c r="Y3" s="953"/>
      <c r="Z3" s="954"/>
      <c r="AA3" s="955"/>
      <c r="AB3" s="959"/>
      <c r="AC3" s="415"/>
      <c r="AD3" s="416"/>
      <c r="AE3" s="502"/>
      <c r="AF3" s="502"/>
      <c r="AG3" s="502"/>
      <c r="AH3" s="414"/>
      <c r="AI3" s="502"/>
      <c r="AJ3" s="502"/>
      <c r="AK3" s="502"/>
      <c r="AL3" s="414"/>
      <c r="AM3" s="502"/>
      <c r="AN3" s="502"/>
      <c r="AO3" s="502"/>
      <c r="AP3" s="414"/>
      <c r="AQ3" s="508"/>
      <c r="AR3" s="448"/>
      <c r="AS3" s="446" t="s">
        <v>224</v>
      </c>
      <c r="AT3" s="447"/>
      <c r="AU3" s="448"/>
      <c r="AV3" s="448"/>
      <c r="AW3" s="339" t="s">
        <v>170</v>
      </c>
      <c r="AX3" s="344"/>
      <c r="AY3" s="34">
        <f t="shared" ref="AY3:AY8" si="0">$AY$2</f>
        <v>0</v>
      </c>
    </row>
    <row r="4" spans="1:51" ht="22.5" customHeight="1" x14ac:dyDescent="0.2">
      <c r="A4" s="485"/>
      <c r="B4" s="483"/>
      <c r="C4" s="483"/>
      <c r="D4" s="483"/>
      <c r="E4" s="483"/>
      <c r="F4" s="484"/>
      <c r="G4" s="386"/>
      <c r="H4" s="934"/>
      <c r="I4" s="934"/>
      <c r="J4" s="934"/>
      <c r="K4" s="934"/>
      <c r="L4" s="934"/>
      <c r="M4" s="934"/>
      <c r="N4" s="934"/>
      <c r="O4" s="935"/>
      <c r="P4" s="154"/>
      <c r="Q4" s="374"/>
      <c r="R4" s="374"/>
      <c r="S4" s="374"/>
      <c r="T4" s="374"/>
      <c r="U4" s="374"/>
      <c r="V4" s="374"/>
      <c r="W4" s="374"/>
      <c r="X4" s="375"/>
      <c r="Y4" s="948" t="s">
        <v>12</v>
      </c>
      <c r="Z4" s="949"/>
      <c r="AA4" s="950"/>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2">
      <c r="A5" s="486"/>
      <c r="B5" s="487"/>
      <c r="C5" s="487"/>
      <c r="D5" s="487"/>
      <c r="E5" s="487"/>
      <c r="F5" s="488"/>
      <c r="G5" s="936"/>
      <c r="H5" s="937"/>
      <c r="I5" s="937"/>
      <c r="J5" s="937"/>
      <c r="K5" s="937"/>
      <c r="L5" s="937"/>
      <c r="M5" s="937"/>
      <c r="N5" s="937"/>
      <c r="O5" s="938"/>
      <c r="P5" s="942"/>
      <c r="Q5" s="942"/>
      <c r="R5" s="942"/>
      <c r="S5" s="942"/>
      <c r="T5" s="942"/>
      <c r="U5" s="942"/>
      <c r="V5" s="942"/>
      <c r="W5" s="942"/>
      <c r="X5" s="943"/>
      <c r="Y5" s="237" t="s">
        <v>51</v>
      </c>
      <c r="Z5" s="945"/>
      <c r="AA5" s="946"/>
      <c r="AB5" s="460"/>
      <c r="AC5" s="951"/>
      <c r="AD5" s="951"/>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2">
      <c r="A6" s="486"/>
      <c r="B6" s="487"/>
      <c r="C6" s="487"/>
      <c r="D6" s="487"/>
      <c r="E6" s="487"/>
      <c r="F6" s="488"/>
      <c r="G6" s="939"/>
      <c r="H6" s="940"/>
      <c r="I6" s="940"/>
      <c r="J6" s="940"/>
      <c r="K6" s="940"/>
      <c r="L6" s="940"/>
      <c r="M6" s="940"/>
      <c r="N6" s="940"/>
      <c r="O6" s="941"/>
      <c r="P6" s="377"/>
      <c r="Q6" s="377"/>
      <c r="R6" s="377"/>
      <c r="S6" s="377"/>
      <c r="T6" s="377"/>
      <c r="U6" s="377"/>
      <c r="V6" s="377"/>
      <c r="W6" s="377"/>
      <c r="X6" s="378"/>
      <c r="Y6" s="944" t="s">
        <v>13</v>
      </c>
      <c r="Z6" s="945"/>
      <c r="AA6" s="946"/>
      <c r="AB6" s="906" t="s">
        <v>171</v>
      </c>
      <c r="AC6" s="947"/>
      <c r="AD6" s="947"/>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2">
      <c r="A7" s="922" t="s">
        <v>341</v>
      </c>
      <c r="B7" s="923"/>
      <c r="C7" s="923"/>
      <c r="D7" s="923"/>
      <c r="E7" s="923"/>
      <c r="F7" s="924"/>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2">
      <c r="A8" s="925"/>
      <c r="B8" s="926"/>
      <c r="C8" s="926"/>
      <c r="D8" s="926"/>
      <c r="E8" s="926"/>
      <c r="F8" s="927"/>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2">
      <c r="A9" s="482" t="s">
        <v>314</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52"/>
      <c r="Z9" s="848"/>
      <c r="AA9" s="849"/>
      <c r="AB9" s="956" t="s">
        <v>11</v>
      </c>
      <c r="AC9" s="957"/>
      <c r="AD9" s="958"/>
      <c r="AE9" s="960" t="s">
        <v>368</v>
      </c>
      <c r="AF9" s="960"/>
      <c r="AG9" s="960"/>
      <c r="AH9" s="897"/>
      <c r="AI9" s="960" t="s">
        <v>464</v>
      </c>
      <c r="AJ9" s="960"/>
      <c r="AK9" s="960"/>
      <c r="AL9" s="897"/>
      <c r="AM9" s="960" t="s">
        <v>465</v>
      </c>
      <c r="AN9" s="960"/>
      <c r="AO9" s="960"/>
      <c r="AP9" s="897"/>
      <c r="AQ9" s="503" t="s">
        <v>223</v>
      </c>
      <c r="AR9" s="504"/>
      <c r="AS9" s="504"/>
      <c r="AT9" s="505"/>
      <c r="AU9" s="506" t="s">
        <v>129</v>
      </c>
      <c r="AV9" s="506"/>
      <c r="AW9" s="506"/>
      <c r="AX9" s="507"/>
      <c r="AY9" s="34">
        <f>COUNTA($G$11)</f>
        <v>0</v>
      </c>
    </row>
    <row r="10" spans="1:51" ht="18.75" customHeight="1" x14ac:dyDescent="0.2">
      <c r="A10" s="482"/>
      <c r="B10" s="483"/>
      <c r="C10" s="483"/>
      <c r="D10" s="483"/>
      <c r="E10" s="483"/>
      <c r="F10" s="484"/>
      <c r="G10" s="355"/>
      <c r="H10" s="339"/>
      <c r="I10" s="339"/>
      <c r="J10" s="339"/>
      <c r="K10" s="339"/>
      <c r="L10" s="339"/>
      <c r="M10" s="339"/>
      <c r="N10" s="339"/>
      <c r="O10" s="340"/>
      <c r="P10" s="343"/>
      <c r="Q10" s="339"/>
      <c r="R10" s="339"/>
      <c r="S10" s="339"/>
      <c r="T10" s="339"/>
      <c r="U10" s="339"/>
      <c r="V10" s="339"/>
      <c r="W10" s="339"/>
      <c r="X10" s="340"/>
      <c r="Y10" s="953"/>
      <c r="Z10" s="954"/>
      <c r="AA10" s="955"/>
      <c r="AB10" s="959"/>
      <c r="AC10" s="415"/>
      <c r="AD10" s="416"/>
      <c r="AE10" s="502"/>
      <c r="AF10" s="502"/>
      <c r="AG10" s="502"/>
      <c r="AH10" s="414"/>
      <c r="AI10" s="502"/>
      <c r="AJ10" s="502"/>
      <c r="AK10" s="502"/>
      <c r="AL10" s="414"/>
      <c r="AM10" s="502"/>
      <c r="AN10" s="502"/>
      <c r="AO10" s="502"/>
      <c r="AP10" s="414"/>
      <c r="AQ10" s="508"/>
      <c r="AR10" s="448"/>
      <c r="AS10" s="446" t="s">
        <v>224</v>
      </c>
      <c r="AT10" s="447"/>
      <c r="AU10" s="448"/>
      <c r="AV10" s="448"/>
      <c r="AW10" s="339" t="s">
        <v>170</v>
      </c>
      <c r="AX10" s="344"/>
      <c r="AY10" s="34">
        <f t="shared" ref="AY10:AY15" si="1">$AY$9</f>
        <v>0</v>
      </c>
    </row>
    <row r="11" spans="1:51" ht="22.5" customHeight="1" x14ac:dyDescent="0.2">
      <c r="A11" s="485"/>
      <c r="B11" s="483"/>
      <c r="C11" s="483"/>
      <c r="D11" s="483"/>
      <c r="E11" s="483"/>
      <c r="F11" s="484"/>
      <c r="G11" s="386"/>
      <c r="H11" s="934"/>
      <c r="I11" s="934"/>
      <c r="J11" s="934"/>
      <c r="K11" s="934"/>
      <c r="L11" s="934"/>
      <c r="M11" s="934"/>
      <c r="N11" s="934"/>
      <c r="O11" s="935"/>
      <c r="P11" s="154"/>
      <c r="Q11" s="374"/>
      <c r="R11" s="374"/>
      <c r="S11" s="374"/>
      <c r="T11" s="374"/>
      <c r="U11" s="374"/>
      <c r="V11" s="374"/>
      <c r="W11" s="374"/>
      <c r="X11" s="375"/>
      <c r="Y11" s="948" t="s">
        <v>12</v>
      </c>
      <c r="Z11" s="949"/>
      <c r="AA11" s="950"/>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2">
      <c r="A12" s="486"/>
      <c r="B12" s="487"/>
      <c r="C12" s="487"/>
      <c r="D12" s="487"/>
      <c r="E12" s="487"/>
      <c r="F12" s="488"/>
      <c r="G12" s="936"/>
      <c r="H12" s="937"/>
      <c r="I12" s="937"/>
      <c r="J12" s="937"/>
      <c r="K12" s="937"/>
      <c r="L12" s="937"/>
      <c r="M12" s="937"/>
      <c r="N12" s="937"/>
      <c r="O12" s="938"/>
      <c r="P12" s="942"/>
      <c r="Q12" s="942"/>
      <c r="R12" s="942"/>
      <c r="S12" s="942"/>
      <c r="T12" s="942"/>
      <c r="U12" s="942"/>
      <c r="V12" s="942"/>
      <c r="W12" s="942"/>
      <c r="X12" s="943"/>
      <c r="Y12" s="237" t="s">
        <v>51</v>
      </c>
      <c r="Z12" s="945"/>
      <c r="AA12" s="946"/>
      <c r="AB12" s="460"/>
      <c r="AC12" s="951"/>
      <c r="AD12" s="951"/>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2">
      <c r="A13" s="931"/>
      <c r="B13" s="932"/>
      <c r="C13" s="932"/>
      <c r="D13" s="932"/>
      <c r="E13" s="932"/>
      <c r="F13" s="933"/>
      <c r="G13" s="939"/>
      <c r="H13" s="940"/>
      <c r="I13" s="940"/>
      <c r="J13" s="940"/>
      <c r="K13" s="940"/>
      <c r="L13" s="940"/>
      <c r="M13" s="940"/>
      <c r="N13" s="940"/>
      <c r="O13" s="941"/>
      <c r="P13" s="377"/>
      <c r="Q13" s="377"/>
      <c r="R13" s="377"/>
      <c r="S13" s="377"/>
      <c r="T13" s="377"/>
      <c r="U13" s="377"/>
      <c r="V13" s="377"/>
      <c r="W13" s="377"/>
      <c r="X13" s="378"/>
      <c r="Y13" s="944" t="s">
        <v>13</v>
      </c>
      <c r="Z13" s="945"/>
      <c r="AA13" s="946"/>
      <c r="AB13" s="906" t="s">
        <v>171</v>
      </c>
      <c r="AC13" s="947"/>
      <c r="AD13" s="947"/>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2">
      <c r="A14" s="922" t="s">
        <v>341</v>
      </c>
      <c r="B14" s="923"/>
      <c r="C14" s="923"/>
      <c r="D14" s="923"/>
      <c r="E14" s="923"/>
      <c r="F14" s="924"/>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2">
      <c r="A15" s="925"/>
      <c r="B15" s="926"/>
      <c r="C15" s="926"/>
      <c r="D15" s="926"/>
      <c r="E15" s="926"/>
      <c r="F15" s="927"/>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2">
      <c r="A16" s="482" t="s">
        <v>314</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52"/>
      <c r="Z16" s="848"/>
      <c r="AA16" s="849"/>
      <c r="AB16" s="956" t="s">
        <v>11</v>
      </c>
      <c r="AC16" s="957"/>
      <c r="AD16" s="958"/>
      <c r="AE16" s="960" t="s">
        <v>368</v>
      </c>
      <c r="AF16" s="960"/>
      <c r="AG16" s="960"/>
      <c r="AH16" s="897"/>
      <c r="AI16" s="960" t="s">
        <v>464</v>
      </c>
      <c r="AJ16" s="960"/>
      <c r="AK16" s="960"/>
      <c r="AL16" s="897"/>
      <c r="AM16" s="960" t="s">
        <v>465</v>
      </c>
      <c r="AN16" s="960"/>
      <c r="AO16" s="960"/>
      <c r="AP16" s="897"/>
      <c r="AQ16" s="503" t="s">
        <v>223</v>
      </c>
      <c r="AR16" s="504"/>
      <c r="AS16" s="504"/>
      <c r="AT16" s="505"/>
      <c r="AU16" s="506" t="s">
        <v>129</v>
      </c>
      <c r="AV16" s="506"/>
      <c r="AW16" s="506"/>
      <c r="AX16" s="507"/>
      <c r="AY16" s="34">
        <f>COUNTA($G$18)</f>
        <v>0</v>
      </c>
    </row>
    <row r="17" spans="1:51" ht="18.75" customHeight="1" x14ac:dyDescent="0.2">
      <c r="A17" s="482"/>
      <c r="B17" s="483"/>
      <c r="C17" s="483"/>
      <c r="D17" s="483"/>
      <c r="E17" s="483"/>
      <c r="F17" s="484"/>
      <c r="G17" s="355"/>
      <c r="H17" s="339"/>
      <c r="I17" s="339"/>
      <c r="J17" s="339"/>
      <c r="K17" s="339"/>
      <c r="L17" s="339"/>
      <c r="M17" s="339"/>
      <c r="N17" s="339"/>
      <c r="O17" s="340"/>
      <c r="P17" s="343"/>
      <c r="Q17" s="339"/>
      <c r="R17" s="339"/>
      <c r="S17" s="339"/>
      <c r="T17" s="339"/>
      <c r="U17" s="339"/>
      <c r="V17" s="339"/>
      <c r="W17" s="339"/>
      <c r="X17" s="340"/>
      <c r="Y17" s="953"/>
      <c r="Z17" s="954"/>
      <c r="AA17" s="955"/>
      <c r="AB17" s="959"/>
      <c r="AC17" s="415"/>
      <c r="AD17" s="416"/>
      <c r="AE17" s="502"/>
      <c r="AF17" s="502"/>
      <c r="AG17" s="502"/>
      <c r="AH17" s="414"/>
      <c r="AI17" s="502"/>
      <c r="AJ17" s="502"/>
      <c r="AK17" s="502"/>
      <c r="AL17" s="414"/>
      <c r="AM17" s="502"/>
      <c r="AN17" s="502"/>
      <c r="AO17" s="502"/>
      <c r="AP17" s="414"/>
      <c r="AQ17" s="508"/>
      <c r="AR17" s="448"/>
      <c r="AS17" s="446" t="s">
        <v>224</v>
      </c>
      <c r="AT17" s="447"/>
      <c r="AU17" s="448"/>
      <c r="AV17" s="448"/>
      <c r="AW17" s="339" t="s">
        <v>170</v>
      </c>
      <c r="AX17" s="344"/>
      <c r="AY17" s="34">
        <f t="shared" ref="AY17:AY22" si="2">$AY$16</f>
        <v>0</v>
      </c>
    </row>
    <row r="18" spans="1:51" ht="22.5" customHeight="1" x14ac:dyDescent="0.2">
      <c r="A18" s="485"/>
      <c r="B18" s="483"/>
      <c r="C18" s="483"/>
      <c r="D18" s="483"/>
      <c r="E18" s="483"/>
      <c r="F18" s="484"/>
      <c r="G18" s="386"/>
      <c r="H18" s="934"/>
      <c r="I18" s="934"/>
      <c r="J18" s="934"/>
      <c r="K18" s="934"/>
      <c r="L18" s="934"/>
      <c r="M18" s="934"/>
      <c r="N18" s="934"/>
      <c r="O18" s="935"/>
      <c r="P18" s="154"/>
      <c r="Q18" s="374"/>
      <c r="R18" s="374"/>
      <c r="S18" s="374"/>
      <c r="T18" s="374"/>
      <c r="U18" s="374"/>
      <c r="V18" s="374"/>
      <c r="W18" s="374"/>
      <c r="X18" s="375"/>
      <c r="Y18" s="948" t="s">
        <v>12</v>
      </c>
      <c r="Z18" s="949"/>
      <c r="AA18" s="950"/>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2">
      <c r="A19" s="486"/>
      <c r="B19" s="487"/>
      <c r="C19" s="487"/>
      <c r="D19" s="487"/>
      <c r="E19" s="487"/>
      <c r="F19" s="488"/>
      <c r="G19" s="936"/>
      <c r="H19" s="937"/>
      <c r="I19" s="937"/>
      <c r="J19" s="937"/>
      <c r="K19" s="937"/>
      <c r="L19" s="937"/>
      <c r="M19" s="937"/>
      <c r="N19" s="937"/>
      <c r="O19" s="938"/>
      <c r="P19" s="942"/>
      <c r="Q19" s="942"/>
      <c r="R19" s="942"/>
      <c r="S19" s="942"/>
      <c r="T19" s="942"/>
      <c r="U19" s="942"/>
      <c r="V19" s="942"/>
      <c r="W19" s="942"/>
      <c r="X19" s="943"/>
      <c r="Y19" s="237" t="s">
        <v>51</v>
      </c>
      <c r="Z19" s="945"/>
      <c r="AA19" s="946"/>
      <c r="AB19" s="460"/>
      <c r="AC19" s="951"/>
      <c r="AD19" s="951"/>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2">
      <c r="A20" s="931"/>
      <c r="B20" s="932"/>
      <c r="C20" s="932"/>
      <c r="D20" s="932"/>
      <c r="E20" s="932"/>
      <c r="F20" s="933"/>
      <c r="G20" s="939"/>
      <c r="H20" s="940"/>
      <c r="I20" s="940"/>
      <c r="J20" s="940"/>
      <c r="K20" s="940"/>
      <c r="L20" s="940"/>
      <c r="M20" s="940"/>
      <c r="N20" s="940"/>
      <c r="O20" s="941"/>
      <c r="P20" s="377"/>
      <c r="Q20" s="377"/>
      <c r="R20" s="377"/>
      <c r="S20" s="377"/>
      <c r="T20" s="377"/>
      <c r="U20" s="377"/>
      <c r="V20" s="377"/>
      <c r="W20" s="377"/>
      <c r="X20" s="378"/>
      <c r="Y20" s="944" t="s">
        <v>13</v>
      </c>
      <c r="Z20" s="945"/>
      <c r="AA20" s="946"/>
      <c r="AB20" s="906" t="s">
        <v>171</v>
      </c>
      <c r="AC20" s="947"/>
      <c r="AD20" s="947"/>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2">
      <c r="A21" s="922" t="s">
        <v>341</v>
      </c>
      <c r="B21" s="923"/>
      <c r="C21" s="923"/>
      <c r="D21" s="923"/>
      <c r="E21" s="923"/>
      <c r="F21" s="924"/>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2">
      <c r="A22" s="925"/>
      <c r="B22" s="926"/>
      <c r="C22" s="926"/>
      <c r="D22" s="926"/>
      <c r="E22" s="926"/>
      <c r="F22" s="927"/>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2">
      <c r="A23" s="482" t="s">
        <v>314</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52"/>
      <c r="Z23" s="848"/>
      <c r="AA23" s="849"/>
      <c r="AB23" s="956" t="s">
        <v>11</v>
      </c>
      <c r="AC23" s="957"/>
      <c r="AD23" s="958"/>
      <c r="AE23" s="960" t="s">
        <v>368</v>
      </c>
      <c r="AF23" s="960"/>
      <c r="AG23" s="960"/>
      <c r="AH23" s="897"/>
      <c r="AI23" s="960" t="s">
        <v>464</v>
      </c>
      <c r="AJ23" s="960"/>
      <c r="AK23" s="960"/>
      <c r="AL23" s="897"/>
      <c r="AM23" s="960" t="s">
        <v>465</v>
      </c>
      <c r="AN23" s="960"/>
      <c r="AO23" s="960"/>
      <c r="AP23" s="897"/>
      <c r="AQ23" s="503" t="s">
        <v>223</v>
      </c>
      <c r="AR23" s="504"/>
      <c r="AS23" s="504"/>
      <c r="AT23" s="505"/>
      <c r="AU23" s="506" t="s">
        <v>129</v>
      </c>
      <c r="AV23" s="506"/>
      <c r="AW23" s="506"/>
      <c r="AX23" s="507"/>
      <c r="AY23" s="34">
        <f>COUNTA($G$25)</f>
        <v>0</v>
      </c>
    </row>
    <row r="24" spans="1:51" ht="18.75" customHeight="1" x14ac:dyDescent="0.2">
      <c r="A24" s="482"/>
      <c r="B24" s="483"/>
      <c r="C24" s="483"/>
      <c r="D24" s="483"/>
      <c r="E24" s="483"/>
      <c r="F24" s="484"/>
      <c r="G24" s="355"/>
      <c r="H24" s="339"/>
      <c r="I24" s="339"/>
      <c r="J24" s="339"/>
      <c r="K24" s="339"/>
      <c r="L24" s="339"/>
      <c r="M24" s="339"/>
      <c r="N24" s="339"/>
      <c r="O24" s="340"/>
      <c r="P24" s="343"/>
      <c r="Q24" s="339"/>
      <c r="R24" s="339"/>
      <c r="S24" s="339"/>
      <c r="T24" s="339"/>
      <c r="U24" s="339"/>
      <c r="V24" s="339"/>
      <c r="W24" s="339"/>
      <c r="X24" s="340"/>
      <c r="Y24" s="953"/>
      <c r="Z24" s="954"/>
      <c r="AA24" s="955"/>
      <c r="AB24" s="959"/>
      <c r="AC24" s="415"/>
      <c r="AD24" s="416"/>
      <c r="AE24" s="502"/>
      <c r="AF24" s="502"/>
      <c r="AG24" s="502"/>
      <c r="AH24" s="414"/>
      <c r="AI24" s="502"/>
      <c r="AJ24" s="502"/>
      <c r="AK24" s="502"/>
      <c r="AL24" s="414"/>
      <c r="AM24" s="502"/>
      <c r="AN24" s="502"/>
      <c r="AO24" s="502"/>
      <c r="AP24" s="414"/>
      <c r="AQ24" s="508"/>
      <c r="AR24" s="448"/>
      <c r="AS24" s="446" t="s">
        <v>224</v>
      </c>
      <c r="AT24" s="447"/>
      <c r="AU24" s="448"/>
      <c r="AV24" s="448"/>
      <c r="AW24" s="339" t="s">
        <v>170</v>
      </c>
      <c r="AX24" s="344"/>
      <c r="AY24" s="34">
        <f t="shared" ref="AY24:AY29" si="3">$AY$23</f>
        <v>0</v>
      </c>
    </row>
    <row r="25" spans="1:51" ht="22.5" customHeight="1" x14ac:dyDescent="0.2">
      <c r="A25" s="485"/>
      <c r="B25" s="483"/>
      <c r="C25" s="483"/>
      <c r="D25" s="483"/>
      <c r="E25" s="483"/>
      <c r="F25" s="484"/>
      <c r="G25" s="386"/>
      <c r="H25" s="934"/>
      <c r="I25" s="934"/>
      <c r="J25" s="934"/>
      <c r="K25" s="934"/>
      <c r="L25" s="934"/>
      <c r="M25" s="934"/>
      <c r="N25" s="934"/>
      <c r="O25" s="935"/>
      <c r="P25" s="154"/>
      <c r="Q25" s="374"/>
      <c r="R25" s="374"/>
      <c r="S25" s="374"/>
      <c r="T25" s="374"/>
      <c r="U25" s="374"/>
      <c r="V25" s="374"/>
      <c r="W25" s="374"/>
      <c r="X25" s="375"/>
      <c r="Y25" s="948" t="s">
        <v>12</v>
      </c>
      <c r="Z25" s="949"/>
      <c r="AA25" s="950"/>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2">
      <c r="A26" s="486"/>
      <c r="B26" s="487"/>
      <c r="C26" s="487"/>
      <c r="D26" s="487"/>
      <c r="E26" s="487"/>
      <c r="F26" s="488"/>
      <c r="G26" s="936"/>
      <c r="H26" s="937"/>
      <c r="I26" s="937"/>
      <c r="J26" s="937"/>
      <c r="K26" s="937"/>
      <c r="L26" s="937"/>
      <c r="M26" s="937"/>
      <c r="N26" s="937"/>
      <c r="O26" s="938"/>
      <c r="P26" s="942"/>
      <c r="Q26" s="942"/>
      <c r="R26" s="942"/>
      <c r="S26" s="942"/>
      <c r="T26" s="942"/>
      <c r="U26" s="942"/>
      <c r="V26" s="942"/>
      <c r="W26" s="942"/>
      <c r="X26" s="943"/>
      <c r="Y26" s="237" t="s">
        <v>51</v>
      </c>
      <c r="Z26" s="945"/>
      <c r="AA26" s="946"/>
      <c r="AB26" s="460"/>
      <c r="AC26" s="951"/>
      <c r="AD26" s="951"/>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2">
      <c r="A27" s="931"/>
      <c r="B27" s="932"/>
      <c r="C27" s="932"/>
      <c r="D27" s="932"/>
      <c r="E27" s="932"/>
      <c r="F27" s="933"/>
      <c r="G27" s="939"/>
      <c r="H27" s="940"/>
      <c r="I27" s="940"/>
      <c r="J27" s="940"/>
      <c r="K27" s="940"/>
      <c r="L27" s="940"/>
      <c r="M27" s="940"/>
      <c r="N27" s="940"/>
      <c r="O27" s="941"/>
      <c r="P27" s="377"/>
      <c r="Q27" s="377"/>
      <c r="R27" s="377"/>
      <c r="S27" s="377"/>
      <c r="T27" s="377"/>
      <c r="U27" s="377"/>
      <c r="V27" s="377"/>
      <c r="W27" s="377"/>
      <c r="X27" s="378"/>
      <c r="Y27" s="944" t="s">
        <v>13</v>
      </c>
      <c r="Z27" s="945"/>
      <c r="AA27" s="946"/>
      <c r="AB27" s="906" t="s">
        <v>171</v>
      </c>
      <c r="AC27" s="947"/>
      <c r="AD27" s="947"/>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2">
      <c r="A28" s="922" t="s">
        <v>341</v>
      </c>
      <c r="B28" s="923"/>
      <c r="C28" s="923"/>
      <c r="D28" s="923"/>
      <c r="E28" s="923"/>
      <c r="F28" s="924"/>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2">
      <c r="A29" s="925"/>
      <c r="B29" s="926"/>
      <c r="C29" s="926"/>
      <c r="D29" s="926"/>
      <c r="E29" s="926"/>
      <c r="F29" s="927"/>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2">
      <c r="A30" s="482" t="s">
        <v>314</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52"/>
      <c r="Z30" s="848"/>
      <c r="AA30" s="849"/>
      <c r="AB30" s="956" t="s">
        <v>11</v>
      </c>
      <c r="AC30" s="957"/>
      <c r="AD30" s="958"/>
      <c r="AE30" s="960" t="s">
        <v>368</v>
      </c>
      <c r="AF30" s="960"/>
      <c r="AG30" s="960"/>
      <c r="AH30" s="897"/>
      <c r="AI30" s="960" t="s">
        <v>464</v>
      </c>
      <c r="AJ30" s="960"/>
      <c r="AK30" s="960"/>
      <c r="AL30" s="897"/>
      <c r="AM30" s="960" t="s">
        <v>465</v>
      </c>
      <c r="AN30" s="960"/>
      <c r="AO30" s="960"/>
      <c r="AP30" s="897"/>
      <c r="AQ30" s="503" t="s">
        <v>223</v>
      </c>
      <c r="AR30" s="504"/>
      <c r="AS30" s="504"/>
      <c r="AT30" s="505"/>
      <c r="AU30" s="506" t="s">
        <v>129</v>
      </c>
      <c r="AV30" s="506"/>
      <c r="AW30" s="506"/>
      <c r="AX30" s="507"/>
      <c r="AY30" s="34">
        <f>COUNTA($G$32)</f>
        <v>0</v>
      </c>
    </row>
    <row r="31" spans="1:51" ht="18.75" customHeight="1" x14ac:dyDescent="0.2">
      <c r="A31" s="482"/>
      <c r="B31" s="483"/>
      <c r="C31" s="483"/>
      <c r="D31" s="483"/>
      <c r="E31" s="483"/>
      <c r="F31" s="484"/>
      <c r="G31" s="355"/>
      <c r="H31" s="339"/>
      <c r="I31" s="339"/>
      <c r="J31" s="339"/>
      <c r="K31" s="339"/>
      <c r="L31" s="339"/>
      <c r="M31" s="339"/>
      <c r="N31" s="339"/>
      <c r="O31" s="340"/>
      <c r="P31" s="343"/>
      <c r="Q31" s="339"/>
      <c r="R31" s="339"/>
      <c r="S31" s="339"/>
      <c r="T31" s="339"/>
      <c r="U31" s="339"/>
      <c r="V31" s="339"/>
      <c r="W31" s="339"/>
      <c r="X31" s="340"/>
      <c r="Y31" s="953"/>
      <c r="Z31" s="954"/>
      <c r="AA31" s="955"/>
      <c r="AB31" s="959"/>
      <c r="AC31" s="415"/>
      <c r="AD31" s="416"/>
      <c r="AE31" s="502"/>
      <c r="AF31" s="502"/>
      <c r="AG31" s="502"/>
      <c r="AH31" s="414"/>
      <c r="AI31" s="502"/>
      <c r="AJ31" s="502"/>
      <c r="AK31" s="502"/>
      <c r="AL31" s="414"/>
      <c r="AM31" s="502"/>
      <c r="AN31" s="502"/>
      <c r="AO31" s="502"/>
      <c r="AP31" s="414"/>
      <c r="AQ31" s="508"/>
      <c r="AR31" s="448"/>
      <c r="AS31" s="446" t="s">
        <v>224</v>
      </c>
      <c r="AT31" s="447"/>
      <c r="AU31" s="448"/>
      <c r="AV31" s="448"/>
      <c r="AW31" s="339" t="s">
        <v>170</v>
      </c>
      <c r="AX31" s="344"/>
      <c r="AY31" s="34">
        <f t="shared" ref="AY31:AY36" si="4">$AY$30</f>
        <v>0</v>
      </c>
    </row>
    <row r="32" spans="1:51" ht="22.5" customHeight="1" x14ac:dyDescent="0.2">
      <c r="A32" s="485"/>
      <c r="B32" s="483"/>
      <c r="C32" s="483"/>
      <c r="D32" s="483"/>
      <c r="E32" s="483"/>
      <c r="F32" s="484"/>
      <c r="G32" s="386"/>
      <c r="H32" s="934"/>
      <c r="I32" s="934"/>
      <c r="J32" s="934"/>
      <c r="K32" s="934"/>
      <c r="L32" s="934"/>
      <c r="M32" s="934"/>
      <c r="N32" s="934"/>
      <c r="O32" s="935"/>
      <c r="P32" s="154"/>
      <c r="Q32" s="374"/>
      <c r="R32" s="374"/>
      <c r="S32" s="374"/>
      <c r="T32" s="374"/>
      <c r="U32" s="374"/>
      <c r="V32" s="374"/>
      <c r="W32" s="374"/>
      <c r="X32" s="375"/>
      <c r="Y32" s="948" t="s">
        <v>12</v>
      </c>
      <c r="Z32" s="949"/>
      <c r="AA32" s="950"/>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2">
      <c r="A33" s="486"/>
      <c r="B33" s="487"/>
      <c r="C33" s="487"/>
      <c r="D33" s="487"/>
      <c r="E33" s="487"/>
      <c r="F33" s="488"/>
      <c r="G33" s="936"/>
      <c r="H33" s="937"/>
      <c r="I33" s="937"/>
      <c r="J33" s="937"/>
      <c r="K33" s="937"/>
      <c r="L33" s="937"/>
      <c r="M33" s="937"/>
      <c r="N33" s="937"/>
      <c r="O33" s="938"/>
      <c r="P33" s="942"/>
      <c r="Q33" s="942"/>
      <c r="R33" s="942"/>
      <c r="S33" s="942"/>
      <c r="T33" s="942"/>
      <c r="U33" s="942"/>
      <c r="V33" s="942"/>
      <c r="W33" s="942"/>
      <c r="X33" s="943"/>
      <c r="Y33" s="237" t="s">
        <v>51</v>
      </c>
      <c r="Z33" s="945"/>
      <c r="AA33" s="946"/>
      <c r="AB33" s="460"/>
      <c r="AC33" s="951"/>
      <c r="AD33" s="951"/>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2">
      <c r="A34" s="931"/>
      <c r="B34" s="932"/>
      <c r="C34" s="932"/>
      <c r="D34" s="932"/>
      <c r="E34" s="932"/>
      <c r="F34" s="933"/>
      <c r="G34" s="939"/>
      <c r="H34" s="940"/>
      <c r="I34" s="940"/>
      <c r="J34" s="940"/>
      <c r="K34" s="940"/>
      <c r="L34" s="940"/>
      <c r="M34" s="940"/>
      <c r="N34" s="940"/>
      <c r="O34" s="941"/>
      <c r="P34" s="377"/>
      <c r="Q34" s="377"/>
      <c r="R34" s="377"/>
      <c r="S34" s="377"/>
      <c r="T34" s="377"/>
      <c r="U34" s="377"/>
      <c r="V34" s="377"/>
      <c r="W34" s="377"/>
      <c r="X34" s="378"/>
      <c r="Y34" s="944" t="s">
        <v>13</v>
      </c>
      <c r="Z34" s="945"/>
      <c r="AA34" s="946"/>
      <c r="AB34" s="906" t="s">
        <v>171</v>
      </c>
      <c r="AC34" s="947"/>
      <c r="AD34" s="947"/>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2">
      <c r="A35" s="922" t="s">
        <v>341</v>
      </c>
      <c r="B35" s="923"/>
      <c r="C35" s="923"/>
      <c r="D35" s="923"/>
      <c r="E35" s="923"/>
      <c r="F35" s="924"/>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2">
      <c r="A36" s="925"/>
      <c r="B36" s="926"/>
      <c r="C36" s="926"/>
      <c r="D36" s="926"/>
      <c r="E36" s="926"/>
      <c r="F36" s="927"/>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2">
      <c r="A37" s="482" t="s">
        <v>314</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52"/>
      <c r="Z37" s="848"/>
      <c r="AA37" s="849"/>
      <c r="AB37" s="956" t="s">
        <v>11</v>
      </c>
      <c r="AC37" s="957"/>
      <c r="AD37" s="958"/>
      <c r="AE37" s="960" t="s">
        <v>368</v>
      </c>
      <c r="AF37" s="960"/>
      <c r="AG37" s="960"/>
      <c r="AH37" s="897"/>
      <c r="AI37" s="960" t="s">
        <v>464</v>
      </c>
      <c r="AJ37" s="960"/>
      <c r="AK37" s="960"/>
      <c r="AL37" s="897"/>
      <c r="AM37" s="960" t="s">
        <v>465</v>
      </c>
      <c r="AN37" s="960"/>
      <c r="AO37" s="960"/>
      <c r="AP37" s="897"/>
      <c r="AQ37" s="503" t="s">
        <v>223</v>
      </c>
      <c r="AR37" s="504"/>
      <c r="AS37" s="504"/>
      <c r="AT37" s="505"/>
      <c r="AU37" s="506" t="s">
        <v>129</v>
      </c>
      <c r="AV37" s="506"/>
      <c r="AW37" s="506"/>
      <c r="AX37" s="507"/>
      <c r="AY37" s="34">
        <f>COUNTA($G$39)</f>
        <v>0</v>
      </c>
    </row>
    <row r="38" spans="1:51" ht="18.75" customHeight="1" x14ac:dyDescent="0.2">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953"/>
      <c r="Z38" s="954"/>
      <c r="AA38" s="955"/>
      <c r="AB38" s="959"/>
      <c r="AC38" s="415"/>
      <c r="AD38" s="416"/>
      <c r="AE38" s="502"/>
      <c r="AF38" s="502"/>
      <c r="AG38" s="502"/>
      <c r="AH38" s="414"/>
      <c r="AI38" s="502"/>
      <c r="AJ38" s="502"/>
      <c r="AK38" s="502"/>
      <c r="AL38" s="414"/>
      <c r="AM38" s="502"/>
      <c r="AN38" s="502"/>
      <c r="AO38" s="502"/>
      <c r="AP38" s="414"/>
      <c r="AQ38" s="508"/>
      <c r="AR38" s="448"/>
      <c r="AS38" s="446" t="s">
        <v>224</v>
      </c>
      <c r="AT38" s="447"/>
      <c r="AU38" s="448"/>
      <c r="AV38" s="448"/>
      <c r="AW38" s="339" t="s">
        <v>170</v>
      </c>
      <c r="AX38" s="344"/>
      <c r="AY38" s="34">
        <f t="shared" ref="AY38:AY43" si="5">$AY$37</f>
        <v>0</v>
      </c>
    </row>
    <row r="39" spans="1:51" ht="22.5" customHeight="1" x14ac:dyDescent="0.2">
      <c r="A39" s="485"/>
      <c r="B39" s="483"/>
      <c r="C39" s="483"/>
      <c r="D39" s="483"/>
      <c r="E39" s="483"/>
      <c r="F39" s="484"/>
      <c r="G39" s="386"/>
      <c r="H39" s="934"/>
      <c r="I39" s="934"/>
      <c r="J39" s="934"/>
      <c r="K39" s="934"/>
      <c r="L39" s="934"/>
      <c r="M39" s="934"/>
      <c r="N39" s="934"/>
      <c r="O39" s="935"/>
      <c r="P39" s="154"/>
      <c r="Q39" s="374"/>
      <c r="R39" s="374"/>
      <c r="S39" s="374"/>
      <c r="T39" s="374"/>
      <c r="U39" s="374"/>
      <c r="V39" s="374"/>
      <c r="W39" s="374"/>
      <c r="X39" s="375"/>
      <c r="Y39" s="948" t="s">
        <v>12</v>
      </c>
      <c r="Z39" s="949"/>
      <c r="AA39" s="950"/>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2">
      <c r="A40" s="486"/>
      <c r="B40" s="487"/>
      <c r="C40" s="487"/>
      <c r="D40" s="487"/>
      <c r="E40" s="487"/>
      <c r="F40" s="488"/>
      <c r="G40" s="936"/>
      <c r="H40" s="937"/>
      <c r="I40" s="937"/>
      <c r="J40" s="937"/>
      <c r="K40" s="937"/>
      <c r="L40" s="937"/>
      <c r="M40" s="937"/>
      <c r="N40" s="937"/>
      <c r="O40" s="938"/>
      <c r="P40" s="942"/>
      <c r="Q40" s="942"/>
      <c r="R40" s="942"/>
      <c r="S40" s="942"/>
      <c r="T40" s="942"/>
      <c r="U40" s="942"/>
      <c r="V40" s="942"/>
      <c r="W40" s="942"/>
      <c r="X40" s="943"/>
      <c r="Y40" s="237" t="s">
        <v>51</v>
      </c>
      <c r="Z40" s="945"/>
      <c r="AA40" s="946"/>
      <c r="AB40" s="460"/>
      <c r="AC40" s="951"/>
      <c r="AD40" s="951"/>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2">
      <c r="A41" s="931"/>
      <c r="B41" s="932"/>
      <c r="C41" s="932"/>
      <c r="D41" s="932"/>
      <c r="E41" s="932"/>
      <c r="F41" s="933"/>
      <c r="G41" s="939"/>
      <c r="H41" s="940"/>
      <c r="I41" s="940"/>
      <c r="J41" s="940"/>
      <c r="K41" s="940"/>
      <c r="L41" s="940"/>
      <c r="M41" s="940"/>
      <c r="N41" s="940"/>
      <c r="O41" s="941"/>
      <c r="P41" s="377"/>
      <c r="Q41" s="377"/>
      <c r="R41" s="377"/>
      <c r="S41" s="377"/>
      <c r="T41" s="377"/>
      <c r="U41" s="377"/>
      <c r="V41" s="377"/>
      <c r="W41" s="377"/>
      <c r="X41" s="378"/>
      <c r="Y41" s="944" t="s">
        <v>13</v>
      </c>
      <c r="Z41" s="945"/>
      <c r="AA41" s="946"/>
      <c r="AB41" s="906" t="s">
        <v>171</v>
      </c>
      <c r="AC41" s="947"/>
      <c r="AD41" s="947"/>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2">
      <c r="A42" s="922" t="s">
        <v>341</v>
      </c>
      <c r="B42" s="923"/>
      <c r="C42" s="923"/>
      <c r="D42" s="923"/>
      <c r="E42" s="923"/>
      <c r="F42" s="924"/>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2">
      <c r="A43" s="925"/>
      <c r="B43" s="926"/>
      <c r="C43" s="926"/>
      <c r="D43" s="926"/>
      <c r="E43" s="926"/>
      <c r="F43" s="927"/>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2">
      <c r="A44" s="482" t="s">
        <v>314</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52"/>
      <c r="Z44" s="848"/>
      <c r="AA44" s="849"/>
      <c r="AB44" s="956" t="s">
        <v>11</v>
      </c>
      <c r="AC44" s="957"/>
      <c r="AD44" s="958"/>
      <c r="AE44" s="960" t="s">
        <v>368</v>
      </c>
      <c r="AF44" s="960"/>
      <c r="AG44" s="960"/>
      <c r="AH44" s="897"/>
      <c r="AI44" s="960" t="s">
        <v>464</v>
      </c>
      <c r="AJ44" s="960"/>
      <c r="AK44" s="960"/>
      <c r="AL44" s="897"/>
      <c r="AM44" s="960" t="s">
        <v>465</v>
      </c>
      <c r="AN44" s="960"/>
      <c r="AO44" s="960"/>
      <c r="AP44" s="897"/>
      <c r="AQ44" s="503" t="s">
        <v>223</v>
      </c>
      <c r="AR44" s="504"/>
      <c r="AS44" s="504"/>
      <c r="AT44" s="505"/>
      <c r="AU44" s="506" t="s">
        <v>129</v>
      </c>
      <c r="AV44" s="506"/>
      <c r="AW44" s="506"/>
      <c r="AX44" s="507"/>
      <c r="AY44" s="34">
        <f>COUNTA($G$46)</f>
        <v>0</v>
      </c>
    </row>
    <row r="45" spans="1:51" ht="18.75" customHeight="1" x14ac:dyDescent="0.2">
      <c r="A45" s="482"/>
      <c r="B45" s="483"/>
      <c r="C45" s="483"/>
      <c r="D45" s="483"/>
      <c r="E45" s="483"/>
      <c r="F45" s="484"/>
      <c r="G45" s="355"/>
      <c r="H45" s="339"/>
      <c r="I45" s="339"/>
      <c r="J45" s="339"/>
      <c r="K45" s="339"/>
      <c r="L45" s="339"/>
      <c r="M45" s="339"/>
      <c r="N45" s="339"/>
      <c r="O45" s="340"/>
      <c r="P45" s="343"/>
      <c r="Q45" s="339"/>
      <c r="R45" s="339"/>
      <c r="S45" s="339"/>
      <c r="T45" s="339"/>
      <c r="U45" s="339"/>
      <c r="V45" s="339"/>
      <c r="W45" s="339"/>
      <c r="X45" s="340"/>
      <c r="Y45" s="953"/>
      <c r="Z45" s="954"/>
      <c r="AA45" s="955"/>
      <c r="AB45" s="959"/>
      <c r="AC45" s="415"/>
      <c r="AD45" s="416"/>
      <c r="AE45" s="502"/>
      <c r="AF45" s="502"/>
      <c r="AG45" s="502"/>
      <c r="AH45" s="414"/>
      <c r="AI45" s="502"/>
      <c r="AJ45" s="502"/>
      <c r="AK45" s="502"/>
      <c r="AL45" s="414"/>
      <c r="AM45" s="502"/>
      <c r="AN45" s="502"/>
      <c r="AO45" s="502"/>
      <c r="AP45" s="414"/>
      <c r="AQ45" s="508"/>
      <c r="AR45" s="448"/>
      <c r="AS45" s="446" t="s">
        <v>224</v>
      </c>
      <c r="AT45" s="447"/>
      <c r="AU45" s="448"/>
      <c r="AV45" s="448"/>
      <c r="AW45" s="339" t="s">
        <v>170</v>
      </c>
      <c r="AX45" s="344"/>
      <c r="AY45" s="34">
        <f t="shared" ref="AY45:AY50" si="6">$AY$44</f>
        <v>0</v>
      </c>
    </row>
    <row r="46" spans="1:51" ht="22.5" customHeight="1" x14ac:dyDescent="0.2">
      <c r="A46" s="485"/>
      <c r="B46" s="483"/>
      <c r="C46" s="483"/>
      <c r="D46" s="483"/>
      <c r="E46" s="483"/>
      <c r="F46" s="484"/>
      <c r="G46" s="386"/>
      <c r="H46" s="934"/>
      <c r="I46" s="934"/>
      <c r="J46" s="934"/>
      <c r="K46" s="934"/>
      <c r="L46" s="934"/>
      <c r="M46" s="934"/>
      <c r="N46" s="934"/>
      <c r="O46" s="935"/>
      <c r="P46" s="154"/>
      <c r="Q46" s="374"/>
      <c r="R46" s="374"/>
      <c r="S46" s="374"/>
      <c r="T46" s="374"/>
      <c r="U46" s="374"/>
      <c r="V46" s="374"/>
      <c r="W46" s="374"/>
      <c r="X46" s="375"/>
      <c r="Y46" s="948" t="s">
        <v>12</v>
      </c>
      <c r="Z46" s="949"/>
      <c r="AA46" s="950"/>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2">
      <c r="A47" s="486"/>
      <c r="B47" s="487"/>
      <c r="C47" s="487"/>
      <c r="D47" s="487"/>
      <c r="E47" s="487"/>
      <c r="F47" s="488"/>
      <c r="G47" s="936"/>
      <c r="H47" s="937"/>
      <c r="I47" s="937"/>
      <c r="J47" s="937"/>
      <c r="K47" s="937"/>
      <c r="L47" s="937"/>
      <c r="M47" s="937"/>
      <c r="N47" s="937"/>
      <c r="O47" s="938"/>
      <c r="P47" s="942"/>
      <c r="Q47" s="942"/>
      <c r="R47" s="942"/>
      <c r="S47" s="942"/>
      <c r="T47" s="942"/>
      <c r="U47" s="942"/>
      <c r="V47" s="942"/>
      <c r="W47" s="942"/>
      <c r="X47" s="943"/>
      <c r="Y47" s="237" t="s">
        <v>51</v>
      </c>
      <c r="Z47" s="945"/>
      <c r="AA47" s="946"/>
      <c r="AB47" s="460"/>
      <c r="AC47" s="951"/>
      <c r="AD47" s="951"/>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2">
      <c r="A48" s="931"/>
      <c r="B48" s="932"/>
      <c r="C48" s="932"/>
      <c r="D48" s="932"/>
      <c r="E48" s="932"/>
      <c r="F48" s="933"/>
      <c r="G48" s="939"/>
      <c r="H48" s="940"/>
      <c r="I48" s="940"/>
      <c r="J48" s="940"/>
      <c r="K48" s="940"/>
      <c r="L48" s="940"/>
      <c r="M48" s="940"/>
      <c r="N48" s="940"/>
      <c r="O48" s="941"/>
      <c r="P48" s="377"/>
      <c r="Q48" s="377"/>
      <c r="R48" s="377"/>
      <c r="S48" s="377"/>
      <c r="T48" s="377"/>
      <c r="U48" s="377"/>
      <c r="V48" s="377"/>
      <c r="W48" s="377"/>
      <c r="X48" s="378"/>
      <c r="Y48" s="944" t="s">
        <v>13</v>
      </c>
      <c r="Z48" s="945"/>
      <c r="AA48" s="946"/>
      <c r="AB48" s="906" t="s">
        <v>171</v>
      </c>
      <c r="AC48" s="947"/>
      <c r="AD48" s="947"/>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2">
      <c r="A49" s="922" t="s">
        <v>341</v>
      </c>
      <c r="B49" s="923"/>
      <c r="C49" s="923"/>
      <c r="D49" s="923"/>
      <c r="E49" s="923"/>
      <c r="F49" s="924"/>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2">
      <c r="A50" s="925"/>
      <c r="B50" s="926"/>
      <c r="C50" s="926"/>
      <c r="D50" s="926"/>
      <c r="E50" s="926"/>
      <c r="F50" s="927"/>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2">
      <c r="A51" s="482" t="s">
        <v>314</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52"/>
      <c r="Z51" s="848"/>
      <c r="AA51" s="849"/>
      <c r="AB51" s="897" t="s">
        <v>11</v>
      </c>
      <c r="AC51" s="957"/>
      <c r="AD51" s="958"/>
      <c r="AE51" s="960" t="s">
        <v>368</v>
      </c>
      <c r="AF51" s="960"/>
      <c r="AG51" s="960"/>
      <c r="AH51" s="897"/>
      <c r="AI51" s="960" t="s">
        <v>464</v>
      </c>
      <c r="AJ51" s="960"/>
      <c r="AK51" s="960"/>
      <c r="AL51" s="897"/>
      <c r="AM51" s="960" t="s">
        <v>465</v>
      </c>
      <c r="AN51" s="960"/>
      <c r="AO51" s="960"/>
      <c r="AP51" s="897"/>
      <c r="AQ51" s="503" t="s">
        <v>223</v>
      </c>
      <c r="AR51" s="504"/>
      <c r="AS51" s="504"/>
      <c r="AT51" s="505"/>
      <c r="AU51" s="506" t="s">
        <v>129</v>
      </c>
      <c r="AV51" s="506"/>
      <c r="AW51" s="506"/>
      <c r="AX51" s="507"/>
      <c r="AY51" s="34">
        <f>COUNTA($G$53)</f>
        <v>0</v>
      </c>
    </row>
    <row r="52" spans="1:51" ht="18.75" customHeight="1" x14ac:dyDescent="0.2">
      <c r="A52" s="482"/>
      <c r="B52" s="483"/>
      <c r="C52" s="483"/>
      <c r="D52" s="483"/>
      <c r="E52" s="483"/>
      <c r="F52" s="484"/>
      <c r="G52" s="355"/>
      <c r="H52" s="339"/>
      <c r="I52" s="339"/>
      <c r="J52" s="339"/>
      <c r="K52" s="339"/>
      <c r="L52" s="339"/>
      <c r="M52" s="339"/>
      <c r="N52" s="339"/>
      <c r="O52" s="340"/>
      <c r="P52" s="343"/>
      <c r="Q52" s="339"/>
      <c r="R52" s="339"/>
      <c r="S52" s="339"/>
      <c r="T52" s="339"/>
      <c r="U52" s="339"/>
      <c r="V52" s="339"/>
      <c r="W52" s="339"/>
      <c r="X52" s="340"/>
      <c r="Y52" s="953"/>
      <c r="Z52" s="954"/>
      <c r="AA52" s="955"/>
      <c r="AB52" s="959"/>
      <c r="AC52" s="415"/>
      <c r="AD52" s="416"/>
      <c r="AE52" s="502"/>
      <c r="AF52" s="502"/>
      <c r="AG52" s="502"/>
      <c r="AH52" s="414"/>
      <c r="AI52" s="502"/>
      <c r="AJ52" s="502"/>
      <c r="AK52" s="502"/>
      <c r="AL52" s="414"/>
      <c r="AM52" s="502"/>
      <c r="AN52" s="502"/>
      <c r="AO52" s="502"/>
      <c r="AP52" s="414"/>
      <c r="AQ52" s="508"/>
      <c r="AR52" s="448"/>
      <c r="AS52" s="446" t="s">
        <v>224</v>
      </c>
      <c r="AT52" s="447"/>
      <c r="AU52" s="448"/>
      <c r="AV52" s="448"/>
      <c r="AW52" s="339" t="s">
        <v>170</v>
      </c>
      <c r="AX52" s="344"/>
      <c r="AY52" s="34">
        <f t="shared" ref="AY52:AY57" si="7">$AY$51</f>
        <v>0</v>
      </c>
    </row>
    <row r="53" spans="1:51" ht="22.5" customHeight="1" x14ac:dyDescent="0.2">
      <c r="A53" s="485"/>
      <c r="B53" s="483"/>
      <c r="C53" s="483"/>
      <c r="D53" s="483"/>
      <c r="E53" s="483"/>
      <c r="F53" s="484"/>
      <c r="G53" s="386"/>
      <c r="H53" s="934"/>
      <c r="I53" s="934"/>
      <c r="J53" s="934"/>
      <c r="K53" s="934"/>
      <c r="L53" s="934"/>
      <c r="M53" s="934"/>
      <c r="N53" s="934"/>
      <c r="O53" s="935"/>
      <c r="P53" s="154"/>
      <c r="Q53" s="374"/>
      <c r="R53" s="374"/>
      <c r="S53" s="374"/>
      <c r="T53" s="374"/>
      <c r="U53" s="374"/>
      <c r="V53" s="374"/>
      <c r="W53" s="374"/>
      <c r="X53" s="375"/>
      <c r="Y53" s="948" t="s">
        <v>12</v>
      </c>
      <c r="Z53" s="949"/>
      <c r="AA53" s="950"/>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2">
      <c r="A54" s="486"/>
      <c r="B54" s="487"/>
      <c r="C54" s="487"/>
      <c r="D54" s="487"/>
      <c r="E54" s="487"/>
      <c r="F54" s="488"/>
      <c r="G54" s="936"/>
      <c r="H54" s="937"/>
      <c r="I54" s="937"/>
      <c r="J54" s="937"/>
      <c r="K54" s="937"/>
      <c r="L54" s="937"/>
      <c r="M54" s="937"/>
      <c r="N54" s="937"/>
      <c r="O54" s="938"/>
      <c r="P54" s="942"/>
      <c r="Q54" s="942"/>
      <c r="R54" s="942"/>
      <c r="S54" s="942"/>
      <c r="T54" s="942"/>
      <c r="U54" s="942"/>
      <c r="V54" s="942"/>
      <c r="W54" s="942"/>
      <c r="X54" s="943"/>
      <c r="Y54" s="237" t="s">
        <v>51</v>
      </c>
      <c r="Z54" s="945"/>
      <c r="AA54" s="946"/>
      <c r="AB54" s="460"/>
      <c r="AC54" s="951"/>
      <c r="AD54" s="951"/>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2">
      <c r="A55" s="931"/>
      <c r="B55" s="932"/>
      <c r="C55" s="932"/>
      <c r="D55" s="932"/>
      <c r="E55" s="932"/>
      <c r="F55" s="933"/>
      <c r="G55" s="939"/>
      <c r="H55" s="940"/>
      <c r="I55" s="940"/>
      <c r="J55" s="940"/>
      <c r="K55" s="940"/>
      <c r="L55" s="940"/>
      <c r="M55" s="940"/>
      <c r="N55" s="940"/>
      <c r="O55" s="941"/>
      <c r="P55" s="377"/>
      <c r="Q55" s="377"/>
      <c r="R55" s="377"/>
      <c r="S55" s="377"/>
      <c r="T55" s="377"/>
      <c r="U55" s="377"/>
      <c r="V55" s="377"/>
      <c r="W55" s="377"/>
      <c r="X55" s="378"/>
      <c r="Y55" s="944" t="s">
        <v>13</v>
      </c>
      <c r="Z55" s="945"/>
      <c r="AA55" s="946"/>
      <c r="AB55" s="906" t="s">
        <v>171</v>
      </c>
      <c r="AC55" s="947"/>
      <c r="AD55" s="947"/>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2">
      <c r="A56" s="922" t="s">
        <v>341</v>
      </c>
      <c r="B56" s="923"/>
      <c r="C56" s="923"/>
      <c r="D56" s="923"/>
      <c r="E56" s="923"/>
      <c r="F56" s="924"/>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2">
      <c r="A57" s="925"/>
      <c r="B57" s="926"/>
      <c r="C57" s="926"/>
      <c r="D57" s="926"/>
      <c r="E57" s="926"/>
      <c r="F57" s="927"/>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2">
      <c r="A58" s="482" t="s">
        <v>314</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52"/>
      <c r="Z58" s="848"/>
      <c r="AA58" s="849"/>
      <c r="AB58" s="956" t="s">
        <v>11</v>
      </c>
      <c r="AC58" s="957"/>
      <c r="AD58" s="958"/>
      <c r="AE58" s="960" t="s">
        <v>368</v>
      </c>
      <c r="AF58" s="960"/>
      <c r="AG58" s="960"/>
      <c r="AH58" s="897"/>
      <c r="AI58" s="960" t="s">
        <v>464</v>
      </c>
      <c r="AJ58" s="960"/>
      <c r="AK58" s="960"/>
      <c r="AL58" s="897"/>
      <c r="AM58" s="960" t="s">
        <v>465</v>
      </c>
      <c r="AN58" s="960"/>
      <c r="AO58" s="960"/>
      <c r="AP58" s="897"/>
      <c r="AQ58" s="503" t="s">
        <v>223</v>
      </c>
      <c r="AR58" s="504"/>
      <c r="AS58" s="504"/>
      <c r="AT58" s="505"/>
      <c r="AU58" s="506" t="s">
        <v>129</v>
      </c>
      <c r="AV58" s="506"/>
      <c r="AW58" s="506"/>
      <c r="AX58" s="507"/>
      <c r="AY58" s="34">
        <f>COUNTA($G$60)</f>
        <v>0</v>
      </c>
    </row>
    <row r="59" spans="1:51" ht="18.75" customHeight="1" x14ac:dyDescent="0.2">
      <c r="A59" s="482"/>
      <c r="B59" s="483"/>
      <c r="C59" s="483"/>
      <c r="D59" s="483"/>
      <c r="E59" s="483"/>
      <c r="F59" s="484"/>
      <c r="G59" s="355"/>
      <c r="H59" s="339"/>
      <c r="I59" s="339"/>
      <c r="J59" s="339"/>
      <c r="K59" s="339"/>
      <c r="L59" s="339"/>
      <c r="M59" s="339"/>
      <c r="N59" s="339"/>
      <c r="O59" s="340"/>
      <c r="P59" s="343"/>
      <c r="Q59" s="339"/>
      <c r="R59" s="339"/>
      <c r="S59" s="339"/>
      <c r="T59" s="339"/>
      <c r="U59" s="339"/>
      <c r="V59" s="339"/>
      <c r="W59" s="339"/>
      <c r="X59" s="340"/>
      <c r="Y59" s="953"/>
      <c r="Z59" s="954"/>
      <c r="AA59" s="955"/>
      <c r="AB59" s="959"/>
      <c r="AC59" s="415"/>
      <c r="AD59" s="416"/>
      <c r="AE59" s="502"/>
      <c r="AF59" s="502"/>
      <c r="AG59" s="502"/>
      <c r="AH59" s="414"/>
      <c r="AI59" s="502"/>
      <c r="AJ59" s="502"/>
      <c r="AK59" s="502"/>
      <c r="AL59" s="414"/>
      <c r="AM59" s="502"/>
      <c r="AN59" s="502"/>
      <c r="AO59" s="502"/>
      <c r="AP59" s="414"/>
      <c r="AQ59" s="508"/>
      <c r="AR59" s="448"/>
      <c r="AS59" s="446" t="s">
        <v>224</v>
      </c>
      <c r="AT59" s="447"/>
      <c r="AU59" s="448"/>
      <c r="AV59" s="448"/>
      <c r="AW59" s="339" t="s">
        <v>170</v>
      </c>
      <c r="AX59" s="344"/>
      <c r="AY59" s="34">
        <f t="shared" ref="AY59:AY64" si="8">$AY$58</f>
        <v>0</v>
      </c>
    </row>
    <row r="60" spans="1:51" ht="22.5" customHeight="1" x14ac:dyDescent="0.2">
      <c r="A60" s="485"/>
      <c r="B60" s="483"/>
      <c r="C60" s="483"/>
      <c r="D60" s="483"/>
      <c r="E60" s="483"/>
      <c r="F60" s="484"/>
      <c r="G60" s="386"/>
      <c r="H60" s="934"/>
      <c r="I60" s="934"/>
      <c r="J60" s="934"/>
      <c r="K60" s="934"/>
      <c r="L60" s="934"/>
      <c r="M60" s="934"/>
      <c r="N60" s="934"/>
      <c r="O60" s="935"/>
      <c r="P60" s="154"/>
      <c r="Q60" s="374"/>
      <c r="R60" s="374"/>
      <c r="S60" s="374"/>
      <c r="T60" s="374"/>
      <c r="U60" s="374"/>
      <c r="V60" s="374"/>
      <c r="W60" s="374"/>
      <c r="X60" s="375"/>
      <c r="Y60" s="948" t="s">
        <v>12</v>
      </c>
      <c r="Z60" s="949"/>
      <c r="AA60" s="950"/>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2">
      <c r="A61" s="486"/>
      <c r="B61" s="487"/>
      <c r="C61" s="487"/>
      <c r="D61" s="487"/>
      <c r="E61" s="487"/>
      <c r="F61" s="488"/>
      <c r="G61" s="936"/>
      <c r="H61" s="937"/>
      <c r="I61" s="937"/>
      <c r="J61" s="937"/>
      <c r="K61" s="937"/>
      <c r="L61" s="937"/>
      <c r="M61" s="937"/>
      <c r="N61" s="937"/>
      <c r="O61" s="938"/>
      <c r="P61" s="942"/>
      <c r="Q61" s="942"/>
      <c r="R61" s="942"/>
      <c r="S61" s="942"/>
      <c r="T61" s="942"/>
      <c r="U61" s="942"/>
      <c r="V61" s="942"/>
      <c r="W61" s="942"/>
      <c r="X61" s="943"/>
      <c r="Y61" s="237" t="s">
        <v>51</v>
      </c>
      <c r="Z61" s="945"/>
      <c r="AA61" s="946"/>
      <c r="AB61" s="460"/>
      <c r="AC61" s="951"/>
      <c r="AD61" s="951"/>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2">
      <c r="A62" s="931"/>
      <c r="B62" s="932"/>
      <c r="C62" s="932"/>
      <c r="D62" s="932"/>
      <c r="E62" s="932"/>
      <c r="F62" s="933"/>
      <c r="G62" s="939"/>
      <c r="H62" s="940"/>
      <c r="I62" s="940"/>
      <c r="J62" s="940"/>
      <c r="K62" s="940"/>
      <c r="L62" s="940"/>
      <c r="M62" s="940"/>
      <c r="N62" s="940"/>
      <c r="O62" s="941"/>
      <c r="P62" s="377"/>
      <c r="Q62" s="377"/>
      <c r="R62" s="377"/>
      <c r="S62" s="377"/>
      <c r="T62" s="377"/>
      <c r="U62" s="377"/>
      <c r="V62" s="377"/>
      <c r="W62" s="377"/>
      <c r="X62" s="378"/>
      <c r="Y62" s="944" t="s">
        <v>13</v>
      </c>
      <c r="Z62" s="945"/>
      <c r="AA62" s="946"/>
      <c r="AB62" s="906" t="s">
        <v>171</v>
      </c>
      <c r="AC62" s="947"/>
      <c r="AD62" s="947"/>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2">
      <c r="A63" s="922" t="s">
        <v>341</v>
      </c>
      <c r="B63" s="923"/>
      <c r="C63" s="923"/>
      <c r="D63" s="923"/>
      <c r="E63" s="923"/>
      <c r="F63" s="924"/>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2">
      <c r="A64" s="925"/>
      <c r="B64" s="926"/>
      <c r="C64" s="926"/>
      <c r="D64" s="926"/>
      <c r="E64" s="926"/>
      <c r="F64" s="927"/>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2">
      <c r="A65" s="482" t="s">
        <v>314</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52"/>
      <c r="Z65" s="848"/>
      <c r="AA65" s="849"/>
      <c r="AB65" s="956" t="s">
        <v>11</v>
      </c>
      <c r="AC65" s="957"/>
      <c r="AD65" s="958"/>
      <c r="AE65" s="960" t="s">
        <v>368</v>
      </c>
      <c r="AF65" s="960"/>
      <c r="AG65" s="960"/>
      <c r="AH65" s="897"/>
      <c r="AI65" s="960" t="s">
        <v>464</v>
      </c>
      <c r="AJ65" s="960"/>
      <c r="AK65" s="960"/>
      <c r="AL65" s="897"/>
      <c r="AM65" s="960" t="s">
        <v>465</v>
      </c>
      <c r="AN65" s="960"/>
      <c r="AO65" s="960"/>
      <c r="AP65" s="897"/>
      <c r="AQ65" s="503" t="s">
        <v>223</v>
      </c>
      <c r="AR65" s="504"/>
      <c r="AS65" s="504"/>
      <c r="AT65" s="505"/>
      <c r="AU65" s="506" t="s">
        <v>129</v>
      </c>
      <c r="AV65" s="506"/>
      <c r="AW65" s="506"/>
      <c r="AX65" s="507"/>
      <c r="AY65" s="34">
        <f>COUNTA($G$67)</f>
        <v>0</v>
      </c>
    </row>
    <row r="66" spans="1:51" ht="18.75" customHeight="1" x14ac:dyDescent="0.2">
      <c r="A66" s="482"/>
      <c r="B66" s="483"/>
      <c r="C66" s="483"/>
      <c r="D66" s="483"/>
      <c r="E66" s="483"/>
      <c r="F66" s="484"/>
      <c r="G66" s="355"/>
      <c r="H66" s="339"/>
      <c r="I66" s="339"/>
      <c r="J66" s="339"/>
      <c r="K66" s="339"/>
      <c r="L66" s="339"/>
      <c r="M66" s="339"/>
      <c r="N66" s="339"/>
      <c r="O66" s="340"/>
      <c r="P66" s="343"/>
      <c r="Q66" s="339"/>
      <c r="R66" s="339"/>
      <c r="S66" s="339"/>
      <c r="T66" s="339"/>
      <c r="U66" s="339"/>
      <c r="V66" s="339"/>
      <c r="W66" s="339"/>
      <c r="X66" s="340"/>
      <c r="Y66" s="953"/>
      <c r="Z66" s="954"/>
      <c r="AA66" s="955"/>
      <c r="AB66" s="959"/>
      <c r="AC66" s="415"/>
      <c r="AD66" s="416"/>
      <c r="AE66" s="502"/>
      <c r="AF66" s="502"/>
      <c r="AG66" s="502"/>
      <c r="AH66" s="414"/>
      <c r="AI66" s="502"/>
      <c r="AJ66" s="502"/>
      <c r="AK66" s="502"/>
      <c r="AL66" s="414"/>
      <c r="AM66" s="502"/>
      <c r="AN66" s="502"/>
      <c r="AO66" s="502"/>
      <c r="AP66" s="414"/>
      <c r="AQ66" s="508"/>
      <c r="AR66" s="448"/>
      <c r="AS66" s="446" t="s">
        <v>224</v>
      </c>
      <c r="AT66" s="447"/>
      <c r="AU66" s="448"/>
      <c r="AV66" s="448"/>
      <c r="AW66" s="339" t="s">
        <v>170</v>
      </c>
      <c r="AX66" s="344"/>
      <c r="AY66" s="34">
        <f t="shared" ref="AY66:AY71" si="9">$AY$65</f>
        <v>0</v>
      </c>
    </row>
    <row r="67" spans="1:51" ht="22.5" customHeight="1" x14ac:dyDescent="0.2">
      <c r="A67" s="485"/>
      <c r="B67" s="483"/>
      <c r="C67" s="483"/>
      <c r="D67" s="483"/>
      <c r="E67" s="483"/>
      <c r="F67" s="484"/>
      <c r="G67" s="386"/>
      <c r="H67" s="934"/>
      <c r="I67" s="934"/>
      <c r="J67" s="934"/>
      <c r="K67" s="934"/>
      <c r="L67" s="934"/>
      <c r="M67" s="934"/>
      <c r="N67" s="934"/>
      <c r="O67" s="935"/>
      <c r="P67" s="154"/>
      <c r="Q67" s="374"/>
      <c r="R67" s="374"/>
      <c r="S67" s="374"/>
      <c r="T67" s="374"/>
      <c r="U67" s="374"/>
      <c r="V67" s="374"/>
      <c r="W67" s="374"/>
      <c r="X67" s="375"/>
      <c r="Y67" s="948" t="s">
        <v>12</v>
      </c>
      <c r="Z67" s="949"/>
      <c r="AA67" s="950"/>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2">
      <c r="A68" s="486"/>
      <c r="B68" s="487"/>
      <c r="C68" s="487"/>
      <c r="D68" s="487"/>
      <c r="E68" s="487"/>
      <c r="F68" s="488"/>
      <c r="G68" s="936"/>
      <c r="H68" s="937"/>
      <c r="I68" s="937"/>
      <c r="J68" s="937"/>
      <c r="K68" s="937"/>
      <c r="L68" s="937"/>
      <c r="M68" s="937"/>
      <c r="N68" s="937"/>
      <c r="O68" s="938"/>
      <c r="P68" s="942"/>
      <c r="Q68" s="942"/>
      <c r="R68" s="942"/>
      <c r="S68" s="942"/>
      <c r="T68" s="942"/>
      <c r="U68" s="942"/>
      <c r="V68" s="942"/>
      <c r="W68" s="942"/>
      <c r="X68" s="943"/>
      <c r="Y68" s="237" t="s">
        <v>51</v>
      </c>
      <c r="Z68" s="945"/>
      <c r="AA68" s="946"/>
      <c r="AB68" s="460"/>
      <c r="AC68" s="951"/>
      <c r="AD68" s="951"/>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2">
      <c r="A69" s="931"/>
      <c r="B69" s="932"/>
      <c r="C69" s="932"/>
      <c r="D69" s="932"/>
      <c r="E69" s="932"/>
      <c r="F69" s="933"/>
      <c r="G69" s="939"/>
      <c r="H69" s="940"/>
      <c r="I69" s="940"/>
      <c r="J69" s="940"/>
      <c r="K69" s="940"/>
      <c r="L69" s="940"/>
      <c r="M69" s="940"/>
      <c r="N69" s="940"/>
      <c r="O69" s="941"/>
      <c r="P69" s="377"/>
      <c r="Q69" s="377"/>
      <c r="R69" s="377"/>
      <c r="S69" s="377"/>
      <c r="T69" s="377"/>
      <c r="U69" s="377"/>
      <c r="V69" s="377"/>
      <c r="W69" s="377"/>
      <c r="X69" s="378"/>
      <c r="Y69" s="237" t="s">
        <v>13</v>
      </c>
      <c r="Z69" s="945"/>
      <c r="AA69" s="946"/>
      <c r="AB69" s="402" t="s">
        <v>171</v>
      </c>
      <c r="AC69" s="863"/>
      <c r="AD69" s="863"/>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2">
      <c r="A70" s="922" t="s">
        <v>341</v>
      </c>
      <c r="B70" s="923"/>
      <c r="C70" s="923"/>
      <c r="D70" s="923"/>
      <c r="E70" s="923"/>
      <c r="F70" s="924"/>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5">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9" t="s">
        <v>26</v>
      </c>
      <c r="B2" s="980"/>
      <c r="C2" s="980"/>
      <c r="D2" s="980"/>
      <c r="E2" s="980"/>
      <c r="F2" s="981"/>
      <c r="G2" s="814" t="s">
        <v>327</v>
      </c>
      <c r="H2" s="815"/>
      <c r="I2" s="815"/>
      <c r="J2" s="815"/>
      <c r="K2" s="815"/>
      <c r="L2" s="815"/>
      <c r="M2" s="815"/>
      <c r="N2" s="815"/>
      <c r="O2" s="815"/>
      <c r="P2" s="815"/>
      <c r="Q2" s="815"/>
      <c r="R2" s="815"/>
      <c r="S2" s="815"/>
      <c r="T2" s="815"/>
      <c r="U2" s="815"/>
      <c r="V2" s="815"/>
      <c r="W2" s="815"/>
      <c r="X2" s="815"/>
      <c r="Y2" s="815"/>
      <c r="Z2" s="815"/>
      <c r="AA2" s="815"/>
      <c r="AB2" s="816"/>
      <c r="AC2" s="814" t="s">
        <v>329</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2">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2">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2">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2">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2">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2">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2">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2">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2">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2">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2">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5">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2">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2">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2">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2">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2">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2">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2">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2">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2">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2">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2">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2">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5">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2">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2">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2">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2">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2">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2">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2">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2">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2">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2">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2">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2">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5">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2">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2">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2">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2">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2">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2">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2">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2">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2">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2">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2">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2">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5">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5"/>
    <row r="55" spans="1:51" ht="30" customHeight="1" x14ac:dyDescent="0.2">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2">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2">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2">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2">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2">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2">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2">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2">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2">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2">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2">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5">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2">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2">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2">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2">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2">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2">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2">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2">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2">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2">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2">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2">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5">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2">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2">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2">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2">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2">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2">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2">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2">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2">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2">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2">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2">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5">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2">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2">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2">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2">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2">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2">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2">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2">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2">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2">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2">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2">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5">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5"/>
    <row r="108" spans="1:51" ht="30" customHeight="1" x14ac:dyDescent="0.2">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2">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2">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2">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2">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2">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2">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2">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2">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2">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2">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2">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5">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2">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2">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2">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2">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2">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2">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2">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2">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2">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2">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2">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2">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5">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2">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2">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2">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2">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2">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2">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2">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2">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2">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2">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2">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2">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5">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2">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2">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2">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2">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2">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2">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2">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2">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2">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2">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2">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2">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5">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5"/>
    <row r="161" spans="1:51" ht="30" customHeight="1" x14ac:dyDescent="0.2">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2">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2">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2">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2">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2">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2">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2">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2">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2">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2">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2">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5">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2">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2">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2">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2">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2">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2">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2">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2">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2">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2">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2">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2">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5">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2">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2">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2">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2">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2">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2">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2">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2">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2">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2">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2">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2">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5">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2">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2">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2">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2">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2">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2">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2">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2">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2">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2">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2">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2">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5">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5"/>
    <row r="214" spans="1:51" ht="30" customHeight="1" x14ac:dyDescent="0.2">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2">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2">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2">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2">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2">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2">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2">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2">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2">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2">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2">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5">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2">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2">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2">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2">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2">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2">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2">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2">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2">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2">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2">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2">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5">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2">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2">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2">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2">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2">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2">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2">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2">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2">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2">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2">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2">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5">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2">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2">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2">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2">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2">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2">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2">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2">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2">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2">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2">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2">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5">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59"/>
      <c r="B3" s="859"/>
      <c r="C3" s="859" t="s">
        <v>24</v>
      </c>
      <c r="D3" s="859"/>
      <c r="E3" s="859"/>
      <c r="F3" s="859"/>
      <c r="G3" s="859"/>
      <c r="H3" s="859"/>
      <c r="I3" s="859"/>
      <c r="J3" s="986" t="s">
        <v>274</v>
      </c>
      <c r="K3" s="987"/>
      <c r="L3" s="987"/>
      <c r="M3" s="987"/>
      <c r="N3" s="987"/>
      <c r="O3" s="987"/>
      <c r="P3" s="427" t="s">
        <v>25</v>
      </c>
      <c r="Q3" s="427"/>
      <c r="R3" s="427"/>
      <c r="S3" s="427"/>
      <c r="T3" s="427"/>
      <c r="U3" s="427"/>
      <c r="V3" s="427"/>
      <c r="W3" s="427"/>
      <c r="X3" s="427"/>
      <c r="Y3" s="861" t="s">
        <v>317</v>
      </c>
      <c r="Z3" s="862"/>
      <c r="AA3" s="862"/>
      <c r="AB3" s="862"/>
      <c r="AC3" s="986" t="s">
        <v>308</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2">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2">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2">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2">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2">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2">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2">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2">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2">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2">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2">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2">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2">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2">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2">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2">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2">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2">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2">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2">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2">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2">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2">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2">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2">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2">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2">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2">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2">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2">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59"/>
      <c r="B36" s="859"/>
      <c r="C36" s="859" t="s">
        <v>24</v>
      </c>
      <c r="D36" s="859"/>
      <c r="E36" s="859"/>
      <c r="F36" s="859"/>
      <c r="G36" s="859"/>
      <c r="H36" s="859"/>
      <c r="I36" s="859"/>
      <c r="J36" s="986" t="s">
        <v>274</v>
      </c>
      <c r="K36" s="987"/>
      <c r="L36" s="987"/>
      <c r="M36" s="987"/>
      <c r="N36" s="987"/>
      <c r="O36" s="987"/>
      <c r="P36" s="427" t="s">
        <v>25</v>
      </c>
      <c r="Q36" s="427"/>
      <c r="R36" s="427"/>
      <c r="S36" s="427"/>
      <c r="T36" s="427"/>
      <c r="U36" s="427"/>
      <c r="V36" s="427"/>
      <c r="W36" s="427"/>
      <c r="X36" s="427"/>
      <c r="Y36" s="861" t="s">
        <v>317</v>
      </c>
      <c r="Z36" s="862"/>
      <c r="AA36" s="862"/>
      <c r="AB36" s="862"/>
      <c r="AC36" s="986" t="s">
        <v>308</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2">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2">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2">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2">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2">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2">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2">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2">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2">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2">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2">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2">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2">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2">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2">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2">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2">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2">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2">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2">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2">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2">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2">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2">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2">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2">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2">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2">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2">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2">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59"/>
      <c r="B69" s="859"/>
      <c r="C69" s="859" t="s">
        <v>24</v>
      </c>
      <c r="D69" s="859"/>
      <c r="E69" s="859"/>
      <c r="F69" s="859"/>
      <c r="G69" s="859"/>
      <c r="H69" s="859"/>
      <c r="I69" s="859"/>
      <c r="J69" s="986" t="s">
        <v>274</v>
      </c>
      <c r="K69" s="987"/>
      <c r="L69" s="987"/>
      <c r="M69" s="987"/>
      <c r="N69" s="987"/>
      <c r="O69" s="987"/>
      <c r="P69" s="427" t="s">
        <v>25</v>
      </c>
      <c r="Q69" s="427"/>
      <c r="R69" s="427"/>
      <c r="S69" s="427"/>
      <c r="T69" s="427"/>
      <c r="U69" s="427"/>
      <c r="V69" s="427"/>
      <c r="W69" s="427"/>
      <c r="X69" s="427"/>
      <c r="Y69" s="861" t="s">
        <v>317</v>
      </c>
      <c r="Z69" s="862"/>
      <c r="AA69" s="862"/>
      <c r="AB69" s="862"/>
      <c r="AC69" s="986" t="s">
        <v>308</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2">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2">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2">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2">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2">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2">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2">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2">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2">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2">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2">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2">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2">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2">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2">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2">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2">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2">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2">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2">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2">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2">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2">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2">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2">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2">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2">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2">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2">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2">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59"/>
      <c r="B102" s="859"/>
      <c r="C102" s="859" t="s">
        <v>24</v>
      </c>
      <c r="D102" s="859"/>
      <c r="E102" s="859"/>
      <c r="F102" s="859"/>
      <c r="G102" s="859"/>
      <c r="H102" s="859"/>
      <c r="I102" s="859"/>
      <c r="J102" s="986" t="s">
        <v>274</v>
      </c>
      <c r="K102" s="987"/>
      <c r="L102" s="987"/>
      <c r="M102" s="987"/>
      <c r="N102" s="987"/>
      <c r="O102" s="987"/>
      <c r="P102" s="427" t="s">
        <v>25</v>
      </c>
      <c r="Q102" s="427"/>
      <c r="R102" s="427"/>
      <c r="S102" s="427"/>
      <c r="T102" s="427"/>
      <c r="U102" s="427"/>
      <c r="V102" s="427"/>
      <c r="W102" s="427"/>
      <c r="X102" s="427"/>
      <c r="Y102" s="861" t="s">
        <v>317</v>
      </c>
      <c r="Z102" s="862"/>
      <c r="AA102" s="862"/>
      <c r="AB102" s="862"/>
      <c r="AC102" s="986" t="s">
        <v>308</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2">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2">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2">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2">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2">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2">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2">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2">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2">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2">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2">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2">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2">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2">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2">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2">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2">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2">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2">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2">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2">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2">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2">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2">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2">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2">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2">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2">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2">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2">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59"/>
      <c r="B135" s="859"/>
      <c r="C135" s="859" t="s">
        <v>24</v>
      </c>
      <c r="D135" s="859"/>
      <c r="E135" s="859"/>
      <c r="F135" s="859"/>
      <c r="G135" s="859"/>
      <c r="H135" s="859"/>
      <c r="I135" s="859"/>
      <c r="J135" s="986" t="s">
        <v>274</v>
      </c>
      <c r="K135" s="987"/>
      <c r="L135" s="987"/>
      <c r="M135" s="987"/>
      <c r="N135" s="987"/>
      <c r="O135" s="987"/>
      <c r="P135" s="427" t="s">
        <v>25</v>
      </c>
      <c r="Q135" s="427"/>
      <c r="R135" s="427"/>
      <c r="S135" s="427"/>
      <c r="T135" s="427"/>
      <c r="U135" s="427"/>
      <c r="V135" s="427"/>
      <c r="W135" s="427"/>
      <c r="X135" s="427"/>
      <c r="Y135" s="861" t="s">
        <v>317</v>
      </c>
      <c r="Z135" s="862"/>
      <c r="AA135" s="862"/>
      <c r="AB135" s="862"/>
      <c r="AC135" s="986" t="s">
        <v>308</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2">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2">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2">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2">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2">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2">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2">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2">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2">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2">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2">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2">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2">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2">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2">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2">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2">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2">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2">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2">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2">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2">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2">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2">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2">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2">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2">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2">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2">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2">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59"/>
      <c r="B168" s="859"/>
      <c r="C168" s="859" t="s">
        <v>24</v>
      </c>
      <c r="D168" s="859"/>
      <c r="E168" s="859"/>
      <c r="F168" s="859"/>
      <c r="G168" s="859"/>
      <c r="H168" s="859"/>
      <c r="I168" s="859"/>
      <c r="J168" s="986" t="s">
        <v>274</v>
      </c>
      <c r="K168" s="987"/>
      <c r="L168" s="987"/>
      <c r="M168" s="987"/>
      <c r="N168" s="987"/>
      <c r="O168" s="987"/>
      <c r="P168" s="427" t="s">
        <v>25</v>
      </c>
      <c r="Q168" s="427"/>
      <c r="R168" s="427"/>
      <c r="S168" s="427"/>
      <c r="T168" s="427"/>
      <c r="U168" s="427"/>
      <c r="V168" s="427"/>
      <c r="W168" s="427"/>
      <c r="X168" s="427"/>
      <c r="Y168" s="861" t="s">
        <v>317</v>
      </c>
      <c r="Z168" s="862"/>
      <c r="AA168" s="862"/>
      <c r="AB168" s="862"/>
      <c r="AC168" s="986" t="s">
        <v>308</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2">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2">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2">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2">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2">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2">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2">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2">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2">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2">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2">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2">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2">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2">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2">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2">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2">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2">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2">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2">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2">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2">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2">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2">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2">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2">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2">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2">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2">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2">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59"/>
      <c r="B201" s="859"/>
      <c r="C201" s="859" t="s">
        <v>24</v>
      </c>
      <c r="D201" s="859"/>
      <c r="E201" s="859"/>
      <c r="F201" s="859"/>
      <c r="G201" s="859"/>
      <c r="H201" s="859"/>
      <c r="I201" s="859"/>
      <c r="J201" s="986" t="s">
        <v>274</v>
      </c>
      <c r="K201" s="987"/>
      <c r="L201" s="987"/>
      <c r="M201" s="987"/>
      <c r="N201" s="987"/>
      <c r="O201" s="987"/>
      <c r="P201" s="427" t="s">
        <v>25</v>
      </c>
      <c r="Q201" s="427"/>
      <c r="R201" s="427"/>
      <c r="S201" s="427"/>
      <c r="T201" s="427"/>
      <c r="U201" s="427"/>
      <c r="V201" s="427"/>
      <c r="W201" s="427"/>
      <c r="X201" s="427"/>
      <c r="Y201" s="861" t="s">
        <v>317</v>
      </c>
      <c r="Z201" s="862"/>
      <c r="AA201" s="862"/>
      <c r="AB201" s="862"/>
      <c r="AC201" s="986" t="s">
        <v>308</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2">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2">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2">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2">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2">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2">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2">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2">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2">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2">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2">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2">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2">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2">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2">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2">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2">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2">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2">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2">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2">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2">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2">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2">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2">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2">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2">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2">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2">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2">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59"/>
      <c r="B234" s="859"/>
      <c r="C234" s="859" t="s">
        <v>24</v>
      </c>
      <c r="D234" s="859"/>
      <c r="E234" s="859"/>
      <c r="F234" s="859"/>
      <c r="G234" s="859"/>
      <c r="H234" s="859"/>
      <c r="I234" s="859"/>
      <c r="J234" s="986" t="s">
        <v>274</v>
      </c>
      <c r="K234" s="987"/>
      <c r="L234" s="987"/>
      <c r="M234" s="987"/>
      <c r="N234" s="987"/>
      <c r="O234" s="987"/>
      <c r="P234" s="427" t="s">
        <v>25</v>
      </c>
      <c r="Q234" s="427"/>
      <c r="R234" s="427"/>
      <c r="S234" s="427"/>
      <c r="T234" s="427"/>
      <c r="U234" s="427"/>
      <c r="V234" s="427"/>
      <c r="W234" s="427"/>
      <c r="X234" s="427"/>
      <c r="Y234" s="861" t="s">
        <v>317</v>
      </c>
      <c r="Z234" s="862"/>
      <c r="AA234" s="862"/>
      <c r="AB234" s="862"/>
      <c r="AC234" s="986" t="s">
        <v>308</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2">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2">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2">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2">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2">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2">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2">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2">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2">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2">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2">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2">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2">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2">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2">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2">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2">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2">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2">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2">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2">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2">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2">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2">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2">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2">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2">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2">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2">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2">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59"/>
      <c r="B267" s="859"/>
      <c r="C267" s="859" t="s">
        <v>24</v>
      </c>
      <c r="D267" s="859"/>
      <c r="E267" s="859"/>
      <c r="F267" s="859"/>
      <c r="G267" s="859"/>
      <c r="H267" s="859"/>
      <c r="I267" s="859"/>
      <c r="J267" s="986" t="s">
        <v>274</v>
      </c>
      <c r="K267" s="987"/>
      <c r="L267" s="987"/>
      <c r="M267" s="987"/>
      <c r="N267" s="987"/>
      <c r="O267" s="987"/>
      <c r="P267" s="427" t="s">
        <v>25</v>
      </c>
      <c r="Q267" s="427"/>
      <c r="R267" s="427"/>
      <c r="S267" s="427"/>
      <c r="T267" s="427"/>
      <c r="U267" s="427"/>
      <c r="V267" s="427"/>
      <c r="W267" s="427"/>
      <c r="X267" s="427"/>
      <c r="Y267" s="861" t="s">
        <v>317</v>
      </c>
      <c r="Z267" s="862"/>
      <c r="AA267" s="862"/>
      <c r="AB267" s="862"/>
      <c r="AC267" s="986" t="s">
        <v>308</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2">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2">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2">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2">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2">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2">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2">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2">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2">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2">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2">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2">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2">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2">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2">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2">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2">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2">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2">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2">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2">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2">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2">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2">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2">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2">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2">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2">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2">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2">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59"/>
      <c r="B300" s="859"/>
      <c r="C300" s="859" t="s">
        <v>24</v>
      </c>
      <c r="D300" s="859"/>
      <c r="E300" s="859"/>
      <c r="F300" s="859"/>
      <c r="G300" s="859"/>
      <c r="H300" s="859"/>
      <c r="I300" s="859"/>
      <c r="J300" s="986" t="s">
        <v>274</v>
      </c>
      <c r="K300" s="987"/>
      <c r="L300" s="987"/>
      <c r="M300" s="987"/>
      <c r="N300" s="987"/>
      <c r="O300" s="987"/>
      <c r="P300" s="427" t="s">
        <v>25</v>
      </c>
      <c r="Q300" s="427"/>
      <c r="R300" s="427"/>
      <c r="S300" s="427"/>
      <c r="T300" s="427"/>
      <c r="U300" s="427"/>
      <c r="V300" s="427"/>
      <c r="W300" s="427"/>
      <c r="X300" s="427"/>
      <c r="Y300" s="861" t="s">
        <v>317</v>
      </c>
      <c r="Z300" s="862"/>
      <c r="AA300" s="862"/>
      <c r="AB300" s="862"/>
      <c r="AC300" s="986" t="s">
        <v>308</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2">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2">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2">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2">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2">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2">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2">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2">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2">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2">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2">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2">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2">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2">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2">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2">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2">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2">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2">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2">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2">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2">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2">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2">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2">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2">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2">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2">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2">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2">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59"/>
      <c r="B333" s="859"/>
      <c r="C333" s="859" t="s">
        <v>24</v>
      </c>
      <c r="D333" s="859"/>
      <c r="E333" s="859"/>
      <c r="F333" s="859"/>
      <c r="G333" s="859"/>
      <c r="H333" s="859"/>
      <c r="I333" s="859"/>
      <c r="J333" s="986" t="s">
        <v>274</v>
      </c>
      <c r="K333" s="987"/>
      <c r="L333" s="987"/>
      <c r="M333" s="987"/>
      <c r="N333" s="987"/>
      <c r="O333" s="987"/>
      <c r="P333" s="427" t="s">
        <v>25</v>
      </c>
      <c r="Q333" s="427"/>
      <c r="R333" s="427"/>
      <c r="S333" s="427"/>
      <c r="T333" s="427"/>
      <c r="U333" s="427"/>
      <c r="V333" s="427"/>
      <c r="W333" s="427"/>
      <c r="X333" s="427"/>
      <c r="Y333" s="861" t="s">
        <v>317</v>
      </c>
      <c r="Z333" s="862"/>
      <c r="AA333" s="862"/>
      <c r="AB333" s="862"/>
      <c r="AC333" s="986" t="s">
        <v>308</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2">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2">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2">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2">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2">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2">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2">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2">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2">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2">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2">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2">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2">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2">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2">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2">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2">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2">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2">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2">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2">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2">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2">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2">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2">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2">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2">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2">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2">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2">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59"/>
      <c r="B366" s="859"/>
      <c r="C366" s="859" t="s">
        <v>24</v>
      </c>
      <c r="D366" s="859"/>
      <c r="E366" s="859"/>
      <c r="F366" s="859"/>
      <c r="G366" s="859"/>
      <c r="H366" s="859"/>
      <c r="I366" s="859"/>
      <c r="J366" s="986" t="s">
        <v>274</v>
      </c>
      <c r="K366" s="987"/>
      <c r="L366" s="987"/>
      <c r="M366" s="987"/>
      <c r="N366" s="987"/>
      <c r="O366" s="987"/>
      <c r="P366" s="427" t="s">
        <v>25</v>
      </c>
      <c r="Q366" s="427"/>
      <c r="R366" s="427"/>
      <c r="S366" s="427"/>
      <c r="T366" s="427"/>
      <c r="U366" s="427"/>
      <c r="V366" s="427"/>
      <c r="W366" s="427"/>
      <c r="X366" s="427"/>
      <c r="Y366" s="861" t="s">
        <v>317</v>
      </c>
      <c r="Z366" s="862"/>
      <c r="AA366" s="862"/>
      <c r="AB366" s="862"/>
      <c r="AC366" s="986" t="s">
        <v>308</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2">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2">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2">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2">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2">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2">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2">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2">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2">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2">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2">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2">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2">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2">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2">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2">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2">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2">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2">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2">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2">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2">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2">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2">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2">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2">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2">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2">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2">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2">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59"/>
      <c r="B399" s="859"/>
      <c r="C399" s="859" t="s">
        <v>24</v>
      </c>
      <c r="D399" s="859"/>
      <c r="E399" s="859"/>
      <c r="F399" s="859"/>
      <c r="G399" s="859"/>
      <c r="H399" s="859"/>
      <c r="I399" s="859"/>
      <c r="J399" s="986" t="s">
        <v>274</v>
      </c>
      <c r="K399" s="987"/>
      <c r="L399" s="987"/>
      <c r="M399" s="987"/>
      <c r="N399" s="987"/>
      <c r="O399" s="987"/>
      <c r="P399" s="427" t="s">
        <v>25</v>
      </c>
      <c r="Q399" s="427"/>
      <c r="R399" s="427"/>
      <c r="S399" s="427"/>
      <c r="T399" s="427"/>
      <c r="U399" s="427"/>
      <c r="V399" s="427"/>
      <c r="W399" s="427"/>
      <c r="X399" s="427"/>
      <c r="Y399" s="861" t="s">
        <v>317</v>
      </c>
      <c r="Z399" s="862"/>
      <c r="AA399" s="862"/>
      <c r="AB399" s="862"/>
      <c r="AC399" s="986" t="s">
        <v>308</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2">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2">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2">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2">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2">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2">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2">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2">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2">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2">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2">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2">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2">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2">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2">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2">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2">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2">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2">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2">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2">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2">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2">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2">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2">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2">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2">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2">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2">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2">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59"/>
      <c r="B432" s="859"/>
      <c r="C432" s="859" t="s">
        <v>24</v>
      </c>
      <c r="D432" s="859"/>
      <c r="E432" s="859"/>
      <c r="F432" s="859"/>
      <c r="G432" s="859"/>
      <c r="H432" s="859"/>
      <c r="I432" s="859"/>
      <c r="J432" s="986" t="s">
        <v>274</v>
      </c>
      <c r="K432" s="987"/>
      <c r="L432" s="987"/>
      <c r="M432" s="987"/>
      <c r="N432" s="987"/>
      <c r="O432" s="987"/>
      <c r="P432" s="427" t="s">
        <v>25</v>
      </c>
      <c r="Q432" s="427"/>
      <c r="R432" s="427"/>
      <c r="S432" s="427"/>
      <c r="T432" s="427"/>
      <c r="U432" s="427"/>
      <c r="V432" s="427"/>
      <c r="W432" s="427"/>
      <c r="X432" s="427"/>
      <c r="Y432" s="861" t="s">
        <v>317</v>
      </c>
      <c r="Z432" s="862"/>
      <c r="AA432" s="862"/>
      <c r="AB432" s="862"/>
      <c r="AC432" s="986" t="s">
        <v>308</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2">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2">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2">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2">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2">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2">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2">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2">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2">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2">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2">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2">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2">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2">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2">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2">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2">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2">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2">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2">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2">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2">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2">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2">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2">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2">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2">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2">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2">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2">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59"/>
      <c r="B465" s="859"/>
      <c r="C465" s="859" t="s">
        <v>24</v>
      </c>
      <c r="D465" s="859"/>
      <c r="E465" s="859"/>
      <c r="F465" s="859"/>
      <c r="G465" s="859"/>
      <c r="H465" s="859"/>
      <c r="I465" s="859"/>
      <c r="J465" s="986" t="s">
        <v>274</v>
      </c>
      <c r="K465" s="987"/>
      <c r="L465" s="987"/>
      <c r="M465" s="987"/>
      <c r="N465" s="987"/>
      <c r="O465" s="987"/>
      <c r="P465" s="427" t="s">
        <v>25</v>
      </c>
      <c r="Q465" s="427"/>
      <c r="R465" s="427"/>
      <c r="S465" s="427"/>
      <c r="T465" s="427"/>
      <c r="U465" s="427"/>
      <c r="V465" s="427"/>
      <c r="W465" s="427"/>
      <c r="X465" s="427"/>
      <c r="Y465" s="861" t="s">
        <v>317</v>
      </c>
      <c r="Z465" s="862"/>
      <c r="AA465" s="862"/>
      <c r="AB465" s="862"/>
      <c r="AC465" s="986" t="s">
        <v>308</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2">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2">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2">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2">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2">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2">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2">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2">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2">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2">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2">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2">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2">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2">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2">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2">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2">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2">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2">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2">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2">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2">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2">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2">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2">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2">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2">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2">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2">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2">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59"/>
      <c r="B498" s="859"/>
      <c r="C498" s="859" t="s">
        <v>24</v>
      </c>
      <c r="D498" s="859"/>
      <c r="E498" s="859"/>
      <c r="F498" s="859"/>
      <c r="G498" s="859"/>
      <c r="H498" s="859"/>
      <c r="I498" s="859"/>
      <c r="J498" s="986" t="s">
        <v>274</v>
      </c>
      <c r="K498" s="987"/>
      <c r="L498" s="987"/>
      <c r="M498" s="987"/>
      <c r="N498" s="987"/>
      <c r="O498" s="987"/>
      <c r="P498" s="427" t="s">
        <v>25</v>
      </c>
      <c r="Q498" s="427"/>
      <c r="R498" s="427"/>
      <c r="S498" s="427"/>
      <c r="T498" s="427"/>
      <c r="U498" s="427"/>
      <c r="V498" s="427"/>
      <c r="W498" s="427"/>
      <c r="X498" s="427"/>
      <c r="Y498" s="861" t="s">
        <v>317</v>
      </c>
      <c r="Z498" s="862"/>
      <c r="AA498" s="862"/>
      <c r="AB498" s="862"/>
      <c r="AC498" s="986" t="s">
        <v>308</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2">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2">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2">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2">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2">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2">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2">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2">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2">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2">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2">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2">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2">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2">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2">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2">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2">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2">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2">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2">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2">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2">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2">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2">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2">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2">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2">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2">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2">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2">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59"/>
      <c r="B531" s="859"/>
      <c r="C531" s="859" t="s">
        <v>24</v>
      </c>
      <c r="D531" s="859"/>
      <c r="E531" s="859"/>
      <c r="F531" s="859"/>
      <c r="G531" s="859"/>
      <c r="H531" s="859"/>
      <c r="I531" s="859"/>
      <c r="J531" s="986" t="s">
        <v>274</v>
      </c>
      <c r="K531" s="987"/>
      <c r="L531" s="987"/>
      <c r="M531" s="987"/>
      <c r="N531" s="987"/>
      <c r="O531" s="987"/>
      <c r="P531" s="427" t="s">
        <v>25</v>
      </c>
      <c r="Q531" s="427"/>
      <c r="R531" s="427"/>
      <c r="S531" s="427"/>
      <c r="T531" s="427"/>
      <c r="U531" s="427"/>
      <c r="V531" s="427"/>
      <c r="W531" s="427"/>
      <c r="X531" s="427"/>
      <c r="Y531" s="861" t="s">
        <v>317</v>
      </c>
      <c r="Z531" s="862"/>
      <c r="AA531" s="862"/>
      <c r="AB531" s="862"/>
      <c r="AC531" s="986" t="s">
        <v>308</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2">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2">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2">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2">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2">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2">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2">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2">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2">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2">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2">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2">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2">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2">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2">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2">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2">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2">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2">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2">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2">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2">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2">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2">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2">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2">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2">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2">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2">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2">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59"/>
      <c r="B564" s="859"/>
      <c r="C564" s="859" t="s">
        <v>24</v>
      </c>
      <c r="D564" s="859"/>
      <c r="E564" s="859"/>
      <c r="F564" s="859"/>
      <c r="G564" s="859"/>
      <c r="H564" s="859"/>
      <c r="I564" s="859"/>
      <c r="J564" s="986" t="s">
        <v>274</v>
      </c>
      <c r="K564" s="987"/>
      <c r="L564" s="987"/>
      <c r="M564" s="987"/>
      <c r="N564" s="987"/>
      <c r="O564" s="987"/>
      <c r="P564" s="427" t="s">
        <v>25</v>
      </c>
      <c r="Q564" s="427"/>
      <c r="R564" s="427"/>
      <c r="S564" s="427"/>
      <c r="T564" s="427"/>
      <c r="U564" s="427"/>
      <c r="V564" s="427"/>
      <c r="W564" s="427"/>
      <c r="X564" s="427"/>
      <c r="Y564" s="861" t="s">
        <v>317</v>
      </c>
      <c r="Z564" s="862"/>
      <c r="AA564" s="862"/>
      <c r="AB564" s="862"/>
      <c r="AC564" s="986" t="s">
        <v>308</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2">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2">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2">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2">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2">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2">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2">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2">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2">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2">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2">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2">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2">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2">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2">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2">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2">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2">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2">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2">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2">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2">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2">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2">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2">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2">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2">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2">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2">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2">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59"/>
      <c r="B597" s="859"/>
      <c r="C597" s="859" t="s">
        <v>24</v>
      </c>
      <c r="D597" s="859"/>
      <c r="E597" s="859"/>
      <c r="F597" s="859"/>
      <c r="G597" s="859"/>
      <c r="H597" s="859"/>
      <c r="I597" s="859"/>
      <c r="J597" s="986" t="s">
        <v>274</v>
      </c>
      <c r="K597" s="987"/>
      <c r="L597" s="987"/>
      <c r="M597" s="987"/>
      <c r="N597" s="987"/>
      <c r="O597" s="987"/>
      <c r="P597" s="427" t="s">
        <v>25</v>
      </c>
      <c r="Q597" s="427"/>
      <c r="R597" s="427"/>
      <c r="S597" s="427"/>
      <c r="T597" s="427"/>
      <c r="U597" s="427"/>
      <c r="V597" s="427"/>
      <c r="W597" s="427"/>
      <c r="X597" s="427"/>
      <c r="Y597" s="861" t="s">
        <v>317</v>
      </c>
      <c r="Z597" s="862"/>
      <c r="AA597" s="862"/>
      <c r="AB597" s="862"/>
      <c r="AC597" s="986" t="s">
        <v>308</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2">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2">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2">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2">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2">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2">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2">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2">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2">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2">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2">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2">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2">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2">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2">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2">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2">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2">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2">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2">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2">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2">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2">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2">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2">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2">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2">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2">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2">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2">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59"/>
      <c r="B630" s="859"/>
      <c r="C630" s="859" t="s">
        <v>24</v>
      </c>
      <c r="D630" s="859"/>
      <c r="E630" s="859"/>
      <c r="F630" s="859"/>
      <c r="G630" s="859"/>
      <c r="H630" s="859"/>
      <c r="I630" s="859"/>
      <c r="J630" s="986" t="s">
        <v>274</v>
      </c>
      <c r="K630" s="987"/>
      <c r="L630" s="987"/>
      <c r="M630" s="987"/>
      <c r="N630" s="987"/>
      <c r="O630" s="987"/>
      <c r="P630" s="427" t="s">
        <v>25</v>
      </c>
      <c r="Q630" s="427"/>
      <c r="R630" s="427"/>
      <c r="S630" s="427"/>
      <c r="T630" s="427"/>
      <c r="U630" s="427"/>
      <c r="V630" s="427"/>
      <c r="W630" s="427"/>
      <c r="X630" s="427"/>
      <c r="Y630" s="861" t="s">
        <v>317</v>
      </c>
      <c r="Z630" s="862"/>
      <c r="AA630" s="862"/>
      <c r="AB630" s="862"/>
      <c r="AC630" s="986" t="s">
        <v>308</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2">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2">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2">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2">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2">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2">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2">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2">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2">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2">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2">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2">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2">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2">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2">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2">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2">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2">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2">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2">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2">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2">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2">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2">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2">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2">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2">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2">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2">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2">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59"/>
      <c r="B663" s="859"/>
      <c r="C663" s="859" t="s">
        <v>24</v>
      </c>
      <c r="D663" s="859"/>
      <c r="E663" s="859"/>
      <c r="F663" s="859"/>
      <c r="G663" s="859"/>
      <c r="H663" s="859"/>
      <c r="I663" s="859"/>
      <c r="J663" s="986" t="s">
        <v>274</v>
      </c>
      <c r="K663" s="987"/>
      <c r="L663" s="987"/>
      <c r="M663" s="987"/>
      <c r="N663" s="987"/>
      <c r="O663" s="987"/>
      <c r="P663" s="427" t="s">
        <v>25</v>
      </c>
      <c r="Q663" s="427"/>
      <c r="R663" s="427"/>
      <c r="S663" s="427"/>
      <c r="T663" s="427"/>
      <c r="U663" s="427"/>
      <c r="V663" s="427"/>
      <c r="W663" s="427"/>
      <c r="X663" s="427"/>
      <c r="Y663" s="861" t="s">
        <v>317</v>
      </c>
      <c r="Z663" s="862"/>
      <c r="AA663" s="862"/>
      <c r="AB663" s="862"/>
      <c r="AC663" s="986" t="s">
        <v>308</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2">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2">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2">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2">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2">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2">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2">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2">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2">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2">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2">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2">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2">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2">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2">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2">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2">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2">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2">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2">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2">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2">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2">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2">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2">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2">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2">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2">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2">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2">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59"/>
      <c r="B696" s="859"/>
      <c r="C696" s="859" t="s">
        <v>24</v>
      </c>
      <c r="D696" s="859"/>
      <c r="E696" s="859"/>
      <c r="F696" s="859"/>
      <c r="G696" s="859"/>
      <c r="H696" s="859"/>
      <c r="I696" s="859"/>
      <c r="J696" s="986" t="s">
        <v>274</v>
      </c>
      <c r="K696" s="987"/>
      <c r="L696" s="987"/>
      <c r="M696" s="987"/>
      <c r="N696" s="987"/>
      <c r="O696" s="987"/>
      <c r="P696" s="427" t="s">
        <v>25</v>
      </c>
      <c r="Q696" s="427"/>
      <c r="R696" s="427"/>
      <c r="S696" s="427"/>
      <c r="T696" s="427"/>
      <c r="U696" s="427"/>
      <c r="V696" s="427"/>
      <c r="W696" s="427"/>
      <c r="X696" s="427"/>
      <c r="Y696" s="861" t="s">
        <v>317</v>
      </c>
      <c r="Z696" s="862"/>
      <c r="AA696" s="862"/>
      <c r="AB696" s="862"/>
      <c r="AC696" s="986" t="s">
        <v>308</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2">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2">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2">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2">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2">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2">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2">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2">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2">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2">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2">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2">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2">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2">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2">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2">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2">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2">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2">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2">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2">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2">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2">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2">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2">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2">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2">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2">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2">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2">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59"/>
      <c r="B729" s="859"/>
      <c r="C729" s="859" t="s">
        <v>24</v>
      </c>
      <c r="D729" s="859"/>
      <c r="E729" s="859"/>
      <c r="F729" s="859"/>
      <c r="G729" s="859"/>
      <c r="H729" s="859"/>
      <c r="I729" s="859"/>
      <c r="J729" s="986" t="s">
        <v>274</v>
      </c>
      <c r="K729" s="987"/>
      <c r="L729" s="987"/>
      <c r="M729" s="987"/>
      <c r="N729" s="987"/>
      <c r="O729" s="987"/>
      <c r="P729" s="427" t="s">
        <v>25</v>
      </c>
      <c r="Q729" s="427"/>
      <c r="R729" s="427"/>
      <c r="S729" s="427"/>
      <c r="T729" s="427"/>
      <c r="U729" s="427"/>
      <c r="V729" s="427"/>
      <c r="W729" s="427"/>
      <c r="X729" s="427"/>
      <c r="Y729" s="861" t="s">
        <v>317</v>
      </c>
      <c r="Z729" s="862"/>
      <c r="AA729" s="862"/>
      <c r="AB729" s="862"/>
      <c r="AC729" s="986" t="s">
        <v>308</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2">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2">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2">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2">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2">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2">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2">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2">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2">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2">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2">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2">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2">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2">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2">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2">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2">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2">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2">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2">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2">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2">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2">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2">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2">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2">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2">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2">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2">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2">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59"/>
      <c r="B762" s="859"/>
      <c r="C762" s="859" t="s">
        <v>24</v>
      </c>
      <c r="D762" s="859"/>
      <c r="E762" s="859"/>
      <c r="F762" s="859"/>
      <c r="G762" s="859"/>
      <c r="H762" s="859"/>
      <c r="I762" s="859"/>
      <c r="J762" s="986" t="s">
        <v>274</v>
      </c>
      <c r="K762" s="987"/>
      <c r="L762" s="987"/>
      <c r="M762" s="987"/>
      <c r="N762" s="987"/>
      <c r="O762" s="987"/>
      <c r="P762" s="427" t="s">
        <v>25</v>
      </c>
      <c r="Q762" s="427"/>
      <c r="R762" s="427"/>
      <c r="S762" s="427"/>
      <c r="T762" s="427"/>
      <c r="U762" s="427"/>
      <c r="V762" s="427"/>
      <c r="W762" s="427"/>
      <c r="X762" s="427"/>
      <c r="Y762" s="861" t="s">
        <v>317</v>
      </c>
      <c r="Z762" s="862"/>
      <c r="AA762" s="862"/>
      <c r="AB762" s="862"/>
      <c r="AC762" s="986" t="s">
        <v>308</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2">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2">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2">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2">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2">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2">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2">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2">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2">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2">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2">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2">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2">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2">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2">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2">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2">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2">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2">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2">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2">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2">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2">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2">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2">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2">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2">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2">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2">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2">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59"/>
      <c r="B795" s="859"/>
      <c r="C795" s="859" t="s">
        <v>24</v>
      </c>
      <c r="D795" s="859"/>
      <c r="E795" s="859"/>
      <c r="F795" s="859"/>
      <c r="G795" s="859"/>
      <c r="H795" s="859"/>
      <c r="I795" s="859"/>
      <c r="J795" s="986" t="s">
        <v>274</v>
      </c>
      <c r="K795" s="987"/>
      <c r="L795" s="987"/>
      <c r="M795" s="987"/>
      <c r="N795" s="987"/>
      <c r="O795" s="987"/>
      <c r="P795" s="427" t="s">
        <v>25</v>
      </c>
      <c r="Q795" s="427"/>
      <c r="R795" s="427"/>
      <c r="S795" s="427"/>
      <c r="T795" s="427"/>
      <c r="U795" s="427"/>
      <c r="V795" s="427"/>
      <c r="W795" s="427"/>
      <c r="X795" s="427"/>
      <c r="Y795" s="861" t="s">
        <v>317</v>
      </c>
      <c r="Z795" s="862"/>
      <c r="AA795" s="862"/>
      <c r="AB795" s="862"/>
      <c r="AC795" s="986" t="s">
        <v>308</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2">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2">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2">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2">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2">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2">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2">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2">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2">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2">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2">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2">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2">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2">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2">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2">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2">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2">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2">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2">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2">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2">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2">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2">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2">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2">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2">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2">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2">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2">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59"/>
      <c r="B828" s="859"/>
      <c r="C828" s="859" t="s">
        <v>24</v>
      </c>
      <c r="D828" s="859"/>
      <c r="E828" s="859"/>
      <c r="F828" s="859"/>
      <c r="G828" s="859"/>
      <c r="H828" s="859"/>
      <c r="I828" s="859"/>
      <c r="J828" s="986" t="s">
        <v>274</v>
      </c>
      <c r="K828" s="987"/>
      <c r="L828" s="987"/>
      <c r="M828" s="987"/>
      <c r="N828" s="987"/>
      <c r="O828" s="987"/>
      <c r="P828" s="427" t="s">
        <v>25</v>
      </c>
      <c r="Q828" s="427"/>
      <c r="R828" s="427"/>
      <c r="S828" s="427"/>
      <c r="T828" s="427"/>
      <c r="U828" s="427"/>
      <c r="V828" s="427"/>
      <c r="W828" s="427"/>
      <c r="X828" s="427"/>
      <c r="Y828" s="861" t="s">
        <v>317</v>
      </c>
      <c r="Z828" s="862"/>
      <c r="AA828" s="862"/>
      <c r="AB828" s="862"/>
      <c r="AC828" s="986" t="s">
        <v>308</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2">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2">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2">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2">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2">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2">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2">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2">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2">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2">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2">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2">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2">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2">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2">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2">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2">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2">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2">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2">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2">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2">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2">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2">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2">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2">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2">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2">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2">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2">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59"/>
      <c r="B861" s="859"/>
      <c r="C861" s="859" t="s">
        <v>24</v>
      </c>
      <c r="D861" s="859"/>
      <c r="E861" s="859"/>
      <c r="F861" s="859"/>
      <c r="G861" s="859"/>
      <c r="H861" s="859"/>
      <c r="I861" s="859"/>
      <c r="J861" s="986" t="s">
        <v>274</v>
      </c>
      <c r="K861" s="987"/>
      <c r="L861" s="987"/>
      <c r="M861" s="987"/>
      <c r="N861" s="987"/>
      <c r="O861" s="987"/>
      <c r="P861" s="427" t="s">
        <v>25</v>
      </c>
      <c r="Q861" s="427"/>
      <c r="R861" s="427"/>
      <c r="S861" s="427"/>
      <c r="T861" s="427"/>
      <c r="U861" s="427"/>
      <c r="V861" s="427"/>
      <c r="W861" s="427"/>
      <c r="X861" s="427"/>
      <c r="Y861" s="861" t="s">
        <v>317</v>
      </c>
      <c r="Z861" s="862"/>
      <c r="AA861" s="862"/>
      <c r="AB861" s="862"/>
      <c r="AC861" s="986" t="s">
        <v>308</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2">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2">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2">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2">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2">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2">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2">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2">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2">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2">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2">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2">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2">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2">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2">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2">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2">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2">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2">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2">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2">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2">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2">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2">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2">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2">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2">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2">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2">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2">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59"/>
      <c r="B894" s="859"/>
      <c r="C894" s="859" t="s">
        <v>24</v>
      </c>
      <c r="D894" s="859"/>
      <c r="E894" s="859"/>
      <c r="F894" s="859"/>
      <c r="G894" s="859"/>
      <c r="H894" s="859"/>
      <c r="I894" s="859"/>
      <c r="J894" s="986" t="s">
        <v>274</v>
      </c>
      <c r="K894" s="987"/>
      <c r="L894" s="987"/>
      <c r="M894" s="987"/>
      <c r="N894" s="987"/>
      <c r="O894" s="987"/>
      <c r="P894" s="427" t="s">
        <v>25</v>
      </c>
      <c r="Q894" s="427"/>
      <c r="R894" s="427"/>
      <c r="S894" s="427"/>
      <c r="T894" s="427"/>
      <c r="U894" s="427"/>
      <c r="V894" s="427"/>
      <c r="W894" s="427"/>
      <c r="X894" s="427"/>
      <c r="Y894" s="861" t="s">
        <v>317</v>
      </c>
      <c r="Z894" s="862"/>
      <c r="AA894" s="862"/>
      <c r="AB894" s="862"/>
      <c r="AC894" s="986" t="s">
        <v>308</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2">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2">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2">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2">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2">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2">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2">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2">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2">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2">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2">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2">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2">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2">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2">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2">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2">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2">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2">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2">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2">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2">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2">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2">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2">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2">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2">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2">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2">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2">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59"/>
      <c r="B927" s="859"/>
      <c r="C927" s="859" t="s">
        <v>24</v>
      </c>
      <c r="D927" s="859"/>
      <c r="E927" s="859"/>
      <c r="F927" s="859"/>
      <c r="G927" s="859"/>
      <c r="H927" s="859"/>
      <c r="I927" s="859"/>
      <c r="J927" s="986" t="s">
        <v>274</v>
      </c>
      <c r="K927" s="987"/>
      <c r="L927" s="987"/>
      <c r="M927" s="987"/>
      <c r="N927" s="987"/>
      <c r="O927" s="987"/>
      <c r="P927" s="427" t="s">
        <v>25</v>
      </c>
      <c r="Q927" s="427"/>
      <c r="R927" s="427"/>
      <c r="S927" s="427"/>
      <c r="T927" s="427"/>
      <c r="U927" s="427"/>
      <c r="V927" s="427"/>
      <c r="W927" s="427"/>
      <c r="X927" s="427"/>
      <c r="Y927" s="861" t="s">
        <v>317</v>
      </c>
      <c r="Z927" s="862"/>
      <c r="AA927" s="862"/>
      <c r="AB927" s="862"/>
      <c r="AC927" s="986" t="s">
        <v>308</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2">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2">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2">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2">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2">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2">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2">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2">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2">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2">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2">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2">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2">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2">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2">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2">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2">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2">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2">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2">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2">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2">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2">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2">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2">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2">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2">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2">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2">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2">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59"/>
      <c r="B960" s="859"/>
      <c r="C960" s="859" t="s">
        <v>24</v>
      </c>
      <c r="D960" s="859"/>
      <c r="E960" s="859"/>
      <c r="F960" s="859"/>
      <c r="G960" s="859"/>
      <c r="H960" s="859"/>
      <c r="I960" s="859"/>
      <c r="J960" s="986" t="s">
        <v>274</v>
      </c>
      <c r="K960" s="987"/>
      <c r="L960" s="987"/>
      <c r="M960" s="987"/>
      <c r="N960" s="987"/>
      <c r="O960" s="987"/>
      <c r="P960" s="427" t="s">
        <v>25</v>
      </c>
      <c r="Q960" s="427"/>
      <c r="R960" s="427"/>
      <c r="S960" s="427"/>
      <c r="T960" s="427"/>
      <c r="U960" s="427"/>
      <c r="V960" s="427"/>
      <c r="W960" s="427"/>
      <c r="X960" s="427"/>
      <c r="Y960" s="861" t="s">
        <v>317</v>
      </c>
      <c r="Z960" s="862"/>
      <c r="AA960" s="862"/>
      <c r="AB960" s="862"/>
      <c r="AC960" s="986" t="s">
        <v>308</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2">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2">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2">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2">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2">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2">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2">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2">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2">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2">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2">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2">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2">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2">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2">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2">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2">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2">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2">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2">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2">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2">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2">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2">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2">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2">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2">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2">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2">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2">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59"/>
      <c r="B993" s="859"/>
      <c r="C993" s="859" t="s">
        <v>24</v>
      </c>
      <c r="D993" s="859"/>
      <c r="E993" s="859"/>
      <c r="F993" s="859"/>
      <c r="G993" s="859"/>
      <c r="H993" s="859"/>
      <c r="I993" s="859"/>
      <c r="J993" s="986" t="s">
        <v>274</v>
      </c>
      <c r="K993" s="987"/>
      <c r="L993" s="987"/>
      <c r="M993" s="987"/>
      <c r="N993" s="987"/>
      <c r="O993" s="987"/>
      <c r="P993" s="427" t="s">
        <v>25</v>
      </c>
      <c r="Q993" s="427"/>
      <c r="R993" s="427"/>
      <c r="S993" s="427"/>
      <c r="T993" s="427"/>
      <c r="U993" s="427"/>
      <c r="V993" s="427"/>
      <c r="W993" s="427"/>
      <c r="X993" s="427"/>
      <c r="Y993" s="861" t="s">
        <v>317</v>
      </c>
      <c r="Z993" s="862"/>
      <c r="AA993" s="862"/>
      <c r="AB993" s="862"/>
      <c r="AC993" s="986" t="s">
        <v>308</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2">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2">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2">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2">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2">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2">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2">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2">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2">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2">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2">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2">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2">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2">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2">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2">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2">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2">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2">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2">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2">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2">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2">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2">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2">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2">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2">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2">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2">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2">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59"/>
      <c r="B1026" s="859"/>
      <c r="C1026" s="859" t="s">
        <v>24</v>
      </c>
      <c r="D1026" s="859"/>
      <c r="E1026" s="859"/>
      <c r="F1026" s="859"/>
      <c r="G1026" s="859"/>
      <c r="H1026" s="859"/>
      <c r="I1026" s="859"/>
      <c r="J1026" s="986" t="s">
        <v>274</v>
      </c>
      <c r="K1026" s="987"/>
      <c r="L1026" s="987"/>
      <c r="M1026" s="987"/>
      <c r="N1026" s="987"/>
      <c r="O1026" s="987"/>
      <c r="P1026" s="427" t="s">
        <v>25</v>
      </c>
      <c r="Q1026" s="427"/>
      <c r="R1026" s="427"/>
      <c r="S1026" s="427"/>
      <c r="T1026" s="427"/>
      <c r="U1026" s="427"/>
      <c r="V1026" s="427"/>
      <c r="W1026" s="427"/>
      <c r="X1026" s="427"/>
      <c r="Y1026" s="861" t="s">
        <v>317</v>
      </c>
      <c r="Z1026" s="862"/>
      <c r="AA1026" s="862"/>
      <c r="AB1026" s="862"/>
      <c r="AC1026" s="986" t="s">
        <v>308</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2">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2">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2">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2">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2">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2">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2">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2">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2">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2">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2">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2">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2">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2">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2">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2">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2">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2">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2">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2">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2">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2">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2">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2">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2">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2">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2">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2">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2">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2">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59"/>
      <c r="B1059" s="859"/>
      <c r="C1059" s="859" t="s">
        <v>24</v>
      </c>
      <c r="D1059" s="859"/>
      <c r="E1059" s="859"/>
      <c r="F1059" s="859"/>
      <c r="G1059" s="859"/>
      <c r="H1059" s="859"/>
      <c r="I1059" s="859"/>
      <c r="J1059" s="986" t="s">
        <v>274</v>
      </c>
      <c r="K1059" s="987"/>
      <c r="L1059" s="987"/>
      <c r="M1059" s="987"/>
      <c r="N1059" s="987"/>
      <c r="O1059" s="987"/>
      <c r="P1059" s="427" t="s">
        <v>25</v>
      </c>
      <c r="Q1059" s="427"/>
      <c r="R1059" s="427"/>
      <c r="S1059" s="427"/>
      <c r="T1059" s="427"/>
      <c r="U1059" s="427"/>
      <c r="V1059" s="427"/>
      <c r="W1059" s="427"/>
      <c r="X1059" s="427"/>
      <c r="Y1059" s="861" t="s">
        <v>317</v>
      </c>
      <c r="Z1059" s="862"/>
      <c r="AA1059" s="862"/>
      <c r="AB1059" s="862"/>
      <c r="AC1059" s="986" t="s">
        <v>308</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2">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2">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2">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2">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2">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2">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2">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2">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2">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2">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2">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2">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2">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2">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2">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2">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2">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2">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2">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2">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2">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2">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2">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2">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2">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2">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2">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2">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2">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2">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59"/>
      <c r="B1092" s="859"/>
      <c r="C1092" s="859" t="s">
        <v>24</v>
      </c>
      <c r="D1092" s="859"/>
      <c r="E1092" s="859"/>
      <c r="F1092" s="859"/>
      <c r="G1092" s="859"/>
      <c r="H1092" s="859"/>
      <c r="I1092" s="859"/>
      <c r="J1092" s="986" t="s">
        <v>274</v>
      </c>
      <c r="K1092" s="987"/>
      <c r="L1092" s="987"/>
      <c r="M1092" s="987"/>
      <c r="N1092" s="987"/>
      <c r="O1092" s="987"/>
      <c r="P1092" s="427" t="s">
        <v>25</v>
      </c>
      <c r="Q1092" s="427"/>
      <c r="R1092" s="427"/>
      <c r="S1092" s="427"/>
      <c r="T1092" s="427"/>
      <c r="U1092" s="427"/>
      <c r="V1092" s="427"/>
      <c r="W1092" s="427"/>
      <c r="X1092" s="427"/>
      <c r="Y1092" s="861" t="s">
        <v>317</v>
      </c>
      <c r="Z1092" s="862"/>
      <c r="AA1092" s="862"/>
      <c r="AB1092" s="862"/>
      <c r="AC1092" s="986" t="s">
        <v>308</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2">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2">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2">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2">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2">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2">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2">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2">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2">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2">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2">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2">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2">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2">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2">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2">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2">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2">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2">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2">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2">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2">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2">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2">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2">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2">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2">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2">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2">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2">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59"/>
      <c r="B1125" s="859"/>
      <c r="C1125" s="859" t="s">
        <v>24</v>
      </c>
      <c r="D1125" s="859"/>
      <c r="E1125" s="859"/>
      <c r="F1125" s="859"/>
      <c r="G1125" s="859"/>
      <c r="H1125" s="859"/>
      <c r="I1125" s="859"/>
      <c r="J1125" s="986" t="s">
        <v>274</v>
      </c>
      <c r="K1125" s="987"/>
      <c r="L1125" s="987"/>
      <c r="M1125" s="987"/>
      <c r="N1125" s="987"/>
      <c r="O1125" s="987"/>
      <c r="P1125" s="427" t="s">
        <v>25</v>
      </c>
      <c r="Q1125" s="427"/>
      <c r="R1125" s="427"/>
      <c r="S1125" s="427"/>
      <c r="T1125" s="427"/>
      <c r="U1125" s="427"/>
      <c r="V1125" s="427"/>
      <c r="W1125" s="427"/>
      <c r="X1125" s="427"/>
      <c r="Y1125" s="861" t="s">
        <v>317</v>
      </c>
      <c r="Z1125" s="862"/>
      <c r="AA1125" s="862"/>
      <c r="AB1125" s="862"/>
      <c r="AC1125" s="986" t="s">
        <v>308</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2">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2">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2">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2">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2">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2">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2">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2">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2">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2">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2">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2">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2">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2">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2">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2">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2">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2">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2">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2">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2">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2">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2">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2">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2">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2">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2">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2">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2">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2">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59"/>
      <c r="B1158" s="859"/>
      <c r="C1158" s="859" t="s">
        <v>24</v>
      </c>
      <c r="D1158" s="859"/>
      <c r="E1158" s="859"/>
      <c r="F1158" s="859"/>
      <c r="G1158" s="859"/>
      <c r="H1158" s="859"/>
      <c r="I1158" s="859"/>
      <c r="J1158" s="986" t="s">
        <v>274</v>
      </c>
      <c r="K1158" s="987"/>
      <c r="L1158" s="987"/>
      <c r="M1158" s="987"/>
      <c r="N1158" s="987"/>
      <c r="O1158" s="987"/>
      <c r="P1158" s="427" t="s">
        <v>25</v>
      </c>
      <c r="Q1158" s="427"/>
      <c r="R1158" s="427"/>
      <c r="S1158" s="427"/>
      <c r="T1158" s="427"/>
      <c r="U1158" s="427"/>
      <c r="V1158" s="427"/>
      <c r="W1158" s="427"/>
      <c r="X1158" s="427"/>
      <c r="Y1158" s="861" t="s">
        <v>317</v>
      </c>
      <c r="Z1158" s="862"/>
      <c r="AA1158" s="862"/>
      <c r="AB1158" s="862"/>
      <c r="AC1158" s="986" t="s">
        <v>308</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2">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2">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2">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2">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2">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2">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2">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2">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2">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2">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2">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2">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2">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2">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2">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2">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2">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2">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2">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2">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2">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2">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2">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2">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2">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2">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2">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2">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2">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2">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59"/>
      <c r="B1191" s="859"/>
      <c r="C1191" s="859" t="s">
        <v>24</v>
      </c>
      <c r="D1191" s="859"/>
      <c r="E1191" s="859"/>
      <c r="F1191" s="859"/>
      <c r="G1191" s="859"/>
      <c r="H1191" s="859"/>
      <c r="I1191" s="859"/>
      <c r="J1191" s="986" t="s">
        <v>274</v>
      </c>
      <c r="K1191" s="987"/>
      <c r="L1191" s="987"/>
      <c r="M1191" s="987"/>
      <c r="N1191" s="987"/>
      <c r="O1191" s="987"/>
      <c r="P1191" s="427" t="s">
        <v>25</v>
      </c>
      <c r="Q1191" s="427"/>
      <c r="R1191" s="427"/>
      <c r="S1191" s="427"/>
      <c r="T1191" s="427"/>
      <c r="U1191" s="427"/>
      <c r="V1191" s="427"/>
      <c r="W1191" s="427"/>
      <c r="X1191" s="427"/>
      <c r="Y1191" s="861" t="s">
        <v>317</v>
      </c>
      <c r="Z1191" s="862"/>
      <c r="AA1191" s="862"/>
      <c r="AB1191" s="862"/>
      <c r="AC1191" s="986" t="s">
        <v>308</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2">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2">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2">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2">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2">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2">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2">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2">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2">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2">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2">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2">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2">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2">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2">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2">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2">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2">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2">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2">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2">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2">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2">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2">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2">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2">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2">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2">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2">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2">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59"/>
      <c r="B1224" s="859"/>
      <c r="C1224" s="859" t="s">
        <v>24</v>
      </c>
      <c r="D1224" s="859"/>
      <c r="E1224" s="859"/>
      <c r="F1224" s="859"/>
      <c r="G1224" s="859"/>
      <c r="H1224" s="859"/>
      <c r="I1224" s="859"/>
      <c r="J1224" s="986" t="s">
        <v>274</v>
      </c>
      <c r="K1224" s="987"/>
      <c r="L1224" s="987"/>
      <c r="M1224" s="987"/>
      <c r="N1224" s="987"/>
      <c r="O1224" s="987"/>
      <c r="P1224" s="427" t="s">
        <v>25</v>
      </c>
      <c r="Q1224" s="427"/>
      <c r="R1224" s="427"/>
      <c r="S1224" s="427"/>
      <c r="T1224" s="427"/>
      <c r="U1224" s="427"/>
      <c r="V1224" s="427"/>
      <c r="W1224" s="427"/>
      <c r="X1224" s="427"/>
      <c r="Y1224" s="861" t="s">
        <v>317</v>
      </c>
      <c r="Z1224" s="862"/>
      <c r="AA1224" s="862"/>
      <c r="AB1224" s="862"/>
      <c r="AC1224" s="986" t="s">
        <v>308</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2">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2">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2">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2">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2">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2">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2">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2">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2">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2">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2">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2">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2">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2">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2">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2">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2">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2">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2">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2">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2">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2">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2">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2">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2">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2">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2">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2">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2">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2">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59"/>
      <c r="B1257" s="859"/>
      <c r="C1257" s="859" t="s">
        <v>24</v>
      </c>
      <c r="D1257" s="859"/>
      <c r="E1257" s="859"/>
      <c r="F1257" s="859"/>
      <c r="G1257" s="859"/>
      <c r="H1257" s="859"/>
      <c r="I1257" s="859"/>
      <c r="J1257" s="986" t="s">
        <v>274</v>
      </c>
      <c r="K1257" s="987"/>
      <c r="L1257" s="987"/>
      <c r="M1257" s="987"/>
      <c r="N1257" s="987"/>
      <c r="O1257" s="987"/>
      <c r="P1257" s="427" t="s">
        <v>25</v>
      </c>
      <c r="Q1257" s="427"/>
      <c r="R1257" s="427"/>
      <c r="S1257" s="427"/>
      <c r="T1257" s="427"/>
      <c r="U1257" s="427"/>
      <c r="V1257" s="427"/>
      <c r="W1257" s="427"/>
      <c r="X1257" s="427"/>
      <c r="Y1257" s="861" t="s">
        <v>317</v>
      </c>
      <c r="Z1257" s="862"/>
      <c r="AA1257" s="862"/>
      <c r="AB1257" s="862"/>
      <c r="AC1257" s="986" t="s">
        <v>308</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2">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2">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2">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2">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2">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2">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2">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2">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2">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2">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2">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2">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2">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2">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2">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2">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2">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2">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2">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2">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2">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2">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2">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2">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2">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2">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2">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2">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2">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2">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59"/>
      <c r="B1290" s="859"/>
      <c r="C1290" s="859" t="s">
        <v>24</v>
      </c>
      <c r="D1290" s="859"/>
      <c r="E1290" s="859"/>
      <c r="F1290" s="859"/>
      <c r="G1290" s="859"/>
      <c r="H1290" s="859"/>
      <c r="I1290" s="859"/>
      <c r="J1290" s="986" t="s">
        <v>274</v>
      </c>
      <c r="K1290" s="987"/>
      <c r="L1290" s="987"/>
      <c r="M1290" s="987"/>
      <c r="N1290" s="987"/>
      <c r="O1290" s="987"/>
      <c r="P1290" s="427" t="s">
        <v>25</v>
      </c>
      <c r="Q1290" s="427"/>
      <c r="R1290" s="427"/>
      <c r="S1290" s="427"/>
      <c r="T1290" s="427"/>
      <c r="U1290" s="427"/>
      <c r="V1290" s="427"/>
      <c r="W1290" s="427"/>
      <c r="X1290" s="427"/>
      <c r="Y1290" s="861" t="s">
        <v>317</v>
      </c>
      <c r="Z1290" s="862"/>
      <c r="AA1290" s="862"/>
      <c r="AB1290" s="862"/>
      <c r="AC1290" s="986" t="s">
        <v>308</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2">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2">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2">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2">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2">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2">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2">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2">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2">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2">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2">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2">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2">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2">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2">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2">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2">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2">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2">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2">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2">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2">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2">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2">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2">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2">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2">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2">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2">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2">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2022-08-26T02:20:22Z</cp:lastPrinted>
  <dcterms:created xsi:type="dcterms:W3CDTF">2012-03-13T00:50:25Z</dcterms:created>
  <dcterms:modified xsi:type="dcterms:W3CDTF">2022-08-26T02:20:36Z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