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0AB01525-73BB-45F8-8E76-82010A4BD8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考見積書" sheetId="1" r:id="rId1"/>
    <sheet name="新宿　NO.２" sheetId="2" state="hidden" r:id="rId2"/>
  </sheets>
  <definedNames>
    <definedName name="_xlnm.Print_Area" localSheetId="0">参考見積書!$A$1:$I$59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F57" i="1"/>
  <c r="G57" i="1" s="1"/>
  <c r="D57" i="1"/>
  <c r="E57" i="1" s="1"/>
  <c r="F56" i="1"/>
  <c r="G56" i="1" s="1"/>
  <c r="D56" i="1"/>
  <c r="F55" i="1"/>
  <c r="G55" i="1" s="1"/>
  <c r="D55" i="1"/>
  <c r="E55" i="1" s="1"/>
  <c r="F54" i="1"/>
  <c r="G54" i="1" s="1"/>
  <c r="D54" i="1"/>
  <c r="E54" i="1" s="1"/>
  <c r="F53" i="1"/>
  <c r="G53" i="1" s="1"/>
  <c r="D53" i="1"/>
  <c r="E53" i="1" s="1"/>
  <c r="F52" i="1"/>
  <c r="G52" i="1" s="1"/>
  <c r="D52" i="1"/>
  <c r="F51" i="1"/>
  <c r="G51" i="1" s="1"/>
  <c r="D51" i="1"/>
  <c r="E51" i="1" s="1"/>
  <c r="F50" i="1"/>
  <c r="G50" i="1" s="1"/>
  <c r="D50" i="1"/>
  <c r="E50" i="1" s="1"/>
  <c r="F49" i="1"/>
  <c r="G49" i="1" s="1"/>
  <c r="D49" i="1"/>
  <c r="E49" i="1" s="1"/>
  <c r="F48" i="1"/>
  <c r="G48" i="1" s="1"/>
  <c r="D48" i="1"/>
  <c r="E48" i="1" s="1"/>
  <c r="F47" i="1"/>
  <c r="G47" i="1" s="1"/>
  <c r="D47" i="1"/>
  <c r="E47" i="1" s="1"/>
  <c r="F46" i="1"/>
  <c r="G46" i="1" s="1"/>
  <c r="D46" i="1"/>
  <c r="E46" i="1" s="1"/>
  <c r="E52" i="1" l="1"/>
  <c r="H52" i="1" s="1"/>
  <c r="E56" i="1"/>
  <c r="H56" i="1" s="1"/>
  <c r="H48" i="1"/>
  <c r="H47" i="1"/>
  <c r="H55" i="1"/>
  <c r="H51" i="1"/>
  <c r="H53" i="1"/>
  <c r="H57" i="1"/>
  <c r="H49" i="1"/>
  <c r="H46" i="1"/>
  <c r="H50" i="1"/>
  <c r="H54" i="1"/>
  <c r="C26" i="2"/>
  <c r="G25" i="2"/>
  <c r="H25" i="2" s="1"/>
  <c r="D25" i="2"/>
  <c r="F25" i="2" s="1"/>
  <c r="G24" i="2"/>
  <c r="H24" i="2" s="1"/>
  <c r="D24" i="2"/>
  <c r="F24" i="2" s="1"/>
  <c r="G23" i="2"/>
  <c r="H23" i="2" s="1"/>
  <c r="D23" i="2"/>
  <c r="F23" i="2" s="1"/>
  <c r="G22" i="2"/>
  <c r="H22" i="2" s="1"/>
  <c r="D22" i="2"/>
  <c r="F22" i="2" s="1"/>
  <c r="G21" i="2"/>
  <c r="H21" i="2" s="1"/>
  <c r="D21" i="2"/>
  <c r="F21" i="2" s="1"/>
  <c r="G20" i="2"/>
  <c r="H20" i="2" s="1"/>
  <c r="D20" i="2"/>
  <c r="F20" i="2" s="1"/>
  <c r="G19" i="2"/>
  <c r="H19" i="2" s="1"/>
  <c r="D19" i="2"/>
  <c r="F19" i="2" s="1"/>
  <c r="G18" i="2"/>
  <c r="H18" i="2" s="1"/>
  <c r="D18" i="2"/>
  <c r="F18" i="2" s="1"/>
  <c r="G17" i="2"/>
  <c r="H17" i="2" s="1"/>
  <c r="D17" i="2"/>
  <c r="F17" i="2" s="1"/>
  <c r="G16" i="2"/>
  <c r="H16" i="2" s="1"/>
  <c r="F16" i="2"/>
  <c r="D16" i="2"/>
  <c r="G15" i="2"/>
  <c r="H15" i="2" s="1"/>
  <c r="D15" i="2"/>
  <c r="F15" i="2" s="1"/>
  <c r="G14" i="2"/>
  <c r="H14" i="2" s="1"/>
  <c r="D14" i="2"/>
  <c r="F14" i="2" s="1"/>
  <c r="C31" i="1"/>
  <c r="F30" i="1"/>
  <c r="G30" i="1" s="1"/>
  <c r="D30" i="1"/>
  <c r="E30" i="1" s="1"/>
  <c r="F29" i="1"/>
  <c r="G29" i="1" s="1"/>
  <c r="D29" i="1"/>
  <c r="E29" i="1" s="1"/>
  <c r="F28" i="1"/>
  <c r="G28" i="1" s="1"/>
  <c r="D28" i="1"/>
  <c r="E28" i="1" s="1"/>
  <c r="F27" i="1"/>
  <c r="G27" i="1" s="1"/>
  <c r="D27" i="1"/>
  <c r="E27" i="1" s="1"/>
  <c r="F26" i="1"/>
  <c r="G26" i="1" s="1"/>
  <c r="D26" i="1"/>
  <c r="E26" i="1" s="1"/>
  <c r="F25" i="1"/>
  <c r="G25" i="1" s="1"/>
  <c r="D25" i="1"/>
  <c r="E25" i="1" s="1"/>
  <c r="F24" i="1"/>
  <c r="G24" i="1" s="1"/>
  <c r="D24" i="1"/>
  <c r="E24" i="1" s="1"/>
  <c r="F23" i="1"/>
  <c r="G23" i="1" s="1"/>
  <c r="D23" i="1"/>
  <c r="E23" i="1" s="1"/>
  <c r="F22" i="1"/>
  <c r="G22" i="1" s="1"/>
  <c r="D22" i="1"/>
  <c r="E22" i="1" s="1"/>
  <c r="F21" i="1"/>
  <c r="G21" i="1" s="1"/>
  <c r="D21" i="1"/>
  <c r="E21" i="1" s="1"/>
  <c r="F20" i="1"/>
  <c r="G20" i="1" s="1"/>
  <c r="D20" i="1"/>
  <c r="E20" i="1" s="1"/>
  <c r="F19" i="1"/>
  <c r="G19" i="1" s="1"/>
  <c r="D19" i="1"/>
  <c r="E19" i="1" s="1"/>
  <c r="I14" i="2" l="1"/>
  <c r="H19" i="1"/>
  <c r="H58" i="1"/>
  <c r="H59" i="1" s="1"/>
  <c r="I22" i="2"/>
  <c r="H24" i="1"/>
  <c r="I18" i="2"/>
  <c r="I15" i="2"/>
  <c r="I23" i="2"/>
  <c r="I17" i="2"/>
  <c r="I20" i="2"/>
  <c r="I25" i="2"/>
  <c r="H20" i="1"/>
  <c r="H23" i="1"/>
  <c r="H27" i="1"/>
  <c r="H21" i="1"/>
  <c r="H29" i="1"/>
  <c r="H26" i="1"/>
  <c r="H25" i="1"/>
  <c r="H28" i="1"/>
  <c r="I19" i="2"/>
  <c r="I16" i="2"/>
  <c r="I21" i="2"/>
  <c r="I24" i="2"/>
  <c r="H22" i="1"/>
  <c r="H30" i="1"/>
  <c r="I26" i="2" l="1"/>
  <c r="I30" i="2" s="1"/>
  <c r="H31" i="1"/>
  <c r="H32" i="1" s="1"/>
  <c r="D5" i="1" s="1"/>
</calcChain>
</file>

<file path=xl/sharedStrings.xml><?xml version="1.0" encoding="utf-8"?>
<sst xmlns="http://schemas.openxmlformats.org/spreadsheetml/2006/main" count="107" uniqueCount="36">
  <si>
    <t>新宿　NO.１</t>
    <rPh sb="0" eb="2">
      <t>シンジュク</t>
    </rPh>
    <phoneticPr fontId="3"/>
  </si>
  <si>
    <t>月</t>
    <rPh sb="0" eb="1">
      <t>ツキ</t>
    </rPh>
    <phoneticPr fontId="3"/>
  </si>
  <si>
    <t>予定
契約電力量
（ｋW)</t>
    <rPh sb="0" eb="2">
      <t>ヨテイ</t>
    </rPh>
    <rPh sb="3" eb="5">
      <t>ケイヤク</t>
    </rPh>
    <rPh sb="5" eb="8">
      <t>デンリョクリョウ</t>
    </rPh>
    <phoneticPr fontId="3"/>
  </si>
  <si>
    <t>予定
使用量
（ｋWh)</t>
    <rPh sb="0" eb="2">
      <t>ヨテイ</t>
    </rPh>
    <rPh sb="3" eb="5">
      <t>シヨウ</t>
    </rPh>
    <rPh sb="5" eb="6">
      <t>リョウ</t>
    </rPh>
    <phoneticPr fontId="3"/>
  </si>
  <si>
    <t>基本料金</t>
    <rPh sb="0" eb="2">
      <t>キホン</t>
    </rPh>
    <rPh sb="2" eb="4">
      <t>リョウキン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</si>
  <si>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</si>
  <si>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計
①＋②</t>
    <rPh sb="0" eb="1">
      <t>ケイ</t>
    </rPh>
    <phoneticPr fontId="3"/>
  </si>
  <si>
    <t>備考</t>
    <rPh sb="0" eb="2">
      <t>ビコウ</t>
    </rPh>
    <phoneticPr fontId="3"/>
  </si>
  <si>
    <t>単価
（円）</t>
    <rPh sb="0" eb="2">
      <t>タンカ</t>
    </rPh>
    <rPh sb="4" eb="5">
      <t>エン</t>
    </rPh>
    <phoneticPr fontId="3"/>
  </si>
  <si>
    <t>力率</t>
    <rPh sb="0" eb="2">
      <t>リキリツ</t>
    </rPh>
    <phoneticPr fontId="3"/>
  </si>
  <si>
    <t>月額①</t>
    <rPh sb="0" eb="2">
      <t>ゲツガク</t>
    </rPh>
    <phoneticPr fontId="3"/>
  </si>
  <si>
    <t>月額②</t>
    <rPh sb="0" eb="2">
      <t>ゲツガク</t>
    </rPh>
    <phoneticPr fontId="3"/>
  </si>
  <si>
    <t>×0.85</t>
    <phoneticPr fontId="3"/>
  </si>
  <si>
    <t>夏季</t>
    <rPh sb="0" eb="2">
      <t>カキ</t>
    </rPh>
    <phoneticPr fontId="3"/>
  </si>
  <si>
    <t>×0.85</t>
    <phoneticPr fontId="3"/>
  </si>
  <si>
    <t>合計</t>
    <rPh sb="0" eb="2">
      <t>ゴウケイ</t>
    </rPh>
    <phoneticPr fontId="3"/>
  </si>
  <si>
    <t>＊消費税及び地方消費税を含む金額（１０％）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4" eb="16">
      <t>キンガク</t>
    </rPh>
    <phoneticPr fontId="3"/>
  </si>
  <si>
    <t>（</t>
    <phoneticPr fontId="3"/>
  </si>
  <si>
    <t>税抜価格</t>
    <rPh sb="0" eb="2">
      <t>ゼイヌ</t>
    </rPh>
    <rPh sb="2" eb="4">
      <t>カカク</t>
    </rPh>
    <phoneticPr fontId="3"/>
  </si>
  <si>
    <t>）</t>
    <phoneticPr fontId="3"/>
  </si>
  <si>
    <t>＊各月の合計における１円未満の端数は切り捨て</t>
    <rPh sb="1" eb="3">
      <t>カクツキ</t>
    </rPh>
    <rPh sb="4" eb="6">
      <t>ゴウケイ</t>
    </rPh>
    <rPh sb="11" eb="14">
      <t>エンミマン</t>
    </rPh>
    <rPh sb="15" eb="17">
      <t>ハスウ</t>
    </rPh>
    <rPh sb="18" eb="19">
      <t>キ</t>
    </rPh>
    <rPh sb="20" eb="21">
      <t>ス</t>
    </rPh>
    <phoneticPr fontId="3"/>
  </si>
  <si>
    <t>契約電力１キロワットにつき</t>
    <rPh sb="0" eb="2">
      <t>ケイヤク</t>
    </rPh>
    <rPh sb="2" eb="4">
      <t>デンリョク</t>
    </rPh>
    <phoneticPr fontId="3"/>
  </si>
  <si>
    <t>基本料金単価（円）</t>
    <rPh sb="4" eb="6">
      <t>タンカ</t>
    </rPh>
    <rPh sb="7" eb="8">
      <t>エン</t>
    </rPh>
    <phoneticPr fontId="3"/>
  </si>
  <si>
    <t>１キロワット時につき</t>
    <rPh sb="6" eb="7">
      <t>ジ</t>
    </rPh>
    <phoneticPr fontId="3"/>
  </si>
  <si>
    <t>電力量料金単価（円）</t>
    <rPh sb="0" eb="2">
      <t>デンリョク</t>
    </rPh>
    <rPh sb="2" eb="3">
      <t>リョウ</t>
    </rPh>
    <rPh sb="3" eb="5">
      <t>リョウキン</t>
    </rPh>
    <rPh sb="5" eb="7">
      <t>タンカ</t>
    </rPh>
    <phoneticPr fontId="3"/>
  </si>
  <si>
    <t>その他季</t>
    <rPh sb="2" eb="3">
      <t>タ</t>
    </rPh>
    <rPh sb="3" eb="4">
      <t>キ</t>
    </rPh>
    <phoneticPr fontId="3"/>
  </si>
  <si>
    <t>別紙内訳２</t>
    <rPh sb="0" eb="2">
      <t>ベッシ</t>
    </rPh>
    <rPh sb="2" eb="4">
      <t>ウチワケ</t>
    </rPh>
    <phoneticPr fontId="3"/>
  </si>
  <si>
    <t>新宿　NO.２</t>
    <rPh sb="0" eb="2">
      <t>シンジュク</t>
    </rPh>
    <phoneticPr fontId="3"/>
  </si>
  <si>
    <t>）</t>
    <phoneticPr fontId="3"/>
  </si>
  <si>
    <t>契約電力１キロワットにつき</t>
    <phoneticPr fontId="2"/>
  </si>
  <si>
    <t>内訳書</t>
    <rPh sb="0" eb="3">
      <t>ウチワケショ</t>
    </rPh>
    <phoneticPr fontId="2"/>
  </si>
  <si>
    <t>入札金額</t>
    <rPh sb="0" eb="2">
      <t>ニュウサツ</t>
    </rPh>
    <rPh sb="2" eb="4">
      <t>キンガク</t>
    </rPh>
    <phoneticPr fontId="2"/>
  </si>
  <si>
    <t>①→</t>
    <phoneticPr fontId="2"/>
  </si>
  <si>
    <t>②→</t>
    <phoneticPr fontId="2"/>
  </si>
  <si>
    <t>（①＋②）</t>
    <phoneticPr fontId="2"/>
  </si>
  <si>
    <t>令和５年度新宿御苑で使用する電気（NO.1及びNO.2）の調達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</si>
</sst>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#,##0.00_);[Red]\(#,##0.00\)"/>
    <numFmt numFmtId="179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178" fontId="7" fillId="0" borderId="15" xfId="0" applyNumberFormat="1" applyFont="1" applyBorder="1" applyAlignment="1">
      <alignment vertical="center"/>
    </xf>
    <xf numFmtId="178" fontId="8" fillId="0" borderId="16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vertical="center"/>
    </xf>
    <xf numFmtId="178" fontId="7" fillId="0" borderId="18" xfId="0" applyNumberFormat="1" applyFont="1" applyBorder="1" applyAlignment="1">
      <alignment vertical="center"/>
    </xf>
    <xf numFmtId="179" fontId="4" fillId="0" borderId="19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176" fontId="4" fillId="0" borderId="22" xfId="0" applyNumberFormat="1" applyFont="1" applyBorder="1" applyAlignment="1">
      <alignment vertical="center"/>
    </xf>
    <xf numFmtId="178" fontId="8" fillId="0" borderId="23" xfId="0" applyNumberFormat="1" applyFont="1" applyBorder="1" applyAlignment="1">
      <alignment horizontal="center" vertical="center"/>
    </xf>
    <xf numFmtId="179" fontId="4" fillId="0" borderId="24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right" vertical="center"/>
    </xf>
    <xf numFmtId="176" fontId="4" fillId="2" borderId="22" xfId="0" applyNumberFormat="1" applyFont="1" applyFill="1" applyBorder="1" applyAlignment="1">
      <alignment vertical="center"/>
    </xf>
    <xf numFmtId="178" fontId="7" fillId="2" borderId="15" xfId="0" applyNumberFormat="1" applyFont="1" applyFill="1" applyBorder="1" applyAlignment="1">
      <alignment vertical="center"/>
    </xf>
    <xf numFmtId="178" fontId="8" fillId="2" borderId="23" xfId="0" applyNumberFormat="1" applyFont="1" applyFill="1" applyBorder="1" applyAlignment="1">
      <alignment horizontal="center" vertical="center"/>
    </xf>
    <xf numFmtId="179" fontId="4" fillId="2" borderId="17" xfId="0" applyNumberFormat="1" applyFont="1" applyFill="1" applyBorder="1" applyAlignment="1">
      <alignment vertical="center"/>
    </xf>
    <xf numFmtId="178" fontId="7" fillId="2" borderId="18" xfId="0" applyNumberFormat="1" applyFont="1" applyFill="1" applyBorder="1" applyAlignment="1">
      <alignment vertical="center"/>
    </xf>
    <xf numFmtId="179" fontId="4" fillId="2" borderId="24" xfId="0" applyNumberFormat="1" applyFont="1" applyFill="1" applyBorder="1" applyAlignment="1">
      <alignment vertical="center"/>
    </xf>
    <xf numFmtId="176" fontId="8" fillId="2" borderId="21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176" fontId="4" fillId="0" borderId="26" xfId="0" applyNumberFormat="1" applyFont="1" applyBorder="1" applyAlignment="1">
      <alignment vertical="center"/>
    </xf>
    <xf numFmtId="178" fontId="8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7" fontId="4" fillId="0" borderId="32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77" fontId="9" fillId="0" borderId="36" xfId="0" applyNumberFormat="1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6" fontId="4" fillId="0" borderId="36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horizontal="center" vertical="center"/>
    </xf>
    <xf numFmtId="176" fontId="4" fillId="2" borderId="36" xfId="0" applyNumberFormat="1" applyFont="1" applyFill="1" applyBorder="1" applyAlignment="1">
      <alignment vertical="center"/>
    </xf>
    <xf numFmtId="177" fontId="9" fillId="2" borderId="36" xfId="0" applyNumberFormat="1" applyFont="1" applyFill="1" applyBorder="1" applyAlignment="1">
      <alignment vertical="center"/>
    </xf>
    <xf numFmtId="38" fontId="4" fillId="0" borderId="0" xfId="1" applyFont="1" applyAlignment="1">
      <alignment vertical="center"/>
    </xf>
    <xf numFmtId="177" fontId="4" fillId="0" borderId="0" xfId="0" applyNumberFormat="1" applyFont="1" applyAlignment="1">
      <alignment horizontal="left" vertical="center" shrinkToFit="1"/>
    </xf>
    <xf numFmtId="177" fontId="9" fillId="3" borderId="36" xfId="0" applyNumberFormat="1" applyFont="1" applyFill="1" applyBorder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37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59"/>
  <sheetViews>
    <sheetView tabSelected="1" view="pageBreakPreview" topLeftCell="A5" zoomScale="70" zoomScaleNormal="70" zoomScaleSheetLayoutView="70" workbookViewId="0">
      <selection activeCell="C31" sqref="C31"/>
    </sheetView>
  </sheetViews>
  <sheetFormatPr defaultRowHeight="13" x14ac:dyDescent="0.55000000000000004"/>
  <cols>
    <col min="1" max="1" width="4.83203125" style="1" customWidth="1"/>
    <col min="2" max="2" width="11.25" style="1" customWidth="1"/>
    <col min="3" max="3" width="13.33203125" style="2" customWidth="1"/>
    <col min="4" max="4" width="22.33203125" style="2" bestFit="1" customWidth="1"/>
    <col min="5" max="5" width="9.5" style="2" bestFit="1" customWidth="1"/>
    <col min="6" max="6" width="7.5" style="3" bestFit="1" customWidth="1"/>
    <col min="7" max="7" width="10.08203125" style="2" customWidth="1"/>
    <col min="8" max="8" width="14.5" style="2" bestFit="1" customWidth="1"/>
    <col min="9" max="9" width="5.83203125" style="2" customWidth="1"/>
    <col min="10" max="255" width="9" style="1"/>
    <col min="256" max="256" width="4.83203125" style="1" customWidth="1"/>
    <col min="257" max="257" width="11.25" style="1" customWidth="1"/>
    <col min="258" max="258" width="13.33203125" style="1" customWidth="1"/>
    <col min="259" max="259" width="22.25" style="1" bestFit="1" customWidth="1"/>
    <col min="260" max="260" width="8.08203125" style="1" customWidth="1"/>
    <col min="261" max="261" width="21.25" style="1" customWidth="1"/>
    <col min="262" max="262" width="18.25" style="1" customWidth="1"/>
    <col min="263" max="263" width="10.08203125" style="1" customWidth="1"/>
    <col min="264" max="264" width="12.75" style="1" bestFit="1" customWidth="1"/>
    <col min="265" max="265" width="8.33203125" style="1" customWidth="1"/>
    <col min="266" max="511" width="9" style="1"/>
    <col min="512" max="512" width="4.83203125" style="1" customWidth="1"/>
    <col min="513" max="513" width="11.25" style="1" customWidth="1"/>
    <col min="514" max="514" width="13.33203125" style="1" customWidth="1"/>
    <col min="515" max="515" width="22.25" style="1" bestFit="1" customWidth="1"/>
    <col min="516" max="516" width="8.08203125" style="1" customWidth="1"/>
    <col min="517" max="517" width="21.25" style="1" customWidth="1"/>
    <col min="518" max="518" width="18.25" style="1" customWidth="1"/>
    <col min="519" max="519" width="10.08203125" style="1" customWidth="1"/>
    <col min="520" max="520" width="12.75" style="1" bestFit="1" customWidth="1"/>
    <col min="521" max="521" width="8.33203125" style="1" customWidth="1"/>
    <col min="522" max="767" width="9" style="1"/>
    <col min="768" max="768" width="4.83203125" style="1" customWidth="1"/>
    <col min="769" max="769" width="11.25" style="1" customWidth="1"/>
    <col min="770" max="770" width="13.33203125" style="1" customWidth="1"/>
    <col min="771" max="771" width="22.25" style="1" bestFit="1" customWidth="1"/>
    <col min="772" max="772" width="8.08203125" style="1" customWidth="1"/>
    <col min="773" max="773" width="21.25" style="1" customWidth="1"/>
    <col min="774" max="774" width="18.25" style="1" customWidth="1"/>
    <col min="775" max="775" width="10.08203125" style="1" customWidth="1"/>
    <col min="776" max="776" width="12.75" style="1" bestFit="1" customWidth="1"/>
    <col min="777" max="777" width="8.33203125" style="1" customWidth="1"/>
    <col min="778" max="1023" width="9" style="1"/>
    <col min="1024" max="1024" width="4.83203125" style="1" customWidth="1"/>
    <col min="1025" max="1025" width="11.25" style="1" customWidth="1"/>
    <col min="1026" max="1026" width="13.33203125" style="1" customWidth="1"/>
    <col min="1027" max="1027" width="22.25" style="1" bestFit="1" customWidth="1"/>
    <col min="1028" max="1028" width="8.08203125" style="1" customWidth="1"/>
    <col min="1029" max="1029" width="21.25" style="1" customWidth="1"/>
    <col min="1030" max="1030" width="18.25" style="1" customWidth="1"/>
    <col min="1031" max="1031" width="10.08203125" style="1" customWidth="1"/>
    <col min="1032" max="1032" width="12.75" style="1" bestFit="1" customWidth="1"/>
    <col min="1033" max="1033" width="8.33203125" style="1" customWidth="1"/>
    <col min="1034" max="1279" width="9" style="1"/>
    <col min="1280" max="1280" width="4.83203125" style="1" customWidth="1"/>
    <col min="1281" max="1281" width="11.25" style="1" customWidth="1"/>
    <col min="1282" max="1282" width="13.33203125" style="1" customWidth="1"/>
    <col min="1283" max="1283" width="22.25" style="1" bestFit="1" customWidth="1"/>
    <col min="1284" max="1284" width="8.08203125" style="1" customWidth="1"/>
    <col min="1285" max="1285" width="21.25" style="1" customWidth="1"/>
    <col min="1286" max="1286" width="18.25" style="1" customWidth="1"/>
    <col min="1287" max="1287" width="10.08203125" style="1" customWidth="1"/>
    <col min="1288" max="1288" width="12.75" style="1" bestFit="1" customWidth="1"/>
    <col min="1289" max="1289" width="8.33203125" style="1" customWidth="1"/>
    <col min="1290" max="1535" width="9" style="1"/>
    <col min="1536" max="1536" width="4.83203125" style="1" customWidth="1"/>
    <col min="1537" max="1537" width="11.25" style="1" customWidth="1"/>
    <col min="1538" max="1538" width="13.33203125" style="1" customWidth="1"/>
    <col min="1539" max="1539" width="22.25" style="1" bestFit="1" customWidth="1"/>
    <col min="1540" max="1540" width="8.08203125" style="1" customWidth="1"/>
    <col min="1541" max="1541" width="21.25" style="1" customWidth="1"/>
    <col min="1542" max="1542" width="18.25" style="1" customWidth="1"/>
    <col min="1543" max="1543" width="10.08203125" style="1" customWidth="1"/>
    <col min="1544" max="1544" width="12.75" style="1" bestFit="1" customWidth="1"/>
    <col min="1545" max="1545" width="8.33203125" style="1" customWidth="1"/>
    <col min="1546" max="1791" width="9" style="1"/>
    <col min="1792" max="1792" width="4.83203125" style="1" customWidth="1"/>
    <col min="1793" max="1793" width="11.25" style="1" customWidth="1"/>
    <col min="1794" max="1794" width="13.33203125" style="1" customWidth="1"/>
    <col min="1795" max="1795" width="22.25" style="1" bestFit="1" customWidth="1"/>
    <col min="1796" max="1796" width="8.08203125" style="1" customWidth="1"/>
    <col min="1797" max="1797" width="21.25" style="1" customWidth="1"/>
    <col min="1798" max="1798" width="18.25" style="1" customWidth="1"/>
    <col min="1799" max="1799" width="10.08203125" style="1" customWidth="1"/>
    <col min="1800" max="1800" width="12.75" style="1" bestFit="1" customWidth="1"/>
    <col min="1801" max="1801" width="8.33203125" style="1" customWidth="1"/>
    <col min="1802" max="2047" width="9" style="1"/>
    <col min="2048" max="2048" width="4.83203125" style="1" customWidth="1"/>
    <col min="2049" max="2049" width="11.25" style="1" customWidth="1"/>
    <col min="2050" max="2050" width="13.33203125" style="1" customWidth="1"/>
    <col min="2051" max="2051" width="22.25" style="1" bestFit="1" customWidth="1"/>
    <col min="2052" max="2052" width="8.08203125" style="1" customWidth="1"/>
    <col min="2053" max="2053" width="21.25" style="1" customWidth="1"/>
    <col min="2054" max="2054" width="18.25" style="1" customWidth="1"/>
    <col min="2055" max="2055" width="10.08203125" style="1" customWidth="1"/>
    <col min="2056" max="2056" width="12.75" style="1" bestFit="1" customWidth="1"/>
    <col min="2057" max="2057" width="8.33203125" style="1" customWidth="1"/>
    <col min="2058" max="2303" width="9" style="1"/>
    <col min="2304" max="2304" width="4.83203125" style="1" customWidth="1"/>
    <col min="2305" max="2305" width="11.25" style="1" customWidth="1"/>
    <col min="2306" max="2306" width="13.33203125" style="1" customWidth="1"/>
    <col min="2307" max="2307" width="22.25" style="1" bestFit="1" customWidth="1"/>
    <col min="2308" max="2308" width="8.08203125" style="1" customWidth="1"/>
    <col min="2309" max="2309" width="21.25" style="1" customWidth="1"/>
    <col min="2310" max="2310" width="18.25" style="1" customWidth="1"/>
    <col min="2311" max="2311" width="10.08203125" style="1" customWidth="1"/>
    <col min="2312" max="2312" width="12.75" style="1" bestFit="1" customWidth="1"/>
    <col min="2313" max="2313" width="8.33203125" style="1" customWidth="1"/>
    <col min="2314" max="2559" width="9" style="1"/>
    <col min="2560" max="2560" width="4.83203125" style="1" customWidth="1"/>
    <col min="2561" max="2561" width="11.25" style="1" customWidth="1"/>
    <col min="2562" max="2562" width="13.33203125" style="1" customWidth="1"/>
    <col min="2563" max="2563" width="22.25" style="1" bestFit="1" customWidth="1"/>
    <col min="2564" max="2564" width="8.08203125" style="1" customWidth="1"/>
    <col min="2565" max="2565" width="21.25" style="1" customWidth="1"/>
    <col min="2566" max="2566" width="18.25" style="1" customWidth="1"/>
    <col min="2567" max="2567" width="10.08203125" style="1" customWidth="1"/>
    <col min="2568" max="2568" width="12.75" style="1" bestFit="1" customWidth="1"/>
    <col min="2569" max="2569" width="8.33203125" style="1" customWidth="1"/>
    <col min="2570" max="2815" width="9" style="1"/>
    <col min="2816" max="2816" width="4.83203125" style="1" customWidth="1"/>
    <col min="2817" max="2817" width="11.25" style="1" customWidth="1"/>
    <col min="2818" max="2818" width="13.33203125" style="1" customWidth="1"/>
    <col min="2819" max="2819" width="22.25" style="1" bestFit="1" customWidth="1"/>
    <col min="2820" max="2820" width="8.08203125" style="1" customWidth="1"/>
    <col min="2821" max="2821" width="21.25" style="1" customWidth="1"/>
    <col min="2822" max="2822" width="18.25" style="1" customWidth="1"/>
    <col min="2823" max="2823" width="10.08203125" style="1" customWidth="1"/>
    <col min="2824" max="2824" width="12.75" style="1" bestFit="1" customWidth="1"/>
    <col min="2825" max="2825" width="8.33203125" style="1" customWidth="1"/>
    <col min="2826" max="3071" width="9" style="1"/>
    <col min="3072" max="3072" width="4.83203125" style="1" customWidth="1"/>
    <col min="3073" max="3073" width="11.25" style="1" customWidth="1"/>
    <col min="3074" max="3074" width="13.33203125" style="1" customWidth="1"/>
    <col min="3075" max="3075" width="22.25" style="1" bestFit="1" customWidth="1"/>
    <col min="3076" max="3076" width="8.08203125" style="1" customWidth="1"/>
    <col min="3077" max="3077" width="21.25" style="1" customWidth="1"/>
    <col min="3078" max="3078" width="18.25" style="1" customWidth="1"/>
    <col min="3079" max="3079" width="10.08203125" style="1" customWidth="1"/>
    <col min="3080" max="3080" width="12.75" style="1" bestFit="1" customWidth="1"/>
    <col min="3081" max="3081" width="8.33203125" style="1" customWidth="1"/>
    <col min="3082" max="3327" width="9" style="1"/>
    <col min="3328" max="3328" width="4.83203125" style="1" customWidth="1"/>
    <col min="3329" max="3329" width="11.25" style="1" customWidth="1"/>
    <col min="3330" max="3330" width="13.33203125" style="1" customWidth="1"/>
    <col min="3331" max="3331" width="22.25" style="1" bestFit="1" customWidth="1"/>
    <col min="3332" max="3332" width="8.08203125" style="1" customWidth="1"/>
    <col min="3333" max="3333" width="21.25" style="1" customWidth="1"/>
    <col min="3334" max="3334" width="18.25" style="1" customWidth="1"/>
    <col min="3335" max="3335" width="10.08203125" style="1" customWidth="1"/>
    <col min="3336" max="3336" width="12.75" style="1" bestFit="1" customWidth="1"/>
    <col min="3337" max="3337" width="8.33203125" style="1" customWidth="1"/>
    <col min="3338" max="3583" width="9" style="1"/>
    <col min="3584" max="3584" width="4.83203125" style="1" customWidth="1"/>
    <col min="3585" max="3585" width="11.25" style="1" customWidth="1"/>
    <col min="3586" max="3586" width="13.33203125" style="1" customWidth="1"/>
    <col min="3587" max="3587" width="22.25" style="1" bestFit="1" customWidth="1"/>
    <col min="3588" max="3588" width="8.08203125" style="1" customWidth="1"/>
    <col min="3589" max="3589" width="21.25" style="1" customWidth="1"/>
    <col min="3590" max="3590" width="18.25" style="1" customWidth="1"/>
    <col min="3591" max="3591" width="10.08203125" style="1" customWidth="1"/>
    <col min="3592" max="3592" width="12.75" style="1" bestFit="1" customWidth="1"/>
    <col min="3593" max="3593" width="8.33203125" style="1" customWidth="1"/>
    <col min="3594" max="3839" width="9" style="1"/>
    <col min="3840" max="3840" width="4.83203125" style="1" customWidth="1"/>
    <col min="3841" max="3841" width="11.25" style="1" customWidth="1"/>
    <col min="3842" max="3842" width="13.33203125" style="1" customWidth="1"/>
    <col min="3843" max="3843" width="22.25" style="1" bestFit="1" customWidth="1"/>
    <col min="3844" max="3844" width="8.08203125" style="1" customWidth="1"/>
    <col min="3845" max="3845" width="21.25" style="1" customWidth="1"/>
    <col min="3846" max="3846" width="18.25" style="1" customWidth="1"/>
    <col min="3847" max="3847" width="10.08203125" style="1" customWidth="1"/>
    <col min="3848" max="3848" width="12.75" style="1" bestFit="1" customWidth="1"/>
    <col min="3849" max="3849" width="8.33203125" style="1" customWidth="1"/>
    <col min="3850" max="4095" width="9" style="1"/>
    <col min="4096" max="4096" width="4.83203125" style="1" customWidth="1"/>
    <col min="4097" max="4097" width="11.25" style="1" customWidth="1"/>
    <col min="4098" max="4098" width="13.33203125" style="1" customWidth="1"/>
    <col min="4099" max="4099" width="22.25" style="1" bestFit="1" customWidth="1"/>
    <col min="4100" max="4100" width="8.08203125" style="1" customWidth="1"/>
    <col min="4101" max="4101" width="21.25" style="1" customWidth="1"/>
    <col min="4102" max="4102" width="18.25" style="1" customWidth="1"/>
    <col min="4103" max="4103" width="10.08203125" style="1" customWidth="1"/>
    <col min="4104" max="4104" width="12.75" style="1" bestFit="1" customWidth="1"/>
    <col min="4105" max="4105" width="8.33203125" style="1" customWidth="1"/>
    <col min="4106" max="4351" width="9" style="1"/>
    <col min="4352" max="4352" width="4.83203125" style="1" customWidth="1"/>
    <col min="4353" max="4353" width="11.25" style="1" customWidth="1"/>
    <col min="4354" max="4354" width="13.33203125" style="1" customWidth="1"/>
    <col min="4355" max="4355" width="22.25" style="1" bestFit="1" customWidth="1"/>
    <col min="4356" max="4356" width="8.08203125" style="1" customWidth="1"/>
    <col min="4357" max="4357" width="21.25" style="1" customWidth="1"/>
    <col min="4358" max="4358" width="18.25" style="1" customWidth="1"/>
    <col min="4359" max="4359" width="10.08203125" style="1" customWidth="1"/>
    <col min="4360" max="4360" width="12.75" style="1" bestFit="1" customWidth="1"/>
    <col min="4361" max="4361" width="8.33203125" style="1" customWidth="1"/>
    <col min="4362" max="4607" width="9" style="1"/>
    <col min="4608" max="4608" width="4.83203125" style="1" customWidth="1"/>
    <col min="4609" max="4609" width="11.25" style="1" customWidth="1"/>
    <col min="4610" max="4610" width="13.33203125" style="1" customWidth="1"/>
    <col min="4611" max="4611" width="22.25" style="1" bestFit="1" customWidth="1"/>
    <col min="4612" max="4612" width="8.08203125" style="1" customWidth="1"/>
    <col min="4613" max="4613" width="21.25" style="1" customWidth="1"/>
    <col min="4614" max="4614" width="18.25" style="1" customWidth="1"/>
    <col min="4615" max="4615" width="10.08203125" style="1" customWidth="1"/>
    <col min="4616" max="4616" width="12.75" style="1" bestFit="1" customWidth="1"/>
    <col min="4617" max="4617" width="8.33203125" style="1" customWidth="1"/>
    <col min="4618" max="4863" width="9" style="1"/>
    <col min="4864" max="4864" width="4.83203125" style="1" customWidth="1"/>
    <col min="4865" max="4865" width="11.25" style="1" customWidth="1"/>
    <col min="4866" max="4866" width="13.33203125" style="1" customWidth="1"/>
    <col min="4867" max="4867" width="22.25" style="1" bestFit="1" customWidth="1"/>
    <col min="4868" max="4868" width="8.08203125" style="1" customWidth="1"/>
    <col min="4869" max="4869" width="21.25" style="1" customWidth="1"/>
    <col min="4870" max="4870" width="18.25" style="1" customWidth="1"/>
    <col min="4871" max="4871" width="10.08203125" style="1" customWidth="1"/>
    <col min="4872" max="4872" width="12.75" style="1" bestFit="1" customWidth="1"/>
    <col min="4873" max="4873" width="8.33203125" style="1" customWidth="1"/>
    <col min="4874" max="5119" width="9" style="1"/>
    <col min="5120" max="5120" width="4.83203125" style="1" customWidth="1"/>
    <col min="5121" max="5121" width="11.25" style="1" customWidth="1"/>
    <col min="5122" max="5122" width="13.33203125" style="1" customWidth="1"/>
    <col min="5123" max="5123" width="22.25" style="1" bestFit="1" customWidth="1"/>
    <col min="5124" max="5124" width="8.08203125" style="1" customWidth="1"/>
    <col min="5125" max="5125" width="21.25" style="1" customWidth="1"/>
    <col min="5126" max="5126" width="18.25" style="1" customWidth="1"/>
    <col min="5127" max="5127" width="10.08203125" style="1" customWidth="1"/>
    <col min="5128" max="5128" width="12.75" style="1" bestFit="1" customWidth="1"/>
    <col min="5129" max="5129" width="8.33203125" style="1" customWidth="1"/>
    <col min="5130" max="5375" width="9" style="1"/>
    <col min="5376" max="5376" width="4.83203125" style="1" customWidth="1"/>
    <col min="5377" max="5377" width="11.25" style="1" customWidth="1"/>
    <col min="5378" max="5378" width="13.33203125" style="1" customWidth="1"/>
    <col min="5379" max="5379" width="22.25" style="1" bestFit="1" customWidth="1"/>
    <col min="5380" max="5380" width="8.08203125" style="1" customWidth="1"/>
    <col min="5381" max="5381" width="21.25" style="1" customWidth="1"/>
    <col min="5382" max="5382" width="18.25" style="1" customWidth="1"/>
    <col min="5383" max="5383" width="10.08203125" style="1" customWidth="1"/>
    <col min="5384" max="5384" width="12.75" style="1" bestFit="1" customWidth="1"/>
    <col min="5385" max="5385" width="8.33203125" style="1" customWidth="1"/>
    <col min="5386" max="5631" width="9" style="1"/>
    <col min="5632" max="5632" width="4.83203125" style="1" customWidth="1"/>
    <col min="5633" max="5633" width="11.25" style="1" customWidth="1"/>
    <col min="5634" max="5634" width="13.33203125" style="1" customWidth="1"/>
    <col min="5635" max="5635" width="22.25" style="1" bestFit="1" customWidth="1"/>
    <col min="5636" max="5636" width="8.08203125" style="1" customWidth="1"/>
    <col min="5637" max="5637" width="21.25" style="1" customWidth="1"/>
    <col min="5638" max="5638" width="18.25" style="1" customWidth="1"/>
    <col min="5639" max="5639" width="10.08203125" style="1" customWidth="1"/>
    <col min="5640" max="5640" width="12.75" style="1" bestFit="1" customWidth="1"/>
    <col min="5641" max="5641" width="8.33203125" style="1" customWidth="1"/>
    <col min="5642" max="5887" width="9" style="1"/>
    <col min="5888" max="5888" width="4.83203125" style="1" customWidth="1"/>
    <col min="5889" max="5889" width="11.25" style="1" customWidth="1"/>
    <col min="5890" max="5890" width="13.33203125" style="1" customWidth="1"/>
    <col min="5891" max="5891" width="22.25" style="1" bestFit="1" customWidth="1"/>
    <col min="5892" max="5892" width="8.08203125" style="1" customWidth="1"/>
    <col min="5893" max="5893" width="21.25" style="1" customWidth="1"/>
    <col min="5894" max="5894" width="18.25" style="1" customWidth="1"/>
    <col min="5895" max="5895" width="10.08203125" style="1" customWidth="1"/>
    <col min="5896" max="5896" width="12.75" style="1" bestFit="1" customWidth="1"/>
    <col min="5897" max="5897" width="8.33203125" style="1" customWidth="1"/>
    <col min="5898" max="6143" width="9" style="1"/>
    <col min="6144" max="6144" width="4.83203125" style="1" customWidth="1"/>
    <col min="6145" max="6145" width="11.25" style="1" customWidth="1"/>
    <col min="6146" max="6146" width="13.33203125" style="1" customWidth="1"/>
    <col min="6147" max="6147" width="22.25" style="1" bestFit="1" customWidth="1"/>
    <col min="6148" max="6148" width="8.08203125" style="1" customWidth="1"/>
    <col min="6149" max="6149" width="21.25" style="1" customWidth="1"/>
    <col min="6150" max="6150" width="18.25" style="1" customWidth="1"/>
    <col min="6151" max="6151" width="10.08203125" style="1" customWidth="1"/>
    <col min="6152" max="6152" width="12.75" style="1" bestFit="1" customWidth="1"/>
    <col min="6153" max="6153" width="8.33203125" style="1" customWidth="1"/>
    <col min="6154" max="6399" width="9" style="1"/>
    <col min="6400" max="6400" width="4.83203125" style="1" customWidth="1"/>
    <col min="6401" max="6401" width="11.25" style="1" customWidth="1"/>
    <col min="6402" max="6402" width="13.33203125" style="1" customWidth="1"/>
    <col min="6403" max="6403" width="22.25" style="1" bestFit="1" customWidth="1"/>
    <col min="6404" max="6404" width="8.08203125" style="1" customWidth="1"/>
    <col min="6405" max="6405" width="21.25" style="1" customWidth="1"/>
    <col min="6406" max="6406" width="18.25" style="1" customWidth="1"/>
    <col min="6407" max="6407" width="10.08203125" style="1" customWidth="1"/>
    <col min="6408" max="6408" width="12.75" style="1" bestFit="1" customWidth="1"/>
    <col min="6409" max="6409" width="8.33203125" style="1" customWidth="1"/>
    <col min="6410" max="6655" width="9" style="1"/>
    <col min="6656" max="6656" width="4.83203125" style="1" customWidth="1"/>
    <col min="6657" max="6657" width="11.25" style="1" customWidth="1"/>
    <col min="6658" max="6658" width="13.33203125" style="1" customWidth="1"/>
    <col min="6659" max="6659" width="22.25" style="1" bestFit="1" customWidth="1"/>
    <col min="6660" max="6660" width="8.08203125" style="1" customWidth="1"/>
    <col min="6661" max="6661" width="21.25" style="1" customWidth="1"/>
    <col min="6662" max="6662" width="18.25" style="1" customWidth="1"/>
    <col min="6663" max="6663" width="10.08203125" style="1" customWidth="1"/>
    <col min="6664" max="6664" width="12.75" style="1" bestFit="1" customWidth="1"/>
    <col min="6665" max="6665" width="8.33203125" style="1" customWidth="1"/>
    <col min="6666" max="6911" width="9" style="1"/>
    <col min="6912" max="6912" width="4.83203125" style="1" customWidth="1"/>
    <col min="6913" max="6913" width="11.25" style="1" customWidth="1"/>
    <col min="6914" max="6914" width="13.33203125" style="1" customWidth="1"/>
    <col min="6915" max="6915" width="22.25" style="1" bestFit="1" customWidth="1"/>
    <col min="6916" max="6916" width="8.08203125" style="1" customWidth="1"/>
    <col min="6917" max="6917" width="21.25" style="1" customWidth="1"/>
    <col min="6918" max="6918" width="18.25" style="1" customWidth="1"/>
    <col min="6919" max="6919" width="10.08203125" style="1" customWidth="1"/>
    <col min="6920" max="6920" width="12.75" style="1" bestFit="1" customWidth="1"/>
    <col min="6921" max="6921" width="8.33203125" style="1" customWidth="1"/>
    <col min="6922" max="7167" width="9" style="1"/>
    <col min="7168" max="7168" width="4.83203125" style="1" customWidth="1"/>
    <col min="7169" max="7169" width="11.25" style="1" customWidth="1"/>
    <col min="7170" max="7170" width="13.33203125" style="1" customWidth="1"/>
    <col min="7171" max="7171" width="22.25" style="1" bestFit="1" customWidth="1"/>
    <col min="7172" max="7172" width="8.08203125" style="1" customWidth="1"/>
    <col min="7173" max="7173" width="21.25" style="1" customWidth="1"/>
    <col min="7174" max="7174" width="18.25" style="1" customWidth="1"/>
    <col min="7175" max="7175" width="10.08203125" style="1" customWidth="1"/>
    <col min="7176" max="7176" width="12.75" style="1" bestFit="1" customWidth="1"/>
    <col min="7177" max="7177" width="8.33203125" style="1" customWidth="1"/>
    <col min="7178" max="7423" width="9" style="1"/>
    <col min="7424" max="7424" width="4.83203125" style="1" customWidth="1"/>
    <col min="7425" max="7425" width="11.25" style="1" customWidth="1"/>
    <col min="7426" max="7426" width="13.33203125" style="1" customWidth="1"/>
    <col min="7427" max="7427" width="22.25" style="1" bestFit="1" customWidth="1"/>
    <col min="7428" max="7428" width="8.08203125" style="1" customWidth="1"/>
    <col min="7429" max="7429" width="21.25" style="1" customWidth="1"/>
    <col min="7430" max="7430" width="18.25" style="1" customWidth="1"/>
    <col min="7431" max="7431" width="10.08203125" style="1" customWidth="1"/>
    <col min="7432" max="7432" width="12.75" style="1" bestFit="1" customWidth="1"/>
    <col min="7433" max="7433" width="8.33203125" style="1" customWidth="1"/>
    <col min="7434" max="7679" width="9" style="1"/>
    <col min="7680" max="7680" width="4.83203125" style="1" customWidth="1"/>
    <col min="7681" max="7681" width="11.25" style="1" customWidth="1"/>
    <col min="7682" max="7682" width="13.33203125" style="1" customWidth="1"/>
    <col min="7683" max="7683" width="22.25" style="1" bestFit="1" customWidth="1"/>
    <col min="7684" max="7684" width="8.08203125" style="1" customWidth="1"/>
    <col min="7685" max="7685" width="21.25" style="1" customWidth="1"/>
    <col min="7686" max="7686" width="18.25" style="1" customWidth="1"/>
    <col min="7687" max="7687" width="10.08203125" style="1" customWidth="1"/>
    <col min="7688" max="7688" width="12.75" style="1" bestFit="1" customWidth="1"/>
    <col min="7689" max="7689" width="8.33203125" style="1" customWidth="1"/>
    <col min="7690" max="7935" width="9" style="1"/>
    <col min="7936" max="7936" width="4.83203125" style="1" customWidth="1"/>
    <col min="7937" max="7937" width="11.25" style="1" customWidth="1"/>
    <col min="7938" max="7938" width="13.33203125" style="1" customWidth="1"/>
    <col min="7939" max="7939" width="22.25" style="1" bestFit="1" customWidth="1"/>
    <col min="7940" max="7940" width="8.08203125" style="1" customWidth="1"/>
    <col min="7941" max="7941" width="21.25" style="1" customWidth="1"/>
    <col min="7942" max="7942" width="18.25" style="1" customWidth="1"/>
    <col min="7943" max="7943" width="10.08203125" style="1" customWidth="1"/>
    <col min="7944" max="7944" width="12.75" style="1" bestFit="1" customWidth="1"/>
    <col min="7945" max="7945" width="8.33203125" style="1" customWidth="1"/>
    <col min="7946" max="8191" width="9" style="1"/>
    <col min="8192" max="8192" width="4.83203125" style="1" customWidth="1"/>
    <col min="8193" max="8193" width="11.25" style="1" customWidth="1"/>
    <col min="8194" max="8194" width="13.33203125" style="1" customWidth="1"/>
    <col min="8195" max="8195" width="22.25" style="1" bestFit="1" customWidth="1"/>
    <col min="8196" max="8196" width="8.08203125" style="1" customWidth="1"/>
    <col min="8197" max="8197" width="21.25" style="1" customWidth="1"/>
    <col min="8198" max="8198" width="18.25" style="1" customWidth="1"/>
    <col min="8199" max="8199" width="10.08203125" style="1" customWidth="1"/>
    <col min="8200" max="8200" width="12.75" style="1" bestFit="1" customWidth="1"/>
    <col min="8201" max="8201" width="8.33203125" style="1" customWidth="1"/>
    <col min="8202" max="8447" width="9" style="1"/>
    <col min="8448" max="8448" width="4.83203125" style="1" customWidth="1"/>
    <col min="8449" max="8449" width="11.25" style="1" customWidth="1"/>
    <col min="8450" max="8450" width="13.33203125" style="1" customWidth="1"/>
    <col min="8451" max="8451" width="22.25" style="1" bestFit="1" customWidth="1"/>
    <col min="8452" max="8452" width="8.08203125" style="1" customWidth="1"/>
    <col min="8453" max="8453" width="21.25" style="1" customWidth="1"/>
    <col min="8454" max="8454" width="18.25" style="1" customWidth="1"/>
    <col min="8455" max="8455" width="10.08203125" style="1" customWidth="1"/>
    <col min="8456" max="8456" width="12.75" style="1" bestFit="1" customWidth="1"/>
    <col min="8457" max="8457" width="8.33203125" style="1" customWidth="1"/>
    <col min="8458" max="8703" width="9" style="1"/>
    <col min="8704" max="8704" width="4.83203125" style="1" customWidth="1"/>
    <col min="8705" max="8705" width="11.25" style="1" customWidth="1"/>
    <col min="8706" max="8706" width="13.33203125" style="1" customWidth="1"/>
    <col min="8707" max="8707" width="22.25" style="1" bestFit="1" customWidth="1"/>
    <col min="8708" max="8708" width="8.08203125" style="1" customWidth="1"/>
    <col min="8709" max="8709" width="21.25" style="1" customWidth="1"/>
    <col min="8710" max="8710" width="18.25" style="1" customWidth="1"/>
    <col min="8711" max="8711" width="10.08203125" style="1" customWidth="1"/>
    <col min="8712" max="8712" width="12.75" style="1" bestFit="1" customWidth="1"/>
    <col min="8713" max="8713" width="8.33203125" style="1" customWidth="1"/>
    <col min="8714" max="8959" width="9" style="1"/>
    <col min="8960" max="8960" width="4.83203125" style="1" customWidth="1"/>
    <col min="8961" max="8961" width="11.25" style="1" customWidth="1"/>
    <col min="8962" max="8962" width="13.33203125" style="1" customWidth="1"/>
    <col min="8963" max="8963" width="22.25" style="1" bestFit="1" customWidth="1"/>
    <col min="8964" max="8964" width="8.08203125" style="1" customWidth="1"/>
    <col min="8965" max="8965" width="21.25" style="1" customWidth="1"/>
    <col min="8966" max="8966" width="18.25" style="1" customWidth="1"/>
    <col min="8967" max="8967" width="10.08203125" style="1" customWidth="1"/>
    <col min="8968" max="8968" width="12.75" style="1" bestFit="1" customWidth="1"/>
    <col min="8969" max="8969" width="8.33203125" style="1" customWidth="1"/>
    <col min="8970" max="9215" width="9" style="1"/>
    <col min="9216" max="9216" width="4.83203125" style="1" customWidth="1"/>
    <col min="9217" max="9217" width="11.25" style="1" customWidth="1"/>
    <col min="9218" max="9218" width="13.33203125" style="1" customWidth="1"/>
    <col min="9219" max="9219" width="22.25" style="1" bestFit="1" customWidth="1"/>
    <col min="9220" max="9220" width="8.08203125" style="1" customWidth="1"/>
    <col min="9221" max="9221" width="21.25" style="1" customWidth="1"/>
    <col min="9222" max="9222" width="18.25" style="1" customWidth="1"/>
    <col min="9223" max="9223" width="10.08203125" style="1" customWidth="1"/>
    <col min="9224" max="9224" width="12.75" style="1" bestFit="1" customWidth="1"/>
    <col min="9225" max="9225" width="8.33203125" style="1" customWidth="1"/>
    <col min="9226" max="9471" width="9" style="1"/>
    <col min="9472" max="9472" width="4.83203125" style="1" customWidth="1"/>
    <col min="9473" max="9473" width="11.25" style="1" customWidth="1"/>
    <col min="9474" max="9474" width="13.33203125" style="1" customWidth="1"/>
    <col min="9475" max="9475" width="22.25" style="1" bestFit="1" customWidth="1"/>
    <col min="9476" max="9476" width="8.08203125" style="1" customWidth="1"/>
    <col min="9477" max="9477" width="21.25" style="1" customWidth="1"/>
    <col min="9478" max="9478" width="18.25" style="1" customWidth="1"/>
    <col min="9479" max="9479" width="10.08203125" style="1" customWidth="1"/>
    <col min="9480" max="9480" width="12.75" style="1" bestFit="1" customWidth="1"/>
    <col min="9481" max="9481" width="8.33203125" style="1" customWidth="1"/>
    <col min="9482" max="9727" width="9" style="1"/>
    <col min="9728" max="9728" width="4.83203125" style="1" customWidth="1"/>
    <col min="9729" max="9729" width="11.25" style="1" customWidth="1"/>
    <col min="9730" max="9730" width="13.33203125" style="1" customWidth="1"/>
    <col min="9731" max="9731" width="22.25" style="1" bestFit="1" customWidth="1"/>
    <col min="9732" max="9732" width="8.08203125" style="1" customWidth="1"/>
    <col min="9733" max="9733" width="21.25" style="1" customWidth="1"/>
    <col min="9734" max="9734" width="18.25" style="1" customWidth="1"/>
    <col min="9735" max="9735" width="10.08203125" style="1" customWidth="1"/>
    <col min="9736" max="9736" width="12.75" style="1" bestFit="1" customWidth="1"/>
    <col min="9737" max="9737" width="8.33203125" style="1" customWidth="1"/>
    <col min="9738" max="9983" width="9" style="1"/>
    <col min="9984" max="9984" width="4.83203125" style="1" customWidth="1"/>
    <col min="9985" max="9985" width="11.25" style="1" customWidth="1"/>
    <col min="9986" max="9986" width="13.33203125" style="1" customWidth="1"/>
    <col min="9987" max="9987" width="22.25" style="1" bestFit="1" customWidth="1"/>
    <col min="9988" max="9988" width="8.08203125" style="1" customWidth="1"/>
    <col min="9989" max="9989" width="21.25" style="1" customWidth="1"/>
    <col min="9990" max="9990" width="18.25" style="1" customWidth="1"/>
    <col min="9991" max="9991" width="10.08203125" style="1" customWidth="1"/>
    <col min="9992" max="9992" width="12.75" style="1" bestFit="1" customWidth="1"/>
    <col min="9993" max="9993" width="8.33203125" style="1" customWidth="1"/>
    <col min="9994" max="10239" width="9" style="1"/>
    <col min="10240" max="10240" width="4.83203125" style="1" customWidth="1"/>
    <col min="10241" max="10241" width="11.25" style="1" customWidth="1"/>
    <col min="10242" max="10242" width="13.33203125" style="1" customWidth="1"/>
    <col min="10243" max="10243" width="22.25" style="1" bestFit="1" customWidth="1"/>
    <col min="10244" max="10244" width="8.08203125" style="1" customWidth="1"/>
    <col min="10245" max="10245" width="21.25" style="1" customWidth="1"/>
    <col min="10246" max="10246" width="18.25" style="1" customWidth="1"/>
    <col min="10247" max="10247" width="10.08203125" style="1" customWidth="1"/>
    <col min="10248" max="10248" width="12.75" style="1" bestFit="1" customWidth="1"/>
    <col min="10249" max="10249" width="8.33203125" style="1" customWidth="1"/>
    <col min="10250" max="10495" width="9" style="1"/>
    <col min="10496" max="10496" width="4.83203125" style="1" customWidth="1"/>
    <col min="10497" max="10497" width="11.25" style="1" customWidth="1"/>
    <col min="10498" max="10498" width="13.33203125" style="1" customWidth="1"/>
    <col min="10499" max="10499" width="22.25" style="1" bestFit="1" customWidth="1"/>
    <col min="10500" max="10500" width="8.08203125" style="1" customWidth="1"/>
    <col min="10501" max="10501" width="21.25" style="1" customWidth="1"/>
    <col min="10502" max="10502" width="18.25" style="1" customWidth="1"/>
    <col min="10503" max="10503" width="10.08203125" style="1" customWidth="1"/>
    <col min="10504" max="10504" width="12.75" style="1" bestFit="1" customWidth="1"/>
    <col min="10505" max="10505" width="8.33203125" style="1" customWidth="1"/>
    <col min="10506" max="10751" width="9" style="1"/>
    <col min="10752" max="10752" width="4.83203125" style="1" customWidth="1"/>
    <col min="10753" max="10753" width="11.25" style="1" customWidth="1"/>
    <col min="10754" max="10754" width="13.33203125" style="1" customWidth="1"/>
    <col min="10755" max="10755" width="22.25" style="1" bestFit="1" customWidth="1"/>
    <col min="10756" max="10756" width="8.08203125" style="1" customWidth="1"/>
    <col min="10757" max="10757" width="21.25" style="1" customWidth="1"/>
    <col min="10758" max="10758" width="18.25" style="1" customWidth="1"/>
    <col min="10759" max="10759" width="10.08203125" style="1" customWidth="1"/>
    <col min="10760" max="10760" width="12.75" style="1" bestFit="1" customWidth="1"/>
    <col min="10761" max="10761" width="8.33203125" style="1" customWidth="1"/>
    <col min="10762" max="11007" width="9" style="1"/>
    <col min="11008" max="11008" width="4.83203125" style="1" customWidth="1"/>
    <col min="11009" max="11009" width="11.25" style="1" customWidth="1"/>
    <col min="11010" max="11010" width="13.33203125" style="1" customWidth="1"/>
    <col min="11011" max="11011" width="22.25" style="1" bestFit="1" customWidth="1"/>
    <col min="11012" max="11012" width="8.08203125" style="1" customWidth="1"/>
    <col min="11013" max="11013" width="21.25" style="1" customWidth="1"/>
    <col min="11014" max="11014" width="18.25" style="1" customWidth="1"/>
    <col min="11015" max="11015" width="10.08203125" style="1" customWidth="1"/>
    <col min="11016" max="11016" width="12.75" style="1" bestFit="1" customWidth="1"/>
    <col min="11017" max="11017" width="8.33203125" style="1" customWidth="1"/>
    <col min="11018" max="11263" width="9" style="1"/>
    <col min="11264" max="11264" width="4.83203125" style="1" customWidth="1"/>
    <col min="11265" max="11265" width="11.25" style="1" customWidth="1"/>
    <col min="11266" max="11266" width="13.33203125" style="1" customWidth="1"/>
    <col min="11267" max="11267" width="22.25" style="1" bestFit="1" customWidth="1"/>
    <col min="11268" max="11268" width="8.08203125" style="1" customWidth="1"/>
    <col min="11269" max="11269" width="21.25" style="1" customWidth="1"/>
    <col min="11270" max="11270" width="18.25" style="1" customWidth="1"/>
    <col min="11271" max="11271" width="10.08203125" style="1" customWidth="1"/>
    <col min="11272" max="11272" width="12.75" style="1" bestFit="1" customWidth="1"/>
    <col min="11273" max="11273" width="8.33203125" style="1" customWidth="1"/>
    <col min="11274" max="11519" width="9" style="1"/>
    <col min="11520" max="11520" width="4.83203125" style="1" customWidth="1"/>
    <col min="11521" max="11521" width="11.25" style="1" customWidth="1"/>
    <col min="11522" max="11522" width="13.33203125" style="1" customWidth="1"/>
    <col min="11523" max="11523" width="22.25" style="1" bestFit="1" customWidth="1"/>
    <col min="11524" max="11524" width="8.08203125" style="1" customWidth="1"/>
    <col min="11525" max="11525" width="21.25" style="1" customWidth="1"/>
    <col min="11526" max="11526" width="18.25" style="1" customWidth="1"/>
    <col min="11527" max="11527" width="10.08203125" style="1" customWidth="1"/>
    <col min="11528" max="11528" width="12.75" style="1" bestFit="1" customWidth="1"/>
    <col min="11529" max="11529" width="8.33203125" style="1" customWidth="1"/>
    <col min="11530" max="11775" width="9" style="1"/>
    <col min="11776" max="11776" width="4.83203125" style="1" customWidth="1"/>
    <col min="11777" max="11777" width="11.25" style="1" customWidth="1"/>
    <col min="11778" max="11778" width="13.33203125" style="1" customWidth="1"/>
    <col min="11779" max="11779" width="22.25" style="1" bestFit="1" customWidth="1"/>
    <col min="11780" max="11780" width="8.08203125" style="1" customWidth="1"/>
    <col min="11781" max="11781" width="21.25" style="1" customWidth="1"/>
    <col min="11782" max="11782" width="18.25" style="1" customWidth="1"/>
    <col min="11783" max="11783" width="10.08203125" style="1" customWidth="1"/>
    <col min="11784" max="11784" width="12.75" style="1" bestFit="1" customWidth="1"/>
    <col min="11785" max="11785" width="8.33203125" style="1" customWidth="1"/>
    <col min="11786" max="12031" width="9" style="1"/>
    <col min="12032" max="12032" width="4.83203125" style="1" customWidth="1"/>
    <col min="12033" max="12033" width="11.25" style="1" customWidth="1"/>
    <col min="12034" max="12034" width="13.33203125" style="1" customWidth="1"/>
    <col min="12035" max="12035" width="22.25" style="1" bestFit="1" customWidth="1"/>
    <col min="12036" max="12036" width="8.08203125" style="1" customWidth="1"/>
    <col min="12037" max="12037" width="21.25" style="1" customWidth="1"/>
    <col min="12038" max="12038" width="18.25" style="1" customWidth="1"/>
    <col min="12039" max="12039" width="10.08203125" style="1" customWidth="1"/>
    <col min="12040" max="12040" width="12.75" style="1" bestFit="1" customWidth="1"/>
    <col min="12041" max="12041" width="8.33203125" style="1" customWidth="1"/>
    <col min="12042" max="12287" width="9" style="1"/>
    <col min="12288" max="12288" width="4.83203125" style="1" customWidth="1"/>
    <col min="12289" max="12289" width="11.25" style="1" customWidth="1"/>
    <col min="12290" max="12290" width="13.33203125" style="1" customWidth="1"/>
    <col min="12291" max="12291" width="22.25" style="1" bestFit="1" customWidth="1"/>
    <col min="12292" max="12292" width="8.08203125" style="1" customWidth="1"/>
    <col min="12293" max="12293" width="21.25" style="1" customWidth="1"/>
    <col min="12294" max="12294" width="18.25" style="1" customWidth="1"/>
    <col min="12295" max="12295" width="10.08203125" style="1" customWidth="1"/>
    <col min="12296" max="12296" width="12.75" style="1" bestFit="1" customWidth="1"/>
    <col min="12297" max="12297" width="8.33203125" style="1" customWidth="1"/>
    <col min="12298" max="12543" width="9" style="1"/>
    <col min="12544" max="12544" width="4.83203125" style="1" customWidth="1"/>
    <col min="12545" max="12545" width="11.25" style="1" customWidth="1"/>
    <col min="12546" max="12546" width="13.33203125" style="1" customWidth="1"/>
    <col min="12547" max="12547" width="22.25" style="1" bestFit="1" customWidth="1"/>
    <col min="12548" max="12548" width="8.08203125" style="1" customWidth="1"/>
    <col min="12549" max="12549" width="21.25" style="1" customWidth="1"/>
    <col min="12550" max="12550" width="18.25" style="1" customWidth="1"/>
    <col min="12551" max="12551" width="10.08203125" style="1" customWidth="1"/>
    <col min="12552" max="12552" width="12.75" style="1" bestFit="1" customWidth="1"/>
    <col min="12553" max="12553" width="8.33203125" style="1" customWidth="1"/>
    <col min="12554" max="12799" width="9" style="1"/>
    <col min="12800" max="12800" width="4.83203125" style="1" customWidth="1"/>
    <col min="12801" max="12801" width="11.25" style="1" customWidth="1"/>
    <col min="12802" max="12802" width="13.33203125" style="1" customWidth="1"/>
    <col min="12803" max="12803" width="22.25" style="1" bestFit="1" customWidth="1"/>
    <col min="12804" max="12804" width="8.08203125" style="1" customWidth="1"/>
    <col min="12805" max="12805" width="21.25" style="1" customWidth="1"/>
    <col min="12806" max="12806" width="18.25" style="1" customWidth="1"/>
    <col min="12807" max="12807" width="10.08203125" style="1" customWidth="1"/>
    <col min="12808" max="12808" width="12.75" style="1" bestFit="1" customWidth="1"/>
    <col min="12809" max="12809" width="8.33203125" style="1" customWidth="1"/>
    <col min="12810" max="13055" width="9" style="1"/>
    <col min="13056" max="13056" width="4.83203125" style="1" customWidth="1"/>
    <col min="13057" max="13057" width="11.25" style="1" customWidth="1"/>
    <col min="13058" max="13058" width="13.33203125" style="1" customWidth="1"/>
    <col min="13059" max="13059" width="22.25" style="1" bestFit="1" customWidth="1"/>
    <col min="13060" max="13060" width="8.08203125" style="1" customWidth="1"/>
    <col min="13061" max="13061" width="21.25" style="1" customWidth="1"/>
    <col min="13062" max="13062" width="18.25" style="1" customWidth="1"/>
    <col min="13063" max="13063" width="10.08203125" style="1" customWidth="1"/>
    <col min="13064" max="13064" width="12.75" style="1" bestFit="1" customWidth="1"/>
    <col min="13065" max="13065" width="8.33203125" style="1" customWidth="1"/>
    <col min="13066" max="13311" width="9" style="1"/>
    <col min="13312" max="13312" width="4.83203125" style="1" customWidth="1"/>
    <col min="13313" max="13313" width="11.25" style="1" customWidth="1"/>
    <col min="13314" max="13314" width="13.33203125" style="1" customWidth="1"/>
    <col min="13315" max="13315" width="22.25" style="1" bestFit="1" customWidth="1"/>
    <col min="13316" max="13316" width="8.08203125" style="1" customWidth="1"/>
    <col min="13317" max="13317" width="21.25" style="1" customWidth="1"/>
    <col min="13318" max="13318" width="18.25" style="1" customWidth="1"/>
    <col min="13319" max="13319" width="10.08203125" style="1" customWidth="1"/>
    <col min="13320" max="13320" width="12.75" style="1" bestFit="1" customWidth="1"/>
    <col min="13321" max="13321" width="8.33203125" style="1" customWidth="1"/>
    <col min="13322" max="13567" width="9" style="1"/>
    <col min="13568" max="13568" width="4.83203125" style="1" customWidth="1"/>
    <col min="13569" max="13569" width="11.25" style="1" customWidth="1"/>
    <col min="13570" max="13570" width="13.33203125" style="1" customWidth="1"/>
    <col min="13571" max="13571" width="22.25" style="1" bestFit="1" customWidth="1"/>
    <col min="13572" max="13572" width="8.08203125" style="1" customWidth="1"/>
    <col min="13573" max="13573" width="21.25" style="1" customWidth="1"/>
    <col min="13574" max="13574" width="18.25" style="1" customWidth="1"/>
    <col min="13575" max="13575" width="10.08203125" style="1" customWidth="1"/>
    <col min="13576" max="13576" width="12.75" style="1" bestFit="1" customWidth="1"/>
    <col min="13577" max="13577" width="8.33203125" style="1" customWidth="1"/>
    <col min="13578" max="13823" width="9" style="1"/>
    <col min="13824" max="13824" width="4.83203125" style="1" customWidth="1"/>
    <col min="13825" max="13825" width="11.25" style="1" customWidth="1"/>
    <col min="13826" max="13826" width="13.33203125" style="1" customWidth="1"/>
    <col min="13827" max="13827" width="22.25" style="1" bestFit="1" customWidth="1"/>
    <col min="13828" max="13828" width="8.08203125" style="1" customWidth="1"/>
    <col min="13829" max="13829" width="21.25" style="1" customWidth="1"/>
    <col min="13830" max="13830" width="18.25" style="1" customWidth="1"/>
    <col min="13831" max="13831" width="10.08203125" style="1" customWidth="1"/>
    <col min="13832" max="13832" width="12.75" style="1" bestFit="1" customWidth="1"/>
    <col min="13833" max="13833" width="8.33203125" style="1" customWidth="1"/>
    <col min="13834" max="14079" width="9" style="1"/>
    <col min="14080" max="14080" width="4.83203125" style="1" customWidth="1"/>
    <col min="14081" max="14081" width="11.25" style="1" customWidth="1"/>
    <col min="14082" max="14082" width="13.33203125" style="1" customWidth="1"/>
    <col min="14083" max="14083" width="22.25" style="1" bestFit="1" customWidth="1"/>
    <col min="14084" max="14084" width="8.08203125" style="1" customWidth="1"/>
    <col min="14085" max="14085" width="21.25" style="1" customWidth="1"/>
    <col min="14086" max="14086" width="18.25" style="1" customWidth="1"/>
    <col min="14087" max="14087" width="10.08203125" style="1" customWidth="1"/>
    <col min="14088" max="14088" width="12.75" style="1" bestFit="1" customWidth="1"/>
    <col min="14089" max="14089" width="8.33203125" style="1" customWidth="1"/>
    <col min="14090" max="14335" width="9" style="1"/>
    <col min="14336" max="14336" width="4.83203125" style="1" customWidth="1"/>
    <col min="14337" max="14337" width="11.25" style="1" customWidth="1"/>
    <col min="14338" max="14338" width="13.33203125" style="1" customWidth="1"/>
    <col min="14339" max="14339" width="22.25" style="1" bestFit="1" customWidth="1"/>
    <col min="14340" max="14340" width="8.08203125" style="1" customWidth="1"/>
    <col min="14341" max="14341" width="21.25" style="1" customWidth="1"/>
    <col min="14342" max="14342" width="18.25" style="1" customWidth="1"/>
    <col min="14343" max="14343" width="10.08203125" style="1" customWidth="1"/>
    <col min="14344" max="14344" width="12.75" style="1" bestFit="1" customWidth="1"/>
    <col min="14345" max="14345" width="8.33203125" style="1" customWidth="1"/>
    <col min="14346" max="14591" width="9" style="1"/>
    <col min="14592" max="14592" width="4.83203125" style="1" customWidth="1"/>
    <col min="14593" max="14593" width="11.25" style="1" customWidth="1"/>
    <col min="14594" max="14594" width="13.33203125" style="1" customWidth="1"/>
    <col min="14595" max="14595" width="22.25" style="1" bestFit="1" customWidth="1"/>
    <col min="14596" max="14596" width="8.08203125" style="1" customWidth="1"/>
    <col min="14597" max="14597" width="21.25" style="1" customWidth="1"/>
    <col min="14598" max="14598" width="18.25" style="1" customWidth="1"/>
    <col min="14599" max="14599" width="10.08203125" style="1" customWidth="1"/>
    <col min="14600" max="14600" width="12.75" style="1" bestFit="1" customWidth="1"/>
    <col min="14601" max="14601" width="8.33203125" style="1" customWidth="1"/>
    <col min="14602" max="14847" width="9" style="1"/>
    <col min="14848" max="14848" width="4.83203125" style="1" customWidth="1"/>
    <col min="14849" max="14849" width="11.25" style="1" customWidth="1"/>
    <col min="14850" max="14850" width="13.33203125" style="1" customWidth="1"/>
    <col min="14851" max="14851" width="22.25" style="1" bestFit="1" customWidth="1"/>
    <col min="14852" max="14852" width="8.08203125" style="1" customWidth="1"/>
    <col min="14853" max="14853" width="21.25" style="1" customWidth="1"/>
    <col min="14854" max="14854" width="18.25" style="1" customWidth="1"/>
    <col min="14855" max="14855" width="10.08203125" style="1" customWidth="1"/>
    <col min="14856" max="14856" width="12.75" style="1" bestFit="1" customWidth="1"/>
    <col min="14857" max="14857" width="8.33203125" style="1" customWidth="1"/>
    <col min="14858" max="15103" width="9" style="1"/>
    <col min="15104" max="15104" width="4.83203125" style="1" customWidth="1"/>
    <col min="15105" max="15105" width="11.25" style="1" customWidth="1"/>
    <col min="15106" max="15106" width="13.33203125" style="1" customWidth="1"/>
    <col min="15107" max="15107" width="22.25" style="1" bestFit="1" customWidth="1"/>
    <col min="15108" max="15108" width="8.08203125" style="1" customWidth="1"/>
    <col min="15109" max="15109" width="21.25" style="1" customWidth="1"/>
    <col min="15110" max="15110" width="18.25" style="1" customWidth="1"/>
    <col min="15111" max="15111" width="10.08203125" style="1" customWidth="1"/>
    <col min="15112" max="15112" width="12.75" style="1" bestFit="1" customWidth="1"/>
    <col min="15113" max="15113" width="8.33203125" style="1" customWidth="1"/>
    <col min="15114" max="15359" width="9" style="1"/>
    <col min="15360" max="15360" width="4.83203125" style="1" customWidth="1"/>
    <col min="15361" max="15361" width="11.25" style="1" customWidth="1"/>
    <col min="15362" max="15362" width="13.33203125" style="1" customWidth="1"/>
    <col min="15363" max="15363" width="22.25" style="1" bestFit="1" customWidth="1"/>
    <col min="15364" max="15364" width="8.08203125" style="1" customWidth="1"/>
    <col min="15365" max="15365" width="21.25" style="1" customWidth="1"/>
    <col min="15366" max="15366" width="18.25" style="1" customWidth="1"/>
    <col min="15367" max="15367" width="10.08203125" style="1" customWidth="1"/>
    <col min="15368" max="15368" width="12.75" style="1" bestFit="1" customWidth="1"/>
    <col min="15369" max="15369" width="8.33203125" style="1" customWidth="1"/>
    <col min="15370" max="15615" width="9" style="1"/>
    <col min="15616" max="15616" width="4.83203125" style="1" customWidth="1"/>
    <col min="15617" max="15617" width="11.25" style="1" customWidth="1"/>
    <col min="15618" max="15618" width="13.33203125" style="1" customWidth="1"/>
    <col min="15619" max="15619" width="22.25" style="1" bestFit="1" customWidth="1"/>
    <col min="15620" max="15620" width="8.08203125" style="1" customWidth="1"/>
    <col min="15621" max="15621" width="21.25" style="1" customWidth="1"/>
    <col min="15622" max="15622" width="18.25" style="1" customWidth="1"/>
    <col min="15623" max="15623" width="10.08203125" style="1" customWidth="1"/>
    <col min="15624" max="15624" width="12.75" style="1" bestFit="1" customWidth="1"/>
    <col min="15625" max="15625" width="8.33203125" style="1" customWidth="1"/>
    <col min="15626" max="15871" width="9" style="1"/>
    <col min="15872" max="15872" width="4.83203125" style="1" customWidth="1"/>
    <col min="15873" max="15873" width="11.25" style="1" customWidth="1"/>
    <col min="15874" max="15874" width="13.33203125" style="1" customWidth="1"/>
    <col min="15875" max="15875" width="22.25" style="1" bestFit="1" customWidth="1"/>
    <col min="15876" max="15876" width="8.08203125" style="1" customWidth="1"/>
    <col min="15877" max="15877" width="21.25" style="1" customWidth="1"/>
    <col min="15878" max="15878" width="18.25" style="1" customWidth="1"/>
    <col min="15879" max="15879" width="10.08203125" style="1" customWidth="1"/>
    <col min="15880" max="15880" width="12.75" style="1" bestFit="1" customWidth="1"/>
    <col min="15881" max="15881" width="8.33203125" style="1" customWidth="1"/>
    <col min="15882" max="16127" width="9" style="1"/>
    <col min="16128" max="16128" width="4.83203125" style="1" customWidth="1"/>
    <col min="16129" max="16129" width="11.25" style="1" customWidth="1"/>
    <col min="16130" max="16130" width="13.33203125" style="1" customWidth="1"/>
    <col min="16131" max="16131" width="22.25" style="1" bestFit="1" customWidth="1"/>
    <col min="16132" max="16132" width="8.08203125" style="1" customWidth="1"/>
    <col min="16133" max="16133" width="21.25" style="1" customWidth="1"/>
    <col min="16134" max="16134" width="18.25" style="1" customWidth="1"/>
    <col min="16135" max="16135" width="10.08203125" style="1" customWidth="1"/>
    <col min="16136" max="16136" width="12.75" style="1" bestFit="1" customWidth="1"/>
    <col min="16137" max="16137" width="8.33203125" style="1" customWidth="1"/>
    <col min="16138" max="16384" width="9" style="1"/>
  </cols>
  <sheetData>
    <row r="2" spans="1:10" ht="16.5" x14ac:dyDescent="0.55000000000000004">
      <c r="D2" s="84" t="s">
        <v>30</v>
      </c>
      <c r="E2" s="84"/>
      <c r="I2" s="4"/>
    </row>
    <row r="3" spans="1:10" ht="18.75" customHeight="1" x14ac:dyDescent="0.55000000000000004">
      <c r="I3" s="4"/>
    </row>
    <row r="4" spans="1:10" ht="18.75" customHeight="1" thickBot="1" x14ac:dyDescent="0.6">
      <c r="B4" s="1" t="s">
        <v>35</v>
      </c>
      <c r="I4" s="4"/>
    </row>
    <row r="5" spans="1:10" ht="18.75" customHeight="1" thickBot="1" x14ac:dyDescent="0.6">
      <c r="C5" s="72" t="s">
        <v>31</v>
      </c>
      <c r="D5" s="73">
        <f>H32+H59</f>
        <v>0</v>
      </c>
      <c r="E5" s="2" t="s">
        <v>34</v>
      </c>
      <c r="I5" s="4"/>
    </row>
    <row r="6" spans="1:10" ht="18.75" customHeight="1" x14ac:dyDescent="0.55000000000000004">
      <c r="I6" s="4"/>
    </row>
    <row r="7" spans="1:10" ht="16.5" x14ac:dyDescent="0.55000000000000004">
      <c r="A7" s="5" t="s">
        <v>0</v>
      </c>
      <c r="B7" s="6"/>
      <c r="I7" s="4"/>
    </row>
    <row r="8" spans="1:10" x14ac:dyDescent="0.55000000000000004">
      <c r="C8" s="1" t="s">
        <v>4</v>
      </c>
      <c r="D8" s="70" t="s">
        <v>29</v>
      </c>
      <c r="F8" s="56"/>
      <c r="I8" s="57"/>
      <c r="J8" s="57"/>
    </row>
    <row r="9" spans="1:10" x14ac:dyDescent="0.55000000000000004">
      <c r="C9" s="1"/>
      <c r="D9" s="58" t="s">
        <v>22</v>
      </c>
      <c r="F9" s="2"/>
      <c r="G9" s="57"/>
      <c r="H9" s="60"/>
      <c r="I9" s="57"/>
      <c r="J9" s="57"/>
    </row>
    <row r="10" spans="1:10" x14ac:dyDescent="0.55000000000000004">
      <c r="C10" s="1"/>
      <c r="D10" s="71"/>
      <c r="F10" s="2"/>
      <c r="I10" s="57"/>
      <c r="J10" s="57"/>
    </row>
    <row r="11" spans="1:10" x14ac:dyDescent="0.55000000000000004">
      <c r="C11" s="3"/>
      <c r="F11" s="54"/>
      <c r="I11" s="57"/>
      <c r="J11" s="57"/>
    </row>
    <row r="12" spans="1:10" x14ac:dyDescent="0.55000000000000004">
      <c r="C12" s="63" t="s">
        <v>5</v>
      </c>
      <c r="D12" s="64" t="s">
        <v>23</v>
      </c>
      <c r="F12" s="2"/>
      <c r="I12" s="57"/>
      <c r="J12" s="57"/>
    </row>
    <row r="13" spans="1:10" x14ac:dyDescent="0.55000000000000004">
      <c r="C13" s="65"/>
      <c r="D13" s="66" t="s">
        <v>24</v>
      </c>
      <c r="F13" s="2"/>
      <c r="I13" s="57"/>
      <c r="J13" s="57"/>
    </row>
    <row r="14" spans="1:10" x14ac:dyDescent="0.55000000000000004">
      <c r="C14" s="67" t="s">
        <v>13</v>
      </c>
      <c r="D14" s="71"/>
      <c r="E14" s="1" t="s">
        <v>16</v>
      </c>
      <c r="F14" s="2"/>
      <c r="I14" s="57"/>
      <c r="J14" s="57"/>
    </row>
    <row r="15" spans="1:10" x14ac:dyDescent="0.55000000000000004">
      <c r="C15" s="65" t="s">
        <v>25</v>
      </c>
      <c r="D15" s="71"/>
      <c r="E15" s="1" t="s">
        <v>20</v>
      </c>
      <c r="F15" s="2"/>
      <c r="I15" s="57"/>
      <c r="J15" s="57"/>
    </row>
    <row r="16" spans="1:10" ht="17" thickBot="1" x14ac:dyDescent="0.6">
      <c r="A16" s="6"/>
      <c r="B16" s="6"/>
    </row>
    <row r="17" spans="1:11" ht="17.25" customHeight="1" x14ac:dyDescent="0.55000000000000004">
      <c r="A17" s="74" t="s">
        <v>1</v>
      </c>
      <c r="B17" s="77" t="s">
        <v>2</v>
      </c>
      <c r="C17" s="77" t="s">
        <v>3</v>
      </c>
      <c r="D17" s="79" t="s">
        <v>4</v>
      </c>
      <c r="E17" s="80"/>
      <c r="F17" s="81" t="s">
        <v>5</v>
      </c>
      <c r="G17" s="82"/>
      <c r="H17" s="77" t="s">
        <v>6</v>
      </c>
      <c r="I17" s="74" t="s">
        <v>7</v>
      </c>
    </row>
    <row r="18" spans="1:11" ht="27" customHeight="1" thickBot="1" x14ac:dyDescent="0.6">
      <c r="A18" s="76"/>
      <c r="B18" s="78"/>
      <c r="C18" s="78"/>
      <c r="D18" s="7" t="s">
        <v>8</v>
      </c>
      <c r="E18" s="9" t="s">
        <v>10</v>
      </c>
      <c r="F18" s="10" t="s">
        <v>8</v>
      </c>
      <c r="G18" s="11" t="s">
        <v>11</v>
      </c>
      <c r="H18" s="83"/>
      <c r="I18" s="75"/>
    </row>
    <row r="19" spans="1:11" x14ac:dyDescent="0.55000000000000004">
      <c r="A19" s="12">
        <v>4</v>
      </c>
      <c r="B19" s="13">
        <v>233</v>
      </c>
      <c r="C19" s="14">
        <v>66700</v>
      </c>
      <c r="D19" s="15">
        <f>D10</f>
        <v>0</v>
      </c>
      <c r="E19" s="17">
        <f>ROUNDDOWN(B19*D19,0)</f>
        <v>0</v>
      </c>
      <c r="F19" s="18">
        <f>D15</f>
        <v>0</v>
      </c>
      <c r="G19" s="19">
        <f t="shared" ref="G19:G30" si="0">C19*F19</f>
        <v>0</v>
      </c>
      <c r="H19" s="20">
        <f>E19+G19</f>
        <v>0</v>
      </c>
      <c r="I19" s="21"/>
    </row>
    <row r="20" spans="1:11" x14ac:dyDescent="0.55000000000000004">
      <c r="A20" s="22">
        <v>5</v>
      </c>
      <c r="B20" s="23">
        <v>233</v>
      </c>
      <c r="C20" s="24">
        <v>45500</v>
      </c>
      <c r="D20" s="15">
        <f>D10</f>
        <v>0</v>
      </c>
      <c r="E20" s="17">
        <f t="shared" ref="E20:E30" si="1">ROUNDDOWN(B20*D20,0)</f>
        <v>0</v>
      </c>
      <c r="F20" s="18">
        <f>D15</f>
        <v>0</v>
      </c>
      <c r="G20" s="26">
        <f t="shared" si="0"/>
        <v>0</v>
      </c>
      <c r="H20" s="27">
        <f t="shared" ref="H20:H30" si="2">E20+G20</f>
        <v>0</v>
      </c>
      <c r="I20" s="28"/>
    </row>
    <row r="21" spans="1:11" x14ac:dyDescent="0.55000000000000004">
      <c r="A21" s="22">
        <v>6</v>
      </c>
      <c r="B21" s="23">
        <v>233</v>
      </c>
      <c r="C21" s="24">
        <v>51000</v>
      </c>
      <c r="D21" s="15">
        <f>D10</f>
        <v>0</v>
      </c>
      <c r="E21" s="17">
        <f t="shared" si="1"/>
        <v>0</v>
      </c>
      <c r="F21" s="18">
        <f>D15</f>
        <v>0</v>
      </c>
      <c r="G21" s="26">
        <f t="shared" si="0"/>
        <v>0</v>
      </c>
      <c r="H21" s="27">
        <f t="shared" si="2"/>
        <v>0</v>
      </c>
      <c r="I21" s="28"/>
      <c r="K21" s="69"/>
    </row>
    <row r="22" spans="1:11" x14ac:dyDescent="0.55000000000000004">
      <c r="A22" s="29">
        <v>7</v>
      </c>
      <c r="B22" s="30">
        <v>233</v>
      </c>
      <c r="C22" s="31">
        <v>70600</v>
      </c>
      <c r="D22" s="32">
        <f>D10</f>
        <v>0</v>
      </c>
      <c r="E22" s="34">
        <f t="shared" si="1"/>
        <v>0</v>
      </c>
      <c r="F22" s="35">
        <f>D14</f>
        <v>0</v>
      </c>
      <c r="G22" s="36">
        <f t="shared" si="0"/>
        <v>0</v>
      </c>
      <c r="H22" s="37">
        <f t="shared" si="2"/>
        <v>0</v>
      </c>
      <c r="I22" s="38" t="s">
        <v>13</v>
      </c>
      <c r="K22" s="69"/>
    </row>
    <row r="23" spans="1:11" x14ac:dyDescent="0.55000000000000004">
      <c r="A23" s="29">
        <v>8</v>
      </c>
      <c r="B23" s="30">
        <v>233</v>
      </c>
      <c r="C23" s="31">
        <v>83900</v>
      </c>
      <c r="D23" s="32">
        <f>D10</f>
        <v>0</v>
      </c>
      <c r="E23" s="34">
        <f t="shared" si="1"/>
        <v>0</v>
      </c>
      <c r="F23" s="35">
        <f>D14</f>
        <v>0</v>
      </c>
      <c r="G23" s="36">
        <f t="shared" si="0"/>
        <v>0</v>
      </c>
      <c r="H23" s="37">
        <f t="shared" si="2"/>
        <v>0</v>
      </c>
      <c r="I23" s="38" t="s">
        <v>13</v>
      </c>
      <c r="K23" s="69"/>
    </row>
    <row r="24" spans="1:11" x14ac:dyDescent="0.55000000000000004">
      <c r="A24" s="29">
        <v>9</v>
      </c>
      <c r="B24" s="30">
        <v>233</v>
      </c>
      <c r="C24" s="31">
        <v>63500</v>
      </c>
      <c r="D24" s="32">
        <f>D10</f>
        <v>0</v>
      </c>
      <c r="E24" s="34">
        <f t="shared" si="1"/>
        <v>0</v>
      </c>
      <c r="F24" s="35">
        <f>D14</f>
        <v>0</v>
      </c>
      <c r="G24" s="36">
        <f t="shared" si="0"/>
        <v>0</v>
      </c>
      <c r="H24" s="37">
        <f t="shared" si="2"/>
        <v>0</v>
      </c>
      <c r="I24" s="38" t="s">
        <v>13</v>
      </c>
      <c r="K24" s="69"/>
    </row>
    <row r="25" spans="1:11" x14ac:dyDescent="0.55000000000000004">
      <c r="A25" s="22">
        <v>10</v>
      </c>
      <c r="B25" s="23">
        <v>233</v>
      </c>
      <c r="C25" s="24">
        <v>48100</v>
      </c>
      <c r="D25" s="15">
        <f>D10</f>
        <v>0</v>
      </c>
      <c r="E25" s="17">
        <f t="shared" si="1"/>
        <v>0</v>
      </c>
      <c r="F25" s="18">
        <f>D15</f>
        <v>0</v>
      </c>
      <c r="G25" s="26">
        <f t="shared" si="0"/>
        <v>0</v>
      </c>
      <c r="H25" s="27">
        <f t="shared" si="2"/>
        <v>0</v>
      </c>
      <c r="I25" s="28"/>
      <c r="K25" s="69"/>
    </row>
    <row r="26" spans="1:11" x14ac:dyDescent="0.55000000000000004">
      <c r="A26" s="22">
        <v>11</v>
      </c>
      <c r="B26" s="23">
        <v>233</v>
      </c>
      <c r="C26" s="24">
        <v>59000</v>
      </c>
      <c r="D26" s="15">
        <f>D10</f>
        <v>0</v>
      </c>
      <c r="E26" s="17">
        <f t="shared" si="1"/>
        <v>0</v>
      </c>
      <c r="F26" s="18">
        <f>D15</f>
        <v>0</v>
      </c>
      <c r="G26" s="26">
        <f t="shared" si="0"/>
        <v>0</v>
      </c>
      <c r="H26" s="27">
        <f t="shared" si="2"/>
        <v>0</v>
      </c>
      <c r="I26" s="28"/>
      <c r="K26" s="69"/>
    </row>
    <row r="27" spans="1:11" x14ac:dyDescent="0.55000000000000004">
      <c r="A27" s="22">
        <v>12</v>
      </c>
      <c r="B27" s="23">
        <v>233</v>
      </c>
      <c r="C27" s="24">
        <v>74200</v>
      </c>
      <c r="D27" s="15">
        <f>D10</f>
        <v>0</v>
      </c>
      <c r="E27" s="17">
        <f t="shared" si="1"/>
        <v>0</v>
      </c>
      <c r="F27" s="18">
        <f>D15</f>
        <v>0</v>
      </c>
      <c r="G27" s="26">
        <f t="shared" si="0"/>
        <v>0</v>
      </c>
      <c r="H27" s="27">
        <f t="shared" si="2"/>
        <v>0</v>
      </c>
      <c r="I27" s="28"/>
      <c r="K27" s="69"/>
    </row>
    <row r="28" spans="1:11" x14ac:dyDescent="0.55000000000000004">
      <c r="A28" s="22">
        <v>1</v>
      </c>
      <c r="B28" s="23">
        <v>233</v>
      </c>
      <c r="C28" s="24">
        <v>77200</v>
      </c>
      <c r="D28" s="15">
        <f>D10</f>
        <v>0</v>
      </c>
      <c r="E28" s="17">
        <f t="shared" si="1"/>
        <v>0</v>
      </c>
      <c r="F28" s="18">
        <f>D15</f>
        <v>0</v>
      </c>
      <c r="G28" s="26">
        <f t="shared" si="0"/>
        <v>0</v>
      </c>
      <c r="H28" s="27">
        <f t="shared" si="2"/>
        <v>0</v>
      </c>
      <c r="I28" s="28"/>
      <c r="K28" s="69"/>
    </row>
    <row r="29" spans="1:11" x14ac:dyDescent="0.55000000000000004">
      <c r="A29" s="22">
        <v>2</v>
      </c>
      <c r="B29" s="23">
        <v>233</v>
      </c>
      <c r="C29" s="24">
        <v>67700</v>
      </c>
      <c r="D29" s="15">
        <f>D10</f>
        <v>0</v>
      </c>
      <c r="E29" s="17">
        <f t="shared" si="1"/>
        <v>0</v>
      </c>
      <c r="F29" s="18">
        <f>D15</f>
        <v>0</v>
      </c>
      <c r="G29" s="26">
        <f t="shared" si="0"/>
        <v>0</v>
      </c>
      <c r="H29" s="27">
        <f t="shared" si="2"/>
        <v>0</v>
      </c>
      <c r="I29" s="28"/>
      <c r="K29" s="69"/>
    </row>
    <row r="30" spans="1:11" ht="13.5" thickBot="1" x14ac:dyDescent="0.6">
      <c r="A30" s="39">
        <v>3</v>
      </c>
      <c r="B30" s="40">
        <v>233</v>
      </c>
      <c r="C30" s="41">
        <v>68300</v>
      </c>
      <c r="D30" s="15">
        <f>D10</f>
        <v>0</v>
      </c>
      <c r="E30" s="17">
        <f t="shared" si="1"/>
        <v>0</v>
      </c>
      <c r="F30" s="18">
        <f>D15</f>
        <v>0</v>
      </c>
      <c r="G30" s="43">
        <f t="shared" si="0"/>
        <v>0</v>
      </c>
      <c r="H30" s="44">
        <f t="shared" si="2"/>
        <v>0</v>
      </c>
      <c r="I30" s="45"/>
      <c r="K30" s="69"/>
    </row>
    <row r="31" spans="1:11" ht="14" thickTop="1" thickBot="1" x14ac:dyDescent="0.6">
      <c r="A31" s="46" t="s">
        <v>15</v>
      </c>
      <c r="B31" s="47"/>
      <c r="C31" s="48">
        <f>SUM(C19:C30)</f>
        <v>775700</v>
      </c>
      <c r="D31" s="47"/>
      <c r="E31" s="50"/>
      <c r="F31" s="51"/>
      <c r="G31" s="50"/>
      <c r="H31" s="52">
        <f>SUM(H19:H30)</f>
        <v>0</v>
      </c>
      <c r="I31" s="53"/>
      <c r="K31" s="69"/>
    </row>
    <row r="32" spans="1:11" x14ac:dyDescent="0.55000000000000004">
      <c r="E32" s="4" t="s">
        <v>32</v>
      </c>
      <c r="F32" s="54" t="s">
        <v>17</v>
      </c>
      <c r="G32" s="2" t="s">
        <v>18</v>
      </c>
      <c r="H32" s="2">
        <f>H31/1.1</f>
        <v>0</v>
      </c>
      <c r="I32" s="2" t="s">
        <v>19</v>
      </c>
      <c r="K32" s="69"/>
    </row>
    <row r="34" spans="1:22" ht="16.5" x14ac:dyDescent="0.55000000000000004">
      <c r="A34" s="5" t="s">
        <v>27</v>
      </c>
      <c r="B34" s="6"/>
      <c r="I34" s="4"/>
    </row>
    <row r="35" spans="1:22" x14ac:dyDescent="0.55000000000000004">
      <c r="C35" s="1" t="s">
        <v>4</v>
      </c>
      <c r="D35" s="55" t="s">
        <v>21</v>
      </c>
      <c r="F35" s="56"/>
      <c r="I35" s="57"/>
      <c r="J35" s="57"/>
    </row>
    <row r="36" spans="1:22" x14ac:dyDescent="0.55000000000000004">
      <c r="C36" s="1"/>
      <c r="D36" s="58" t="s">
        <v>22</v>
      </c>
      <c r="F36" s="2"/>
      <c r="G36" s="57"/>
      <c r="H36" s="60"/>
      <c r="I36" s="57"/>
      <c r="J36" s="57"/>
    </row>
    <row r="37" spans="1:22" x14ac:dyDescent="0.55000000000000004">
      <c r="C37" s="1"/>
      <c r="D37" s="71"/>
      <c r="F37" s="2"/>
      <c r="I37" s="57"/>
      <c r="J37" s="57"/>
    </row>
    <row r="38" spans="1:22" x14ac:dyDescent="0.55000000000000004">
      <c r="C38" s="3"/>
      <c r="F38" s="54"/>
      <c r="I38" s="57"/>
      <c r="J38" s="57"/>
    </row>
    <row r="39" spans="1:22" x14ac:dyDescent="0.55000000000000004">
      <c r="C39" s="63" t="s">
        <v>5</v>
      </c>
      <c r="D39" s="64" t="s">
        <v>23</v>
      </c>
      <c r="F39" s="2"/>
      <c r="I39" s="57"/>
      <c r="J39" s="57"/>
    </row>
    <row r="40" spans="1:22" x14ac:dyDescent="0.55000000000000004">
      <c r="C40" s="65"/>
      <c r="D40" s="66" t="s">
        <v>24</v>
      </c>
      <c r="F40" s="2"/>
      <c r="I40" s="57"/>
      <c r="J40" s="57"/>
    </row>
    <row r="41" spans="1:22" x14ac:dyDescent="0.55000000000000004">
      <c r="C41" s="67" t="s">
        <v>13</v>
      </c>
      <c r="D41" s="71"/>
      <c r="E41" s="1" t="s">
        <v>16</v>
      </c>
      <c r="F41" s="2"/>
      <c r="I41" s="57"/>
      <c r="J41" s="57"/>
    </row>
    <row r="42" spans="1:22" x14ac:dyDescent="0.55000000000000004">
      <c r="C42" s="65" t="s">
        <v>25</v>
      </c>
      <c r="D42" s="71"/>
      <c r="E42" s="1" t="s">
        <v>20</v>
      </c>
      <c r="F42" s="2"/>
      <c r="I42" s="57"/>
      <c r="J42" s="57"/>
    </row>
    <row r="43" spans="1:22" ht="17" thickBot="1" x14ac:dyDescent="0.6">
      <c r="A43" s="6"/>
      <c r="B43" s="6"/>
    </row>
    <row r="44" spans="1:22" ht="17.25" customHeight="1" x14ac:dyDescent="0.55000000000000004">
      <c r="A44" s="74" t="s">
        <v>1</v>
      </c>
      <c r="B44" s="77" t="s">
        <v>2</v>
      </c>
      <c r="C44" s="77" t="s">
        <v>3</v>
      </c>
      <c r="D44" s="79" t="s">
        <v>4</v>
      </c>
      <c r="E44" s="80"/>
      <c r="F44" s="81" t="s">
        <v>5</v>
      </c>
      <c r="G44" s="82"/>
      <c r="H44" s="77" t="s">
        <v>6</v>
      </c>
      <c r="I44" s="74" t="s">
        <v>7</v>
      </c>
    </row>
    <row r="45" spans="1:22" ht="27" customHeight="1" thickBot="1" x14ac:dyDescent="0.6">
      <c r="A45" s="76"/>
      <c r="B45" s="78"/>
      <c r="C45" s="78"/>
      <c r="D45" s="7" t="s">
        <v>8</v>
      </c>
      <c r="E45" s="9" t="s">
        <v>10</v>
      </c>
      <c r="F45" s="10" t="s">
        <v>8</v>
      </c>
      <c r="G45" s="11" t="s">
        <v>11</v>
      </c>
      <c r="H45" s="83"/>
      <c r="I45" s="75"/>
    </row>
    <row r="46" spans="1:22" x14ac:dyDescent="0.55000000000000004">
      <c r="A46" s="12">
        <v>4</v>
      </c>
      <c r="B46" s="13">
        <v>66</v>
      </c>
      <c r="C46" s="14">
        <v>7200</v>
      </c>
      <c r="D46" s="15">
        <f>D37</f>
        <v>0</v>
      </c>
      <c r="E46" s="17">
        <f t="shared" ref="E46:E57" si="3">ROUNDDOWN(B46*D46,0)</f>
        <v>0</v>
      </c>
      <c r="F46" s="18">
        <f>D42</f>
        <v>0</v>
      </c>
      <c r="G46" s="19">
        <f t="shared" ref="G46:G57" si="4">C46*F46</f>
        <v>0</v>
      </c>
      <c r="H46" s="20">
        <f>E46+G46</f>
        <v>0</v>
      </c>
      <c r="I46" s="21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</row>
    <row r="47" spans="1:22" x14ac:dyDescent="0.55000000000000004">
      <c r="A47" s="22">
        <v>5</v>
      </c>
      <c r="B47" s="23">
        <v>66</v>
      </c>
      <c r="C47" s="24">
        <v>4700</v>
      </c>
      <c r="D47" s="15">
        <f>D37</f>
        <v>0</v>
      </c>
      <c r="E47" s="17">
        <f t="shared" si="3"/>
        <v>0</v>
      </c>
      <c r="F47" s="18">
        <f>D42</f>
        <v>0</v>
      </c>
      <c r="G47" s="26">
        <f t="shared" si="4"/>
        <v>0</v>
      </c>
      <c r="H47" s="27">
        <f t="shared" ref="H47:H57" si="5">E47+G47</f>
        <v>0</v>
      </c>
      <c r="I47" s="28"/>
      <c r="K47" s="69"/>
    </row>
    <row r="48" spans="1:22" x14ac:dyDescent="0.55000000000000004">
      <c r="A48" s="22">
        <v>6</v>
      </c>
      <c r="B48" s="23">
        <v>66</v>
      </c>
      <c r="C48" s="24">
        <v>6500</v>
      </c>
      <c r="D48" s="15">
        <f>D37</f>
        <v>0</v>
      </c>
      <c r="E48" s="17">
        <f t="shared" si="3"/>
        <v>0</v>
      </c>
      <c r="F48" s="18">
        <f>D42</f>
        <v>0</v>
      </c>
      <c r="G48" s="26">
        <f t="shared" si="4"/>
        <v>0</v>
      </c>
      <c r="H48" s="27">
        <f t="shared" si="5"/>
        <v>0</v>
      </c>
      <c r="I48" s="28"/>
      <c r="K48" s="69"/>
    </row>
    <row r="49" spans="1:11" x14ac:dyDescent="0.55000000000000004">
      <c r="A49" s="29">
        <v>7</v>
      </c>
      <c r="B49" s="30">
        <v>66</v>
      </c>
      <c r="C49" s="31">
        <v>8700</v>
      </c>
      <c r="D49" s="32">
        <f>D37</f>
        <v>0</v>
      </c>
      <c r="E49" s="34">
        <f t="shared" si="3"/>
        <v>0</v>
      </c>
      <c r="F49" s="35">
        <f>D41</f>
        <v>0</v>
      </c>
      <c r="G49" s="36">
        <f t="shared" si="4"/>
        <v>0</v>
      </c>
      <c r="H49" s="37">
        <f t="shared" si="5"/>
        <v>0</v>
      </c>
      <c r="I49" s="38" t="s">
        <v>13</v>
      </c>
      <c r="K49" s="69"/>
    </row>
    <row r="50" spans="1:11" x14ac:dyDescent="0.55000000000000004">
      <c r="A50" s="29">
        <v>8</v>
      </c>
      <c r="B50" s="30">
        <v>66</v>
      </c>
      <c r="C50" s="31">
        <v>11600</v>
      </c>
      <c r="D50" s="32">
        <f>D37</f>
        <v>0</v>
      </c>
      <c r="E50" s="34">
        <f t="shared" si="3"/>
        <v>0</v>
      </c>
      <c r="F50" s="35">
        <f>D41</f>
        <v>0</v>
      </c>
      <c r="G50" s="36">
        <f t="shared" si="4"/>
        <v>0</v>
      </c>
      <c r="H50" s="37">
        <f t="shared" si="5"/>
        <v>0</v>
      </c>
      <c r="I50" s="38" t="s">
        <v>13</v>
      </c>
      <c r="K50" s="69"/>
    </row>
    <row r="51" spans="1:11" x14ac:dyDescent="0.55000000000000004">
      <c r="A51" s="29">
        <v>9</v>
      </c>
      <c r="B51" s="30">
        <v>66</v>
      </c>
      <c r="C51" s="31">
        <v>8900</v>
      </c>
      <c r="D51" s="32">
        <f>D37</f>
        <v>0</v>
      </c>
      <c r="E51" s="34">
        <f t="shared" si="3"/>
        <v>0</v>
      </c>
      <c r="F51" s="35">
        <f>D41</f>
        <v>0</v>
      </c>
      <c r="G51" s="36">
        <f t="shared" si="4"/>
        <v>0</v>
      </c>
      <c r="H51" s="37">
        <f t="shared" si="5"/>
        <v>0</v>
      </c>
      <c r="I51" s="38" t="s">
        <v>13</v>
      </c>
      <c r="K51" s="69"/>
    </row>
    <row r="52" spans="1:11" x14ac:dyDescent="0.55000000000000004">
      <c r="A52" s="22">
        <v>10</v>
      </c>
      <c r="B52" s="23">
        <v>66</v>
      </c>
      <c r="C52" s="24">
        <v>7100</v>
      </c>
      <c r="D52" s="15">
        <f>D37</f>
        <v>0</v>
      </c>
      <c r="E52" s="17">
        <f t="shared" si="3"/>
        <v>0</v>
      </c>
      <c r="F52" s="18">
        <f>D42</f>
        <v>0</v>
      </c>
      <c r="G52" s="26">
        <f t="shared" si="4"/>
        <v>0</v>
      </c>
      <c r="H52" s="27">
        <f t="shared" si="5"/>
        <v>0</v>
      </c>
      <c r="I52" s="28"/>
      <c r="K52" s="69"/>
    </row>
    <row r="53" spans="1:11" x14ac:dyDescent="0.55000000000000004">
      <c r="A53" s="22">
        <v>11</v>
      </c>
      <c r="B53" s="23">
        <v>66</v>
      </c>
      <c r="C53" s="24">
        <v>7400</v>
      </c>
      <c r="D53" s="15">
        <f>D37</f>
        <v>0</v>
      </c>
      <c r="E53" s="17">
        <f t="shared" si="3"/>
        <v>0</v>
      </c>
      <c r="F53" s="18">
        <f>D42</f>
        <v>0</v>
      </c>
      <c r="G53" s="26">
        <f t="shared" si="4"/>
        <v>0</v>
      </c>
      <c r="H53" s="27">
        <f t="shared" si="5"/>
        <v>0</v>
      </c>
      <c r="I53" s="28"/>
      <c r="K53" s="69"/>
    </row>
    <row r="54" spans="1:11" x14ac:dyDescent="0.55000000000000004">
      <c r="A54" s="22">
        <v>12</v>
      </c>
      <c r="B54" s="23">
        <v>66</v>
      </c>
      <c r="C54" s="24">
        <v>8300</v>
      </c>
      <c r="D54" s="15">
        <f>D37</f>
        <v>0</v>
      </c>
      <c r="E54" s="17">
        <f t="shared" si="3"/>
        <v>0</v>
      </c>
      <c r="F54" s="18">
        <f>D42</f>
        <v>0</v>
      </c>
      <c r="G54" s="26">
        <f t="shared" si="4"/>
        <v>0</v>
      </c>
      <c r="H54" s="27">
        <f t="shared" si="5"/>
        <v>0</v>
      </c>
      <c r="I54" s="28"/>
      <c r="K54" s="69"/>
    </row>
    <row r="55" spans="1:11" x14ac:dyDescent="0.55000000000000004">
      <c r="A55" s="22">
        <v>1</v>
      </c>
      <c r="B55" s="23">
        <v>66</v>
      </c>
      <c r="C55" s="24">
        <v>6200</v>
      </c>
      <c r="D55" s="15">
        <f>D37</f>
        <v>0</v>
      </c>
      <c r="E55" s="17">
        <f t="shared" si="3"/>
        <v>0</v>
      </c>
      <c r="F55" s="18">
        <f>D42</f>
        <v>0</v>
      </c>
      <c r="G55" s="26">
        <f t="shared" si="4"/>
        <v>0</v>
      </c>
      <c r="H55" s="27">
        <f t="shared" si="5"/>
        <v>0</v>
      </c>
      <c r="I55" s="28"/>
      <c r="K55" s="69"/>
    </row>
    <row r="56" spans="1:11" x14ac:dyDescent="0.55000000000000004">
      <c r="A56" s="22">
        <v>2</v>
      </c>
      <c r="B56" s="23">
        <v>66</v>
      </c>
      <c r="C56" s="24">
        <v>5900</v>
      </c>
      <c r="D56" s="15">
        <f>D37</f>
        <v>0</v>
      </c>
      <c r="E56" s="17">
        <f t="shared" si="3"/>
        <v>0</v>
      </c>
      <c r="F56" s="18">
        <f>D42</f>
        <v>0</v>
      </c>
      <c r="G56" s="26">
        <f t="shared" si="4"/>
        <v>0</v>
      </c>
      <c r="H56" s="27">
        <f t="shared" si="5"/>
        <v>0</v>
      </c>
      <c r="I56" s="28"/>
      <c r="K56" s="69"/>
    </row>
    <row r="57" spans="1:11" ht="13.5" thickBot="1" x14ac:dyDescent="0.6">
      <c r="A57" s="39">
        <v>3</v>
      </c>
      <c r="B57" s="40">
        <v>66</v>
      </c>
      <c r="C57" s="41">
        <v>6200</v>
      </c>
      <c r="D57" s="15">
        <f>D37</f>
        <v>0</v>
      </c>
      <c r="E57" s="17">
        <f t="shared" si="3"/>
        <v>0</v>
      </c>
      <c r="F57" s="18">
        <f>D42</f>
        <v>0</v>
      </c>
      <c r="G57" s="43">
        <f t="shared" si="4"/>
        <v>0</v>
      </c>
      <c r="H57" s="44">
        <f t="shared" si="5"/>
        <v>0</v>
      </c>
      <c r="I57" s="45"/>
      <c r="K57" s="69"/>
    </row>
    <row r="58" spans="1:11" ht="14" thickTop="1" thickBot="1" x14ac:dyDescent="0.6">
      <c r="A58" s="46" t="s">
        <v>15</v>
      </c>
      <c r="B58" s="47"/>
      <c r="C58" s="48">
        <f>SUM(C46:C57)</f>
        <v>88700</v>
      </c>
      <c r="D58" s="47"/>
      <c r="E58" s="50"/>
      <c r="F58" s="51"/>
      <c r="G58" s="50"/>
      <c r="H58" s="52">
        <f>SUM(H46:H57)</f>
        <v>0</v>
      </c>
      <c r="I58" s="53"/>
      <c r="K58" s="69"/>
    </row>
    <row r="59" spans="1:11" x14ac:dyDescent="0.55000000000000004">
      <c r="E59" s="4" t="s">
        <v>33</v>
      </c>
      <c r="F59" s="54" t="s">
        <v>17</v>
      </c>
      <c r="G59" s="2" t="s">
        <v>18</v>
      </c>
      <c r="H59" s="2">
        <f>H58/1.1</f>
        <v>0</v>
      </c>
      <c r="I59" s="2" t="s">
        <v>19</v>
      </c>
    </row>
  </sheetData>
  <mergeCells count="15">
    <mergeCell ref="D2:E2"/>
    <mergeCell ref="A44:A45"/>
    <mergeCell ref="B44:B45"/>
    <mergeCell ref="C44:C45"/>
    <mergeCell ref="D44:E44"/>
    <mergeCell ref="I44:I45"/>
    <mergeCell ref="I17:I18"/>
    <mergeCell ref="A17:A18"/>
    <mergeCell ref="B17:B18"/>
    <mergeCell ref="C17:C18"/>
    <mergeCell ref="D17:E17"/>
    <mergeCell ref="F17:G17"/>
    <mergeCell ref="H17:H18"/>
    <mergeCell ref="F44:G44"/>
    <mergeCell ref="H44:H45"/>
  </mergeCells>
  <phoneticPr fontId="2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7"/>
  <sheetViews>
    <sheetView topLeftCell="A4" zoomScale="70" zoomScaleNormal="70" workbookViewId="0">
      <selection activeCell="A2" sqref="A2:XFD26"/>
    </sheetView>
  </sheetViews>
  <sheetFormatPr defaultRowHeight="13" x14ac:dyDescent="0.55000000000000004"/>
  <cols>
    <col min="1" max="1" width="4.83203125" style="1" customWidth="1"/>
    <col min="2" max="2" width="11.25" style="1" customWidth="1"/>
    <col min="3" max="3" width="13.33203125" style="2" customWidth="1"/>
    <col min="4" max="4" width="22.25" style="2" bestFit="1" customWidth="1"/>
    <col min="5" max="5" width="8.08203125" style="2" customWidth="1"/>
    <col min="6" max="6" width="8.5" style="2" bestFit="1" customWidth="1"/>
    <col min="7" max="7" width="7.5" style="3" bestFit="1" customWidth="1"/>
    <col min="8" max="8" width="10.08203125" style="2" customWidth="1"/>
    <col min="9" max="9" width="12.83203125" style="2" customWidth="1"/>
    <col min="10" max="10" width="5.83203125" style="2" customWidth="1"/>
    <col min="11" max="256" width="9" style="1"/>
    <col min="257" max="257" width="4.83203125" style="1" customWidth="1"/>
    <col min="258" max="258" width="11.25" style="1" customWidth="1"/>
    <col min="259" max="259" width="13.33203125" style="1" customWidth="1"/>
    <col min="260" max="260" width="22.25" style="1" bestFit="1" customWidth="1"/>
    <col min="261" max="261" width="8.08203125" style="1" customWidth="1"/>
    <col min="262" max="262" width="21.25" style="1" customWidth="1"/>
    <col min="263" max="263" width="18.25" style="1" customWidth="1"/>
    <col min="264" max="264" width="10.08203125" style="1" customWidth="1"/>
    <col min="265" max="265" width="12.83203125" style="1" customWidth="1"/>
    <col min="266" max="266" width="8.33203125" style="1" customWidth="1"/>
    <col min="267" max="512" width="9" style="1"/>
    <col min="513" max="513" width="4.83203125" style="1" customWidth="1"/>
    <col min="514" max="514" width="11.25" style="1" customWidth="1"/>
    <col min="515" max="515" width="13.33203125" style="1" customWidth="1"/>
    <col min="516" max="516" width="22.25" style="1" bestFit="1" customWidth="1"/>
    <col min="517" max="517" width="8.08203125" style="1" customWidth="1"/>
    <col min="518" max="518" width="21.25" style="1" customWidth="1"/>
    <col min="519" max="519" width="18.25" style="1" customWidth="1"/>
    <col min="520" max="520" width="10.08203125" style="1" customWidth="1"/>
    <col min="521" max="521" width="12.83203125" style="1" customWidth="1"/>
    <col min="522" max="522" width="8.33203125" style="1" customWidth="1"/>
    <col min="523" max="768" width="9" style="1"/>
    <col min="769" max="769" width="4.83203125" style="1" customWidth="1"/>
    <col min="770" max="770" width="11.25" style="1" customWidth="1"/>
    <col min="771" max="771" width="13.33203125" style="1" customWidth="1"/>
    <col min="772" max="772" width="22.25" style="1" bestFit="1" customWidth="1"/>
    <col min="773" max="773" width="8.08203125" style="1" customWidth="1"/>
    <col min="774" max="774" width="21.25" style="1" customWidth="1"/>
    <col min="775" max="775" width="18.25" style="1" customWidth="1"/>
    <col min="776" max="776" width="10.08203125" style="1" customWidth="1"/>
    <col min="777" max="777" width="12.83203125" style="1" customWidth="1"/>
    <col min="778" max="778" width="8.33203125" style="1" customWidth="1"/>
    <col min="779" max="1024" width="9" style="1"/>
    <col min="1025" max="1025" width="4.83203125" style="1" customWidth="1"/>
    <col min="1026" max="1026" width="11.25" style="1" customWidth="1"/>
    <col min="1027" max="1027" width="13.33203125" style="1" customWidth="1"/>
    <col min="1028" max="1028" width="22.25" style="1" bestFit="1" customWidth="1"/>
    <col min="1029" max="1029" width="8.08203125" style="1" customWidth="1"/>
    <col min="1030" max="1030" width="21.25" style="1" customWidth="1"/>
    <col min="1031" max="1031" width="18.25" style="1" customWidth="1"/>
    <col min="1032" max="1032" width="10.08203125" style="1" customWidth="1"/>
    <col min="1033" max="1033" width="12.83203125" style="1" customWidth="1"/>
    <col min="1034" max="1034" width="8.33203125" style="1" customWidth="1"/>
    <col min="1035" max="1280" width="9" style="1"/>
    <col min="1281" max="1281" width="4.83203125" style="1" customWidth="1"/>
    <col min="1282" max="1282" width="11.25" style="1" customWidth="1"/>
    <col min="1283" max="1283" width="13.33203125" style="1" customWidth="1"/>
    <col min="1284" max="1284" width="22.25" style="1" bestFit="1" customWidth="1"/>
    <col min="1285" max="1285" width="8.08203125" style="1" customWidth="1"/>
    <col min="1286" max="1286" width="21.25" style="1" customWidth="1"/>
    <col min="1287" max="1287" width="18.25" style="1" customWidth="1"/>
    <col min="1288" max="1288" width="10.08203125" style="1" customWidth="1"/>
    <col min="1289" max="1289" width="12.83203125" style="1" customWidth="1"/>
    <col min="1290" max="1290" width="8.33203125" style="1" customWidth="1"/>
    <col min="1291" max="1536" width="9" style="1"/>
    <col min="1537" max="1537" width="4.83203125" style="1" customWidth="1"/>
    <col min="1538" max="1538" width="11.25" style="1" customWidth="1"/>
    <col min="1539" max="1539" width="13.33203125" style="1" customWidth="1"/>
    <col min="1540" max="1540" width="22.25" style="1" bestFit="1" customWidth="1"/>
    <col min="1541" max="1541" width="8.08203125" style="1" customWidth="1"/>
    <col min="1542" max="1542" width="21.25" style="1" customWidth="1"/>
    <col min="1543" max="1543" width="18.25" style="1" customWidth="1"/>
    <col min="1544" max="1544" width="10.08203125" style="1" customWidth="1"/>
    <col min="1545" max="1545" width="12.83203125" style="1" customWidth="1"/>
    <col min="1546" max="1546" width="8.33203125" style="1" customWidth="1"/>
    <col min="1547" max="1792" width="9" style="1"/>
    <col min="1793" max="1793" width="4.83203125" style="1" customWidth="1"/>
    <col min="1794" max="1794" width="11.25" style="1" customWidth="1"/>
    <col min="1795" max="1795" width="13.33203125" style="1" customWidth="1"/>
    <col min="1796" max="1796" width="22.25" style="1" bestFit="1" customWidth="1"/>
    <col min="1797" max="1797" width="8.08203125" style="1" customWidth="1"/>
    <col min="1798" max="1798" width="21.25" style="1" customWidth="1"/>
    <col min="1799" max="1799" width="18.25" style="1" customWidth="1"/>
    <col min="1800" max="1800" width="10.08203125" style="1" customWidth="1"/>
    <col min="1801" max="1801" width="12.83203125" style="1" customWidth="1"/>
    <col min="1802" max="1802" width="8.33203125" style="1" customWidth="1"/>
    <col min="1803" max="2048" width="9" style="1"/>
    <col min="2049" max="2049" width="4.83203125" style="1" customWidth="1"/>
    <col min="2050" max="2050" width="11.25" style="1" customWidth="1"/>
    <col min="2051" max="2051" width="13.33203125" style="1" customWidth="1"/>
    <col min="2052" max="2052" width="22.25" style="1" bestFit="1" customWidth="1"/>
    <col min="2053" max="2053" width="8.08203125" style="1" customWidth="1"/>
    <col min="2054" max="2054" width="21.25" style="1" customWidth="1"/>
    <col min="2055" max="2055" width="18.25" style="1" customWidth="1"/>
    <col min="2056" max="2056" width="10.08203125" style="1" customWidth="1"/>
    <col min="2057" max="2057" width="12.83203125" style="1" customWidth="1"/>
    <col min="2058" max="2058" width="8.33203125" style="1" customWidth="1"/>
    <col min="2059" max="2304" width="9" style="1"/>
    <col min="2305" max="2305" width="4.83203125" style="1" customWidth="1"/>
    <col min="2306" max="2306" width="11.25" style="1" customWidth="1"/>
    <col min="2307" max="2307" width="13.33203125" style="1" customWidth="1"/>
    <col min="2308" max="2308" width="22.25" style="1" bestFit="1" customWidth="1"/>
    <col min="2309" max="2309" width="8.08203125" style="1" customWidth="1"/>
    <col min="2310" max="2310" width="21.25" style="1" customWidth="1"/>
    <col min="2311" max="2311" width="18.25" style="1" customWidth="1"/>
    <col min="2312" max="2312" width="10.08203125" style="1" customWidth="1"/>
    <col min="2313" max="2313" width="12.83203125" style="1" customWidth="1"/>
    <col min="2314" max="2314" width="8.33203125" style="1" customWidth="1"/>
    <col min="2315" max="2560" width="9" style="1"/>
    <col min="2561" max="2561" width="4.83203125" style="1" customWidth="1"/>
    <col min="2562" max="2562" width="11.25" style="1" customWidth="1"/>
    <col min="2563" max="2563" width="13.33203125" style="1" customWidth="1"/>
    <col min="2564" max="2564" width="22.25" style="1" bestFit="1" customWidth="1"/>
    <col min="2565" max="2565" width="8.08203125" style="1" customWidth="1"/>
    <col min="2566" max="2566" width="21.25" style="1" customWidth="1"/>
    <col min="2567" max="2567" width="18.25" style="1" customWidth="1"/>
    <col min="2568" max="2568" width="10.08203125" style="1" customWidth="1"/>
    <col min="2569" max="2569" width="12.83203125" style="1" customWidth="1"/>
    <col min="2570" max="2570" width="8.33203125" style="1" customWidth="1"/>
    <col min="2571" max="2816" width="9" style="1"/>
    <col min="2817" max="2817" width="4.83203125" style="1" customWidth="1"/>
    <col min="2818" max="2818" width="11.25" style="1" customWidth="1"/>
    <col min="2819" max="2819" width="13.33203125" style="1" customWidth="1"/>
    <col min="2820" max="2820" width="22.25" style="1" bestFit="1" customWidth="1"/>
    <col min="2821" max="2821" width="8.08203125" style="1" customWidth="1"/>
    <col min="2822" max="2822" width="21.25" style="1" customWidth="1"/>
    <col min="2823" max="2823" width="18.25" style="1" customWidth="1"/>
    <col min="2824" max="2824" width="10.08203125" style="1" customWidth="1"/>
    <col min="2825" max="2825" width="12.83203125" style="1" customWidth="1"/>
    <col min="2826" max="2826" width="8.33203125" style="1" customWidth="1"/>
    <col min="2827" max="3072" width="9" style="1"/>
    <col min="3073" max="3073" width="4.83203125" style="1" customWidth="1"/>
    <col min="3074" max="3074" width="11.25" style="1" customWidth="1"/>
    <col min="3075" max="3075" width="13.33203125" style="1" customWidth="1"/>
    <col min="3076" max="3076" width="22.25" style="1" bestFit="1" customWidth="1"/>
    <col min="3077" max="3077" width="8.08203125" style="1" customWidth="1"/>
    <col min="3078" max="3078" width="21.25" style="1" customWidth="1"/>
    <col min="3079" max="3079" width="18.25" style="1" customWidth="1"/>
    <col min="3080" max="3080" width="10.08203125" style="1" customWidth="1"/>
    <col min="3081" max="3081" width="12.83203125" style="1" customWidth="1"/>
    <col min="3082" max="3082" width="8.33203125" style="1" customWidth="1"/>
    <col min="3083" max="3328" width="9" style="1"/>
    <col min="3329" max="3329" width="4.83203125" style="1" customWidth="1"/>
    <col min="3330" max="3330" width="11.25" style="1" customWidth="1"/>
    <col min="3331" max="3331" width="13.33203125" style="1" customWidth="1"/>
    <col min="3332" max="3332" width="22.25" style="1" bestFit="1" customWidth="1"/>
    <col min="3333" max="3333" width="8.08203125" style="1" customWidth="1"/>
    <col min="3334" max="3334" width="21.25" style="1" customWidth="1"/>
    <col min="3335" max="3335" width="18.25" style="1" customWidth="1"/>
    <col min="3336" max="3336" width="10.08203125" style="1" customWidth="1"/>
    <col min="3337" max="3337" width="12.83203125" style="1" customWidth="1"/>
    <col min="3338" max="3338" width="8.33203125" style="1" customWidth="1"/>
    <col min="3339" max="3584" width="9" style="1"/>
    <col min="3585" max="3585" width="4.83203125" style="1" customWidth="1"/>
    <col min="3586" max="3586" width="11.25" style="1" customWidth="1"/>
    <col min="3587" max="3587" width="13.33203125" style="1" customWidth="1"/>
    <col min="3588" max="3588" width="22.25" style="1" bestFit="1" customWidth="1"/>
    <col min="3589" max="3589" width="8.08203125" style="1" customWidth="1"/>
    <col min="3590" max="3590" width="21.25" style="1" customWidth="1"/>
    <col min="3591" max="3591" width="18.25" style="1" customWidth="1"/>
    <col min="3592" max="3592" width="10.08203125" style="1" customWidth="1"/>
    <col min="3593" max="3593" width="12.83203125" style="1" customWidth="1"/>
    <col min="3594" max="3594" width="8.33203125" style="1" customWidth="1"/>
    <col min="3595" max="3840" width="9" style="1"/>
    <col min="3841" max="3841" width="4.83203125" style="1" customWidth="1"/>
    <col min="3842" max="3842" width="11.25" style="1" customWidth="1"/>
    <col min="3843" max="3843" width="13.33203125" style="1" customWidth="1"/>
    <col min="3844" max="3844" width="22.25" style="1" bestFit="1" customWidth="1"/>
    <col min="3845" max="3845" width="8.08203125" style="1" customWidth="1"/>
    <col min="3846" max="3846" width="21.25" style="1" customWidth="1"/>
    <col min="3847" max="3847" width="18.25" style="1" customWidth="1"/>
    <col min="3848" max="3848" width="10.08203125" style="1" customWidth="1"/>
    <col min="3849" max="3849" width="12.83203125" style="1" customWidth="1"/>
    <col min="3850" max="3850" width="8.33203125" style="1" customWidth="1"/>
    <col min="3851" max="4096" width="9" style="1"/>
    <col min="4097" max="4097" width="4.83203125" style="1" customWidth="1"/>
    <col min="4098" max="4098" width="11.25" style="1" customWidth="1"/>
    <col min="4099" max="4099" width="13.33203125" style="1" customWidth="1"/>
    <col min="4100" max="4100" width="22.25" style="1" bestFit="1" customWidth="1"/>
    <col min="4101" max="4101" width="8.08203125" style="1" customWidth="1"/>
    <col min="4102" max="4102" width="21.25" style="1" customWidth="1"/>
    <col min="4103" max="4103" width="18.25" style="1" customWidth="1"/>
    <col min="4104" max="4104" width="10.08203125" style="1" customWidth="1"/>
    <col min="4105" max="4105" width="12.83203125" style="1" customWidth="1"/>
    <col min="4106" max="4106" width="8.33203125" style="1" customWidth="1"/>
    <col min="4107" max="4352" width="9" style="1"/>
    <col min="4353" max="4353" width="4.83203125" style="1" customWidth="1"/>
    <col min="4354" max="4354" width="11.25" style="1" customWidth="1"/>
    <col min="4355" max="4355" width="13.33203125" style="1" customWidth="1"/>
    <col min="4356" max="4356" width="22.25" style="1" bestFit="1" customWidth="1"/>
    <col min="4357" max="4357" width="8.08203125" style="1" customWidth="1"/>
    <col min="4358" max="4358" width="21.25" style="1" customWidth="1"/>
    <col min="4359" max="4359" width="18.25" style="1" customWidth="1"/>
    <col min="4360" max="4360" width="10.08203125" style="1" customWidth="1"/>
    <col min="4361" max="4361" width="12.83203125" style="1" customWidth="1"/>
    <col min="4362" max="4362" width="8.33203125" style="1" customWidth="1"/>
    <col min="4363" max="4608" width="9" style="1"/>
    <col min="4609" max="4609" width="4.83203125" style="1" customWidth="1"/>
    <col min="4610" max="4610" width="11.25" style="1" customWidth="1"/>
    <col min="4611" max="4611" width="13.33203125" style="1" customWidth="1"/>
    <col min="4612" max="4612" width="22.25" style="1" bestFit="1" customWidth="1"/>
    <col min="4613" max="4613" width="8.08203125" style="1" customWidth="1"/>
    <col min="4614" max="4614" width="21.25" style="1" customWidth="1"/>
    <col min="4615" max="4615" width="18.25" style="1" customWidth="1"/>
    <col min="4616" max="4616" width="10.08203125" style="1" customWidth="1"/>
    <col min="4617" max="4617" width="12.83203125" style="1" customWidth="1"/>
    <col min="4618" max="4618" width="8.33203125" style="1" customWidth="1"/>
    <col min="4619" max="4864" width="9" style="1"/>
    <col min="4865" max="4865" width="4.83203125" style="1" customWidth="1"/>
    <col min="4866" max="4866" width="11.25" style="1" customWidth="1"/>
    <col min="4867" max="4867" width="13.33203125" style="1" customWidth="1"/>
    <col min="4868" max="4868" width="22.25" style="1" bestFit="1" customWidth="1"/>
    <col min="4869" max="4869" width="8.08203125" style="1" customWidth="1"/>
    <col min="4870" max="4870" width="21.25" style="1" customWidth="1"/>
    <col min="4871" max="4871" width="18.25" style="1" customWidth="1"/>
    <col min="4872" max="4872" width="10.08203125" style="1" customWidth="1"/>
    <col min="4873" max="4873" width="12.83203125" style="1" customWidth="1"/>
    <col min="4874" max="4874" width="8.33203125" style="1" customWidth="1"/>
    <col min="4875" max="5120" width="9" style="1"/>
    <col min="5121" max="5121" width="4.83203125" style="1" customWidth="1"/>
    <col min="5122" max="5122" width="11.25" style="1" customWidth="1"/>
    <col min="5123" max="5123" width="13.33203125" style="1" customWidth="1"/>
    <col min="5124" max="5124" width="22.25" style="1" bestFit="1" customWidth="1"/>
    <col min="5125" max="5125" width="8.08203125" style="1" customWidth="1"/>
    <col min="5126" max="5126" width="21.25" style="1" customWidth="1"/>
    <col min="5127" max="5127" width="18.25" style="1" customWidth="1"/>
    <col min="5128" max="5128" width="10.08203125" style="1" customWidth="1"/>
    <col min="5129" max="5129" width="12.83203125" style="1" customWidth="1"/>
    <col min="5130" max="5130" width="8.33203125" style="1" customWidth="1"/>
    <col min="5131" max="5376" width="9" style="1"/>
    <col min="5377" max="5377" width="4.83203125" style="1" customWidth="1"/>
    <col min="5378" max="5378" width="11.25" style="1" customWidth="1"/>
    <col min="5379" max="5379" width="13.33203125" style="1" customWidth="1"/>
    <col min="5380" max="5380" width="22.25" style="1" bestFit="1" customWidth="1"/>
    <col min="5381" max="5381" width="8.08203125" style="1" customWidth="1"/>
    <col min="5382" max="5382" width="21.25" style="1" customWidth="1"/>
    <col min="5383" max="5383" width="18.25" style="1" customWidth="1"/>
    <col min="5384" max="5384" width="10.08203125" style="1" customWidth="1"/>
    <col min="5385" max="5385" width="12.83203125" style="1" customWidth="1"/>
    <col min="5386" max="5386" width="8.33203125" style="1" customWidth="1"/>
    <col min="5387" max="5632" width="9" style="1"/>
    <col min="5633" max="5633" width="4.83203125" style="1" customWidth="1"/>
    <col min="5634" max="5634" width="11.25" style="1" customWidth="1"/>
    <col min="5635" max="5635" width="13.33203125" style="1" customWidth="1"/>
    <col min="5636" max="5636" width="22.25" style="1" bestFit="1" customWidth="1"/>
    <col min="5637" max="5637" width="8.08203125" style="1" customWidth="1"/>
    <col min="5638" max="5638" width="21.25" style="1" customWidth="1"/>
    <col min="5639" max="5639" width="18.25" style="1" customWidth="1"/>
    <col min="5640" max="5640" width="10.08203125" style="1" customWidth="1"/>
    <col min="5641" max="5641" width="12.83203125" style="1" customWidth="1"/>
    <col min="5642" max="5642" width="8.33203125" style="1" customWidth="1"/>
    <col min="5643" max="5888" width="9" style="1"/>
    <col min="5889" max="5889" width="4.83203125" style="1" customWidth="1"/>
    <col min="5890" max="5890" width="11.25" style="1" customWidth="1"/>
    <col min="5891" max="5891" width="13.33203125" style="1" customWidth="1"/>
    <col min="5892" max="5892" width="22.25" style="1" bestFit="1" customWidth="1"/>
    <col min="5893" max="5893" width="8.08203125" style="1" customWidth="1"/>
    <col min="5894" max="5894" width="21.25" style="1" customWidth="1"/>
    <col min="5895" max="5895" width="18.25" style="1" customWidth="1"/>
    <col min="5896" max="5896" width="10.08203125" style="1" customWidth="1"/>
    <col min="5897" max="5897" width="12.83203125" style="1" customWidth="1"/>
    <col min="5898" max="5898" width="8.33203125" style="1" customWidth="1"/>
    <col min="5899" max="6144" width="9" style="1"/>
    <col min="6145" max="6145" width="4.83203125" style="1" customWidth="1"/>
    <col min="6146" max="6146" width="11.25" style="1" customWidth="1"/>
    <col min="6147" max="6147" width="13.33203125" style="1" customWidth="1"/>
    <col min="6148" max="6148" width="22.25" style="1" bestFit="1" customWidth="1"/>
    <col min="6149" max="6149" width="8.08203125" style="1" customWidth="1"/>
    <col min="6150" max="6150" width="21.25" style="1" customWidth="1"/>
    <col min="6151" max="6151" width="18.25" style="1" customWidth="1"/>
    <col min="6152" max="6152" width="10.08203125" style="1" customWidth="1"/>
    <col min="6153" max="6153" width="12.83203125" style="1" customWidth="1"/>
    <col min="6154" max="6154" width="8.33203125" style="1" customWidth="1"/>
    <col min="6155" max="6400" width="9" style="1"/>
    <col min="6401" max="6401" width="4.83203125" style="1" customWidth="1"/>
    <col min="6402" max="6402" width="11.25" style="1" customWidth="1"/>
    <col min="6403" max="6403" width="13.33203125" style="1" customWidth="1"/>
    <col min="6404" max="6404" width="22.25" style="1" bestFit="1" customWidth="1"/>
    <col min="6405" max="6405" width="8.08203125" style="1" customWidth="1"/>
    <col min="6406" max="6406" width="21.25" style="1" customWidth="1"/>
    <col min="6407" max="6407" width="18.25" style="1" customWidth="1"/>
    <col min="6408" max="6408" width="10.08203125" style="1" customWidth="1"/>
    <col min="6409" max="6409" width="12.83203125" style="1" customWidth="1"/>
    <col min="6410" max="6410" width="8.33203125" style="1" customWidth="1"/>
    <col min="6411" max="6656" width="9" style="1"/>
    <col min="6657" max="6657" width="4.83203125" style="1" customWidth="1"/>
    <col min="6658" max="6658" width="11.25" style="1" customWidth="1"/>
    <col min="6659" max="6659" width="13.33203125" style="1" customWidth="1"/>
    <col min="6660" max="6660" width="22.25" style="1" bestFit="1" customWidth="1"/>
    <col min="6661" max="6661" width="8.08203125" style="1" customWidth="1"/>
    <col min="6662" max="6662" width="21.25" style="1" customWidth="1"/>
    <col min="6663" max="6663" width="18.25" style="1" customWidth="1"/>
    <col min="6664" max="6664" width="10.08203125" style="1" customWidth="1"/>
    <col min="6665" max="6665" width="12.83203125" style="1" customWidth="1"/>
    <col min="6666" max="6666" width="8.33203125" style="1" customWidth="1"/>
    <col min="6667" max="6912" width="9" style="1"/>
    <col min="6913" max="6913" width="4.83203125" style="1" customWidth="1"/>
    <col min="6914" max="6914" width="11.25" style="1" customWidth="1"/>
    <col min="6915" max="6915" width="13.33203125" style="1" customWidth="1"/>
    <col min="6916" max="6916" width="22.25" style="1" bestFit="1" customWidth="1"/>
    <col min="6917" max="6917" width="8.08203125" style="1" customWidth="1"/>
    <col min="6918" max="6918" width="21.25" style="1" customWidth="1"/>
    <col min="6919" max="6919" width="18.25" style="1" customWidth="1"/>
    <col min="6920" max="6920" width="10.08203125" style="1" customWidth="1"/>
    <col min="6921" max="6921" width="12.83203125" style="1" customWidth="1"/>
    <col min="6922" max="6922" width="8.33203125" style="1" customWidth="1"/>
    <col min="6923" max="7168" width="9" style="1"/>
    <col min="7169" max="7169" width="4.83203125" style="1" customWidth="1"/>
    <col min="7170" max="7170" width="11.25" style="1" customWidth="1"/>
    <col min="7171" max="7171" width="13.33203125" style="1" customWidth="1"/>
    <col min="7172" max="7172" width="22.25" style="1" bestFit="1" customWidth="1"/>
    <col min="7173" max="7173" width="8.08203125" style="1" customWidth="1"/>
    <col min="7174" max="7174" width="21.25" style="1" customWidth="1"/>
    <col min="7175" max="7175" width="18.25" style="1" customWidth="1"/>
    <col min="7176" max="7176" width="10.08203125" style="1" customWidth="1"/>
    <col min="7177" max="7177" width="12.83203125" style="1" customWidth="1"/>
    <col min="7178" max="7178" width="8.33203125" style="1" customWidth="1"/>
    <col min="7179" max="7424" width="9" style="1"/>
    <col min="7425" max="7425" width="4.83203125" style="1" customWidth="1"/>
    <col min="7426" max="7426" width="11.25" style="1" customWidth="1"/>
    <col min="7427" max="7427" width="13.33203125" style="1" customWidth="1"/>
    <col min="7428" max="7428" width="22.25" style="1" bestFit="1" customWidth="1"/>
    <col min="7429" max="7429" width="8.08203125" style="1" customWidth="1"/>
    <col min="7430" max="7430" width="21.25" style="1" customWidth="1"/>
    <col min="7431" max="7431" width="18.25" style="1" customWidth="1"/>
    <col min="7432" max="7432" width="10.08203125" style="1" customWidth="1"/>
    <col min="7433" max="7433" width="12.83203125" style="1" customWidth="1"/>
    <col min="7434" max="7434" width="8.33203125" style="1" customWidth="1"/>
    <col min="7435" max="7680" width="9" style="1"/>
    <col min="7681" max="7681" width="4.83203125" style="1" customWidth="1"/>
    <col min="7682" max="7682" width="11.25" style="1" customWidth="1"/>
    <col min="7683" max="7683" width="13.33203125" style="1" customWidth="1"/>
    <col min="7684" max="7684" width="22.25" style="1" bestFit="1" customWidth="1"/>
    <col min="7685" max="7685" width="8.08203125" style="1" customWidth="1"/>
    <col min="7686" max="7686" width="21.25" style="1" customWidth="1"/>
    <col min="7687" max="7687" width="18.25" style="1" customWidth="1"/>
    <col min="7688" max="7688" width="10.08203125" style="1" customWidth="1"/>
    <col min="7689" max="7689" width="12.83203125" style="1" customWidth="1"/>
    <col min="7690" max="7690" width="8.33203125" style="1" customWidth="1"/>
    <col min="7691" max="7936" width="9" style="1"/>
    <col min="7937" max="7937" width="4.83203125" style="1" customWidth="1"/>
    <col min="7938" max="7938" width="11.25" style="1" customWidth="1"/>
    <col min="7939" max="7939" width="13.33203125" style="1" customWidth="1"/>
    <col min="7940" max="7940" width="22.25" style="1" bestFit="1" customWidth="1"/>
    <col min="7941" max="7941" width="8.08203125" style="1" customWidth="1"/>
    <col min="7942" max="7942" width="21.25" style="1" customWidth="1"/>
    <col min="7943" max="7943" width="18.25" style="1" customWidth="1"/>
    <col min="7944" max="7944" width="10.08203125" style="1" customWidth="1"/>
    <col min="7945" max="7945" width="12.83203125" style="1" customWidth="1"/>
    <col min="7946" max="7946" width="8.33203125" style="1" customWidth="1"/>
    <col min="7947" max="8192" width="9" style="1"/>
    <col min="8193" max="8193" width="4.83203125" style="1" customWidth="1"/>
    <col min="8194" max="8194" width="11.25" style="1" customWidth="1"/>
    <col min="8195" max="8195" width="13.33203125" style="1" customWidth="1"/>
    <col min="8196" max="8196" width="22.25" style="1" bestFit="1" customWidth="1"/>
    <col min="8197" max="8197" width="8.08203125" style="1" customWidth="1"/>
    <col min="8198" max="8198" width="21.25" style="1" customWidth="1"/>
    <col min="8199" max="8199" width="18.25" style="1" customWidth="1"/>
    <col min="8200" max="8200" width="10.08203125" style="1" customWidth="1"/>
    <col min="8201" max="8201" width="12.83203125" style="1" customWidth="1"/>
    <col min="8202" max="8202" width="8.33203125" style="1" customWidth="1"/>
    <col min="8203" max="8448" width="9" style="1"/>
    <col min="8449" max="8449" width="4.83203125" style="1" customWidth="1"/>
    <col min="8450" max="8450" width="11.25" style="1" customWidth="1"/>
    <col min="8451" max="8451" width="13.33203125" style="1" customWidth="1"/>
    <col min="8452" max="8452" width="22.25" style="1" bestFit="1" customWidth="1"/>
    <col min="8453" max="8453" width="8.08203125" style="1" customWidth="1"/>
    <col min="8454" max="8454" width="21.25" style="1" customWidth="1"/>
    <col min="8455" max="8455" width="18.25" style="1" customWidth="1"/>
    <col min="8456" max="8456" width="10.08203125" style="1" customWidth="1"/>
    <col min="8457" max="8457" width="12.83203125" style="1" customWidth="1"/>
    <col min="8458" max="8458" width="8.33203125" style="1" customWidth="1"/>
    <col min="8459" max="8704" width="9" style="1"/>
    <col min="8705" max="8705" width="4.83203125" style="1" customWidth="1"/>
    <col min="8706" max="8706" width="11.25" style="1" customWidth="1"/>
    <col min="8707" max="8707" width="13.33203125" style="1" customWidth="1"/>
    <col min="8708" max="8708" width="22.25" style="1" bestFit="1" customWidth="1"/>
    <col min="8709" max="8709" width="8.08203125" style="1" customWidth="1"/>
    <col min="8710" max="8710" width="21.25" style="1" customWidth="1"/>
    <col min="8711" max="8711" width="18.25" style="1" customWidth="1"/>
    <col min="8712" max="8712" width="10.08203125" style="1" customWidth="1"/>
    <col min="8713" max="8713" width="12.83203125" style="1" customWidth="1"/>
    <col min="8714" max="8714" width="8.33203125" style="1" customWidth="1"/>
    <col min="8715" max="8960" width="9" style="1"/>
    <col min="8961" max="8961" width="4.83203125" style="1" customWidth="1"/>
    <col min="8962" max="8962" width="11.25" style="1" customWidth="1"/>
    <col min="8963" max="8963" width="13.33203125" style="1" customWidth="1"/>
    <col min="8964" max="8964" width="22.25" style="1" bestFit="1" customWidth="1"/>
    <col min="8965" max="8965" width="8.08203125" style="1" customWidth="1"/>
    <col min="8966" max="8966" width="21.25" style="1" customWidth="1"/>
    <col min="8967" max="8967" width="18.25" style="1" customWidth="1"/>
    <col min="8968" max="8968" width="10.08203125" style="1" customWidth="1"/>
    <col min="8969" max="8969" width="12.83203125" style="1" customWidth="1"/>
    <col min="8970" max="8970" width="8.33203125" style="1" customWidth="1"/>
    <col min="8971" max="9216" width="9" style="1"/>
    <col min="9217" max="9217" width="4.83203125" style="1" customWidth="1"/>
    <col min="9218" max="9218" width="11.25" style="1" customWidth="1"/>
    <col min="9219" max="9219" width="13.33203125" style="1" customWidth="1"/>
    <col min="9220" max="9220" width="22.25" style="1" bestFit="1" customWidth="1"/>
    <col min="9221" max="9221" width="8.08203125" style="1" customWidth="1"/>
    <col min="9222" max="9222" width="21.25" style="1" customWidth="1"/>
    <col min="9223" max="9223" width="18.25" style="1" customWidth="1"/>
    <col min="9224" max="9224" width="10.08203125" style="1" customWidth="1"/>
    <col min="9225" max="9225" width="12.83203125" style="1" customWidth="1"/>
    <col min="9226" max="9226" width="8.33203125" style="1" customWidth="1"/>
    <col min="9227" max="9472" width="9" style="1"/>
    <col min="9473" max="9473" width="4.83203125" style="1" customWidth="1"/>
    <col min="9474" max="9474" width="11.25" style="1" customWidth="1"/>
    <col min="9475" max="9475" width="13.33203125" style="1" customWidth="1"/>
    <col min="9476" max="9476" width="22.25" style="1" bestFit="1" customWidth="1"/>
    <col min="9477" max="9477" width="8.08203125" style="1" customWidth="1"/>
    <col min="9478" max="9478" width="21.25" style="1" customWidth="1"/>
    <col min="9479" max="9479" width="18.25" style="1" customWidth="1"/>
    <col min="9480" max="9480" width="10.08203125" style="1" customWidth="1"/>
    <col min="9481" max="9481" width="12.83203125" style="1" customWidth="1"/>
    <col min="9482" max="9482" width="8.33203125" style="1" customWidth="1"/>
    <col min="9483" max="9728" width="9" style="1"/>
    <col min="9729" max="9729" width="4.83203125" style="1" customWidth="1"/>
    <col min="9730" max="9730" width="11.25" style="1" customWidth="1"/>
    <col min="9731" max="9731" width="13.33203125" style="1" customWidth="1"/>
    <col min="9732" max="9732" width="22.25" style="1" bestFit="1" customWidth="1"/>
    <col min="9733" max="9733" width="8.08203125" style="1" customWidth="1"/>
    <col min="9734" max="9734" width="21.25" style="1" customWidth="1"/>
    <col min="9735" max="9735" width="18.25" style="1" customWidth="1"/>
    <col min="9736" max="9736" width="10.08203125" style="1" customWidth="1"/>
    <col min="9737" max="9737" width="12.83203125" style="1" customWidth="1"/>
    <col min="9738" max="9738" width="8.33203125" style="1" customWidth="1"/>
    <col min="9739" max="9984" width="9" style="1"/>
    <col min="9985" max="9985" width="4.83203125" style="1" customWidth="1"/>
    <col min="9986" max="9986" width="11.25" style="1" customWidth="1"/>
    <col min="9987" max="9987" width="13.33203125" style="1" customWidth="1"/>
    <col min="9988" max="9988" width="22.25" style="1" bestFit="1" customWidth="1"/>
    <col min="9989" max="9989" width="8.08203125" style="1" customWidth="1"/>
    <col min="9990" max="9990" width="21.25" style="1" customWidth="1"/>
    <col min="9991" max="9991" width="18.25" style="1" customWidth="1"/>
    <col min="9992" max="9992" width="10.08203125" style="1" customWidth="1"/>
    <col min="9993" max="9993" width="12.83203125" style="1" customWidth="1"/>
    <col min="9994" max="9994" width="8.33203125" style="1" customWidth="1"/>
    <col min="9995" max="10240" width="9" style="1"/>
    <col min="10241" max="10241" width="4.83203125" style="1" customWidth="1"/>
    <col min="10242" max="10242" width="11.25" style="1" customWidth="1"/>
    <col min="10243" max="10243" width="13.33203125" style="1" customWidth="1"/>
    <col min="10244" max="10244" width="22.25" style="1" bestFit="1" customWidth="1"/>
    <col min="10245" max="10245" width="8.08203125" style="1" customWidth="1"/>
    <col min="10246" max="10246" width="21.25" style="1" customWidth="1"/>
    <col min="10247" max="10247" width="18.25" style="1" customWidth="1"/>
    <col min="10248" max="10248" width="10.08203125" style="1" customWidth="1"/>
    <col min="10249" max="10249" width="12.83203125" style="1" customWidth="1"/>
    <col min="10250" max="10250" width="8.33203125" style="1" customWidth="1"/>
    <col min="10251" max="10496" width="9" style="1"/>
    <col min="10497" max="10497" width="4.83203125" style="1" customWidth="1"/>
    <col min="10498" max="10498" width="11.25" style="1" customWidth="1"/>
    <col min="10499" max="10499" width="13.33203125" style="1" customWidth="1"/>
    <col min="10500" max="10500" width="22.25" style="1" bestFit="1" customWidth="1"/>
    <col min="10501" max="10501" width="8.08203125" style="1" customWidth="1"/>
    <col min="10502" max="10502" width="21.25" style="1" customWidth="1"/>
    <col min="10503" max="10503" width="18.25" style="1" customWidth="1"/>
    <col min="10504" max="10504" width="10.08203125" style="1" customWidth="1"/>
    <col min="10505" max="10505" width="12.83203125" style="1" customWidth="1"/>
    <col min="10506" max="10506" width="8.33203125" style="1" customWidth="1"/>
    <col min="10507" max="10752" width="9" style="1"/>
    <col min="10753" max="10753" width="4.83203125" style="1" customWidth="1"/>
    <col min="10754" max="10754" width="11.25" style="1" customWidth="1"/>
    <col min="10755" max="10755" width="13.33203125" style="1" customWidth="1"/>
    <col min="10756" max="10756" width="22.25" style="1" bestFit="1" customWidth="1"/>
    <col min="10757" max="10757" width="8.08203125" style="1" customWidth="1"/>
    <col min="10758" max="10758" width="21.25" style="1" customWidth="1"/>
    <col min="10759" max="10759" width="18.25" style="1" customWidth="1"/>
    <col min="10760" max="10760" width="10.08203125" style="1" customWidth="1"/>
    <col min="10761" max="10761" width="12.83203125" style="1" customWidth="1"/>
    <col min="10762" max="10762" width="8.33203125" style="1" customWidth="1"/>
    <col min="10763" max="11008" width="9" style="1"/>
    <col min="11009" max="11009" width="4.83203125" style="1" customWidth="1"/>
    <col min="11010" max="11010" width="11.25" style="1" customWidth="1"/>
    <col min="11011" max="11011" width="13.33203125" style="1" customWidth="1"/>
    <col min="11012" max="11012" width="22.25" style="1" bestFit="1" customWidth="1"/>
    <col min="11013" max="11013" width="8.08203125" style="1" customWidth="1"/>
    <col min="11014" max="11014" width="21.25" style="1" customWidth="1"/>
    <col min="11015" max="11015" width="18.25" style="1" customWidth="1"/>
    <col min="11016" max="11016" width="10.08203125" style="1" customWidth="1"/>
    <col min="11017" max="11017" width="12.83203125" style="1" customWidth="1"/>
    <col min="11018" max="11018" width="8.33203125" style="1" customWidth="1"/>
    <col min="11019" max="11264" width="9" style="1"/>
    <col min="11265" max="11265" width="4.83203125" style="1" customWidth="1"/>
    <col min="11266" max="11266" width="11.25" style="1" customWidth="1"/>
    <col min="11267" max="11267" width="13.33203125" style="1" customWidth="1"/>
    <col min="11268" max="11268" width="22.25" style="1" bestFit="1" customWidth="1"/>
    <col min="11269" max="11269" width="8.08203125" style="1" customWidth="1"/>
    <col min="11270" max="11270" width="21.25" style="1" customWidth="1"/>
    <col min="11271" max="11271" width="18.25" style="1" customWidth="1"/>
    <col min="11272" max="11272" width="10.08203125" style="1" customWidth="1"/>
    <col min="11273" max="11273" width="12.83203125" style="1" customWidth="1"/>
    <col min="11274" max="11274" width="8.33203125" style="1" customWidth="1"/>
    <col min="11275" max="11520" width="9" style="1"/>
    <col min="11521" max="11521" width="4.83203125" style="1" customWidth="1"/>
    <col min="11522" max="11522" width="11.25" style="1" customWidth="1"/>
    <col min="11523" max="11523" width="13.33203125" style="1" customWidth="1"/>
    <col min="11524" max="11524" width="22.25" style="1" bestFit="1" customWidth="1"/>
    <col min="11525" max="11525" width="8.08203125" style="1" customWidth="1"/>
    <col min="11526" max="11526" width="21.25" style="1" customWidth="1"/>
    <col min="11527" max="11527" width="18.25" style="1" customWidth="1"/>
    <col min="11528" max="11528" width="10.08203125" style="1" customWidth="1"/>
    <col min="11529" max="11529" width="12.83203125" style="1" customWidth="1"/>
    <col min="11530" max="11530" width="8.33203125" style="1" customWidth="1"/>
    <col min="11531" max="11776" width="9" style="1"/>
    <col min="11777" max="11777" width="4.83203125" style="1" customWidth="1"/>
    <col min="11778" max="11778" width="11.25" style="1" customWidth="1"/>
    <col min="11779" max="11779" width="13.33203125" style="1" customWidth="1"/>
    <col min="11780" max="11780" width="22.25" style="1" bestFit="1" customWidth="1"/>
    <col min="11781" max="11781" width="8.08203125" style="1" customWidth="1"/>
    <col min="11782" max="11782" width="21.25" style="1" customWidth="1"/>
    <col min="11783" max="11783" width="18.25" style="1" customWidth="1"/>
    <col min="11784" max="11784" width="10.08203125" style="1" customWidth="1"/>
    <col min="11785" max="11785" width="12.83203125" style="1" customWidth="1"/>
    <col min="11786" max="11786" width="8.33203125" style="1" customWidth="1"/>
    <col min="11787" max="12032" width="9" style="1"/>
    <col min="12033" max="12033" width="4.83203125" style="1" customWidth="1"/>
    <col min="12034" max="12034" width="11.25" style="1" customWidth="1"/>
    <col min="12035" max="12035" width="13.33203125" style="1" customWidth="1"/>
    <col min="12036" max="12036" width="22.25" style="1" bestFit="1" customWidth="1"/>
    <col min="12037" max="12037" width="8.08203125" style="1" customWidth="1"/>
    <col min="12038" max="12038" width="21.25" style="1" customWidth="1"/>
    <col min="12039" max="12039" width="18.25" style="1" customWidth="1"/>
    <col min="12040" max="12040" width="10.08203125" style="1" customWidth="1"/>
    <col min="12041" max="12041" width="12.83203125" style="1" customWidth="1"/>
    <col min="12042" max="12042" width="8.33203125" style="1" customWidth="1"/>
    <col min="12043" max="12288" width="9" style="1"/>
    <col min="12289" max="12289" width="4.83203125" style="1" customWidth="1"/>
    <col min="12290" max="12290" width="11.25" style="1" customWidth="1"/>
    <col min="12291" max="12291" width="13.33203125" style="1" customWidth="1"/>
    <col min="12292" max="12292" width="22.25" style="1" bestFit="1" customWidth="1"/>
    <col min="12293" max="12293" width="8.08203125" style="1" customWidth="1"/>
    <col min="12294" max="12294" width="21.25" style="1" customWidth="1"/>
    <col min="12295" max="12295" width="18.25" style="1" customWidth="1"/>
    <col min="12296" max="12296" width="10.08203125" style="1" customWidth="1"/>
    <col min="12297" max="12297" width="12.83203125" style="1" customWidth="1"/>
    <col min="12298" max="12298" width="8.33203125" style="1" customWidth="1"/>
    <col min="12299" max="12544" width="9" style="1"/>
    <col min="12545" max="12545" width="4.83203125" style="1" customWidth="1"/>
    <col min="12546" max="12546" width="11.25" style="1" customWidth="1"/>
    <col min="12547" max="12547" width="13.33203125" style="1" customWidth="1"/>
    <col min="12548" max="12548" width="22.25" style="1" bestFit="1" customWidth="1"/>
    <col min="12549" max="12549" width="8.08203125" style="1" customWidth="1"/>
    <col min="12550" max="12550" width="21.25" style="1" customWidth="1"/>
    <col min="12551" max="12551" width="18.25" style="1" customWidth="1"/>
    <col min="12552" max="12552" width="10.08203125" style="1" customWidth="1"/>
    <col min="12553" max="12553" width="12.83203125" style="1" customWidth="1"/>
    <col min="12554" max="12554" width="8.33203125" style="1" customWidth="1"/>
    <col min="12555" max="12800" width="9" style="1"/>
    <col min="12801" max="12801" width="4.83203125" style="1" customWidth="1"/>
    <col min="12802" max="12802" width="11.25" style="1" customWidth="1"/>
    <col min="12803" max="12803" width="13.33203125" style="1" customWidth="1"/>
    <col min="12804" max="12804" width="22.25" style="1" bestFit="1" customWidth="1"/>
    <col min="12805" max="12805" width="8.08203125" style="1" customWidth="1"/>
    <col min="12806" max="12806" width="21.25" style="1" customWidth="1"/>
    <col min="12807" max="12807" width="18.25" style="1" customWidth="1"/>
    <col min="12808" max="12808" width="10.08203125" style="1" customWidth="1"/>
    <col min="12809" max="12809" width="12.83203125" style="1" customWidth="1"/>
    <col min="12810" max="12810" width="8.33203125" style="1" customWidth="1"/>
    <col min="12811" max="13056" width="9" style="1"/>
    <col min="13057" max="13057" width="4.83203125" style="1" customWidth="1"/>
    <col min="13058" max="13058" width="11.25" style="1" customWidth="1"/>
    <col min="13059" max="13059" width="13.33203125" style="1" customWidth="1"/>
    <col min="13060" max="13060" width="22.25" style="1" bestFit="1" customWidth="1"/>
    <col min="13061" max="13061" width="8.08203125" style="1" customWidth="1"/>
    <col min="13062" max="13062" width="21.25" style="1" customWidth="1"/>
    <col min="13063" max="13063" width="18.25" style="1" customWidth="1"/>
    <col min="13064" max="13064" width="10.08203125" style="1" customWidth="1"/>
    <col min="13065" max="13065" width="12.83203125" style="1" customWidth="1"/>
    <col min="13066" max="13066" width="8.33203125" style="1" customWidth="1"/>
    <col min="13067" max="13312" width="9" style="1"/>
    <col min="13313" max="13313" width="4.83203125" style="1" customWidth="1"/>
    <col min="13314" max="13314" width="11.25" style="1" customWidth="1"/>
    <col min="13315" max="13315" width="13.33203125" style="1" customWidth="1"/>
    <col min="13316" max="13316" width="22.25" style="1" bestFit="1" customWidth="1"/>
    <col min="13317" max="13317" width="8.08203125" style="1" customWidth="1"/>
    <col min="13318" max="13318" width="21.25" style="1" customWidth="1"/>
    <col min="13319" max="13319" width="18.25" style="1" customWidth="1"/>
    <col min="13320" max="13320" width="10.08203125" style="1" customWidth="1"/>
    <col min="13321" max="13321" width="12.83203125" style="1" customWidth="1"/>
    <col min="13322" max="13322" width="8.33203125" style="1" customWidth="1"/>
    <col min="13323" max="13568" width="9" style="1"/>
    <col min="13569" max="13569" width="4.83203125" style="1" customWidth="1"/>
    <col min="13570" max="13570" width="11.25" style="1" customWidth="1"/>
    <col min="13571" max="13571" width="13.33203125" style="1" customWidth="1"/>
    <col min="13572" max="13572" width="22.25" style="1" bestFit="1" customWidth="1"/>
    <col min="13573" max="13573" width="8.08203125" style="1" customWidth="1"/>
    <col min="13574" max="13574" width="21.25" style="1" customWidth="1"/>
    <col min="13575" max="13575" width="18.25" style="1" customWidth="1"/>
    <col min="13576" max="13576" width="10.08203125" style="1" customWidth="1"/>
    <col min="13577" max="13577" width="12.83203125" style="1" customWidth="1"/>
    <col min="13578" max="13578" width="8.33203125" style="1" customWidth="1"/>
    <col min="13579" max="13824" width="9" style="1"/>
    <col min="13825" max="13825" width="4.83203125" style="1" customWidth="1"/>
    <col min="13826" max="13826" width="11.25" style="1" customWidth="1"/>
    <col min="13827" max="13827" width="13.33203125" style="1" customWidth="1"/>
    <col min="13828" max="13828" width="22.25" style="1" bestFit="1" customWidth="1"/>
    <col min="13829" max="13829" width="8.08203125" style="1" customWidth="1"/>
    <col min="13830" max="13830" width="21.25" style="1" customWidth="1"/>
    <col min="13831" max="13831" width="18.25" style="1" customWidth="1"/>
    <col min="13832" max="13832" width="10.08203125" style="1" customWidth="1"/>
    <col min="13833" max="13833" width="12.83203125" style="1" customWidth="1"/>
    <col min="13834" max="13834" width="8.33203125" style="1" customWidth="1"/>
    <col min="13835" max="14080" width="9" style="1"/>
    <col min="14081" max="14081" width="4.83203125" style="1" customWidth="1"/>
    <col min="14082" max="14082" width="11.25" style="1" customWidth="1"/>
    <col min="14083" max="14083" width="13.33203125" style="1" customWidth="1"/>
    <col min="14084" max="14084" width="22.25" style="1" bestFit="1" customWidth="1"/>
    <col min="14085" max="14085" width="8.08203125" style="1" customWidth="1"/>
    <col min="14086" max="14086" width="21.25" style="1" customWidth="1"/>
    <col min="14087" max="14087" width="18.25" style="1" customWidth="1"/>
    <col min="14088" max="14088" width="10.08203125" style="1" customWidth="1"/>
    <col min="14089" max="14089" width="12.83203125" style="1" customWidth="1"/>
    <col min="14090" max="14090" width="8.33203125" style="1" customWidth="1"/>
    <col min="14091" max="14336" width="9" style="1"/>
    <col min="14337" max="14337" width="4.83203125" style="1" customWidth="1"/>
    <col min="14338" max="14338" width="11.25" style="1" customWidth="1"/>
    <col min="14339" max="14339" width="13.33203125" style="1" customWidth="1"/>
    <col min="14340" max="14340" width="22.25" style="1" bestFit="1" customWidth="1"/>
    <col min="14341" max="14341" width="8.08203125" style="1" customWidth="1"/>
    <col min="14342" max="14342" width="21.25" style="1" customWidth="1"/>
    <col min="14343" max="14343" width="18.25" style="1" customWidth="1"/>
    <col min="14344" max="14344" width="10.08203125" style="1" customWidth="1"/>
    <col min="14345" max="14345" width="12.83203125" style="1" customWidth="1"/>
    <col min="14346" max="14346" width="8.33203125" style="1" customWidth="1"/>
    <col min="14347" max="14592" width="9" style="1"/>
    <col min="14593" max="14593" width="4.83203125" style="1" customWidth="1"/>
    <col min="14594" max="14594" width="11.25" style="1" customWidth="1"/>
    <col min="14595" max="14595" width="13.33203125" style="1" customWidth="1"/>
    <col min="14596" max="14596" width="22.25" style="1" bestFit="1" customWidth="1"/>
    <col min="14597" max="14597" width="8.08203125" style="1" customWidth="1"/>
    <col min="14598" max="14598" width="21.25" style="1" customWidth="1"/>
    <col min="14599" max="14599" width="18.25" style="1" customWidth="1"/>
    <col min="14600" max="14600" width="10.08203125" style="1" customWidth="1"/>
    <col min="14601" max="14601" width="12.83203125" style="1" customWidth="1"/>
    <col min="14602" max="14602" width="8.33203125" style="1" customWidth="1"/>
    <col min="14603" max="14848" width="9" style="1"/>
    <col min="14849" max="14849" width="4.83203125" style="1" customWidth="1"/>
    <col min="14850" max="14850" width="11.25" style="1" customWidth="1"/>
    <col min="14851" max="14851" width="13.33203125" style="1" customWidth="1"/>
    <col min="14852" max="14852" width="22.25" style="1" bestFit="1" customWidth="1"/>
    <col min="14853" max="14853" width="8.08203125" style="1" customWidth="1"/>
    <col min="14854" max="14854" width="21.25" style="1" customWidth="1"/>
    <col min="14855" max="14855" width="18.25" style="1" customWidth="1"/>
    <col min="14856" max="14856" width="10.08203125" style="1" customWidth="1"/>
    <col min="14857" max="14857" width="12.83203125" style="1" customWidth="1"/>
    <col min="14858" max="14858" width="8.33203125" style="1" customWidth="1"/>
    <col min="14859" max="15104" width="9" style="1"/>
    <col min="15105" max="15105" width="4.83203125" style="1" customWidth="1"/>
    <col min="15106" max="15106" width="11.25" style="1" customWidth="1"/>
    <col min="15107" max="15107" width="13.33203125" style="1" customWidth="1"/>
    <col min="15108" max="15108" width="22.25" style="1" bestFit="1" customWidth="1"/>
    <col min="15109" max="15109" width="8.08203125" style="1" customWidth="1"/>
    <col min="15110" max="15110" width="21.25" style="1" customWidth="1"/>
    <col min="15111" max="15111" width="18.25" style="1" customWidth="1"/>
    <col min="15112" max="15112" width="10.08203125" style="1" customWidth="1"/>
    <col min="15113" max="15113" width="12.83203125" style="1" customWidth="1"/>
    <col min="15114" max="15114" width="8.33203125" style="1" customWidth="1"/>
    <col min="15115" max="15360" width="9" style="1"/>
    <col min="15361" max="15361" width="4.83203125" style="1" customWidth="1"/>
    <col min="15362" max="15362" width="11.25" style="1" customWidth="1"/>
    <col min="15363" max="15363" width="13.33203125" style="1" customWidth="1"/>
    <col min="15364" max="15364" width="22.25" style="1" bestFit="1" customWidth="1"/>
    <col min="15365" max="15365" width="8.08203125" style="1" customWidth="1"/>
    <col min="15366" max="15366" width="21.25" style="1" customWidth="1"/>
    <col min="15367" max="15367" width="18.25" style="1" customWidth="1"/>
    <col min="15368" max="15368" width="10.08203125" style="1" customWidth="1"/>
    <col min="15369" max="15369" width="12.83203125" style="1" customWidth="1"/>
    <col min="15370" max="15370" width="8.33203125" style="1" customWidth="1"/>
    <col min="15371" max="15616" width="9" style="1"/>
    <col min="15617" max="15617" width="4.83203125" style="1" customWidth="1"/>
    <col min="15618" max="15618" width="11.25" style="1" customWidth="1"/>
    <col min="15619" max="15619" width="13.33203125" style="1" customWidth="1"/>
    <col min="15620" max="15620" width="22.25" style="1" bestFit="1" customWidth="1"/>
    <col min="15621" max="15621" width="8.08203125" style="1" customWidth="1"/>
    <col min="15622" max="15622" width="21.25" style="1" customWidth="1"/>
    <col min="15623" max="15623" width="18.25" style="1" customWidth="1"/>
    <col min="15624" max="15624" width="10.08203125" style="1" customWidth="1"/>
    <col min="15625" max="15625" width="12.83203125" style="1" customWidth="1"/>
    <col min="15626" max="15626" width="8.33203125" style="1" customWidth="1"/>
    <col min="15627" max="15872" width="9" style="1"/>
    <col min="15873" max="15873" width="4.83203125" style="1" customWidth="1"/>
    <col min="15874" max="15874" width="11.25" style="1" customWidth="1"/>
    <col min="15875" max="15875" width="13.33203125" style="1" customWidth="1"/>
    <col min="15876" max="15876" width="22.25" style="1" bestFit="1" customWidth="1"/>
    <col min="15877" max="15877" width="8.08203125" style="1" customWidth="1"/>
    <col min="15878" max="15878" width="21.25" style="1" customWidth="1"/>
    <col min="15879" max="15879" width="18.25" style="1" customWidth="1"/>
    <col min="15880" max="15880" width="10.08203125" style="1" customWidth="1"/>
    <col min="15881" max="15881" width="12.83203125" style="1" customWidth="1"/>
    <col min="15882" max="15882" width="8.33203125" style="1" customWidth="1"/>
    <col min="15883" max="16128" width="9" style="1"/>
    <col min="16129" max="16129" width="4.83203125" style="1" customWidth="1"/>
    <col min="16130" max="16130" width="11.25" style="1" customWidth="1"/>
    <col min="16131" max="16131" width="13.33203125" style="1" customWidth="1"/>
    <col min="16132" max="16132" width="22.25" style="1" bestFit="1" customWidth="1"/>
    <col min="16133" max="16133" width="8.08203125" style="1" customWidth="1"/>
    <col min="16134" max="16134" width="21.25" style="1" customWidth="1"/>
    <col min="16135" max="16135" width="18.25" style="1" customWidth="1"/>
    <col min="16136" max="16136" width="10.08203125" style="1" customWidth="1"/>
    <col min="16137" max="16137" width="12.83203125" style="1" customWidth="1"/>
    <col min="16138" max="16138" width="8.33203125" style="1" customWidth="1"/>
    <col min="16139" max="16384" width="9" style="1"/>
  </cols>
  <sheetData>
    <row r="1" spans="1:23" x14ac:dyDescent="0.55000000000000004">
      <c r="J1" s="4" t="s">
        <v>26</v>
      </c>
    </row>
    <row r="2" spans="1:23" ht="16.5" x14ac:dyDescent="0.55000000000000004">
      <c r="A2" s="5" t="s">
        <v>27</v>
      </c>
      <c r="B2" s="6"/>
      <c r="J2" s="4"/>
    </row>
    <row r="3" spans="1:23" x14ac:dyDescent="0.55000000000000004">
      <c r="C3" s="1" t="s">
        <v>4</v>
      </c>
      <c r="D3" s="55" t="s">
        <v>21</v>
      </c>
      <c r="E3" s="55"/>
      <c r="G3" s="56"/>
      <c r="J3" s="57"/>
      <c r="K3" s="57"/>
    </row>
    <row r="4" spans="1:23" x14ac:dyDescent="0.55000000000000004">
      <c r="C4" s="1"/>
      <c r="D4" s="58" t="s">
        <v>22</v>
      </c>
      <c r="E4" s="59"/>
      <c r="G4" s="2"/>
      <c r="H4" s="57"/>
      <c r="I4" s="60"/>
      <c r="J4" s="57"/>
      <c r="K4" s="57"/>
    </row>
    <row r="5" spans="1:23" x14ac:dyDescent="0.55000000000000004">
      <c r="C5" s="1"/>
      <c r="D5" s="61"/>
      <c r="E5" s="62"/>
      <c r="G5" s="2"/>
      <c r="J5" s="57"/>
      <c r="K5" s="57"/>
    </row>
    <row r="6" spans="1:23" x14ac:dyDescent="0.55000000000000004">
      <c r="C6" s="3"/>
      <c r="G6" s="54"/>
      <c r="J6" s="57"/>
      <c r="K6" s="57"/>
    </row>
    <row r="7" spans="1:23" x14ac:dyDescent="0.55000000000000004">
      <c r="C7" s="63" t="s">
        <v>5</v>
      </c>
      <c r="D7" s="64" t="s">
        <v>23</v>
      </c>
      <c r="E7" s="64"/>
      <c r="G7" s="2"/>
      <c r="J7" s="57"/>
      <c r="K7" s="57"/>
    </row>
    <row r="8" spans="1:23" x14ac:dyDescent="0.55000000000000004">
      <c r="C8" s="65"/>
      <c r="D8" s="66" t="s">
        <v>24</v>
      </c>
      <c r="E8" s="64"/>
      <c r="G8" s="2"/>
      <c r="J8" s="57"/>
      <c r="K8" s="57"/>
    </row>
    <row r="9" spans="1:23" x14ac:dyDescent="0.55000000000000004">
      <c r="C9" s="67" t="s">
        <v>13</v>
      </c>
      <c r="D9" s="68"/>
      <c r="E9" s="1"/>
      <c r="F9" s="1" t="s">
        <v>16</v>
      </c>
      <c r="G9" s="2"/>
      <c r="J9" s="57"/>
      <c r="K9" s="57"/>
    </row>
    <row r="10" spans="1:23" x14ac:dyDescent="0.55000000000000004">
      <c r="C10" s="65" t="s">
        <v>25</v>
      </c>
      <c r="D10" s="61"/>
      <c r="E10" s="1"/>
      <c r="F10" s="1" t="s">
        <v>20</v>
      </c>
      <c r="G10" s="2"/>
      <c r="J10" s="57"/>
      <c r="K10" s="57"/>
    </row>
    <row r="11" spans="1:23" ht="17" thickBot="1" x14ac:dyDescent="0.6">
      <c r="A11" s="6"/>
      <c r="B11" s="6"/>
    </row>
    <row r="12" spans="1:23" ht="17.25" customHeight="1" x14ac:dyDescent="0.55000000000000004">
      <c r="A12" s="74" t="s">
        <v>1</v>
      </c>
      <c r="B12" s="77" t="s">
        <v>2</v>
      </c>
      <c r="C12" s="77" t="s">
        <v>3</v>
      </c>
      <c r="D12" s="79" t="s">
        <v>4</v>
      </c>
      <c r="E12" s="86"/>
      <c r="F12" s="80"/>
      <c r="G12" s="81" t="s">
        <v>5</v>
      </c>
      <c r="H12" s="82"/>
      <c r="I12" s="77" t="s">
        <v>6</v>
      </c>
      <c r="J12" s="74" t="s">
        <v>7</v>
      </c>
    </row>
    <row r="13" spans="1:23" ht="27" customHeight="1" thickBot="1" x14ac:dyDescent="0.6">
      <c r="A13" s="76"/>
      <c r="B13" s="78"/>
      <c r="C13" s="78"/>
      <c r="D13" s="7" t="s">
        <v>8</v>
      </c>
      <c r="E13" s="8" t="s">
        <v>9</v>
      </c>
      <c r="F13" s="9" t="s">
        <v>10</v>
      </c>
      <c r="G13" s="10" t="s">
        <v>8</v>
      </c>
      <c r="H13" s="11" t="s">
        <v>11</v>
      </c>
      <c r="I13" s="83"/>
      <c r="J13" s="75"/>
    </row>
    <row r="14" spans="1:23" x14ac:dyDescent="0.55000000000000004">
      <c r="A14" s="12">
        <v>4</v>
      </c>
      <c r="B14" s="13">
        <v>70</v>
      </c>
      <c r="C14" s="14">
        <v>7200</v>
      </c>
      <c r="D14" s="15">
        <f>D5</f>
        <v>0</v>
      </c>
      <c r="E14" s="16" t="s">
        <v>12</v>
      </c>
      <c r="F14" s="17">
        <f>ROUNDDOWN(B14*D14*0.85,0)</f>
        <v>0</v>
      </c>
      <c r="G14" s="18">
        <f>D10</f>
        <v>0</v>
      </c>
      <c r="H14" s="19">
        <f>C14*G14</f>
        <v>0</v>
      </c>
      <c r="I14" s="20">
        <f>F14+H14</f>
        <v>0</v>
      </c>
      <c r="J14" s="21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</row>
    <row r="15" spans="1:23" x14ac:dyDescent="0.55000000000000004">
      <c r="A15" s="22">
        <v>5</v>
      </c>
      <c r="B15" s="23">
        <v>70</v>
      </c>
      <c r="C15" s="24">
        <v>6400</v>
      </c>
      <c r="D15" s="15">
        <f>D5</f>
        <v>0</v>
      </c>
      <c r="E15" s="25" t="s">
        <v>12</v>
      </c>
      <c r="F15" s="17">
        <f t="shared" ref="F15:F25" si="0">ROUNDDOWN(B15*D15*0.85,0)</f>
        <v>0</v>
      </c>
      <c r="G15" s="18">
        <f>D10</f>
        <v>0</v>
      </c>
      <c r="H15" s="26">
        <f t="shared" ref="H15:H25" si="1">C15*G15</f>
        <v>0</v>
      </c>
      <c r="I15" s="27">
        <f t="shared" ref="I15:I25" si="2">F15+H15</f>
        <v>0</v>
      </c>
      <c r="J15" s="28"/>
      <c r="L15" s="69"/>
    </row>
    <row r="16" spans="1:23" x14ac:dyDescent="0.55000000000000004">
      <c r="A16" s="22">
        <v>6</v>
      </c>
      <c r="B16" s="23">
        <v>70</v>
      </c>
      <c r="C16" s="24">
        <v>6500</v>
      </c>
      <c r="D16" s="15">
        <f>D5</f>
        <v>0</v>
      </c>
      <c r="E16" s="25" t="s">
        <v>12</v>
      </c>
      <c r="F16" s="17">
        <f t="shared" si="0"/>
        <v>0</v>
      </c>
      <c r="G16" s="18">
        <f>D10</f>
        <v>0</v>
      </c>
      <c r="H16" s="26">
        <f t="shared" si="1"/>
        <v>0</v>
      </c>
      <c r="I16" s="27">
        <f t="shared" si="2"/>
        <v>0</v>
      </c>
      <c r="J16" s="28"/>
      <c r="L16" s="69"/>
    </row>
    <row r="17" spans="1:12" x14ac:dyDescent="0.55000000000000004">
      <c r="A17" s="29">
        <v>7</v>
      </c>
      <c r="B17" s="30">
        <v>70</v>
      </c>
      <c r="C17" s="31">
        <v>8700</v>
      </c>
      <c r="D17" s="32">
        <f>D5</f>
        <v>0</v>
      </c>
      <c r="E17" s="33" t="s">
        <v>12</v>
      </c>
      <c r="F17" s="34">
        <f t="shared" si="0"/>
        <v>0</v>
      </c>
      <c r="G17" s="35">
        <f>D9</f>
        <v>0</v>
      </c>
      <c r="H17" s="36">
        <f t="shared" si="1"/>
        <v>0</v>
      </c>
      <c r="I17" s="37">
        <f t="shared" si="2"/>
        <v>0</v>
      </c>
      <c r="J17" s="38" t="s">
        <v>13</v>
      </c>
      <c r="L17" s="69"/>
    </row>
    <row r="18" spans="1:12" x14ac:dyDescent="0.55000000000000004">
      <c r="A18" s="29">
        <v>8</v>
      </c>
      <c r="B18" s="30">
        <v>70</v>
      </c>
      <c r="C18" s="31">
        <v>11600</v>
      </c>
      <c r="D18" s="32">
        <f>D5</f>
        <v>0</v>
      </c>
      <c r="E18" s="33" t="s">
        <v>12</v>
      </c>
      <c r="F18" s="34">
        <f t="shared" si="0"/>
        <v>0</v>
      </c>
      <c r="G18" s="35">
        <f>D9</f>
        <v>0</v>
      </c>
      <c r="H18" s="36">
        <f t="shared" si="1"/>
        <v>0</v>
      </c>
      <c r="I18" s="37">
        <f t="shared" si="2"/>
        <v>0</v>
      </c>
      <c r="J18" s="38" t="s">
        <v>13</v>
      </c>
      <c r="L18" s="69"/>
    </row>
    <row r="19" spans="1:12" x14ac:dyDescent="0.55000000000000004">
      <c r="A19" s="29">
        <v>9</v>
      </c>
      <c r="B19" s="30">
        <v>70</v>
      </c>
      <c r="C19" s="31">
        <v>8900</v>
      </c>
      <c r="D19" s="32">
        <f>D5</f>
        <v>0</v>
      </c>
      <c r="E19" s="33" t="s">
        <v>12</v>
      </c>
      <c r="F19" s="34">
        <f t="shared" si="0"/>
        <v>0</v>
      </c>
      <c r="G19" s="35">
        <f>D9</f>
        <v>0</v>
      </c>
      <c r="H19" s="36">
        <f t="shared" si="1"/>
        <v>0</v>
      </c>
      <c r="I19" s="37">
        <f t="shared" si="2"/>
        <v>0</v>
      </c>
      <c r="J19" s="38" t="s">
        <v>13</v>
      </c>
      <c r="L19" s="69"/>
    </row>
    <row r="20" spans="1:12" x14ac:dyDescent="0.55000000000000004">
      <c r="A20" s="22">
        <v>10</v>
      </c>
      <c r="B20" s="23">
        <v>70</v>
      </c>
      <c r="C20" s="24">
        <v>7100</v>
      </c>
      <c r="D20" s="15">
        <f>D5</f>
        <v>0</v>
      </c>
      <c r="E20" s="25" t="s">
        <v>12</v>
      </c>
      <c r="F20" s="17">
        <f t="shared" si="0"/>
        <v>0</v>
      </c>
      <c r="G20" s="18">
        <f>D10</f>
        <v>0</v>
      </c>
      <c r="H20" s="26">
        <f t="shared" si="1"/>
        <v>0</v>
      </c>
      <c r="I20" s="27">
        <f t="shared" si="2"/>
        <v>0</v>
      </c>
      <c r="J20" s="28"/>
      <c r="L20" s="69"/>
    </row>
    <row r="21" spans="1:12" x14ac:dyDescent="0.55000000000000004">
      <c r="A21" s="22">
        <v>11</v>
      </c>
      <c r="B21" s="23">
        <v>70</v>
      </c>
      <c r="C21" s="24">
        <v>7400</v>
      </c>
      <c r="D21" s="15">
        <f>D5</f>
        <v>0</v>
      </c>
      <c r="E21" s="25" t="s">
        <v>12</v>
      </c>
      <c r="F21" s="17">
        <f t="shared" si="0"/>
        <v>0</v>
      </c>
      <c r="G21" s="18">
        <f>D10</f>
        <v>0</v>
      </c>
      <c r="H21" s="26">
        <f t="shared" si="1"/>
        <v>0</v>
      </c>
      <c r="I21" s="27">
        <f t="shared" si="2"/>
        <v>0</v>
      </c>
      <c r="J21" s="28"/>
      <c r="L21" s="69"/>
    </row>
    <row r="22" spans="1:12" x14ac:dyDescent="0.55000000000000004">
      <c r="A22" s="22">
        <v>12</v>
      </c>
      <c r="B22" s="23">
        <v>70</v>
      </c>
      <c r="C22" s="24">
        <v>7900</v>
      </c>
      <c r="D22" s="15">
        <f>D5</f>
        <v>0</v>
      </c>
      <c r="E22" s="25" t="s">
        <v>14</v>
      </c>
      <c r="F22" s="17">
        <f t="shared" si="0"/>
        <v>0</v>
      </c>
      <c r="G22" s="18">
        <f>D10</f>
        <v>0</v>
      </c>
      <c r="H22" s="26">
        <f t="shared" si="1"/>
        <v>0</v>
      </c>
      <c r="I22" s="27">
        <f t="shared" si="2"/>
        <v>0</v>
      </c>
      <c r="J22" s="28"/>
      <c r="L22" s="69"/>
    </row>
    <row r="23" spans="1:12" x14ac:dyDescent="0.55000000000000004">
      <c r="A23" s="22">
        <v>1</v>
      </c>
      <c r="B23" s="23">
        <v>70</v>
      </c>
      <c r="C23" s="24">
        <v>6400</v>
      </c>
      <c r="D23" s="15">
        <f>D5</f>
        <v>0</v>
      </c>
      <c r="E23" s="25" t="s">
        <v>12</v>
      </c>
      <c r="F23" s="17">
        <f t="shared" si="0"/>
        <v>0</v>
      </c>
      <c r="G23" s="18">
        <f>D10</f>
        <v>0</v>
      </c>
      <c r="H23" s="26">
        <f t="shared" si="1"/>
        <v>0</v>
      </c>
      <c r="I23" s="27">
        <f t="shared" si="2"/>
        <v>0</v>
      </c>
      <c r="J23" s="28"/>
      <c r="L23" s="69"/>
    </row>
    <row r="24" spans="1:12" x14ac:dyDescent="0.55000000000000004">
      <c r="A24" s="22">
        <v>2</v>
      </c>
      <c r="B24" s="23">
        <v>70</v>
      </c>
      <c r="C24" s="24">
        <v>6500</v>
      </c>
      <c r="D24" s="15">
        <f>D5</f>
        <v>0</v>
      </c>
      <c r="E24" s="25" t="s">
        <v>12</v>
      </c>
      <c r="F24" s="17">
        <f t="shared" si="0"/>
        <v>0</v>
      </c>
      <c r="G24" s="18">
        <f>D10</f>
        <v>0</v>
      </c>
      <c r="H24" s="26">
        <f t="shared" si="1"/>
        <v>0</v>
      </c>
      <c r="I24" s="27">
        <f t="shared" si="2"/>
        <v>0</v>
      </c>
      <c r="J24" s="28"/>
      <c r="L24" s="69"/>
    </row>
    <row r="25" spans="1:12" ht="13.5" thickBot="1" x14ac:dyDescent="0.6">
      <c r="A25" s="39">
        <v>3</v>
      </c>
      <c r="B25" s="40">
        <v>70</v>
      </c>
      <c r="C25" s="41">
        <v>6700</v>
      </c>
      <c r="D25" s="15">
        <f>D5</f>
        <v>0</v>
      </c>
      <c r="E25" s="42" t="s">
        <v>14</v>
      </c>
      <c r="F25" s="17">
        <f t="shared" si="0"/>
        <v>0</v>
      </c>
      <c r="G25" s="18">
        <f>D10</f>
        <v>0</v>
      </c>
      <c r="H25" s="43">
        <f t="shared" si="1"/>
        <v>0</v>
      </c>
      <c r="I25" s="44">
        <f t="shared" si="2"/>
        <v>0</v>
      </c>
      <c r="J25" s="45"/>
      <c r="L25" s="69"/>
    </row>
    <row r="26" spans="1:12" ht="14" thickTop="1" thickBot="1" x14ac:dyDescent="0.6">
      <c r="A26" s="46" t="s">
        <v>15</v>
      </c>
      <c r="B26" s="47"/>
      <c r="C26" s="48">
        <f>SUM(C14:C25)</f>
        <v>91300</v>
      </c>
      <c r="D26" s="47"/>
      <c r="E26" s="49"/>
      <c r="F26" s="50"/>
      <c r="G26" s="51"/>
      <c r="H26" s="50"/>
      <c r="I26" s="52">
        <f>SUM(I14:I25)</f>
        <v>0</v>
      </c>
      <c r="J26" s="53"/>
      <c r="L26" s="69"/>
    </row>
    <row r="30" spans="1:12" x14ac:dyDescent="0.55000000000000004">
      <c r="C30" s="1"/>
      <c r="D30" s="1"/>
      <c r="G30" s="54" t="s">
        <v>17</v>
      </c>
      <c r="H30" s="2" t="s">
        <v>18</v>
      </c>
      <c r="I30" s="2">
        <f>I26/1.1</f>
        <v>0</v>
      </c>
      <c r="J30" s="2" t="s">
        <v>28</v>
      </c>
    </row>
    <row r="31" spans="1:12" x14ac:dyDescent="0.55000000000000004">
      <c r="C31" s="1"/>
      <c r="D31" s="1"/>
    </row>
    <row r="33" spans="3:10" ht="13.5" customHeight="1" x14ac:dyDescent="0.55000000000000004">
      <c r="C33" s="85"/>
      <c r="D33" s="85"/>
      <c r="E33" s="85"/>
      <c r="F33" s="85"/>
      <c r="G33" s="85"/>
      <c r="H33" s="85"/>
      <c r="I33" s="85"/>
      <c r="J33" s="85"/>
    </row>
    <row r="34" spans="3:10" x14ac:dyDescent="0.55000000000000004">
      <c r="C34" s="85"/>
      <c r="D34" s="85"/>
      <c r="E34" s="85"/>
      <c r="F34" s="85"/>
      <c r="G34" s="85"/>
      <c r="H34" s="85"/>
      <c r="I34" s="85"/>
      <c r="J34" s="85"/>
    </row>
    <row r="37" spans="3:10" x14ac:dyDescent="0.55000000000000004">
      <c r="C37" s="3"/>
    </row>
  </sheetData>
  <mergeCells count="8">
    <mergeCell ref="J12:J13"/>
    <mergeCell ref="C33:J34"/>
    <mergeCell ref="A12:A13"/>
    <mergeCell ref="B12:B13"/>
    <mergeCell ref="C12:C13"/>
    <mergeCell ref="D12:F12"/>
    <mergeCell ref="G12:H12"/>
    <mergeCell ref="I12:I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参考見積書</vt:lpstr>
      <vt:lpstr>新宿　NO.２</vt:lpstr>
      <vt:lpstr>参考見積書!Print_Area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