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24226"/>
  <xr:revisionPtr revIDLastSave="0" documentId="13_ncr:1_{F10805A6-244F-4B69-8518-7701D8C79AB4}" xr6:coauthVersionLast="47" xr6:coauthVersionMax="47" xr10:uidLastSave="{00000000-0000-0000-0000-000000000000}"/>
  <bookViews>
    <workbookView xWindow="28680" yWindow="2790" windowWidth="29040" windowHeight="15720" tabRatio="883" xr2:uid="{00000000-000D-0000-FFFF-FFFF00000000}"/>
  </bookViews>
  <sheets>
    <sheet name="表紙" sheetId="66" r:id="rId1"/>
    <sheet name="目次" sheetId="70" r:id="rId2"/>
    <sheet name="1温対法" sheetId="6" r:id="rId3"/>
    <sheet name="2輸送【燃料法】" sheetId="45" r:id="rId4"/>
    <sheet name="2輸送【燃費法】(新)" sheetId="98" r:id="rId5"/>
    <sheet name="2輸送【トンキロ法】(新)" sheetId="93" r:id="rId6"/>
    <sheet name="3冷媒の使用" sheetId="29" r:id="rId7"/>
    <sheet name="4積み上げDB" sheetId="46" r:id="rId8"/>
    <sheet name="5産連表DB" sheetId="36" r:id="rId9"/>
    <sheet name="5(参考)産連表DB（新）" sheetId="108" r:id="rId10"/>
    <sheet name="6資本財" sheetId="37" r:id="rId11"/>
    <sheet name="7電気・熱" sheetId="107" r:id="rId12"/>
    <sheet name="8廃棄物【種類・処理方法別】" sheetId="100" r:id="rId13"/>
    <sheet name="9廃棄物【種類別】 " sheetId="94" r:id="rId14"/>
    <sheet name="10旅客" sheetId="102" r:id="rId15"/>
    <sheet name="11交通費" sheetId="31" r:id="rId16"/>
    <sheet name="12宿泊" sheetId="56" r:id="rId17"/>
    <sheet name="13従業員" sheetId="40" r:id="rId18"/>
    <sheet name="14従業員【勤務日数】" sheetId="39" r:id="rId19"/>
    <sheet name="15建物【エネルギー】" sheetId="27" r:id="rId20"/>
    <sheet name="16建物【面積】" sheetId="60" r:id="rId21"/>
    <sheet name="17使用" sheetId="86" r:id="rId22"/>
    <sheet name="a国内DB一覧" sheetId="95" r:id="rId23"/>
    <sheet name="b海外DB " sheetId="96" r:id="rId24"/>
    <sheet name="b海外DB一覧 (新) " sheetId="97" r:id="rId25"/>
    <sheet name="b海外DB相関関係 (新)" sheetId="91" r:id="rId26"/>
    <sheet name="bSimaProの使用方法" sheetId="75" r:id="rId27"/>
    <sheet name="bICEの使用方法" sheetId="76" r:id="rId28"/>
    <sheet name="bEPDの使用方法" sheetId="77" r:id="rId29"/>
    <sheet name="bBase Carboneの使用方法" sheetId="79" r:id="rId30"/>
    <sheet name="bopenLCANexusの使用方法" sheetId="80" r:id="rId31"/>
    <sheet name="bEco-Profilesの使用方法" sheetId="83" r:id="rId32"/>
    <sheet name="bGreenBookLiveの使用方法" sheetId="89" r:id="rId33"/>
    <sheet name="b世界の電力原単位" sheetId="84" r:id="rId34"/>
    <sheet name="c略語" sheetId="85" r:id="rId35"/>
    <sheet name="改訂履歴" sheetId="74" r:id="rId36"/>
  </sheets>
  <externalReferences>
    <externalReference r:id="rId37"/>
    <externalReference r:id="rId38"/>
  </externalReferences>
  <definedNames>
    <definedName name="_1_1_第4表" localSheetId="14">#REF!</definedName>
    <definedName name="_1_1_第4表" localSheetId="21">#REF!</definedName>
    <definedName name="_1_1_第4表" localSheetId="9">#REF!</definedName>
    <definedName name="_1_1_第4表" localSheetId="12">#REF!</definedName>
    <definedName name="_1_1_第4表" localSheetId="13">#REF!</definedName>
    <definedName name="_1_1_第4表" localSheetId="22">#REF!</definedName>
    <definedName name="_1_1_第4表" localSheetId="23">#REF!</definedName>
    <definedName name="_1_1_第4表" localSheetId="24">#REF!</definedName>
    <definedName name="_1_1_第4表" localSheetId="25">#REF!</definedName>
    <definedName name="_1_1_第4表" localSheetId="35">#REF!</definedName>
    <definedName name="_1_1_第4表">#REF!</definedName>
    <definedName name="_20_IDEA_export_format_基本フロー" localSheetId="4">#REF!</definedName>
    <definedName name="_20_IDEA_export_format_基本フロー" localSheetId="9">#REF!</definedName>
    <definedName name="_20_IDEA_export_format_基本フロー">#REF!</definedName>
    <definedName name="_20_IDEA_export_format_製品完成_sima" localSheetId="4">#REF!</definedName>
    <definedName name="_20_IDEA_export_format_製品完成_sima" localSheetId="9">#REF!</definedName>
    <definedName name="_20_IDEA_export_format_製品完成_sima">#REF!</definedName>
    <definedName name="_20_IDEA_export_format_中間フロー" localSheetId="4">#REF!</definedName>
    <definedName name="_20_IDEA_export_format_中間フロー" localSheetId="9">#REF!</definedName>
    <definedName name="_20_IDEA_export_format_中間フロー">#REF!</definedName>
    <definedName name="_20en_IDEA_export_format_cost" localSheetId="4">#REF!</definedName>
    <definedName name="_20en_IDEA_export_format_cost" localSheetId="9">#REF!</definedName>
    <definedName name="_20en_IDEA_export_format_cost">#REF!</definedName>
    <definedName name="_20en_IDEA_export_format_基本フロー" localSheetId="4">#REF!</definedName>
    <definedName name="_20en_IDEA_export_format_基本フロー" localSheetId="9">#REF!</definedName>
    <definedName name="_20en_IDEA_export_format_基本フロー">#REF!</definedName>
    <definedName name="_20en_IDEA_export_format_製品完成" localSheetId="4">#REF!</definedName>
    <definedName name="_20en_IDEA_export_format_製品完成" localSheetId="9">#REF!</definedName>
    <definedName name="_20en_IDEA_export_format_製品完成">#REF!</definedName>
    <definedName name="_20en_IDEA_export_format_製品完成_sima" localSheetId="4">#REF!</definedName>
    <definedName name="_20en_IDEA_export_format_製品完成_sima" localSheetId="9">#REF!</definedName>
    <definedName name="_20en_IDEA_export_format_製品完成_sima">#REF!</definedName>
    <definedName name="_20en_IDEA_export_format_中間フロー" localSheetId="4">#REF!</definedName>
    <definedName name="_20en_IDEA_export_format_中間フロー" localSheetId="9">#REF!</definedName>
    <definedName name="_20en_IDEA_export_format_中間フロー">#REF!</definedName>
    <definedName name="_xlnm._FilterDatabase" localSheetId="15" hidden="1">'11交通費'!#REF!</definedName>
    <definedName name="_xlnm._FilterDatabase" localSheetId="16" hidden="1">'12宿泊'!#REF!</definedName>
    <definedName name="_xlnm._FilterDatabase" localSheetId="9" hidden="1">'5(参考)産連表DB（新）'!$A$29:$H$417</definedName>
    <definedName name="_xlnm._FilterDatabase" localSheetId="8" hidden="1">'5産連表DB'!$A$73:$I$478</definedName>
    <definedName name="_xlnm._FilterDatabase" localSheetId="10" hidden="1">'6資本財'!$A$42:$G$42</definedName>
    <definedName name="_xlnm._FilterDatabase" localSheetId="12" hidden="1">'8廃棄物【種類・処理方法別】'!#REF!</definedName>
    <definedName name="_xlnm._FilterDatabase" localSheetId="13" hidden="1">'9廃棄物【種類別】 '!#REF!</definedName>
    <definedName name="_xlnm._FilterDatabase" localSheetId="24" hidden="1">'b海外DB一覧 (新) '!$A$10:$BI$59</definedName>
    <definedName name="_xlnm._FilterDatabase" localSheetId="33" hidden="1">b世界の電力原単位!$A$12:$H$60</definedName>
    <definedName name="_Key1" localSheetId="4" hidden="1">#REF!</definedName>
    <definedName name="_Key1" localSheetId="9" hidden="1">#REF!</definedName>
    <definedName name="_Key1" hidden="1">#REF!</definedName>
    <definedName name="_Order1" hidden="1">0</definedName>
    <definedName name="_Order2" hidden="1">0</definedName>
    <definedName name="_Sort" localSheetId="4" hidden="1">#REF!</definedName>
    <definedName name="_Sort" localSheetId="9" hidden="1">#REF!</definedName>
    <definedName name="_Sort" hidden="1">#REF!</definedName>
    <definedName name="●公開情報シート" localSheetId="14">#REF!</definedName>
    <definedName name="●公開情報シート" localSheetId="21">#REF!</definedName>
    <definedName name="●公開情報シート" localSheetId="9">#REF!</definedName>
    <definedName name="●公開情報シート" localSheetId="12">#REF!</definedName>
    <definedName name="●公開情報シート" localSheetId="13">#REF!</definedName>
    <definedName name="●公開情報シート" localSheetId="22">#REF!</definedName>
    <definedName name="●公開情報シート" localSheetId="29">#REF!</definedName>
    <definedName name="●公開情報シート" localSheetId="31">#REF!</definedName>
    <definedName name="●公開情報シート" localSheetId="28">#REF!</definedName>
    <definedName name="●公開情報シート" localSheetId="32">#REF!</definedName>
    <definedName name="●公開情報シート" localSheetId="27">#REF!</definedName>
    <definedName name="●公開情報シート" localSheetId="30">#REF!</definedName>
    <definedName name="●公開情報シート" localSheetId="26">#REF!</definedName>
    <definedName name="●公開情報シート" localSheetId="23">#REF!</definedName>
    <definedName name="●公開情報シート" localSheetId="24">#REF!</definedName>
    <definedName name="●公開情報シート" localSheetId="25">#REF!</definedName>
    <definedName name="●公開情報シート" localSheetId="35">#REF!</definedName>
    <definedName name="●公開情報シート">#REF!</definedName>
    <definedName name="CBWorkbookPriority" hidden="1">-206570108</definedName>
    <definedName name="_xlnm.Print_Area" localSheetId="14">'10旅客'!$A$1:$F$28</definedName>
    <definedName name="_xlnm.Print_Area" localSheetId="15">'11交通費'!$A$1:$F$32</definedName>
    <definedName name="_xlnm.Print_Area" localSheetId="16">'12宿泊'!$A$1:$D$20</definedName>
    <definedName name="_xlnm.Print_Area" localSheetId="17">'13従業員'!$A$1:$I$56</definedName>
    <definedName name="_xlnm.Print_Area" localSheetId="18">'14従業員【勤務日数】'!$A$1:$E$42</definedName>
    <definedName name="_xlnm.Print_Area" localSheetId="19">'15建物【エネルギー】'!$A$1:$K$75</definedName>
    <definedName name="_xlnm.Print_Area" localSheetId="20">'16建物【面積】'!$A$1:$K$59</definedName>
    <definedName name="_xlnm.Print_Area" localSheetId="21">'17使用'!$A$1:$K$22</definedName>
    <definedName name="_xlnm.Print_Area" localSheetId="2">'1温対法'!$A$1:$E$16</definedName>
    <definedName name="_xlnm.Print_Area" localSheetId="5">'2輸送【トンキロ法】(新)'!$A$1:$Q$90</definedName>
    <definedName name="_xlnm.Print_Area" localSheetId="4">'2輸送【燃費法】(新)'!$A$1:$L$59</definedName>
    <definedName name="_xlnm.Print_Area" localSheetId="3">'2輸送【燃料法】'!$A$1:$H$42</definedName>
    <definedName name="_xlnm.Print_Area" localSheetId="6">'3冷媒の使用'!$A$1:$E$32</definedName>
    <definedName name="_xlnm.Print_Area" localSheetId="7">'4積み上げDB'!$A$1:$H$48</definedName>
    <definedName name="_xlnm.Print_Area" localSheetId="9">'5(参考)産連表DB（新）'!$A$1:$H$421</definedName>
    <definedName name="_xlnm.Print_Area" localSheetId="8">'5産連表DB'!$A$1:$I$483</definedName>
    <definedName name="_xlnm.Print_Area" localSheetId="10">'6資本財'!$A$1:$G$199</definedName>
    <definedName name="_xlnm.Print_Area" localSheetId="11">'7電気・熱'!$A$1:$L$67</definedName>
    <definedName name="_xlnm.Print_Area" localSheetId="12">'8廃棄物【種類・処理方法別】'!$A$1:$N$257</definedName>
    <definedName name="_xlnm.Print_Area" localSheetId="13">'9廃棄物【種類別】 '!$A$1:$G$50</definedName>
    <definedName name="_xlnm.Print_Area" localSheetId="22">a国内DB一覧!$A$1:$L$38</definedName>
    <definedName name="_xlnm.Print_Area" localSheetId="29">'bBase Carboneの使用方法'!$A$1:$U$104</definedName>
    <definedName name="_xlnm.Print_Area" localSheetId="31">'bEco-Profilesの使用方法'!$A$1:$U$83</definedName>
    <definedName name="_xlnm.Print_Area" localSheetId="28">bEPDの使用方法!$A$1:$U$136</definedName>
    <definedName name="_xlnm.Print_Area" localSheetId="32">bGreenBookLiveの使用方法!$A$1:$U$105</definedName>
    <definedName name="_xlnm.Print_Area" localSheetId="27">bICEの使用方法!$A$1:$U$67</definedName>
    <definedName name="_xlnm.Print_Area" localSheetId="30">bopenLCANexusの使用方法!$A$1:$U$192</definedName>
    <definedName name="_xlnm.Print_Area" localSheetId="26">bSimaProの使用方法!$A$1:$U$74</definedName>
    <definedName name="_xlnm.Print_Area" localSheetId="23">'b海外DB '!$A$1:$L$33</definedName>
    <definedName name="_xlnm.Print_Area" localSheetId="24">'b海外DB一覧 (新) '!$A$1:$BI$60</definedName>
    <definedName name="_xlnm.Print_Area" localSheetId="25">'b海外DB相関関係 (新)'!$A$1:$F$67</definedName>
    <definedName name="_xlnm.Print_Area" localSheetId="33">b世界の電力原単位!$A$1:$H$60</definedName>
    <definedName name="_xlnm.Print_Area" localSheetId="35">改訂履歴!$A$1:$L$18</definedName>
    <definedName name="_xlnm.Print_Area" localSheetId="0">表紙!$A$1:$J$57</definedName>
    <definedName name="_xlnm.Print_Area" localSheetId="1">目次!$A$1:$E$153</definedName>
    <definedName name="_xlnm.Print_Titles" localSheetId="9">'5(参考)産連表DB（新）'!$23:$27</definedName>
    <definedName name="_xlnm.Print_Titles" localSheetId="8">'5産連表DB'!$66:$71</definedName>
    <definedName name="_xlnm.Print_Titles" localSheetId="10">'6資本財'!$41:$42</definedName>
    <definedName name="_xlnm.Print_Titles" localSheetId="12">'8廃棄物【種類・処理方法別】'!#REF!</definedName>
    <definedName name="_xlnm.Print_Titles" localSheetId="24">'b海外DB一覧 (新) '!$8:$10</definedName>
    <definedName name="_xlnm.Print_Titles" localSheetId="33">b世界の電力原単位!$12:$12</definedName>
    <definedName name="_xlnm.Print_Titles" localSheetId="1">目次!$55:$56</definedName>
    <definedName name="RZK_DD" localSheetId="4">#REF!</definedName>
    <definedName name="RZK_DD" localSheetId="9">#REF!</definedName>
    <definedName name="RZK_DD">#REF!</definedName>
    <definedName name="RZK_TTL" localSheetId="4">#REF!</definedName>
    <definedName name="RZK_TTL" localSheetId="9">#REF!</definedName>
    <definedName name="RZK_TTL">#REF!</definedName>
    <definedName name="san" localSheetId="4">#REF!</definedName>
    <definedName name="san" localSheetId="9">#REF!</definedName>
    <definedName name="san">#REF!</definedName>
    <definedName name="T_IDEAen_export_format2" localSheetId="4">#REF!</definedName>
    <definedName name="T_IDEAen_export_format2" localSheetId="9">#REF!</definedName>
    <definedName name="T_IDEAen_export_format2">#REF!</definedName>
    <definedName name="Z_0111E7B5_3E0B_11D4_8303_000102284B93_.wvu.PrintArea" localSheetId="4" hidden="1">#REF!</definedName>
    <definedName name="Z_0111E7B5_3E0B_11D4_8303_000102284B93_.wvu.PrintArea" localSheetId="9" hidden="1">#REF!</definedName>
    <definedName name="Z_0111E7B5_3E0B_11D4_8303_000102284B93_.wvu.PrintArea" hidden="1">#REF!</definedName>
    <definedName name="Z_011E7B5_3E0B_11D4_8303_000102284B94" localSheetId="4" hidden="1">#REF!</definedName>
    <definedName name="Z_011E7B5_3E0B_11D4_8303_000102284B94" localSheetId="9" hidden="1">#REF!</definedName>
    <definedName name="Z_011E7B5_3E0B_11D4_8303_000102284B94" hidden="1">#REF!</definedName>
    <definedName name="デ１" localSheetId="4">[1]デフレータ!#REF!</definedName>
    <definedName name="デ１">[1]デフレータ!#REF!</definedName>
    <definedName name="デフレータ" localSheetId="4">[1]デフレータ!#REF!</definedName>
    <definedName name="デフレータ">[1]デフレータ!#REF!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9" i="100" l="1"/>
  <c r="L188" i="100"/>
  <c r="L187" i="100"/>
  <c r="L186" i="100"/>
  <c r="L185" i="100"/>
  <c r="L184" i="100"/>
  <c r="L183" i="100"/>
  <c r="L182" i="100"/>
  <c r="L181" i="100"/>
  <c r="L180" i="100"/>
  <c r="L179" i="100"/>
  <c r="L178" i="10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1" authorId="0" shapeId="0" xr:uid="{00000000-0006-0000-0800-000001000000}">
      <text>
        <r>
          <rPr>
            <b/>
            <sz val="9"/>
            <color indexed="81"/>
            <rFont val="MS P ゴシック"/>
            <family val="3"/>
            <charset val="128"/>
          </rPr>
          <t>「t-CO2eq/〇〇」とあるが、ここでいう「〇〇」とはE列に示す各行の単位のこと。
例えば、No.29「窯業原料鉱物」においては、D列の数値は0.00653、E列の単位はtである。つまり、窯業原料鉱物の①物量ベース排出原単位は、0.00653 t-CO2eq/tである。これは、窯業原料鉱物1トン当たりのGHG排出量が0.00653 t-CO2eqであることを示している。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2" authorId="0" shapeId="0" xr:uid="{728CC1DA-BCEF-4183-AD8B-4A700890EE1A}">
      <text>
        <r>
          <rPr>
            <b/>
            <sz val="9"/>
            <color indexed="81"/>
            <rFont val="MS P ゴシック"/>
            <family val="3"/>
            <charset val="128"/>
          </rPr>
          <t>「t-CO2eq/〇〇」とあるが、ここでいう「〇〇」とはE列に示す各行の単位のこと。
例えば、No.29「窯業原料鉱物」においては、D列の数値は0.00653、E列の単位はtである。つまり、窯業原料鉱物の①物量ベース排出原単位は、0.00653 t-CO2eq/tである。これは、窯業原料鉱物1トン当たりのGHG排出量が0.00653 t-CO2eqであることを示している。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5" authorId="0" shapeId="0" xr:uid="{00000000-0006-0000-1700-00000100000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単位プロセスは一部のみ。他は全てLCI結果（排出係数）。</t>
        </r>
      </text>
    </comment>
  </commentList>
</comments>
</file>

<file path=xl/sharedStrings.xml><?xml version="1.0" encoding="utf-8"?>
<sst xmlns="http://schemas.openxmlformats.org/spreadsheetml/2006/main" count="7761" uniqueCount="3154">
  <si>
    <t>サプライチェーンを通じた組織の温室効果ガス排出等の算定のための</t>
  </si>
  <si>
    <t>2026年 3月</t>
    <phoneticPr fontId="31"/>
  </si>
  <si>
    <t>目次</t>
    <phoneticPr fontId="31"/>
  </si>
  <si>
    <t>■サプライチェーン排出量等の算定のための排出原単位の整備の考え方</t>
    <phoneticPr fontId="31"/>
  </si>
  <si>
    <t>　サプライチェーン排出量等の算定においては、可能な限り算定精度を高めることが望ましいと考えられます。しかしながら、算定精度を高めることによる算定負荷やコストの増大も懸念されることから、算定の目的に応じた算定精度を意識することが重要と考えられます。</t>
    <phoneticPr fontId="31"/>
  </si>
  <si>
    <t>　本方針では、排出原単位を利用して算定されるサプライチェーン排出量の活用先がCSRレポートへの掲載や自主的な情報開示であることを前提に、排出原単位の整備の考え方について整理しています。したがって、ここで整備する排出原単位は新たに厳格な検証を行うようなものではなく、既存のLCA 等で使用されている排出原単位を引用または加工したものとすることを基本的考え方とします。また、既存の排出原単位では不足する部分については、今般新たに排出原単位を作成することとします。</t>
    <phoneticPr fontId="31"/>
  </si>
  <si>
    <t>　なお、本方針は固定的なものではなく、サプライチェーン排出量等の算定の目的や排出原単位の妥当性等の観点から、常時見直し、改善を行うべきものと考えられます。</t>
    <phoneticPr fontId="31"/>
  </si>
  <si>
    <t>　今回整備した排出原単位については、基本ガイドラインが、まずはなるべくカバー率を高めることができるような算定を推奨していることを踏まえ、既存のデータベースを最大限活用するという方針の下で整備しています。しかしながら、本資料で引用・参照している既存データベースは、サプライチェーン排出量等を算定することを目的として作成されたものではないことから、個々の排出原単位に着目すれば、必ずしも十分な精度を持っていない可能性もあります（今回の検討においては、データベース全体としての信頼性等については一定程度考慮していますが、個々の排出原単位の比較・検証は行っていません）。</t>
    <phoneticPr fontId="31"/>
  </si>
  <si>
    <t>■目次</t>
    <phoneticPr fontId="31"/>
  </si>
  <si>
    <t>[1] 温対法算定・報告・公表制度における排出係数</t>
    <phoneticPr fontId="31"/>
  </si>
  <si>
    <t>[1]</t>
    <phoneticPr fontId="31"/>
  </si>
  <si>
    <t>[2] 温対法算定・報告・公表制度における【輸送】に関する
     排出係数</t>
    <phoneticPr fontId="31"/>
  </si>
  <si>
    <t>[2]</t>
    <phoneticPr fontId="31"/>
  </si>
  <si>
    <t>[3] 日本国温室効果ガスインベントリ報告書における
     【冷媒の漏洩】に関する排出係数</t>
    <phoneticPr fontId="31"/>
  </si>
  <si>
    <t>[3]</t>
    <phoneticPr fontId="31"/>
  </si>
  <si>
    <t>[4] 積み上げベースの排出原単位</t>
    <phoneticPr fontId="31"/>
  </si>
  <si>
    <t>[4]</t>
    <phoneticPr fontId="31"/>
  </si>
  <si>
    <t>[5] 産業連関表ベースの排出原単位</t>
    <phoneticPr fontId="31"/>
  </si>
  <si>
    <t>[5]</t>
    <phoneticPr fontId="31"/>
  </si>
  <si>
    <t>[6] 資本財の価格当たり排出原単位＜事務局＞</t>
    <phoneticPr fontId="31"/>
  </si>
  <si>
    <t>[6]</t>
    <phoneticPr fontId="31"/>
  </si>
  <si>
    <t xml:space="preserve">[7] 電気・熱使用量当たりの排出原単位＜事務局＞ </t>
    <phoneticPr fontId="31"/>
  </si>
  <si>
    <t>[7]</t>
    <phoneticPr fontId="31"/>
  </si>
  <si>
    <t xml:space="preserve">[8] 廃棄物種類・処理方法別排出原単位＜事務局＞ </t>
    <phoneticPr fontId="31"/>
  </si>
  <si>
    <t>[8]</t>
    <phoneticPr fontId="31"/>
  </si>
  <si>
    <t xml:space="preserve">[9] 廃棄物種類別排出原単位＜事務局＞ </t>
    <phoneticPr fontId="31"/>
  </si>
  <si>
    <t>[9]</t>
    <phoneticPr fontId="31"/>
  </si>
  <si>
    <t xml:space="preserve">[10] 旅客人キロ当たり排出原単位＜事務局＞ </t>
    <phoneticPr fontId="31"/>
  </si>
  <si>
    <t>[10]</t>
    <phoneticPr fontId="31"/>
  </si>
  <si>
    <t>[11] 交通費支給額当たり排出原単位＜事務局＞</t>
    <phoneticPr fontId="31"/>
  </si>
  <si>
    <t>[11]</t>
    <phoneticPr fontId="31"/>
  </si>
  <si>
    <t xml:space="preserve">[12] 宿泊数当たり排出原単位＜事務局＞ </t>
    <phoneticPr fontId="31"/>
  </si>
  <si>
    <t>[12]</t>
    <phoneticPr fontId="31"/>
  </si>
  <si>
    <t>[13] 従業員当たり排出原単位</t>
    <phoneticPr fontId="31"/>
  </si>
  <si>
    <t>[13]</t>
    <phoneticPr fontId="31"/>
  </si>
  <si>
    <t xml:space="preserve">[14] 従業員数・勤務日数当たり排出原単位＜事務局＞ </t>
    <phoneticPr fontId="31"/>
  </si>
  <si>
    <t>[14]</t>
    <phoneticPr fontId="31"/>
  </si>
  <si>
    <t xml:space="preserve">[15] 建物用途別・単位エネルギー使用量当たりの
      排出原単位＜事務局＞ </t>
    <phoneticPr fontId="31"/>
  </si>
  <si>
    <t>[15]</t>
    <phoneticPr fontId="31"/>
  </si>
  <si>
    <t xml:space="preserve">[16] 建物用途別・単位面積当たりの排出原単位＜事務局＞ </t>
    <phoneticPr fontId="31"/>
  </si>
  <si>
    <t>[16]</t>
    <phoneticPr fontId="31"/>
  </si>
  <si>
    <t>[17] 販売した製品の使用の排出原単位＜事務局＞</t>
    <phoneticPr fontId="31"/>
  </si>
  <si>
    <t>[17]</t>
    <phoneticPr fontId="31"/>
  </si>
  <si>
    <t>[a] 国内排出原単位DB 　</t>
    <phoneticPr fontId="31"/>
  </si>
  <si>
    <t>[a]</t>
    <phoneticPr fontId="31"/>
  </si>
  <si>
    <t>[b] 海外排出原単位DB</t>
    <phoneticPr fontId="31"/>
  </si>
  <si>
    <t>[b]</t>
    <phoneticPr fontId="31"/>
  </si>
  <si>
    <t>[c] 略語・頭字語</t>
    <phoneticPr fontId="31"/>
  </si>
  <si>
    <t>[c]</t>
    <phoneticPr fontId="31"/>
  </si>
  <si>
    <t>■次ページ以降の凡例</t>
    <phoneticPr fontId="31"/>
  </si>
  <si>
    <t>●：該当する活動に関する原単位DB</t>
    <phoneticPr fontId="31"/>
  </si>
  <si>
    <t>○：該当しない</t>
    <phoneticPr fontId="31"/>
  </si>
  <si>
    <t xml:space="preserve">Cat ： カテゴリ </t>
    <phoneticPr fontId="31"/>
  </si>
  <si>
    <t>表示例）　Scope1とScope3のカテゴリ3に関連する排出原単位DBである場合</t>
    <phoneticPr fontId="31"/>
  </si>
  <si>
    <t>Scope1●　　Scope2○</t>
    <phoneticPr fontId="31"/>
  </si>
  <si>
    <t>Scope3(上流)：Cat01〇｜Cat02〇｜Cat03●｜Cat04〇｜Cat05〇｜Cat06〇｜Cat07〇｜Cat08〇</t>
    <phoneticPr fontId="31"/>
  </si>
  <si>
    <t>Scope3(下流)：Cat09〇｜Cat10〇｜Cat11〇｜Cat12〇｜Cat13〇｜Cat14〇｜Cat15〇</t>
    <phoneticPr fontId="31"/>
  </si>
  <si>
    <t>■Scope、カテゴリ毎の排出原単位データベース等</t>
    <phoneticPr fontId="31"/>
  </si>
  <si>
    <t>区分</t>
    <phoneticPr fontId="31"/>
  </si>
  <si>
    <t>排出原単位データベース等の名称</t>
    <phoneticPr fontId="31"/>
  </si>
  <si>
    <t>Scope1　直接排出</t>
    <phoneticPr fontId="31"/>
  </si>
  <si>
    <t>輸送以外の活動</t>
    <phoneticPr fontId="31"/>
  </si>
  <si>
    <t>[１]</t>
    <phoneticPr fontId="31"/>
  </si>
  <si>
    <t>温対法算定・報告・公表制度における排出係数</t>
    <phoneticPr fontId="31"/>
  </si>
  <si>
    <t>[３]</t>
    <phoneticPr fontId="31"/>
  </si>
  <si>
    <t>日本国温室効果ガスインベントリ報告書における【冷媒の漏洩】に関する排出係数</t>
    <phoneticPr fontId="31"/>
  </si>
  <si>
    <t>[ａ]</t>
    <phoneticPr fontId="31"/>
  </si>
  <si>
    <t>国内排出原単位DB</t>
    <phoneticPr fontId="31"/>
  </si>
  <si>
    <t>輸送</t>
    <phoneticPr fontId="31"/>
  </si>
  <si>
    <t>[２]</t>
    <phoneticPr fontId="31"/>
  </si>
  <si>
    <t>温対法算定・報告・公表制度における【輸送】に関する排出係数</t>
    <phoneticPr fontId="31"/>
  </si>
  <si>
    <t>Scope2　エネルギー起源の間接排出</t>
    <phoneticPr fontId="31"/>
  </si>
  <si>
    <t>他人から供給された電気、熱の使用</t>
    <phoneticPr fontId="31"/>
  </si>
  <si>
    <t>Scope3（上流）</t>
    <phoneticPr fontId="31"/>
  </si>
  <si>
    <t>カテゴリ1：購入した製品・サービス</t>
    <phoneticPr fontId="31"/>
  </si>
  <si>
    <t>購入・取得した製品、サービス</t>
    <phoneticPr fontId="31"/>
  </si>
  <si>
    <t>[４]</t>
    <phoneticPr fontId="31"/>
  </si>
  <si>
    <t>積み上げベースの排出原単位</t>
    <phoneticPr fontId="31"/>
  </si>
  <si>
    <t>[５]</t>
    <phoneticPr fontId="31"/>
  </si>
  <si>
    <t>産業連関表ベースの排出原単位</t>
    <phoneticPr fontId="31"/>
  </si>
  <si>
    <t>　①物量ベースの排出原単位＜事務局＞</t>
    <phoneticPr fontId="31"/>
  </si>
  <si>
    <t>　②金額ベースの排出原単位＜事務局＞</t>
    <phoneticPr fontId="31"/>
  </si>
  <si>
    <t>[ｂ]</t>
    <phoneticPr fontId="31"/>
  </si>
  <si>
    <t>海外排出原単位DB</t>
    <phoneticPr fontId="31"/>
  </si>
  <si>
    <t>カテゴリ2：資本財</t>
    <phoneticPr fontId="31"/>
  </si>
  <si>
    <t>資本財の重量・販売単位に基づく算定</t>
    <phoneticPr fontId="31"/>
  </si>
  <si>
    <t>資本財の価格に基づく算定</t>
    <phoneticPr fontId="31"/>
  </si>
  <si>
    <t>[６]</t>
    <phoneticPr fontId="31"/>
  </si>
  <si>
    <t>資本財の価格当たり排出原単位＜事務局＞</t>
    <phoneticPr fontId="31"/>
  </si>
  <si>
    <t>カテゴリ3：Scope1,2に含まれない燃料及びエネルギー関連活動</t>
    <phoneticPr fontId="31"/>
  </si>
  <si>
    <t>購入した燃料の資源採取、生産及び輸送</t>
    <phoneticPr fontId="31"/>
  </si>
  <si>
    <t>購入した電気、熱に係る投入燃料の資源採取、生産及び輸送</t>
    <phoneticPr fontId="31"/>
  </si>
  <si>
    <t>[７]</t>
    <phoneticPr fontId="31"/>
  </si>
  <si>
    <t>電気・熱使用量当たりの排出原単位＜事務局＞</t>
    <phoneticPr fontId="31"/>
  </si>
  <si>
    <t>カテゴリ4：輸送、配送（上流）</t>
    <phoneticPr fontId="31"/>
  </si>
  <si>
    <t>拠点のエネルギー使用</t>
    <phoneticPr fontId="31"/>
  </si>
  <si>
    <t>拠点の冷媒の漏洩</t>
    <phoneticPr fontId="31"/>
  </si>
  <si>
    <t>カテゴリ5：事業から出る廃棄物</t>
    <phoneticPr fontId="31"/>
  </si>
  <si>
    <t>委託先での処理・リサイクルの実態が把握できる場合</t>
    <phoneticPr fontId="31"/>
  </si>
  <si>
    <t>[８]</t>
    <phoneticPr fontId="31"/>
  </si>
  <si>
    <t>廃棄物種類・処理方法別排出原単位＜事務局＞</t>
    <phoneticPr fontId="31"/>
  </si>
  <si>
    <t>委託先での処理・リサイクルの実態把握が困難な場合</t>
    <phoneticPr fontId="31"/>
  </si>
  <si>
    <t>[９]</t>
    <phoneticPr fontId="31"/>
  </si>
  <si>
    <t>廃棄物種類別排出原単位＜事務局＞</t>
    <phoneticPr fontId="31"/>
  </si>
  <si>
    <t>カテゴリ6：出張</t>
    <phoneticPr fontId="31"/>
  </si>
  <si>
    <t>移動距離や移動等に伴う燃料使用量に基づく算定</t>
    <phoneticPr fontId="31"/>
  </si>
  <si>
    <t>旅客人キロ当たり排出原単位＜事務局＞</t>
    <phoneticPr fontId="31"/>
  </si>
  <si>
    <t>交通費支給額に基づく算定</t>
    <phoneticPr fontId="31"/>
  </si>
  <si>
    <t>交通費支給額当たり排出原単位＜事務局＞</t>
    <phoneticPr fontId="31"/>
  </si>
  <si>
    <t>宿泊数に基づく算定</t>
    <phoneticPr fontId="31"/>
  </si>
  <si>
    <t>宿泊数当たり排出原単位＜事務局＞</t>
    <phoneticPr fontId="31"/>
  </si>
  <si>
    <t>交通費支給額が把握できない場合</t>
    <phoneticPr fontId="31"/>
  </si>
  <si>
    <t>従業員当たり排出原単位</t>
    <phoneticPr fontId="31"/>
  </si>
  <si>
    <t>　①従業員当たりの排出原単位＜事務局＞</t>
    <phoneticPr fontId="31"/>
  </si>
  <si>
    <t>　②延べ出張日数当たりの排出原単位＜事務局＞</t>
    <phoneticPr fontId="31"/>
  </si>
  <si>
    <t>カテゴリ7：雇用者の通勤</t>
    <phoneticPr fontId="31"/>
  </si>
  <si>
    <t>従業員数・勤務日数当たり排出原単位＜事務局＞</t>
    <phoneticPr fontId="31"/>
  </si>
  <si>
    <t>テレワーク</t>
    <phoneticPr fontId="31"/>
  </si>
  <si>
    <t>カテゴリ8：リース資産（上流）</t>
    <phoneticPr fontId="31"/>
  </si>
  <si>
    <t>エネルギー種別の消費量が把握できる場合</t>
    <phoneticPr fontId="31"/>
  </si>
  <si>
    <t>エネルギー消費量が把握できるが、種別の消費割合が不明の場合</t>
    <phoneticPr fontId="31"/>
  </si>
  <si>
    <t>建物用途別・単位エネルギー使用量当たりの排出原単位＜事務局＞</t>
    <phoneticPr fontId="31"/>
  </si>
  <si>
    <t>エネルギー消費量が把握できない場合</t>
    <phoneticPr fontId="31"/>
  </si>
  <si>
    <t>建物用途別・単位面積当たりの排出原単位＜事務局＞</t>
    <phoneticPr fontId="31"/>
  </si>
  <si>
    <t>Scope3（下流）</t>
    <phoneticPr fontId="31"/>
  </si>
  <si>
    <t>カテゴリ9：輸送、配送（下流）</t>
    <phoneticPr fontId="31"/>
  </si>
  <si>
    <t>カテゴリ10：販売した製品の加工</t>
    <phoneticPr fontId="31"/>
  </si>
  <si>
    <t>販売先から加工に伴うエネルギー消費データ等を入手できる場合</t>
    <phoneticPr fontId="31"/>
  </si>
  <si>
    <t>販売先から加工に伴うエネルギー消費データ等を入手できない場合</t>
    <phoneticPr fontId="31"/>
  </si>
  <si>
    <t>カテゴリ11：販売した製品の使用</t>
    <phoneticPr fontId="31"/>
  </si>
  <si>
    <t>販売した製品の使用の排出原単位＜事務局＞</t>
    <phoneticPr fontId="31"/>
  </si>
  <si>
    <t>カテゴリ12：販売した製品の廃棄</t>
    <phoneticPr fontId="31"/>
  </si>
  <si>
    <t>処理・リサイクルの実態が把握できる場合</t>
    <phoneticPr fontId="31"/>
  </si>
  <si>
    <t>処理・リサイクルの実態把握が困難な場合</t>
    <phoneticPr fontId="31"/>
  </si>
  <si>
    <t>廃棄物種別排出原単位＜事務局＞</t>
    <phoneticPr fontId="31"/>
  </si>
  <si>
    <t>カテゴリ13：リース資産（下流）</t>
    <phoneticPr fontId="31"/>
  </si>
  <si>
    <t>エネルギー消費量、消費割合ともに把握できない場合</t>
    <phoneticPr fontId="31"/>
  </si>
  <si>
    <t>カテゴリ14：フランチャイズ</t>
    <phoneticPr fontId="31"/>
  </si>
  <si>
    <t>フランチャイズ加盟者におけるScope1,2</t>
    <phoneticPr fontId="31"/>
  </si>
  <si>
    <t>カテゴリ15：投資</t>
    <phoneticPr fontId="31"/>
  </si>
  <si>
    <t>投資先のScope1,2</t>
    <phoneticPr fontId="31"/>
  </si>
  <si>
    <t>その他</t>
    <phoneticPr fontId="31"/>
  </si>
  <si>
    <t>[１]温対法算定・報告・公表制度における排出係数</t>
    <phoneticPr fontId="31"/>
  </si>
  <si>
    <t>Scope1●　Scope2●</t>
    <phoneticPr fontId="31"/>
  </si>
  <si>
    <t>Scope3(上流)：Cat01〇｜Cat02〇｜Cat03〇｜Cat04〇｜Cat05〇｜Cat06〇｜Cat07〇｜Cat08●</t>
    <phoneticPr fontId="31"/>
  </si>
  <si>
    <t>Scope3(下流)：Cat09〇｜Cat10●｜Cat11●｜Cat12〇｜Cat13●｜Cat14●｜Cat15〇</t>
    <phoneticPr fontId="31"/>
  </si>
  <si>
    <t>＜排出原単位について＞</t>
    <phoneticPr fontId="31"/>
  </si>
  <si>
    <t>　「地球温暖化対策の推進に関する法律（以下、温対法）」に基づく「算定・報告・公表制度における算定方法・排出係数一覧」、「電気事業者別排出係数一覧」及び「ガス事業者別排出係数一覧」を使用することができます。</t>
    <rPh sb="73" eb="74">
      <t>オヨ</t>
    </rPh>
    <rPh sb="78" eb="80">
      <t>ジギョウ</t>
    </rPh>
    <rPh sb="80" eb="81">
      <t>シャ</t>
    </rPh>
    <rPh sb="81" eb="82">
      <t>ベツ</t>
    </rPh>
    <rPh sb="82" eb="84">
      <t>ハイシュツ</t>
    </rPh>
    <rPh sb="84" eb="86">
      <t>ケイスウ</t>
    </rPh>
    <rPh sb="86" eb="88">
      <t>イチラン</t>
    </rPh>
    <phoneticPr fontId="31"/>
  </si>
  <si>
    <t>　上記制度で対象とする活動に対する排出係数のため、Scope1、Scope2の活動の全体を把握するものではありません。</t>
    <phoneticPr fontId="31"/>
  </si>
  <si>
    <t>　また、二酸化炭素以外のメタン、一酸化二窒素等７ガスについては、各排出係数の地球温暖化係数を乗じることで、CO2eq排出量に換算することができます。</t>
    <phoneticPr fontId="31"/>
  </si>
  <si>
    <t>　なお、算定・報告・公表制度においては、報告の際にはより実態に沿った排出係数を用いることもできます。</t>
    <phoneticPr fontId="31"/>
  </si>
  <si>
    <t>[２]温対法算定・報告・公表制度における【輸送】に関する排出係数（1/3）</t>
    <phoneticPr fontId="31"/>
  </si>
  <si>
    <t>　　①燃料法</t>
    <phoneticPr fontId="31"/>
  </si>
  <si>
    <t>Scope3(上流)：Cat01〇｜Cat02〇｜Cat03〇｜Cat04●｜Cat05〇｜Cat06〇｜Cat07〇｜Cat08〇</t>
    <phoneticPr fontId="31"/>
  </si>
  <si>
    <t>Scope3(下流)：Cat09●｜Cat10〇｜Cat11〇｜Cat12〇｜Cat13〇｜Cat14〇｜Cat15〇</t>
    <phoneticPr fontId="31"/>
  </si>
  <si>
    <t>「温室効果ガス排出量算定・報告マニュアル」を基に作成しています。</t>
    <phoneticPr fontId="31"/>
  </si>
  <si>
    <t>①Scope1の算定を行う場合</t>
    <phoneticPr fontId="31"/>
  </si>
  <si>
    <t>車両の燃料使用量を把握し、以下の単位発熱量、排出係数を用いて算定します。</t>
    <phoneticPr fontId="31"/>
  </si>
  <si>
    <t>②Scope3のカテゴリ4、カテゴリ9の算定を行う場合</t>
    <phoneticPr fontId="31"/>
  </si>
  <si>
    <t>　車両の燃料使用量が把握できる場合には、Scope1と同様にこの排出係数を用いることができます。</t>
    <phoneticPr fontId="31"/>
  </si>
  <si>
    <t>　最も精度が高いのですが、混載の場合には荷主別按分(※)が必要となるため詳細なデータ把握が必要となります。</t>
    <phoneticPr fontId="31"/>
  </si>
  <si>
    <t>　なお、排出係数[B]については、IDEAやGLIOなどに掲載されている数値を用いることもできます。ただし、この場合、分子量比44/12を乗じる必要はありません。</t>
    <phoneticPr fontId="31"/>
  </si>
  <si>
    <t>※</t>
    <phoneticPr fontId="31"/>
  </si>
  <si>
    <r>
      <rPr>
        <sz val="11"/>
        <rFont val="ＭＳ 明朝"/>
        <family val="1"/>
        <charset val="128"/>
      </rPr>
      <t>荷主としてのエネルギー使用量及び</t>
    </r>
    <r>
      <rPr>
        <sz val="11"/>
        <rFont val="Century"/>
        <family val="1"/>
      </rPr>
      <t>CO2</t>
    </r>
    <r>
      <rPr>
        <sz val="11"/>
        <rFont val="ＭＳ 明朝"/>
        <family val="1"/>
        <charset val="128"/>
      </rPr>
      <t>排出量算定方法（各種活動量の把握方法、按分方法等）については、「荷主のための省エネ法ガイドブック」もご参照ください。</t>
    </r>
    <phoneticPr fontId="31"/>
  </si>
  <si>
    <t>燃料使用量からCO2排出量を算定します。</t>
    <phoneticPr fontId="31"/>
  </si>
  <si>
    <t>CO2排出量＝燃料使用量×単位発熱量[A]×排出係数[B]×44/12</t>
    <phoneticPr fontId="31"/>
  </si>
  <si>
    <t>表1. 燃料別単位発熱量及び排出係数</t>
    <phoneticPr fontId="31"/>
  </si>
  <si>
    <t>No</t>
    <phoneticPr fontId="31"/>
  </si>
  <si>
    <t>燃料の種類
（電気も含む）</t>
    <phoneticPr fontId="31"/>
  </si>
  <si>
    <t>単位発熱量
[A]</t>
    <phoneticPr fontId="31"/>
  </si>
  <si>
    <t>排出係数
[B]</t>
    <phoneticPr fontId="31"/>
  </si>
  <si>
    <t>[参考]原単位
[A]×[B]×44/12</t>
    <phoneticPr fontId="31"/>
  </si>
  <si>
    <t>ガソリン</t>
    <phoneticPr fontId="31"/>
  </si>
  <si>
    <t>GJ/kl</t>
    <phoneticPr fontId="31"/>
  </si>
  <si>
    <t>tC/GJ</t>
    <phoneticPr fontId="31"/>
  </si>
  <si>
    <t>tCO2/kl</t>
    <phoneticPr fontId="31"/>
  </si>
  <si>
    <t>ジェット燃料油</t>
    <phoneticPr fontId="31"/>
  </si>
  <si>
    <t>軽油</t>
    <phoneticPr fontId="31"/>
  </si>
  <si>
    <t>Ａ重油</t>
    <phoneticPr fontId="31"/>
  </si>
  <si>
    <t>Ｂ・Ｃ重油</t>
    <phoneticPr fontId="31"/>
  </si>
  <si>
    <t>液化石油ガス（LPG）</t>
    <phoneticPr fontId="31"/>
  </si>
  <si>
    <t>GJ/t</t>
    <phoneticPr fontId="31"/>
  </si>
  <si>
    <t>tCO2/t</t>
    <phoneticPr fontId="31"/>
  </si>
  <si>
    <t>都市ガス</t>
    <phoneticPr fontId="31"/>
  </si>
  <si>
    <t>GJ/千Nm3</t>
    <phoneticPr fontId="31"/>
  </si>
  <si>
    <t>P.1</t>
    <phoneticPr fontId="31"/>
  </si>
  <si>
    <t>上記以外の燃料</t>
    <phoneticPr fontId="31"/>
  </si>
  <si>
    <t>－</t>
    <phoneticPr fontId="31"/>
  </si>
  <si>
    <t>電気</t>
    <phoneticPr fontId="31"/>
  </si>
  <si>
    <t>※CNG車の場合には都市ガスをご参照ください。</t>
    <phoneticPr fontId="31"/>
  </si>
  <si>
    <t>[２]温対法算定・報告・公表制度における【輸送】に関する排出係数（2/3）</t>
    <phoneticPr fontId="31"/>
  </si>
  <si>
    <t>　　②燃費法</t>
    <phoneticPr fontId="31"/>
  </si>
  <si>
    <t>Scope1〇　Scope2〇</t>
    <phoneticPr fontId="31"/>
  </si>
  <si>
    <t>なお、排出係数[B]について、IDEAに掲載されている数値を用いることもできます。ただし、この場合、分子量比44/12を乗じる必要はありません。</t>
    <phoneticPr fontId="31"/>
  </si>
  <si>
    <t>　燃費法の場合の燃費（実測燃費が不明な場合）は次表のとおり規定されています。</t>
    <phoneticPr fontId="31"/>
  </si>
  <si>
    <t>　実測等により把握できる場合には、報告する排出量の算定の際にその値を用いることができます。</t>
    <phoneticPr fontId="31"/>
  </si>
  <si>
    <t>　輸送距離と燃費からCO2排出量を算定します。</t>
    <phoneticPr fontId="31"/>
  </si>
  <si>
    <t>CO2排出量＝輸送距離／燃費[C]×単位発熱量[A]×排出係数[B]×44/12</t>
    <phoneticPr fontId="31"/>
  </si>
  <si>
    <t>　車両の燃費と輸送距離が把握できる場合に用います。</t>
    <phoneticPr fontId="31"/>
  </si>
  <si>
    <t>　実測で燃費が把握できれば精度が高いのですが、混載の場合には荷主別按分が必要となるため</t>
    <phoneticPr fontId="31"/>
  </si>
  <si>
    <t>　詳細なデータ把握が必要となります。</t>
    <phoneticPr fontId="31"/>
  </si>
  <si>
    <t>　また、荷主としてのエネルギー使用量及びCO2排出量算定方法（各種活動量の把握方法、</t>
    <phoneticPr fontId="31"/>
  </si>
  <si>
    <t>　按分方法等）については、「荷主のための省エネ法ガイドブック」もご参照ください。</t>
    <phoneticPr fontId="31"/>
  </si>
  <si>
    <t>自動車の燃費（実測燃費が不明な場合）</t>
    <phoneticPr fontId="31"/>
  </si>
  <si>
    <t>輸送の区分</t>
    <rPh sb="0" eb="2">
      <t>ユソウ</t>
    </rPh>
    <rPh sb="3" eb="5">
      <t>クブン</t>
    </rPh>
    <phoneticPr fontId="143"/>
  </si>
  <si>
    <t>燃費（km/L）</t>
    <rPh sb="0" eb="2">
      <t>ネンピ</t>
    </rPh>
    <phoneticPr fontId="143"/>
  </si>
  <si>
    <t>単位発熱量
[A]
(GJ/kl)</t>
    <rPh sb="0" eb="5">
      <t>タンイハツネツリョウ</t>
    </rPh>
    <phoneticPr fontId="31"/>
  </si>
  <si>
    <t>排出
係数
[B]
(tC/GJ)</t>
    <rPh sb="0" eb="2">
      <t>ハイシュツ</t>
    </rPh>
    <rPh sb="3" eb="5">
      <t>ケイスウ</t>
    </rPh>
    <phoneticPr fontId="31"/>
  </si>
  <si>
    <t>事業用</t>
    <rPh sb="0" eb="2">
      <t>ジギョウ</t>
    </rPh>
    <rPh sb="2" eb="3">
      <t>ヨウ</t>
    </rPh>
    <phoneticPr fontId="143"/>
  </si>
  <si>
    <t>自家用</t>
    <rPh sb="0" eb="3">
      <t>ジカヨウ</t>
    </rPh>
    <phoneticPr fontId="143"/>
  </si>
  <si>
    <t>使用する燃料</t>
    <rPh sb="0" eb="2">
      <t>シヨウ</t>
    </rPh>
    <rPh sb="4" eb="6">
      <t>ネンリョウ</t>
    </rPh>
    <phoneticPr fontId="143"/>
  </si>
  <si>
    <t>最大積載量</t>
    <rPh sb="0" eb="5">
      <t>サイダイセキサイリョウ</t>
    </rPh>
    <phoneticPr fontId="143"/>
  </si>
  <si>
    <t>2025年
基準達成車</t>
    <rPh sb="4" eb="5">
      <t>ネン</t>
    </rPh>
    <rPh sb="6" eb="8">
      <t>キジュン</t>
    </rPh>
    <rPh sb="8" eb="10">
      <t>タッセイ</t>
    </rPh>
    <rPh sb="10" eb="11">
      <t>クルマ</t>
    </rPh>
    <phoneticPr fontId="143"/>
  </si>
  <si>
    <t>2022年
基準達成車</t>
    <rPh sb="4" eb="5">
      <t>ネン</t>
    </rPh>
    <rPh sb="6" eb="8">
      <t>キジュン</t>
    </rPh>
    <rPh sb="8" eb="10">
      <t>タッセイ</t>
    </rPh>
    <rPh sb="10" eb="11">
      <t>クルマ</t>
    </rPh>
    <phoneticPr fontId="143"/>
  </si>
  <si>
    <t>2015年
基準達成車</t>
    <rPh sb="4" eb="5">
      <t>ネン</t>
    </rPh>
    <rPh sb="6" eb="8">
      <t>キジュン</t>
    </rPh>
    <rPh sb="8" eb="10">
      <t>タッセイ</t>
    </rPh>
    <rPh sb="10" eb="11">
      <t>クルマ</t>
    </rPh>
    <phoneticPr fontId="143"/>
  </si>
  <si>
    <t>その他</t>
    <rPh sb="2" eb="3">
      <t>タ</t>
    </rPh>
    <phoneticPr fontId="143"/>
  </si>
  <si>
    <t>ガソリン</t>
    <phoneticPr fontId="143"/>
  </si>
  <si>
    <t>500kg未満</t>
    <rPh sb="5" eb="7">
      <t>ミマン</t>
    </rPh>
    <phoneticPr fontId="143"/>
  </si>
  <si>
    <t>500kg以上
1500kg未満</t>
    <rPh sb="5" eb="7">
      <t>イジョウ</t>
    </rPh>
    <rPh sb="14" eb="16">
      <t>ミマン</t>
    </rPh>
    <phoneticPr fontId="143"/>
  </si>
  <si>
    <t>1500kg以上</t>
    <rPh sb="6" eb="8">
      <t>イジョウ</t>
    </rPh>
    <phoneticPr fontId="143"/>
  </si>
  <si>
    <t>軽油</t>
    <rPh sb="0" eb="2">
      <t>ケイユ</t>
    </rPh>
    <phoneticPr fontId="143"/>
  </si>
  <si>
    <t>1000kg未満</t>
    <rPh sb="6" eb="8">
      <t>ミマン</t>
    </rPh>
    <phoneticPr fontId="143"/>
  </si>
  <si>
    <t>1000kg以上
2000kg未満</t>
    <rPh sb="6" eb="8">
      <t>イジョウ</t>
    </rPh>
    <rPh sb="15" eb="17">
      <t>ミマン</t>
    </rPh>
    <phoneticPr fontId="143"/>
  </si>
  <si>
    <t>2000kg以上
4000kg未満</t>
    <rPh sb="6" eb="8">
      <t>イジョウ</t>
    </rPh>
    <rPh sb="15" eb="17">
      <t>ミマン</t>
    </rPh>
    <phoneticPr fontId="143"/>
  </si>
  <si>
    <t>4000kg以上
6000kg未満</t>
    <rPh sb="6" eb="8">
      <t>イジョウ</t>
    </rPh>
    <rPh sb="15" eb="17">
      <t>ミマン</t>
    </rPh>
    <phoneticPr fontId="143"/>
  </si>
  <si>
    <t>6000kg以上
8000kg未満</t>
    <rPh sb="6" eb="8">
      <t>イジョウ</t>
    </rPh>
    <rPh sb="15" eb="17">
      <t>ミマン</t>
    </rPh>
    <phoneticPr fontId="143"/>
  </si>
  <si>
    <t>8000kg以上
10000kg未満</t>
    <rPh sb="6" eb="8">
      <t>イジョウ</t>
    </rPh>
    <rPh sb="16" eb="18">
      <t>ミマン</t>
    </rPh>
    <phoneticPr fontId="143"/>
  </si>
  <si>
    <t>10000kg以上
12000kg未満</t>
    <rPh sb="7" eb="9">
      <t>イジョウ</t>
    </rPh>
    <rPh sb="17" eb="19">
      <t>ミマン</t>
    </rPh>
    <phoneticPr fontId="143"/>
  </si>
  <si>
    <t>12000kg以上
17000kg未満</t>
    <rPh sb="7" eb="9">
      <t>イジョウ</t>
    </rPh>
    <rPh sb="17" eb="19">
      <t>ミマン</t>
    </rPh>
    <phoneticPr fontId="143"/>
  </si>
  <si>
    <t>17000kg以上</t>
    <rPh sb="7" eb="9">
      <t>イジョウ</t>
    </rPh>
    <phoneticPr fontId="143"/>
  </si>
  <si>
    <t>注：</t>
    <phoneticPr fontId="31"/>
  </si>
  <si>
    <t>CNG車及びハイブリッド車の燃費については今後の検討課題です。</t>
    <phoneticPr fontId="31"/>
  </si>
  <si>
    <t>今後の国のガイドライン（ロジスティクス分野におけるCO2排出量算定方法共同ガイドライン）や</t>
    <phoneticPr fontId="31"/>
  </si>
  <si>
    <t>業界の設定値を参考にしてください。</t>
    <phoneticPr fontId="31"/>
  </si>
  <si>
    <t>出典：</t>
    <phoneticPr fontId="31"/>
  </si>
  <si>
    <t>平成18年経済産業省告示第66号</t>
    <phoneticPr fontId="31"/>
  </si>
  <si>
    <t>「貨物輸送事業者に行わせる貨物の輸送に係るエネルギーの使用量の算定の方法」</t>
    <phoneticPr fontId="31"/>
  </si>
  <si>
    <t>[２]温対法算定・報告・公表制度における【輸送】に関する排出係数（3/3）</t>
    <phoneticPr fontId="31"/>
  </si>
  <si>
    <t>　　③トンキロ法</t>
    <phoneticPr fontId="31"/>
  </si>
  <si>
    <t>なお、トンキロに関する排出原単位については、IDEAに掲載されている数値を用いることもできます。</t>
    <phoneticPr fontId="31"/>
  </si>
  <si>
    <t>積載率と車両の燃料種類、最大積載量別の輸送トンキロからCO2排出量を算定します。</t>
    <phoneticPr fontId="31"/>
  </si>
  <si>
    <t>トンキロ法の場合でも実測等によりCO2排出原単位が把握できる場合には、報告する排出量の算定の際にその値を用いることができます。</t>
    <phoneticPr fontId="31"/>
  </si>
  <si>
    <t>[トラック]CO2排出量(tCO2)＝輸送トンキロ(トンキロ)×トンキロ法燃料使用原単位(l/トンキロ)[D]×0.001（kl/l）×
　　　　　　　　　　　　　　　　　　　　　　　　　　　　　　　　　　　　　　単位発熱量(GJ/kl)[A]×排出係数(tC/GJ)[B]×44/12</t>
    <phoneticPr fontId="31"/>
  </si>
  <si>
    <t>トラックの最大積載量別積載率別の燃料使用原単位に最大積載量別積載率別に細分化された輸送トンキロをかけて算定します。</t>
    <phoneticPr fontId="31"/>
  </si>
  <si>
    <t>この手法では積載率による原単位の違いを反映できます。（参考表に一例を掲載します。）</t>
    <phoneticPr fontId="31"/>
  </si>
  <si>
    <t>なお、輸送トンキロは以下の方法により貨物重量と輸送距離から求めます。</t>
    <phoneticPr fontId="31"/>
  </si>
  <si>
    <t>輸送トンキロ＝貨物重量（t）× 輸送距離（km）</t>
    <phoneticPr fontId="31"/>
  </si>
  <si>
    <t>トラックの輸送トンキロ当たり燃料使用量（燃料使用原単位）については、次の数式に基づき算出します。</t>
    <phoneticPr fontId="31"/>
  </si>
  <si>
    <t>【ガソリン車】</t>
    <phoneticPr fontId="31"/>
  </si>
  <si>
    <r>
      <t>①x=6.96/（y/100）</t>
    </r>
    <r>
      <rPr>
        <vertAlign val="superscript"/>
        <sz val="11"/>
        <color theme="1"/>
        <rFont val="ＭＳ Ｐゴシック"/>
        <family val="3"/>
        <charset val="128"/>
        <scheme val="minor"/>
      </rPr>
      <t>0.927</t>
    </r>
    <r>
      <rPr>
        <sz val="11"/>
        <rFont val="ＭＳ Ｐゴシック"/>
        <family val="3"/>
        <charset val="128"/>
      </rPr>
      <t>/z</t>
    </r>
    <r>
      <rPr>
        <vertAlign val="superscript"/>
        <sz val="11"/>
        <color theme="1"/>
        <rFont val="ＭＳ Ｐゴシック"/>
        <family val="3"/>
        <charset val="128"/>
        <scheme val="minor"/>
      </rPr>
      <t>0.612</t>
    </r>
    <r>
      <rPr>
        <sz val="11"/>
        <color theme="1"/>
        <rFont val="ＭＳ Ｐゴシック"/>
        <family val="3"/>
        <charset val="128"/>
        <scheme val="minor"/>
      </rPr>
      <t>（2022年度基準達成車）</t>
    </r>
    <rPh sb="32" eb="34">
      <t>ネンド</t>
    </rPh>
    <rPh sb="34" eb="36">
      <t>キジュン</t>
    </rPh>
    <rPh sb="36" eb="38">
      <t>タッセイ</t>
    </rPh>
    <rPh sb="38" eb="39">
      <t>クルマ</t>
    </rPh>
    <phoneticPr fontId="31"/>
  </si>
  <si>
    <r>
      <t>②x=6.23/（y/100）</t>
    </r>
    <r>
      <rPr>
        <vertAlign val="superscript"/>
        <sz val="11"/>
        <color theme="1"/>
        <rFont val="ＭＳ Ｐゴシック"/>
        <family val="3"/>
        <charset val="128"/>
        <scheme val="minor"/>
      </rPr>
      <t>0.927</t>
    </r>
    <r>
      <rPr>
        <sz val="11"/>
        <color theme="1"/>
        <rFont val="ＭＳ Ｐゴシック"/>
        <family val="3"/>
        <charset val="128"/>
        <scheme val="minor"/>
      </rPr>
      <t>/z</t>
    </r>
    <r>
      <rPr>
        <vertAlign val="superscript"/>
        <sz val="11"/>
        <color theme="1"/>
        <rFont val="ＭＳ Ｐゴシック"/>
        <family val="3"/>
        <charset val="128"/>
        <scheme val="minor"/>
      </rPr>
      <t>0.565</t>
    </r>
    <r>
      <rPr>
        <sz val="11"/>
        <color theme="1"/>
        <rFont val="ＭＳ Ｐゴシック"/>
        <family val="3"/>
        <charset val="128"/>
        <scheme val="minor"/>
      </rPr>
      <t>（2015年度基準達成車）</t>
    </r>
    <rPh sb="32" eb="34">
      <t>ネンド</t>
    </rPh>
    <rPh sb="34" eb="38">
      <t>キジュ</t>
    </rPh>
    <rPh sb="38" eb="39">
      <t>クルマ</t>
    </rPh>
    <phoneticPr fontId="143"/>
  </si>
  <si>
    <r>
      <t>③x=14.4/（y/100）</t>
    </r>
    <r>
      <rPr>
        <vertAlign val="superscript"/>
        <sz val="11"/>
        <color theme="1"/>
        <rFont val="ＭＳ Ｐゴシック"/>
        <family val="3"/>
        <charset val="128"/>
        <scheme val="minor"/>
      </rPr>
      <t>0.927</t>
    </r>
    <r>
      <rPr>
        <sz val="11"/>
        <color theme="1"/>
        <rFont val="ＭＳ Ｐゴシック"/>
        <family val="3"/>
        <charset val="128"/>
        <scheme val="minor"/>
      </rPr>
      <t>/z</t>
    </r>
    <r>
      <rPr>
        <vertAlign val="superscript"/>
        <sz val="11"/>
        <color theme="1"/>
        <rFont val="ＭＳ Ｐゴシック"/>
        <family val="3"/>
        <charset val="128"/>
        <scheme val="minor"/>
      </rPr>
      <t>0.648</t>
    </r>
    <r>
      <rPr>
        <sz val="11"/>
        <color theme="1"/>
        <rFont val="ＭＳ Ｐゴシック"/>
        <family val="3"/>
        <charset val="128"/>
        <scheme val="minor"/>
      </rPr>
      <t>（その他）</t>
    </r>
    <rPh sb="30" eb="31">
      <t>タ</t>
    </rPh>
    <phoneticPr fontId="143"/>
  </si>
  <si>
    <t>【ディーゼル車】</t>
    <phoneticPr fontId="31"/>
  </si>
  <si>
    <r>
      <t>①x=8.83/（y/100）</t>
    </r>
    <r>
      <rPr>
        <vertAlign val="superscript"/>
        <sz val="11"/>
        <color theme="1"/>
        <rFont val="ＭＳ Ｐゴシック"/>
        <family val="3"/>
        <charset val="128"/>
        <scheme val="minor"/>
      </rPr>
      <t>0.812</t>
    </r>
    <r>
      <rPr>
        <sz val="11"/>
        <color theme="1"/>
        <rFont val="ＭＳ Ｐゴシック"/>
        <family val="3"/>
        <charset val="128"/>
        <scheme val="minor"/>
      </rPr>
      <t>/z</t>
    </r>
    <r>
      <rPr>
        <vertAlign val="superscript"/>
        <sz val="11"/>
        <color theme="1"/>
        <rFont val="ＭＳ Ｐゴシック"/>
        <family val="3"/>
        <charset val="128"/>
        <scheme val="minor"/>
      </rPr>
      <t>0.623</t>
    </r>
    <r>
      <rPr>
        <sz val="11"/>
        <color theme="1"/>
        <rFont val="ＭＳ Ｐゴシック"/>
        <family val="3"/>
        <charset val="128"/>
        <scheme val="minor"/>
      </rPr>
      <t>（2025年度基準達成車）</t>
    </r>
    <rPh sb="32" eb="34">
      <t>ネンド</t>
    </rPh>
    <rPh sb="34" eb="36">
      <t>キジュン</t>
    </rPh>
    <rPh sb="36" eb="38">
      <t>タッセイ</t>
    </rPh>
    <rPh sb="38" eb="39">
      <t>クルマ</t>
    </rPh>
    <phoneticPr fontId="31"/>
  </si>
  <si>
    <r>
      <t>②x=10.8/（y/100）</t>
    </r>
    <r>
      <rPr>
        <vertAlign val="superscript"/>
        <sz val="11"/>
        <color theme="1"/>
        <rFont val="ＭＳ Ｐゴシック"/>
        <family val="3"/>
        <charset val="128"/>
        <scheme val="minor"/>
      </rPr>
      <t>0.812</t>
    </r>
    <r>
      <rPr>
        <sz val="11"/>
        <rFont val="ＭＳ Ｐゴシック"/>
        <family val="3"/>
        <charset val="128"/>
      </rPr>
      <t>/z</t>
    </r>
    <r>
      <rPr>
        <vertAlign val="superscript"/>
        <sz val="11"/>
        <color theme="1"/>
        <rFont val="ＭＳ Ｐゴシック"/>
        <family val="3"/>
        <charset val="128"/>
        <scheme val="minor"/>
      </rPr>
      <t>0.654</t>
    </r>
    <r>
      <rPr>
        <sz val="11"/>
        <rFont val="ＭＳ Ｐゴシック"/>
        <family val="3"/>
        <charset val="128"/>
      </rPr>
      <t>（2022年度基準達成車）</t>
    </r>
    <rPh sb="32" eb="34">
      <t>ネンド</t>
    </rPh>
    <rPh sb="34" eb="38">
      <t>キジュ</t>
    </rPh>
    <rPh sb="38" eb="39">
      <t>クルマ</t>
    </rPh>
    <phoneticPr fontId="143"/>
  </si>
  <si>
    <r>
      <t>③x=14.0/（y/100）</t>
    </r>
    <r>
      <rPr>
        <vertAlign val="superscript"/>
        <sz val="11"/>
        <color theme="1"/>
        <rFont val="ＭＳ Ｐゴシック"/>
        <family val="3"/>
        <charset val="128"/>
        <scheme val="minor"/>
      </rPr>
      <t>0.812</t>
    </r>
    <r>
      <rPr>
        <sz val="11"/>
        <rFont val="ＭＳ Ｐゴシック"/>
        <family val="3"/>
        <charset val="128"/>
      </rPr>
      <t>/z</t>
    </r>
    <r>
      <rPr>
        <vertAlign val="superscript"/>
        <sz val="11"/>
        <color theme="1"/>
        <rFont val="ＭＳ Ｐゴシック"/>
        <family val="3"/>
        <charset val="128"/>
        <scheme val="minor"/>
      </rPr>
      <t>0.658</t>
    </r>
    <r>
      <rPr>
        <sz val="11"/>
        <rFont val="ＭＳ Ｐゴシック"/>
        <family val="3"/>
        <charset val="128"/>
      </rPr>
      <t>（2015年度基準達成車）</t>
    </r>
    <rPh sb="32" eb="34">
      <t>ネンド</t>
    </rPh>
    <rPh sb="34" eb="36">
      <t>キジュン</t>
    </rPh>
    <rPh sb="36" eb="38">
      <t>タッセイ</t>
    </rPh>
    <rPh sb="38" eb="39">
      <t>クルマ</t>
    </rPh>
    <phoneticPr fontId="143"/>
  </si>
  <si>
    <r>
      <t>④x=15.0/（y/100）</t>
    </r>
    <r>
      <rPr>
        <vertAlign val="superscript"/>
        <sz val="11"/>
        <color theme="1"/>
        <rFont val="ＭＳ Ｐゴシック"/>
        <family val="3"/>
        <charset val="128"/>
        <scheme val="minor"/>
      </rPr>
      <t>0.812</t>
    </r>
    <r>
      <rPr>
        <sz val="11"/>
        <rFont val="ＭＳ Ｐゴシック"/>
        <family val="3"/>
        <charset val="128"/>
      </rPr>
      <t>/z</t>
    </r>
    <r>
      <rPr>
        <vertAlign val="superscript"/>
        <sz val="11"/>
        <color theme="1"/>
        <rFont val="ＭＳ Ｐゴシック"/>
        <family val="3"/>
        <charset val="128"/>
        <scheme val="minor"/>
      </rPr>
      <t>0.654</t>
    </r>
    <r>
      <rPr>
        <sz val="11"/>
        <rFont val="ＭＳ Ｐゴシック"/>
        <family val="3"/>
        <charset val="128"/>
      </rPr>
      <t>（その他）</t>
    </r>
    <rPh sb="30" eb="31">
      <t>タ</t>
    </rPh>
    <phoneticPr fontId="143"/>
  </si>
  <si>
    <t>x:貨物輸送量あたりの燃料使用量[リットル/トンキロ]、y:積載率[%]、z:貨物自動車の最大積載量[kg]</t>
    <rPh sb="2" eb="7">
      <t>カモツユソウリョウ</t>
    </rPh>
    <rPh sb="11" eb="16">
      <t>ネンリョウシヨウリョウ</t>
    </rPh>
    <rPh sb="30" eb="33">
      <t>セキサイリツ</t>
    </rPh>
    <rPh sb="39" eb="44">
      <t>カモツジドウシャ</t>
    </rPh>
    <rPh sb="45" eb="50">
      <t>サイダイセキサイリョウ</t>
    </rPh>
    <phoneticPr fontId="143"/>
  </si>
  <si>
    <t>トラック以外の輸送モード（鉄道、船舶、航空）については、輸送機関別CO2排出原単位（下表）を用いて算定します。</t>
    <phoneticPr fontId="31"/>
  </si>
  <si>
    <t>[鉄道、船舶、航空機]CO2排出量＝輸送トンキロ×トンキロ当たりの排出係数[E]</t>
    <phoneticPr fontId="31"/>
  </si>
  <si>
    <t>トラック以外の輸送モード（鉄道、船舶、航空）の輸送トンキロ当たりCO2排出原単位</t>
    <phoneticPr fontId="31"/>
  </si>
  <si>
    <t>輸送機関</t>
    <rPh sb="0" eb="4">
      <t>ユソウキカン</t>
    </rPh>
    <phoneticPr fontId="31"/>
  </si>
  <si>
    <t>CO2排出原単位[E]
（gCO2/トンキロ）</t>
    <phoneticPr fontId="31"/>
  </si>
  <si>
    <t>鉄道</t>
    <rPh sb="0" eb="2">
      <t>テツドウ</t>
    </rPh>
    <phoneticPr fontId="31"/>
  </si>
  <si>
    <t>1990年から2010年の間に建造された船舶の船種毎の平均的な燃費と比べて20%以上の燃費の向上が認められる船舶</t>
    <phoneticPr fontId="31"/>
  </si>
  <si>
    <t>1990年から2010年の間に建造された船舶の船種毎の平均的な燃費と比べて15%以上20%未満の燃費の向上が認められる船舶</t>
    <phoneticPr fontId="31"/>
  </si>
  <si>
    <t>1990年から2010年の間に建造された船舶の船種毎の平均的な燃費と比べて10%以上15%未満の燃費の向上が認められる船舶</t>
    <phoneticPr fontId="31"/>
  </si>
  <si>
    <t>1990年から2010年の間に建造された船舶の船種毎の平均的な燃費と比べて5%以上10%未満の燃費の向上が認められる船舶</t>
    <phoneticPr fontId="31"/>
  </si>
  <si>
    <t>1990年から2010年の間に建造された船舶の船種毎の平均的な燃費と比べて0%以上5%未満の燃費の向上が認められる船舶</t>
    <phoneticPr fontId="31"/>
  </si>
  <si>
    <t>その他の船舶</t>
    <phoneticPr fontId="31"/>
  </si>
  <si>
    <t>航空</t>
    <phoneticPr fontId="31"/>
  </si>
  <si>
    <t>注1：</t>
    <phoneticPr fontId="31"/>
  </si>
  <si>
    <t>原単位は年ごとに変化するため最新のデータを利用しましょう。</t>
    <rPh sb="0" eb="3">
      <t>ゲンタンイ</t>
    </rPh>
    <rPh sb="4" eb="5">
      <t>トシ</t>
    </rPh>
    <rPh sb="8" eb="10">
      <t>ヘンカ</t>
    </rPh>
    <rPh sb="14" eb="16">
      <t>サイシン</t>
    </rPh>
    <rPh sb="21" eb="23">
      <t>リヨウ</t>
    </rPh>
    <phoneticPr fontId="31"/>
  </si>
  <si>
    <t>注2：</t>
    <phoneticPr fontId="31"/>
  </si>
  <si>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31"/>
  </si>
  <si>
    <t>出典：「内航船舶輸送統計調査」統計データを用いて環境省が算定</t>
    <rPh sb="0" eb="2">
      <t>シュッテン</t>
    </rPh>
    <rPh sb="4" eb="5">
      <t>ウチ</t>
    </rPh>
    <rPh sb="6" eb="8">
      <t>センパク</t>
    </rPh>
    <rPh sb="8" eb="10">
      <t>ユソウ</t>
    </rPh>
    <rPh sb="10" eb="12">
      <t>トウケイ</t>
    </rPh>
    <rPh sb="12" eb="14">
      <t>チョウサ</t>
    </rPh>
    <rPh sb="15" eb="17">
      <t>トウケイ</t>
    </rPh>
    <rPh sb="21" eb="22">
      <t>モチ</t>
    </rPh>
    <rPh sb="24" eb="27">
      <t>カンキョウショウ</t>
    </rPh>
    <rPh sb="28" eb="30">
      <t>サンテイ</t>
    </rPh>
    <phoneticPr fontId="31"/>
  </si>
  <si>
    <t>なお、積載率の把握が困難な場合には、次に示す最大積載量別に設定した平均積載率に基づく燃料使用原単位を使用することが出来ます。</t>
    <rPh sb="3" eb="6">
      <t>セキサイリツ</t>
    </rPh>
    <rPh sb="7" eb="9">
      <t>ハアク</t>
    </rPh>
    <rPh sb="10" eb="12">
      <t>コンナン</t>
    </rPh>
    <rPh sb="13" eb="15">
      <t>バアイ</t>
    </rPh>
    <rPh sb="18" eb="19">
      <t>ツギ</t>
    </rPh>
    <rPh sb="20" eb="21">
      <t>シメ</t>
    </rPh>
    <rPh sb="22" eb="27">
      <t>サイダイセキサイリョウ</t>
    </rPh>
    <rPh sb="27" eb="28">
      <t>ベツ</t>
    </rPh>
    <rPh sb="29" eb="31">
      <t>セッテイ</t>
    </rPh>
    <rPh sb="33" eb="35">
      <t>ヘイキン</t>
    </rPh>
    <rPh sb="35" eb="37">
      <t>セキサイ</t>
    </rPh>
    <rPh sb="37" eb="38">
      <t>リツ</t>
    </rPh>
    <rPh sb="39" eb="40">
      <t>モト</t>
    </rPh>
    <rPh sb="42" eb="44">
      <t>ネンリョウ</t>
    </rPh>
    <rPh sb="44" eb="46">
      <t>シヨウ</t>
    </rPh>
    <rPh sb="46" eb="49">
      <t>ゲンタンイ</t>
    </rPh>
    <rPh sb="50" eb="52">
      <t>シヨウ</t>
    </rPh>
    <rPh sb="57" eb="59">
      <t>デキ</t>
    </rPh>
    <phoneticPr fontId="31"/>
  </si>
  <si>
    <t>表3. 燃料別最大積載量別の積載率別輸送トンキロ当たり燃料使用量</t>
    <phoneticPr fontId="31"/>
  </si>
  <si>
    <t>積載率が不明な場合
平均積載率(％)</t>
    <rPh sb="0" eb="3">
      <t>セキサイリツ</t>
    </rPh>
    <rPh sb="4" eb="6">
      <t>フメイ</t>
    </rPh>
    <rPh sb="7" eb="9">
      <t>バアイ</t>
    </rPh>
    <phoneticPr fontId="31"/>
  </si>
  <si>
    <t>単位
発熱量
[A]
(GJ/kl)</t>
    <rPh sb="0" eb="2">
      <t>タンイ</t>
    </rPh>
    <rPh sb="3" eb="5">
      <t>ハツネツ</t>
    </rPh>
    <rPh sb="5" eb="6">
      <t>リョウ</t>
    </rPh>
    <phoneticPr fontId="31"/>
  </si>
  <si>
    <r>
      <t>[参考]
原単位
(tCO</t>
    </r>
    <r>
      <rPr>
        <vertAlign val="subscript"/>
        <sz val="11"/>
        <color theme="1"/>
        <rFont val="ＭＳ Ｐゴシック"/>
        <family val="3"/>
        <charset val="128"/>
        <scheme val="minor"/>
      </rPr>
      <t>2</t>
    </r>
    <r>
      <rPr>
        <sz val="11"/>
        <color theme="1"/>
        <rFont val="ＭＳ Ｐゴシック"/>
        <family val="3"/>
        <charset val="128"/>
        <scheme val="minor"/>
      </rPr>
      <t>/kl)</t>
    </r>
    <rPh sb="1" eb="3">
      <t>サンコウ</t>
    </rPh>
    <rPh sb="5" eb="8">
      <t>ゲンタンイ</t>
    </rPh>
    <phoneticPr fontId="31"/>
  </si>
  <si>
    <t>輸送トンキロあたりの燃料使用量（リットル/トンキロ）</t>
    <rPh sb="0" eb="2">
      <t>ユソウ</t>
    </rPh>
    <rPh sb="10" eb="15">
      <t>ネンリョウシヨウリョウ</t>
    </rPh>
    <phoneticPr fontId="31"/>
  </si>
  <si>
    <t>みなし
積載率</t>
    <rPh sb="4" eb="6">
      <t>セキサイ</t>
    </rPh>
    <rPh sb="6" eb="7">
      <t>リツ</t>
    </rPh>
    <phoneticPr fontId="143"/>
  </si>
  <si>
    <t>事業用</t>
    <rPh sb="0" eb="3">
      <t>ジギョウヨウ</t>
    </rPh>
    <phoneticPr fontId="143"/>
  </si>
  <si>
    <t>最大積載量</t>
    <rPh sb="0" eb="2">
      <t>サイダイ</t>
    </rPh>
    <rPh sb="2" eb="5">
      <t>セキサイリョウ</t>
    </rPh>
    <phoneticPr fontId="31"/>
  </si>
  <si>
    <t>2025年
基準
達成車</t>
    <rPh sb="4" eb="5">
      <t>ネン</t>
    </rPh>
    <rPh sb="6" eb="8">
      <t>キジュン</t>
    </rPh>
    <rPh sb="9" eb="11">
      <t>タッセイ</t>
    </rPh>
    <rPh sb="11" eb="12">
      <t>クルマ</t>
    </rPh>
    <phoneticPr fontId="31"/>
  </si>
  <si>
    <t>2022年
基準
達成車</t>
    <rPh sb="4" eb="5">
      <t>ネン</t>
    </rPh>
    <rPh sb="6" eb="8">
      <t>キジュン</t>
    </rPh>
    <rPh sb="9" eb="11">
      <t>タッセイ</t>
    </rPh>
    <rPh sb="11" eb="12">
      <t>クルマ</t>
    </rPh>
    <phoneticPr fontId="31"/>
  </si>
  <si>
    <t>2015年
基準
達成車</t>
    <rPh sb="4" eb="5">
      <t>ネン</t>
    </rPh>
    <rPh sb="6" eb="8">
      <t>キジュン</t>
    </rPh>
    <rPh sb="9" eb="11">
      <t>タッセイ</t>
    </rPh>
    <rPh sb="11" eb="12">
      <t>クルマ</t>
    </rPh>
    <phoneticPr fontId="143"/>
  </si>
  <si>
    <t>その他</t>
    <rPh sb="2" eb="3">
      <t>タ</t>
    </rPh>
    <phoneticPr fontId="31"/>
  </si>
  <si>
    <t>その他</t>
    <rPh sb="2" eb="3">
      <t>ホカ</t>
    </rPh>
    <phoneticPr fontId="143"/>
  </si>
  <si>
    <t>中央値</t>
    <rPh sb="0" eb="3">
      <t>チュウオウチ</t>
    </rPh>
    <phoneticPr fontId="143"/>
  </si>
  <si>
    <t>揮発油</t>
    <rPh sb="0" eb="3">
      <t>キハツユ</t>
    </rPh>
    <phoneticPr fontId="31"/>
  </si>
  <si>
    <t>500kg 未満</t>
    <rPh sb="6" eb="8">
      <t>ミマン</t>
    </rPh>
    <phoneticPr fontId="31"/>
  </si>
  <si>
    <t>500kg 以上
1500kg 未満</t>
    <rPh sb="6" eb="8">
      <t>イジョウ</t>
    </rPh>
    <rPh sb="16" eb="18">
      <t>ミマン</t>
    </rPh>
    <phoneticPr fontId="143"/>
  </si>
  <si>
    <t>1500kg 以上</t>
    <rPh sb="7" eb="9">
      <t>イジョウ</t>
    </rPh>
    <phoneticPr fontId="143"/>
  </si>
  <si>
    <t>1000kg 未満</t>
    <rPh sb="7" eb="9">
      <t>ミマン</t>
    </rPh>
    <phoneticPr fontId="31"/>
  </si>
  <si>
    <t>1,000kg 以上
2000kg 未満</t>
    <rPh sb="8" eb="10">
      <t>イジョウ</t>
    </rPh>
    <rPh sb="18" eb="20">
      <t>ミマン</t>
    </rPh>
    <phoneticPr fontId="31"/>
  </si>
  <si>
    <t>2,000kg 以上
4000kg 未満</t>
    <rPh sb="8" eb="10">
      <t>イジョウ</t>
    </rPh>
    <rPh sb="18" eb="20">
      <t>ミマン</t>
    </rPh>
    <phoneticPr fontId="31"/>
  </si>
  <si>
    <t>4,000kg 以上
6000kg 未満</t>
    <rPh sb="8" eb="10">
      <t>イジョウ</t>
    </rPh>
    <rPh sb="18" eb="20">
      <t>ミマン</t>
    </rPh>
    <phoneticPr fontId="31"/>
  </si>
  <si>
    <t>6,000kg 以上
8000kg 未満</t>
    <rPh sb="8" eb="10">
      <t>イジョウ</t>
    </rPh>
    <rPh sb="18" eb="20">
      <t>ミマン</t>
    </rPh>
    <phoneticPr fontId="31"/>
  </si>
  <si>
    <t>8,000kg 以上
10000kg 未満</t>
    <rPh sb="8" eb="10">
      <t>イジョウ</t>
    </rPh>
    <rPh sb="19" eb="21">
      <t>ミマン</t>
    </rPh>
    <phoneticPr fontId="31"/>
  </si>
  <si>
    <t>10,000kg 以上
12000kg 未満</t>
    <rPh sb="9" eb="11">
      <t>イジョウ</t>
    </rPh>
    <rPh sb="20" eb="22">
      <t>ミマン</t>
    </rPh>
    <phoneticPr fontId="31"/>
  </si>
  <si>
    <t>12,000kg 以上
17000ｋｇ 未満</t>
    <rPh sb="9" eb="11">
      <t>イジョウ</t>
    </rPh>
    <rPh sb="20" eb="22">
      <t>ミマン</t>
    </rPh>
    <phoneticPr fontId="31"/>
  </si>
  <si>
    <t>17000kg 以上</t>
    <rPh sb="8" eb="10">
      <t>イジョウ</t>
    </rPh>
    <phoneticPr fontId="143"/>
  </si>
  <si>
    <t>注１：</t>
    <phoneticPr fontId="31"/>
  </si>
  <si>
    <t>より正確に燃料使用量を求めるには、関数式に値を代入して原単位を求めてください。</t>
    <phoneticPr fontId="31"/>
  </si>
  <si>
    <t>注２：</t>
    <phoneticPr fontId="31"/>
  </si>
  <si>
    <t>平均積載率については、上表のデフォルト値の他、各輸送事業者が適切な方法により調査した数値（自社のサンプル調査の結果得られた数値等）を使用することも可能です。</t>
    <phoneticPr fontId="31"/>
  </si>
  <si>
    <t>注３：</t>
    <phoneticPr fontId="31"/>
  </si>
  <si>
    <t>輸送時に使用された車両（最大積載量）の把握が困難な場合には、各輸送事業者の保有台数、事業内容等を踏まえた適切な方法により、使用車両（最大積載量）を推定することができます。</t>
    <phoneticPr fontId="31"/>
  </si>
  <si>
    <t>注４：</t>
    <phoneticPr fontId="31"/>
  </si>
  <si>
    <t>CNG車及びハイブリッド車の数値については今後の検討課題です。</t>
    <phoneticPr fontId="31"/>
  </si>
  <si>
    <t>今後の国のガイドライン（ロジスティクス分野におけるCO2排出量算定方法共同ガイドライン）や業界の設定値を参考にしてください。</t>
    <phoneticPr fontId="31"/>
  </si>
  <si>
    <t>注５：</t>
    <phoneticPr fontId="31"/>
  </si>
  <si>
    <t>トンキロに関する排出原単位について、IDEAに掲載されている数値を用いる場合は分子量比44/12を乗じる必要はありません。</t>
    <phoneticPr fontId="31"/>
  </si>
  <si>
    <t>「省エネ法の手引き（荷主編）～令和５年度改訂版～」、資源エネルギー庁より作成</t>
    <rPh sb="1" eb="2">
      <t>ショウ</t>
    </rPh>
    <rPh sb="4" eb="5">
      <t>ホウ</t>
    </rPh>
    <rPh sb="6" eb="8">
      <t>テビ</t>
    </rPh>
    <rPh sb="10" eb="12">
      <t>ニヌシ</t>
    </rPh>
    <rPh sb="12" eb="13">
      <t>ヘン</t>
    </rPh>
    <rPh sb="15" eb="17">
      <t>レイワ</t>
    </rPh>
    <rPh sb="18" eb="20">
      <t>ネンド</t>
    </rPh>
    <rPh sb="20" eb="23">
      <t>カイテイバン</t>
    </rPh>
    <rPh sb="26" eb="28">
      <t>シゲン</t>
    </rPh>
    <rPh sb="33" eb="34">
      <t>チョウ</t>
    </rPh>
    <rPh sb="36" eb="38">
      <t>サクセイ</t>
    </rPh>
    <phoneticPr fontId="31"/>
  </si>
  <si>
    <t>[３]日本国温室効果ガスインベントリ報告書における【冷媒の使用】に関する</t>
    <phoneticPr fontId="31"/>
  </si>
  <si>
    <t>　　排出係数</t>
    <phoneticPr fontId="31"/>
  </si>
  <si>
    <t>Scope1●　Scope2〇</t>
    <phoneticPr fontId="31"/>
  </si>
  <si>
    <t>表4. 機種別HFCの種類及び年間漏えい率</t>
    <phoneticPr fontId="31"/>
  </si>
  <si>
    <t>機種</t>
    <phoneticPr fontId="31"/>
  </si>
  <si>
    <t>HFCの種類</t>
    <phoneticPr fontId="31"/>
  </si>
  <si>
    <t>使用時排出係数
(年間漏えい率)</t>
    <rPh sb="0" eb="3">
      <t>シヨウジ</t>
    </rPh>
    <rPh sb="3" eb="5">
      <t>ハイシュツ</t>
    </rPh>
    <rPh sb="5" eb="7">
      <t>ケイスウ</t>
    </rPh>
    <rPh sb="9" eb="11">
      <t>ネンカン</t>
    </rPh>
    <rPh sb="11" eb="12">
      <t>ロウ</t>
    </rPh>
    <rPh sb="14" eb="15">
      <t>リツ</t>
    </rPh>
    <phoneticPr fontId="31"/>
  </si>
  <si>
    <t>～2015年</t>
    <rPh sb="5" eb="6">
      <t>ネン</t>
    </rPh>
    <phoneticPr fontId="31"/>
  </si>
  <si>
    <t>2016年～</t>
    <rPh sb="4" eb="5">
      <t>ネン</t>
    </rPh>
    <phoneticPr fontId="31"/>
  </si>
  <si>
    <t>大型冷凍機</t>
    <phoneticPr fontId="31"/>
  </si>
  <si>
    <t>遠心式冷凍機</t>
    <phoneticPr fontId="31"/>
  </si>
  <si>
    <t>HFC-134a、R404A等</t>
    <phoneticPr fontId="31"/>
  </si>
  <si>
    <t>スクリュー冷凍機</t>
    <phoneticPr fontId="31"/>
  </si>
  <si>
    <t>同上</t>
    <phoneticPr fontId="31"/>
  </si>
  <si>
    <t>中型冷凍冷蔵機器</t>
    <phoneticPr fontId="31"/>
  </si>
  <si>
    <t>別置型冷蔵ショーケース</t>
    <phoneticPr fontId="31"/>
  </si>
  <si>
    <t>R-404A、R-410A等</t>
    <phoneticPr fontId="31"/>
  </si>
  <si>
    <t>冷凍冷蔵ユニット</t>
    <phoneticPr fontId="31"/>
  </si>
  <si>
    <t xml:space="preserve">R-404A 等 </t>
    <phoneticPr fontId="31"/>
  </si>
  <si>
    <t>コンデンシングユニット</t>
    <phoneticPr fontId="31"/>
  </si>
  <si>
    <t>冷凍冷蔵用チリングユニット</t>
    <phoneticPr fontId="31"/>
  </si>
  <si>
    <t>R-407C、R-410A等</t>
    <phoneticPr fontId="31"/>
  </si>
  <si>
    <r>
      <t>その他</t>
    </r>
    <r>
      <rPr>
        <vertAlign val="superscript"/>
        <sz val="10"/>
        <color theme="1"/>
        <rFont val="ＭＳ Ｐゴシック"/>
        <family val="3"/>
        <charset val="128"/>
      </rPr>
      <t>1）</t>
    </r>
    <phoneticPr fontId="31"/>
  </si>
  <si>
    <t>R-404A、HFC134a等</t>
    <phoneticPr fontId="31"/>
  </si>
  <si>
    <t>業務用空調機器</t>
    <phoneticPr fontId="31"/>
  </si>
  <si>
    <t>ビル用パッケージエアコン</t>
    <phoneticPr fontId="31"/>
  </si>
  <si>
    <t>R-410A、R-407C 等</t>
    <phoneticPr fontId="31"/>
  </si>
  <si>
    <t>店舗用パッケージエアコン</t>
    <phoneticPr fontId="31"/>
  </si>
  <si>
    <t>R-410A、R-32等</t>
    <phoneticPr fontId="31"/>
  </si>
  <si>
    <t>設備用パッケージエアコン</t>
    <phoneticPr fontId="31"/>
  </si>
  <si>
    <t>R-410A、R-407C等</t>
    <phoneticPr fontId="31"/>
  </si>
  <si>
    <t>GHP</t>
    <phoneticPr fontId="31"/>
  </si>
  <si>
    <t>空調用チリングユニット</t>
    <phoneticPr fontId="31"/>
  </si>
  <si>
    <t>R-410A等</t>
    <phoneticPr fontId="31"/>
  </si>
  <si>
    <t>小型冷凍冷蔵機器</t>
    <phoneticPr fontId="31"/>
  </si>
  <si>
    <t>内蔵型冷蔵ショーケース</t>
    <phoneticPr fontId="31"/>
  </si>
  <si>
    <r>
      <t xml:space="preserve">その他 </t>
    </r>
    <r>
      <rPr>
        <vertAlign val="superscript"/>
        <sz val="10"/>
        <color theme="1"/>
        <rFont val="ＭＳ Ｐゴシック"/>
        <family val="3"/>
        <charset val="128"/>
      </rPr>
      <t>2）</t>
    </r>
    <phoneticPr fontId="31"/>
  </si>
  <si>
    <t>HFC-134a、R410A等</t>
    <phoneticPr fontId="31"/>
  </si>
  <si>
    <t>出典：日本国温室効果ガスインベントリ報告書2025年　温室効果ガスインベントリオフィス（GIO）編</t>
    <phoneticPr fontId="31"/>
  </si>
  <si>
    <t xml:space="preserve">HFCの使用量、使用時排出係数、地球温暖化係数から次の算出式に基づきCO2換算値を算出します。
HFCの使用量は冷媒を使用する機種別かつHFCの種類別に調査します。
使用時排出係数は表4を用います。
</t>
    <phoneticPr fontId="31"/>
  </si>
  <si>
    <t>地球温暖化係数（GWP)は「温室効果ガス排出量算定・報告マニュアル」を参照します。
使用時排出係数（年間漏えい率）には、機器整備時に回収される冷媒量を排出分として含んでいる
（排出量が過大に評価されている）ことに留意が必要です。
機器整備時に回収される冷媒量を把握することができれば次の算定式から減じることが可能です。</t>
    <phoneticPr fontId="31"/>
  </si>
  <si>
    <t>CO2換算値＝Σ（HFCの使用量×使用時排出係数×地球温暖化係数）</t>
    <phoneticPr fontId="31"/>
  </si>
  <si>
    <t>[４]積み上げベースの排出原単位</t>
    <phoneticPr fontId="31"/>
  </si>
  <si>
    <t>Scope3(上流)【Cat01●｜Cat02●｜Cat03●｜Cat04〇｜Cat05〇｜Cat06〇｜Cat07〇｜Cat08〇】</t>
    <phoneticPr fontId="31"/>
  </si>
  <si>
    <t>Scope3(下流)【Cat09〇｜Cat10〇｜Cat11〇｜Cat12〇｜Cat13〇｜Cat14〇｜Cat15〇】</t>
    <phoneticPr fontId="31"/>
  </si>
  <si>
    <t>　カテゴリ1における排出量等の算定のための排出原単位としては、積み上げベースと産業連関表ベースの双方の排出原単位を用いることができます。</t>
    <phoneticPr fontId="31"/>
  </si>
  <si>
    <t>　なお、下表に示す通り、積み上げベースと産業連関表ベースの排出原単位には、それぞれメリット・デメリットがあるため、それらの性質を十分に理解した上で、下図に示すディシジョンツリーに基づき、これらを併用することが望ましいです。</t>
    <phoneticPr fontId="31"/>
  </si>
  <si>
    <t>積み上げベースと産業連関表ベースの排出原単位のメリット・デメリット</t>
    <phoneticPr fontId="31"/>
  </si>
  <si>
    <t>メリット</t>
    <phoneticPr fontId="31"/>
  </si>
  <si>
    <t>デメリット</t>
    <phoneticPr fontId="31"/>
  </si>
  <si>
    <t>積み
上げ
ベース</t>
    <phoneticPr fontId="31"/>
  </si>
  <si>
    <t>◎ライフサイクルの各段階で投入した資源・エネルギー（インプット）と排出物（アウトプット）を詳細に収集・集計しているため、高精度。</t>
    <phoneticPr fontId="31"/>
  </si>
  <si>
    <t>●ライフサイクルに含まれるプロセスは非常に複雑であり、積み上げ法により排出原単位を作成するには多大な労力が必要。</t>
    <phoneticPr fontId="31"/>
  </si>
  <si>
    <t>◎現実のプロセスに対応しており、データの代表性も高い。</t>
    <phoneticPr fontId="31"/>
  </si>
  <si>
    <t>○網羅的な整備が難しいため必要な原単位が存在しない可能性あり。</t>
    <phoneticPr fontId="31"/>
  </si>
  <si>
    <t>産業連関表
ベース</t>
    <phoneticPr fontId="31"/>
  </si>
  <si>
    <t>◎社会に存在するすべての財・サービスの生産に伴う直接・間接的な排出量を把握することが可能。</t>
    <phoneticPr fontId="31"/>
  </si>
  <si>
    <t>◎産業連関表では社会に存在するすべての財・サービスを400種類にまとめて分類しており、一つの部門に該当する商品やサービスは複数存在することが多く、原単位はそうした多種の製品の平均的な単位生産額あたりの排出量を示しており、詳細な分析は困難。</t>
    <phoneticPr fontId="31"/>
  </si>
  <si>
    <t>○社会に存在するすべての財・サービスの排出量を把握しているため必要な原単位を入手可能。</t>
    <phoneticPr fontId="31"/>
  </si>
  <si>
    <t>※　●：原単位作成者の視点、○：原単位使用者の視点、◎：原単位作成者・使用者共通の視点</t>
    <phoneticPr fontId="31"/>
  </si>
  <si>
    <t>○積み上げベースの排出原単位</t>
    <phoneticPr fontId="31"/>
  </si>
  <si>
    <t>　積み上げベースの排出原単位として、「IDEA(Inventory Database for Environmental Analysis)」を使用することができます。</t>
    <phoneticPr fontId="31"/>
  </si>
  <si>
    <t>Scope3(上流)：Cat01●｜Cat02●｜Cat03●｜Cat04●｜Cat05●｜Cat06●｜Cat07●｜Cat08〇</t>
    <phoneticPr fontId="31"/>
  </si>
  <si>
    <t>　カテゴリ1における排出量等の算定のための排出原単位としては、積み上げベースと産業連関表ベースの双方の排出原単位を用いることができます。</t>
  </si>
  <si>
    <t>積み上げベースと産業連関表ベースの排出原単位のメリット・デメリット(再掲)</t>
    <phoneticPr fontId="31"/>
  </si>
  <si>
    <t>積み上げ
ベース</t>
    <phoneticPr fontId="31"/>
  </si>
  <si>
    <t>◎ライフサイクルの各段階で投入した資源・エネルギー（インプット）と排出物（アウトプット）を詳細に収集・集計しているため、高精度。</t>
  </si>
  <si>
    <t>　算定者が既に把握している活動量に合致する排出原単位が存在せず、産業連関表ベースの排出原単位を使用する場合には、日本標準商品分類等を参考に、排出原単位が存在する当該活動が含まれる上位項目を特定し、その上位項目の排出原単位を使用してください。</t>
  </si>
  <si>
    <t>（例１）産業連関表の品目別国内生産額表にて分類を確認する方法。</t>
    <phoneticPr fontId="31"/>
  </si>
  <si>
    <t>「液晶テレビ」に完全に一致する排出原単位は排出原単位データベースにない。そこで「グローバルサプライチェーンを考慮した環境負荷原単位」のもととなる「産業連関表による環境負荷原単位データブック（3EID）」の「（2）環境負荷原単位と品目別国内生産額との対応表（2005年度版）」（http://www.cger.nies.go.jp/publications/report/d031/jpn/page/document_file.htm）のエクセルの列「品目名」にて「液晶テレビ」をキーワード検索。検索結果の列「列部門名」の「ラジオ・テレビ受信機」の排出原単位を使用する。</t>
    <phoneticPr fontId="31"/>
  </si>
  <si>
    <t>（例２）日本標準商品分類にて分類を確認する方法。</t>
    <phoneticPr fontId="31"/>
  </si>
  <si>
    <t>「ビタミン剤」に完全に一致する排出原単位は排出原単位データベースにはない。そこで「日本標準商品分類」（http://www.e-stat.go.jp/SG1/htoukeib/htoukeib.do）にて「ビタミン剤」をキーワード検索。検索結果「ビタミン剤」をクリックすると表示される詳細情報（日本標準商品分類  &gt;  生活・文化用品  &gt;  医薬品及び関連製品  &gt;  代謝性医薬品  &gt;  ビタミン剤）の上位分類「医薬品及び関連製品」に近い「医薬品」の排出原単位を使用する。</t>
    <phoneticPr fontId="31"/>
  </si>
  <si>
    <t>（例３）平成12-17-23年接続産業連関表（－総合解説編－）　第３部　にて分類を確認する方法。</t>
    <phoneticPr fontId="31"/>
  </si>
  <si>
    <t>「ビタミン剤」に完全に一致する排出原単位は排出原単位データベースにはない。そこで「平成12-17-23年接続産業連関表（－総合解説編－）　第３部」（https://www.soumu.go.jp/main_content/000680593.pdf）にて「ビタミン剤」をキーワード検索。208ページ　部門名称「医薬品」の品目例示に「ビタミン剤」があることから「医薬品」の排出原単位を使用する。</t>
    <phoneticPr fontId="31"/>
  </si>
  <si>
    <t>①物量ベースの排出原単位＜事務局＞</t>
    <phoneticPr fontId="31"/>
  </si>
  <si>
    <t>　この排出原単位は、後述する②金額ベースの排出原単位（生産段階・卸小売段階の合算値）に対して、産業連関表の付帯表である「部門別品目別国内生産額表」における単価データを乗じ、物量換算しています。ただし、単価データの存在しない部門については、物量換算していません。この場合、②の原単位を適用してください。</t>
    <phoneticPr fontId="31"/>
  </si>
  <si>
    <t>②金額ベースの排出原単位＜事務局＞</t>
    <phoneticPr fontId="31"/>
  </si>
  <si>
    <t>　国立環境研究所：産業連関表によるグローバルサプライチェーンを考慮した環境負荷原単位における購入者価格原単位より算出しています。この排出原単位は、「内生部門計（生産者）」、「内生部門計（卸売）」及び「内生部門計（小売）」の合算値を用いています。なお、時間的適合性の観点からは、デフレータ等に基づき物価変動の影響を軽減することも有効と考えられます。なお、金額ベースの排出原単位について、この価格には消費税が含まれています。また、カテゴリ4の輸送に関する排出量等の算定のために、列コード「711101～717101」の排出原単位を使用することができます。
　生産者価格ベースと購入者価格ベースには以下のような違いがあります。
・生産者価格ベース：生産者が出荷する段階での販売価格。算定事業者が生産者から直接購入する場合に使用する。
・購入者価格ベース：消費者が購入する段階での流通コストを含んだ価格。算定事業者が商社/小売等を介して購入する場合に使用する。</t>
    <phoneticPr fontId="31"/>
  </si>
  <si>
    <t>No.</t>
    <phoneticPr fontId="31"/>
  </si>
  <si>
    <t>列コード</t>
    <phoneticPr fontId="31"/>
  </si>
  <si>
    <t>部門名</t>
    <phoneticPr fontId="31"/>
  </si>
  <si>
    <t>①物量ベースの
排出原単位</t>
    <phoneticPr fontId="31"/>
  </si>
  <si>
    <t>②金額ベースの排出原単位</t>
    <phoneticPr fontId="31"/>
  </si>
  <si>
    <t>（参考）単価</t>
    <phoneticPr fontId="31"/>
  </si>
  <si>
    <t>生産者価格ベース</t>
    <phoneticPr fontId="31"/>
  </si>
  <si>
    <t>購入者価格ベース</t>
    <phoneticPr fontId="31"/>
  </si>
  <si>
    <t>（品目別生産額表2005より）</t>
    <phoneticPr fontId="31"/>
  </si>
  <si>
    <t>（内生部門計：輸送除く）</t>
    <phoneticPr fontId="31"/>
  </si>
  <si>
    <t>GHG排出原単位(I-A)-1</t>
    <phoneticPr fontId="31"/>
  </si>
  <si>
    <t>t-CO2eq/○○</t>
    <phoneticPr fontId="31"/>
  </si>
  <si>
    <t>t-CO2eq/百万円</t>
    <phoneticPr fontId="31"/>
  </si>
  <si>
    <t>百万円/○○</t>
    <phoneticPr fontId="31"/>
  </si>
  <si>
    <t>米　　</t>
    <phoneticPr fontId="31"/>
  </si>
  <si>
    <t>-</t>
    <phoneticPr fontId="31"/>
  </si>
  <si>
    <t>麦類　</t>
    <phoneticPr fontId="31"/>
  </si>
  <si>
    <t>いも類</t>
    <phoneticPr fontId="31"/>
  </si>
  <si>
    <t>豆類　</t>
    <phoneticPr fontId="31"/>
  </si>
  <si>
    <t>野菜　　　　　　　　　　　　　　　　　　　　　</t>
    <phoneticPr fontId="31"/>
  </si>
  <si>
    <t>果実　</t>
    <phoneticPr fontId="31"/>
  </si>
  <si>
    <t>砂糖原料作物　　　　　　　　　　　　　　　　　　　　　　　　</t>
    <phoneticPr fontId="31"/>
  </si>
  <si>
    <t>飲料用作物</t>
    <phoneticPr fontId="31"/>
  </si>
  <si>
    <t>その他の食用耕種作物　　　　　　　　　　　　　　　　　　　　</t>
    <phoneticPr fontId="31"/>
  </si>
  <si>
    <t>飼料作物　</t>
    <phoneticPr fontId="31"/>
  </si>
  <si>
    <t>種苗　</t>
    <phoneticPr fontId="31"/>
  </si>
  <si>
    <t>花き・花木類　　　　　　　　　　　　　　　　　　　　　　　　</t>
    <phoneticPr fontId="31"/>
  </si>
  <si>
    <t>その他の非食用耕種作物　　　　　　　　　　　　　　　　　　　</t>
    <phoneticPr fontId="31"/>
  </si>
  <si>
    <t>酪農　</t>
    <phoneticPr fontId="31"/>
  </si>
  <si>
    <t>鶏卵　</t>
    <phoneticPr fontId="31"/>
  </si>
  <si>
    <t>肉鶏　</t>
    <phoneticPr fontId="31"/>
  </si>
  <si>
    <t>豚　　</t>
    <phoneticPr fontId="31"/>
  </si>
  <si>
    <t>肉用牛</t>
    <phoneticPr fontId="31"/>
  </si>
  <si>
    <t>その他の畜産　　　　　　　　　　　　　　　　　　　　　　　　</t>
    <phoneticPr fontId="31"/>
  </si>
  <si>
    <t>獣医業</t>
    <phoneticPr fontId="31"/>
  </si>
  <si>
    <t>農業サービス（除獣医業）　　　　　　　　　　　　　　　　　　</t>
    <phoneticPr fontId="31"/>
  </si>
  <si>
    <t>育林　</t>
    <phoneticPr fontId="31"/>
  </si>
  <si>
    <t>素材　</t>
    <phoneticPr fontId="31"/>
  </si>
  <si>
    <t>特用林産物（含狩猟業）　　　　　　　　　　　　　　　　　　　</t>
    <phoneticPr fontId="31"/>
  </si>
  <si>
    <t>海面漁業　</t>
    <phoneticPr fontId="31"/>
  </si>
  <si>
    <t>海面養殖業</t>
    <phoneticPr fontId="31"/>
  </si>
  <si>
    <t>内水面漁業・養殖業</t>
    <phoneticPr fontId="31"/>
  </si>
  <si>
    <t>金属鉱物　</t>
    <phoneticPr fontId="31"/>
  </si>
  <si>
    <t>含有量t</t>
    <phoneticPr fontId="31"/>
  </si>
  <si>
    <t>窯業原料鉱物　　　　　　　　　　　　　　　　　　　　　　　　</t>
    <phoneticPr fontId="31"/>
  </si>
  <si>
    <t>t</t>
    <phoneticPr fontId="31"/>
  </si>
  <si>
    <t>砂利・採石</t>
    <phoneticPr fontId="31"/>
  </si>
  <si>
    <t>砕石　</t>
    <phoneticPr fontId="31"/>
  </si>
  <si>
    <t>千t</t>
    <phoneticPr fontId="31"/>
  </si>
  <si>
    <t>その他の非金属鉱物　　　　　　　　　　　　　　　　　　　　　</t>
    <phoneticPr fontId="31"/>
  </si>
  <si>
    <t>石炭・原油・天然ガス　　　　　　　　　　　　　　　　　　　　</t>
    <phoneticPr fontId="31"/>
  </si>
  <si>
    <t>と畜（含肉鶏処理）　　　　　　　　　　　　　　　　　　　　　</t>
    <phoneticPr fontId="31"/>
  </si>
  <si>
    <t>肉加工品　</t>
    <phoneticPr fontId="31"/>
  </si>
  <si>
    <t>畜産びん・かん詰　　　　　　　　　　　　　　　　　　　　　　</t>
    <phoneticPr fontId="31"/>
  </si>
  <si>
    <t>酪農品</t>
    <phoneticPr fontId="31"/>
  </si>
  <si>
    <t>kl</t>
    <phoneticPr fontId="31"/>
  </si>
  <si>
    <t>冷凍魚介類</t>
    <phoneticPr fontId="31"/>
  </si>
  <si>
    <t>塩・干・くん製品　　　　　　　　　　　　　　　　　　　　　　</t>
    <phoneticPr fontId="31"/>
  </si>
  <si>
    <t>水産びん・かん詰　　　　　　　　　　　　　　　　　　　　　　</t>
    <phoneticPr fontId="31"/>
  </si>
  <si>
    <t>ねり製品　</t>
    <phoneticPr fontId="31"/>
  </si>
  <si>
    <t>その他の水産食品　　　　　　　　　　　　　　　　　　　　　　</t>
    <phoneticPr fontId="31"/>
  </si>
  <si>
    <t>精穀　</t>
    <phoneticPr fontId="31"/>
  </si>
  <si>
    <t>製粉　</t>
    <phoneticPr fontId="31"/>
  </si>
  <si>
    <t>めん類</t>
    <phoneticPr fontId="31"/>
  </si>
  <si>
    <t>パン類</t>
    <phoneticPr fontId="31"/>
  </si>
  <si>
    <t>菓子類</t>
    <phoneticPr fontId="31"/>
  </si>
  <si>
    <t>農産びん・かん詰　　　　　　　　　　　　　　　　　　　　　　</t>
    <phoneticPr fontId="31"/>
  </si>
  <si>
    <t>農産保存食料品（除びん・かん詰）　　　　　　　　　　　　　　</t>
    <phoneticPr fontId="31"/>
  </si>
  <si>
    <t>砂糖　</t>
    <phoneticPr fontId="31"/>
  </si>
  <si>
    <t>でん粉</t>
    <phoneticPr fontId="31"/>
  </si>
  <si>
    <t>ぶどう糖・水あめ・異性化糖　　　　　　　　　　　　　　　　　</t>
    <phoneticPr fontId="31"/>
  </si>
  <si>
    <t>植物油脂　</t>
    <phoneticPr fontId="31"/>
  </si>
  <si>
    <t>動物油脂　</t>
    <phoneticPr fontId="31"/>
  </si>
  <si>
    <t>調味料</t>
    <phoneticPr fontId="31"/>
  </si>
  <si>
    <t>冷凍調理食品　　　　　　　　　　　　　　　　　　　　　　　　</t>
    <phoneticPr fontId="31"/>
  </si>
  <si>
    <t>レトルト食品　　　　　　　　　　　　　　　　　　　　　　　　</t>
    <phoneticPr fontId="31"/>
  </si>
  <si>
    <t>そう菜・すし・弁当　　　　　　　　　　　　　　　　　　　　　</t>
    <phoneticPr fontId="31"/>
  </si>
  <si>
    <t>学校給食（国公立）★★</t>
    <phoneticPr fontId="31"/>
  </si>
  <si>
    <t>学校給食（私立）★</t>
    <phoneticPr fontId="31"/>
  </si>
  <si>
    <t>その他の食料品　　　　　　　　　　　　　　　　　　　　　　　</t>
    <phoneticPr fontId="31"/>
  </si>
  <si>
    <t>清酒　</t>
    <phoneticPr fontId="31"/>
  </si>
  <si>
    <t>ビール</t>
    <phoneticPr fontId="31"/>
  </si>
  <si>
    <t>ウィスキー類　　　　　　　　　　　　　　　　　　　　　　　　</t>
    <phoneticPr fontId="31"/>
  </si>
  <si>
    <t>その他の酒類　　　　　　　　　　　　　　　　　　　　　　　　</t>
    <phoneticPr fontId="31"/>
  </si>
  <si>
    <t>茶・コーヒー　　　　　　　　　　　　　　　　　　　　　　　　</t>
    <phoneticPr fontId="31"/>
  </si>
  <si>
    <t>清涼飲料　</t>
    <phoneticPr fontId="31"/>
  </si>
  <si>
    <t>製氷　</t>
    <phoneticPr fontId="31"/>
  </si>
  <si>
    <t>飼料　</t>
    <phoneticPr fontId="31"/>
  </si>
  <si>
    <t>有機質肥料（除別掲）　　　　　　　　　　　　　　　　　　　　</t>
    <phoneticPr fontId="31"/>
  </si>
  <si>
    <t>たばこ</t>
    <phoneticPr fontId="31"/>
  </si>
  <si>
    <t>紡績糸</t>
    <phoneticPr fontId="31"/>
  </si>
  <si>
    <t>綿・スフ織物（含合繊短繊維織物）　　　　　　　　　　　　　　</t>
    <phoneticPr fontId="31"/>
  </si>
  <si>
    <t>千m2</t>
    <phoneticPr fontId="31"/>
  </si>
  <si>
    <t>絹・人絹織物（含合繊長繊維織物）　　　　　　　　　　　　　　</t>
    <phoneticPr fontId="31"/>
  </si>
  <si>
    <t>毛織物・麻織物・その他の織物　　　　　　　　　　　　　　　　</t>
    <phoneticPr fontId="31"/>
  </si>
  <si>
    <t>ニット生地</t>
    <phoneticPr fontId="31"/>
  </si>
  <si>
    <t>染色整理　</t>
    <phoneticPr fontId="31"/>
  </si>
  <si>
    <t>綱・網</t>
    <phoneticPr fontId="31"/>
  </si>
  <si>
    <t>じゅうたん・床敷物　　　　　　　　　　　　　　　　　　　　　</t>
    <phoneticPr fontId="31"/>
  </si>
  <si>
    <t>繊維製衛生材料　　　　　　　　　　　　　　　　　　　　　　　</t>
    <phoneticPr fontId="31"/>
  </si>
  <si>
    <t>その他の繊維工業製品　　　　　　　　　　　　　　　　　　　　</t>
    <phoneticPr fontId="31"/>
  </si>
  <si>
    <t>織物製衣服</t>
    <phoneticPr fontId="31"/>
  </si>
  <si>
    <t>着</t>
    <phoneticPr fontId="31"/>
  </si>
  <si>
    <t>ニット製衣服　　　　　　　　　　　　　　　　　　　　　　　　</t>
    <phoneticPr fontId="31"/>
  </si>
  <si>
    <t>デカ</t>
    <phoneticPr fontId="31"/>
  </si>
  <si>
    <t>その他の衣服・身の回り品　　　　　　　　　　　　　　　　　　</t>
    <phoneticPr fontId="31"/>
  </si>
  <si>
    <t>千点</t>
    <phoneticPr fontId="31"/>
  </si>
  <si>
    <t>寝具　</t>
    <phoneticPr fontId="31"/>
  </si>
  <si>
    <t>その他の繊維既製品　　　　　　　　　　　　　　　　　　　　　</t>
    <phoneticPr fontId="31"/>
  </si>
  <si>
    <t>製材　</t>
    <phoneticPr fontId="31"/>
  </si>
  <si>
    <t>千m3</t>
    <phoneticPr fontId="31"/>
  </si>
  <si>
    <t>合板　</t>
    <phoneticPr fontId="31"/>
  </si>
  <si>
    <t>m3</t>
    <phoneticPr fontId="31"/>
  </si>
  <si>
    <t>木材チップ</t>
    <phoneticPr fontId="31"/>
  </si>
  <si>
    <t>その他の木製品　　　　　　　　　　　　　　　　　　　　　　　</t>
    <phoneticPr fontId="31"/>
  </si>
  <si>
    <t>木製家具・装備品　　　　　　　　　　　　　　　　　　　　　　</t>
    <phoneticPr fontId="31"/>
  </si>
  <si>
    <t>木製建具　</t>
    <phoneticPr fontId="31"/>
  </si>
  <si>
    <t>金属製家具・装備品　　　　　　　　　　　　　　　　　　　　　</t>
    <phoneticPr fontId="31"/>
  </si>
  <si>
    <t>パルプ</t>
    <phoneticPr fontId="31"/>
  </si>
  <si>
    <t>洋紙・和紙</t>
    <phoneticPr fontId="31"/>
  </si>
  <si>
    <t>板紙　</t>
    <phoneticPr fontId="31"/>
  </si>
  <si>
    <t>段ボール　</t>
    <phoneticPr fontId="31"/>
  </si>
  <si>
    <t>塗工紙・建設用加工紙　　　　　　　　　　　　　　　　　　　　</t>
    <phoneticPr fontId="31"/>
  </si>
  <si>
    <t>段ボール箱</t>
    <phoneticPr fontId="31"/>
  </si>
  <si>
    <t>その他の紙製容器　　　　　　　　　　　　　　　　　　　　　　</t>
    <phoneticPr fontId="31"/>
  </si>
  <si>
    <t>千袋</t>
    <phoneticPr fontId="31"/>
  </si>
  <si>
    <t>紙製衛生材料・用品　　　　　　　　　　　　　　　　　　　　　</t>
    <phoneticPr fontId="31"/>
  </si>
  <si>
    <t>その他のパルプ・紙・紙加工品　　　　　　　　　　　　　　　　</t>
    <phoneticPr fontId="31"/>
  </si>
  <si>
    <t>m2</t>
    <phoneticPr fontId="31"/>
  </si>
  <si>
    <t>印刷・製版・製本　　　　　　　　　　　　　　　　　　　　　　</t>
    <phoneticPr fontId="31"/>
  </si>
  <si>
    <t>化学肥料　</t>
    <phoneticPr fontId="31"/>
  </si>
  <si>
    <t>ソーダ工業製品　　　　　　　　　　　　　　　　　　　　　　　</t>
    <phoneticPr fontId="31"/>
  </si>
  <si>
    <t>無機顔料　</t>
    <phoneticPr fontId="31"/>
  </si>
  <si>
    <t>圧縮ガス・液化ガス　　　　　　　　　　　　　　　　　　　　　</t>
    <phoneticPr fontId="31"/>
  </si>
  <si>
    <t>塩　　</t>
    <phoneticPr fontId="31"/>
  </si>
  <si>
    <t>その他の無機化学工業製品　　　　　　　　　　　　　　　　　　</t>
    <phoneticPr fontId="31"/>
  </si>
  <si>
    <t>石油化学基礎製品　　　　　　　　　　　　　　　　　　　　　　</t>
    <phoneticPr fontId="31"/>
  </si>
  <si>
    <t>石油化学系芳香族製品　　　　　　　　　　　　　　　　　　　　</t>
    <phoneticPr fontId="31"/>
  </si>
  <si>
    <t>脂肪族中間物　　　　　　　　　　　　　　　　　　　　　　　　</t>
    <phoneticPr fontId="31"/>
  </si>
  <si>
    <t>環式中間物</t>
    <phoneticPr fontId="31"/>
  </si>
  <si>
    <t>合成ゴム　</t>
    <phoneticPr fontId="31"/>
  </si>
  <si>
    <t>メタン誘導品　　　　　　　　　　　　　　　　　　　　　　　　</t>
    <phoneticPr fontId="31"/>
  </si>
  <si>
    <t>油脂加工製品　　　　　　　　　　　　　　　　　　　　　　　　</t>
    <phoneticPr fontId="31"/>
  </si>
  <si>
    <t>可塑剤</t>
    <phoneticPr fontId="31"/>
  </si>
  <si>
    <t>合成染料　</t>
    <phoneticPr fontId="31"/>
  </si>
  <si>
    <t>その他の有機化学工業製品　　　　　　　　　　　　　　　　　　</t>
    <phoneticPr fontId="31"/>
  </si>
  <si>
    <t>熱硬化性樹脂　　　　　　　　　　　　　　　　　　　　　　　　</t>
    <phoneticPr fontId="31"/>
  </si>
  <si>
    <t>熱可塑性樹脂　　　　　　　　　　　　　　　　　　　　　　　　</t>
    <phoneticPr fontId="31"/>
  </si>
  <si>
    <t>高機能性樹脂　　　　　　　　　　　　　　　　　　　　　　　　</t>
    <phoneticPr fontId="31"/>
  </si>
  <si>
    <t>その他の合成樹脂　　　　　　　　　　　　　　　　　　　　　　</t>
    <phoneticPr fontId="31"/>
  </si>
  <si>
    <t>レーヨン・アセテート　　　　　　　　　　　　　　　　　　　　</t>
    <phoneticPr fontId="31"/>
  </si>
  <si>
    <t>合成繊維　</t>
    <phoneticPr fontId="31"/>
  </si>
  <si>
    <t>医薬品</t>
    <phoneticPr fontId="31"/>
  </si>
  <si>
    <t>石けん・合成洗剤・界面活性剤　　　　　　　　　　　　　　　　</t>
    <phoneticPr fontId="31"/>
  </si>
  <si>
    <t>化粧品・歯磨　　　　　　　　　　　　　　　　　　　　　　　　</t>
    <phoneticPr fontId="31"/>
  </si>
  <si>
    <t>kg</t>
    <phoneticPr fontId="31"/>
  </si>
  <si>
    <t>塗料　</t>
    <phoneticPr fontId="31"/>
  </si>
  <si>
    <t>印刷インキ</t>
    <phoneticPr fontId="31"/>
  </si>
  <si>
    <t>写真感光材料　　　　　　　　　　　　　　　　　　　　　　　　</t>
    <phoneticPr fontId="31"/>
  </si>
  <si>
    <t>農薬　</t>
    <phoneticPr fontId="31"/>
  </si>
  <si>
    <t>ゼラチン・接着剤　　　　　　　　　　　　　　　　　　　　　　</t>
    <phoneticPr fontId="31"/>
  </si>
  <si>
    <t>その他の化学最終製品　　　　　　　　　　　　　　　　　　　　</t>
    <phoneticPr fontId="31"/>
  </si>
  <si>
    <t>石油製品　</t>
    <phoneticPr fontId="31"/>
  </si>
  <si>
    <t>石炭製品　</t>
    <phoneticPr fontId="31"/>
  </si>
  <si>
    <t>舗装材料　</t>
    <phoneticPr fontId="31"/>
  </si>
  <si>
    <t>プラスチック製品　　　　　　　　　　　　　　　　　　　　　　</t>
    <phoneticPr fontId="31"/>
  </si>
  <si>
    <t>タイヤ・チューブ　　　　　　　　　　　　　　　　　　　　　　</t>
    <phoneticPr fontId="31"/>
  </si>
  <si>
    <t>ゴム製履物</t>
    <phoneticPr fontId="31"/>
  </si>
  <si>
    <t>千足</t>
    <phoneticPr fontId="31"/>
  </si>
  <si>
    <t>プラスチック製履物　　　　　　　　　　　　　　　　　　　　　</t>
    <phoneticPr fontId="31"/>
  </si>
  <si>
    <t>その他のゴム製品　　　　　　　　　　　　　　　　　　　　　　</t>
    <phoneticPr fontId="31"/>
  </si>
  <si>
    <t>革製履物　</t>
    <phoneticPr fontId="31"/>
  </si>
  <si>
    <t>足</t>
    <phoneticPr fontId="31"/>
  </si>
  <si>
    <t>製革・毛皮</t>
    <phoneticPr fontId="31"/>
  </si>
  <si>
    <t>枚</t>
    <phoneticPr fontId="31"/>
  </si>
  <si>
    <t>かばん・袋物・その他の革製品　　　　　　　　　　　　　　　　</t>
    <phoneticPr fontId="31"/>
  </si>
  <si>
    <t>個</t>
    <phoneticPr fontId="31"/>
  </si>
  <si>
    <t>板ガラス・安全ガラス　　　　　　　　　　　　　　　　　　　　</t>
    <phoneticPr fontId="31"/>
  </si>
  <si>
    <t>ガラス繊維・同製品　　　　　　　　　　　　　　　　　　　　　</t>
    <phoneticPr fontId="31"/>
  </si>
  <si>
    <t>その他のガラス製品　　　　　　　　　　　　　　　　　　　　　</t>
    <phoneticPr fontId="31"/>
  </si>
  <si>
    <t>セメント　</t>
    <phoneticPr fontId="31"/>
  </si>
  <si>
    <t>生コンクリート　　　　　　　　　　　　　　　　　　　　　　　</t>
    <phoneticPr fontId="31"/>
  </si>
  <si>
    <t>セメント製品　　　　　　　　　　　　　　　　　　　　　　　　</t>
    <phoneticPr fontId="31"/>
  </si>
  <si>
    <t>陶磁器</t>
    <phoneticPr fontId="31"/>
  </si>
  <si>
    <t>耐火物</t>
    <phoneticPr fontId="31"/>
  </si>
  <si>
    <t>その他の建設用土石製品　　　　　　　　　　　　　　　　　　　</t>
    <phoneticPr fontId="31"/>
  </si>
  <si>
    <t>炭素・黒鉛製品　　　　　　　　　　　　　　　　　　　　　　　</t>
    <phoneticPr fontId="31"/>
  </si>
  <si>
    <t>研磨材</t>
    <phoneticPr fontId="31"/>
  </si>
  <si>
    <t>その他の窯業・土石製品　　　　　　　　　　　　　　　　　　　</t>
    <phoneticPr fontId="31"/>
  </si>
  <si>
    <t>銑鉄　</t>
    <phoneticPr fontId="31"/>
  </si>
  <si>
    <t>フェロアロイ　　　　　　　　　　　　　　　　　　　　　　　　</t>
    <phoneticPr fontId="31"/>
  </si>
  <si>
    <t>粗鋼（転炉）　　　　　　　　　　　　　　　　　　　　　　　　</t>
    <phoneticPr fontId="31"/>
  </si>
  <si>
    <t>粗鋼（電気炉）　　　　　　　　　　　　　　　　　　　　　　　</t>
    <phoneticPr fontId="31"/>
  </si>
  <si>
    <t>鉄屑　</t>
    <phoneticPr fontId="31"/>
  </si>
  <si>
    <t>熱間圧延鋼材　　　　　　　　　　　　　　　　　　　　　　　　</t>
    <phoneticPr fontId="31"/>
  </si>
  <si>
    <t>鋼管　</t>
    <phoneticPr fontId="31"/>
  </si>
  <si>
    <t>冷間仕上鋼材　　　　　　　　　　　　　　　　　　　　　　　　</t>
    <phoneticPr fontId="31"/>
  </si>
  <si>
    <t>めっき鋼材</t>
    <phoneticPr fontId="31"/>
  </si>
  <si>
    <t>鋳鍛鋼</t>
    <phoneticPr fontId="31"/>
  </si>
  <si>
    <t>鋳鉄管</t>
    <phoneticPr fontId="31"/>
  </si>
  <si>
    <t>鋳鉄品及び鍛工品（鉄）　　　　　　　　　　　　　　　　　　　</t>
    <phoneticPr fontId="31"/>
  </si>
  <si>
    <t>鉄鋼シャースリット業　　　　　　　　　　　　　　　　　　　　</t>
    <phoneticPr fontId="31"/>
  </si>
  <si>
    <t>その他の鉄鋼製品　　　　　　　　　　　　　　　　　　　　　　</t>
    <phoneticPr fontId="31"/>
  </si>
  <si>
    <t>銅　　</t>
    <phoneticPr fontId="31"/>
  </si>
  <si>
    <t>鉛・亜鉛（含再生）　　　　　　　　　　　　　　　　　　　　　</t>
    <phoneticPr fontId="31"/>
  </si>
  <si>
    <t>アルミニウム（含再生）　　　　　　　　　　　　　　　　　　　</t>
    <phoneticPr fontId="31"/>
  </si>
  <si>
    <t>その他の非鉄金属地金　　　　　　　　　　　　　　　　　　　　</t>
    <phoneticPr fontId="31"/>
  </si>
  <si>
    <t>非鉄金属屑</t>
    <phoneticPr fontId="31"/>
  </si>
  <si>
    <t>電線・ケーブル　　　　　　　　　　　　　　　　　　　　　　　</t>
    <phoneticPr fontId="31"/>
  </si>
  <si>
    <t>導体t</t>
    <phoneticPr fontId="31"/>
  </si>
  <si>
    <t>光ファイバケーブル　　　　　　　　　　　　　　　　　　　　　</t>
    <phoneticPr fontId="31"/>
  </si>
  <si>
    <t>Kmcore</t>
    <phoneticPr fontId="31"/>
  </si>
  <si>
    <t>伸銅品</t>
    <phoneticPr fontId="31"/>
  </si>
  <si>
    <t>アルミ圧延製品　　　　　　　　　　　　　　　　　　　　　　　</t>
    <phoneticPr fontId="31"/>
  </si>
  <si>
    <t>非鉄金属素形材　　　　　　　　　　　　　　　　　　　　　　　</t>
    <phoneticPr fontId="31"/>
  </si>
  <si>
    <t>核燃料</t>
    <phoneticPr fontId="31"/>
  </si>
  <si>
    <t>その他の非鉄金属製品　　　　　　　　　　　　　　　　　　　　</t>
    <phoneticPr fontId="31"/>
  </si>
  <si>
    <t>建設用金属製品　　　　　　　　　　　　　　　　　　　　　　　</t>
    <phoneticPr fontId="31"/>
  </si>
  <si>
    <t>建築用金属製品　　　　　　　　　　　　　　　　　　　　　　　</t>
    <phoneticPr fontId="31"/>
  </si>
  <si>
    <t>ガス・石油機器及び暖厨房機器　　　　　　　　　　　　　　　　</t>
    <phoneticPr fontId="31"/>
  </si>
  <si>
    <t>台</t>
    <phoneticPr fontId="31"/>
  </si>
  <si>
    <t>ボルト・ナット・リベット及びスプリング　　　　　　　　　　　</t>
    <phoneticPr fontId="31"/>
  </si>
  <si>
    <t>金属製容器及び製缶板金製品　　　　　　　　　　　　　　　　　</t>
    <phoneticPr fontId="31"/>
  </si>
  <si>
    <t>配管工事付属品・粉末や金製品・道具類　　　　　　　　　　　　</t>
    <phoneticPr fontId="31"/>
  </si>
  <si>
    <t>その他の金属製品　　　　　　　　　　　　　　　　　　　　　　</t>
    <phoneticPr fontId="31"/>
  </si>
  <si>
    <t>ボイラ</t>
    <phoneticPr fontId="31"/>
  </si>
  <si>
    <t>タービン　</t>
    <phoneticPr fontId="31"/>
  </si>
  <si>
    <t>原動機</t>
    <phoneticPr fontId="31"/>
  </si>
  <si>
    <t>運搬機械　</t>
    <phoneticPr fontId="31"/>
  </si>
  <si>
    <t>冷凍機・温湿調整装置　　　　　　　　　　　　　　　　　　　　</t>
    <phoneticPr fontId="31"/>
  </si>
  <si>
    <t>ポンプ及び圧縮機　　　　　　　　　　　　　　　　　　　　　　</t>
    <phoneticPr fontId="31"/>
  </si>
  <si>
    <t>機械工具　</t>
    <phoneticPr fontId="31"/>
  </si>
  <si>
    <t>その他の一般産業機械及び装置　　　　　　　　　　　　　　　　</t>
    <phoneticPr fontId="31"/>
  </si>
  <si>
    <t>建設・鉱山機械　　　　　　　　　　　　　　　　　　　　　　　</t>
    <phoneticPr fontId="31"/>
  </si>
  <si>
    <t>化学機械　</t>
    <phoneticPr fontId="31"/>
  </si>
  <si>
    <t>産業用ロボット　　　　　　　　　　　　　　　　　　　　　　　</t>
    <phoneticPr fontId="31"/>
  </si>
  <si>
    <t>金属工作機械　　　　　　　　　　　　　　　　　　　　　　　　</t>
    <phoneticPr fontId="31"/>
  </si>
  <si>
    <t>金属加工機械　　　　　　　　　　　　　　　　　　　　　　　　</t>
    <phoneticPr fontId="31"/>
  </si>
  <si>
    <t>農業用機械</t>
    <phoneticPr fontId="31"/>
  </si>
  <si>
    <t>繊維機械　</t>
    <phoneticPr fontId="31"/>
  </si>
  <si>
    <t>食品機械・同装置　　　　　　　　　　　　　　　　　　　　　　</t>
    <phoneticPr fontId="31"/>
  </si>
  <si>
    <t>半導体製造装置　　　　　　　　　　　　　　　　　　　　　　　</t>
    <phoneticPr fontId="31"/>
  </si>
  <si>
    <t>真空装置・真空機器　　　　　　　　　　　　　　　　　　　　　</t>
    <phoneticPr fontId="31"/>
  </si>
  <si>
    <t>その他の特殊産業用機械　　　　　　　　　　　　　　　　　　　</t>
    <phoneticPr fontId="31"/>
  </si>
  <si>
    <t>金型　</t>
    <phoneticPr fontId="31"/>
  </si>
  <si>
    <t>ベアリング</t>
    <phoneticPr fontId="31"/>
  </si>
  <si>
    <t>その他の一般機械器具及び部品　　　　　　　　　　　　　　　　</t>
    <phoneticPr fontId="31"/>
  </si>
  <si>
    <t>複写機</t>
    <phoneticPr fontId="31"/>
  </si>
  <si>
    <t>その他の事務用機械　　　　　　　　　　　　　　　　　　　　　</t>
    <phoneticPr fontId="31"/>
  </si>
  <si>
    <t>サービス用機器　　　　　　　　　　　　　　　　　　　　　　　</t>
    <phoneticPr fontId="31"/>
  </si>
  <si>
    <t>回転電気機械　　　　　　　　　　　　　　　　　　　　　　　　</t>
    <phoneticPr fontId="31"/>
  </si>
  <si>
    <t>変圧器・変成器　　　　　　　　　　　　　　　　　　　　　　　</t>
    <phoneticPr fontId="31"/>
  </si>
  <si>
    <t>開閉制御装置及び配電盤　　　　　　　　　　　　　　　　　　　</t>
    <phoneticPr fontId="31"/>
  </si>
  <si>
    <t>配線器具　</t>
    <phoneticPr fontId="31"/>
  </si>
  <si>
    <t>千個</t>
    <phoneticPr fontId="31"/>
  </si>
  <si>
    <t>内燃機関電装品　　　　　　　　　　　　　　　　　　　　　　　</t>
    <phoneticPr fontId="31"/>
  </si>
  <si>
    <t>その他の産業用電気機器　　　　　　　　　　　　　　　　　　　</t>
    <phoneticPr fontId="31"/>
  </si>
  <si>
    <t>電子応用装置　　　　　　　　　　　　　　　　　　　　　　　　</t>
    <phoneticPr fontId="31"/>
  </si>
  <si>
    <t>電気計測器</t>
    <phoneticPr fontId="31"/>
  </si>
  <si>
    <t>電球類</t>
    <phoneticPr fontId="31"/>
  </si>
  <si>
    <t>電気照明器具　　　　　　　　　　　　　　　　　　　　　　　　</t>
    <phoneticPr fontId="31"/>
  </si>
  <si>
    <t>電池　</t>
    <phoneticPr fontId="31"/>
  </si>
  <si>
    <t>その他の電気機械器具　　　　　　　　　　　　　　　　　　　　</t>
    <phoneticPr fontId="31"/>
  </si>
  <si>
    <t>民生用エアコンディショナ　　　　　　　　　　　　　　　　　　</t>
    <phoneticPr fontId="31"/>
  </si>
  <si>
    <t>民生用電気機器（除エアコン）　　　　　　　　　　　　　　　　</t>
    <phoneticPr fontId="31"/>
  </si>
  <si>
    <t>ビデオ機器</t>
    <phoneticPr fontId="31"/>
  </si>
  <si>
    <t>電気音響機器　　　　　　　　　　　　　　　　　　　　　　　　</t>
    <phoneticPr fontId="31"/>
  </si>
  <si>
    <t>ラジオ・テレビ受信機　　　　　　　　　　　　　　　　　　　　</t>
    <phoneticPr fontId="31"/>
  </si>
  <si>
    <t>有線電気通信機器　　　　　　　　　　　　　　　　　　　　　　</t>
    <phoneticPr fontId="31"/>
  </si>
  <si>
    <t>携帯電話機</t>
    <phoneticPr fontId="31"/>
  </si>
  <si>
    <t>無線電気通信機器（除携帯電話機）　　　　　　　　　　　　　　</t>
    <phoneticPr fontId="31"/>
  </si>
  <si>
    <t>その他の電気通信機器　　　　　　　　　　　　　　　　　　　　</t>
    <phoneticPr fontId="31"/>
  </si>
  <si>
    <t>パーソナルコンピュータ　　　　　　　　　　　　　　　　　　　</t>
    <phoneticPr fontId="31"/>
  </si>
  <si>
    <t>電子計算機本体（除パソコン）　　　　　　　　　　　　　　　　</t>
    <phoneticPr fontId="31"/>
  </si>
  <si>
    <t>電子計算機付属装置　　　　　　　　　　　　　　　　　　　　　</t>
    <phoneticPr fontId="31"/>
  </si>
  <si>
    <t>半導体素子</t>
    <phoneticPr fontId="31"/>
  </si>
  <si>
    <t>集積回路　</t>
    <phoneticPr fontId="31"/>
  </si>
  <si>
    <t>電子管</t>
    <phoneticPr fontId="31"/>
  </si>
  <si>
    <t>本</t>
    <phoneticPr fontId="31"/>
  </si>
  <si>
    <t>液晶素子　</t>
    <phoneticPr fontId="31"/>
  </si>
  <si>
    <t>磁気テープ・磁気ディスク　　　　　　　　　　　　　　　　　　</t>
    <phoneticPr fontId="31"/>
  </si>
  <si>
    <t>その他の電子部品　　　　　　　　　　　　　　　　　　　　　　</t>
    <phoneticPr fontId="31"/>
  </si>
  <si>
    <t>乗用車</t>
    <phoneticPr fontId="31"/>
  </si>
  <si>
    <t>トラック・バス・その他の自動車　　　　　　　　　　　　　　　</t>
    <phoneticPr fontId="31"/>
  </si>
  <si>
    <t>二輪自動車</t>
    <phoneticPr fontId="31"/>
  </si>
  <si>
    <t>自動車車体</t>
    <phoneticPr fontId="31"/>
  </si>
  <si>
    <t>自動車用内燃機関・同部分品　　　　　　　　　　　　　　　　　</t>
    <phoneticPr fontId="31"/>
  </si>
  <si>
    <t>自動車部品</t>
    <phoneticPr fontId="31"/>
  </si>
  <si>
    <t>鋼船　</t>
    <phoneticPr fontId="31"/>
  </si>
  <si>
    <t>その他の船舶　　　　　　　　　　　　　　　　　　　　　　　　</t>
    <phoneticPr fontId="31"/>
  </si>
  <si>
    <t>舶用内燃機関　　　　　　　　　　　　　　　　　　　　　　　　</t>
    <phoneticPr fontId="31"/>
  </si>
  <si>
    <t>船舶修理　</t>
    <phoneticPr fontId="31"/>
  </si>
  <si>
    <t>鉄道車両　</t>
    <phoneticPr fontId="31"/>
  </si>
  <si>
    <t>鉄道車両修理　　　　　　　　　　　　　　　　　　　　　　　　</t>
    <phoneticPr fontId="31"/>
  </si>
  <si>
    <t>航空機</t>
    <phoneticPr fontId="31"/>
  </si>
  <si>
    <t>機</t>
    <phoneticPr fontId="31"/>
  </si>
  <si>
    <t>航空機修理</t>
    <phoneticPr fontId="31"/>
  </si>
  <si>
    <t>自転車</t>
    <phoneticPr fontId="31"/>
  </si>
  <si>
    <t>その他の輸送機械　　　　　　　　　　　　　　　　　　　　　　</t>
    <phoneticPr fontId="31"/>
  </si>
  <si>
    <t>カメラ</t>
    <phoneticPr fontId="31"/>
  </si>
  <si>
    <t>その他の光学機械　　　　　　　　　　　　　　　　　　　　　　</t>
    <phoneticPr fontId="31"/>
  </si>
  <si>
    <t>時計　</t>
    <phoneticPr fontId="31"/>
  </si>
  <si>
    <t>理化学機械器具　　　　　　　　　　　　　　　　　　　　　　　</t>
    <phoneticPr fontId="31"/>
  </si>
  <si>
    <t>分析器・試験機・計量器・測定器　　　　　　　　　　　　　　　</t>
    <phoneticPr fontId="31"/>
  </si>
  <si>
    <t>医療用機械器具　　　　　　　　　　　　　　　　　　　　　　　</t>
    <phoneticPr fontId="31"/>
  </si>
  <si>
    <t>がん具</t>
    <phoneticPr fontId="31"/>
  </si>
  <si>
    <t>運動用品　</t>
    <phoneticPr fontId="31"/>
  </si>
  <si>
    <t>楽器　</t>
    <phoneticPr fontId="31"/>
  </si>
  <si>
    <t>情報記録物</t>
    <phoneticPr fontId="31"/>
  </si>
  <si>
    <t>筆記具・文具　　　　　　　　　　　　　　　　　　　　　　　　</t>
    <phoneticPr fontId="31"/>
  </si>
  <si>
    <t>千本</t>
    <phoneticPr fontId="31"/>
  </si>
  <si>
    <t>身辺細貨品</t>
    <phoneticPr fontId="31"/>
  </si>
  <si>
    <t>万本</t>
    <phoneticPr fontId="31"/>
  </si>
  <si>
    <t>畳・わら加工品　　　　　　　　　　　　　　　　　　　　　　　</t>
    <phoneticPr fontId="31"/>
  </si>
  <si>
    <t>武器　</t>
    <phoneticPr fontId="31"/>
  </si>
  <si>
    <t>その他の製造工業製品　　　　　　　　　　　　　　　　　　　　</t>
    <phoneticPr fontId="31"/>
  </si>
  <si>
    <t>再生資源回収・加工処理　　　　　　　　　　　　　　　　　　　</t>
    <phoneticPr fontId="31"/>
  </si>
  <si>
    <t>住宅建築（木造）</t>
    <phoneticPr fontId="31"/>
  </si>
  <si>
    <t>住宅建築（非木造）</t>
    <phoneticPr fontId="31"/>
  </si>
  <si>
    <t>非住宅建築（木造）</t>
    <phoneticPr fontId="31"/>
  </si>
  <si>
    <t>非住宅建築（非木造）</t>
    <phoneticPr fontId="31"/>
  </si>
  <si>
    <t>建設補修　</t>
    <phoneticPr fontId="31"/>
  </si>
  <si>
    <t>道路関係公共事業　　　　　　　　　　　　　　　　　　　　　　</t>
    <phoneticPr fontId="31"/>
  </si>
  <si>
    <t>河川・下水道・その他の公共事業　　　　　　　　　　　　　　　</t>
    <phoneticPr fontId="31"/>
  </si>
  <si>
    <t>農林関係公共事業　　　　　　　　　　　　　　　　　　　　　　</t>
    <phoneticPr fontId="31"/>
  </si>
  <si>
    <t>鉄道軌道建設　　　　　　　　　　　　　　　　　　　　　　　　</t>
    <phoneticPr fontId="31"/>
  </si>
  <si>
    <t>電力施設建設　　　　　　　　　　　　　　　　　　　　　　　　</t>
    <phoneticPr fontId="31"/>
  </si>
  <si>
    <t>電気通信施設建設　　　　　　　　　　　　　　　　　　　　　　</t>
    <phoneticPr fontId="31"/>
  </si>
  <si>
    <t>その他の土木建設　　　　　　　　　　　　　　　　　　　　　　</t>
    <phoneticPr fontId="31"/>
  </si>
  <si>
    <t>事業用電力　　　　　　　　　　　　　　　　　　　　　</t>
    <phoneticPr fontId="31"/>
  </si>
  <si>
    <t>百万kWh</t>
    <phoneticPr fontId="31"/>
  </si>
  <si>
    <t>自家発電　</t>
    <phoneticPr fontId="31"/>
  </si>
  <si>
    <t>都市ガス　</t>
    <phoneticPr fontId="31"/>
  </si>
  <si>
    <t>熱供給業　</t>
    <phoneticPr fontId="31"/>
  </si>
  <si>
    <t>GJ</t>
    <phoneticPr fontId="31"/>
  </si>
  <si>
    <t>上水道・簡易水道　　　　　　　　　　　　　　　　　　　　　　</t>
    <phoneticPr fontId="31"/>
  </si>
  <si>
    <t>工業用水　</t>
    <phoneticPr fontId="31"/>
  </si>
  <si>
    <t>下水道★★</t>
    <phoneticPr fontId="31"/>
  </si>
  <si>
    <t>廃棄物処理（公営）★★</t>
    <phoneticPr fontId="31"/>
  </si>
  <si>
    <t>廃棄物処理（産業）　　　　　　　　　　　　　　　　　　　　　</t>
    <phoneticPr fontId="31"/>
  </si>
  <si>
    <t>卸売　</t>
    <phoneticPr fontId="31"/>
  </si>
  <si>
    <t>小売　</t>
    <phoneticPr fontId="31"/>
  </si>
  <si>
    <t>金融　</t>
    <phoneticPr fontId="31"/>
  </si>
  <si>
    <t>生命保険　</t>
    <phoneticPr fontId="31"/>
  </si>
  <si>
    <t>損害保険　</t>
    <phoneticPr fontId="31"/>
  </si>
  <si>
    <t>不動産仲介・管理業　　　　　　　　　　　　　　　　　　　　　</t>
    <phoneticPr fontId="31"/>
  </si>
  <si>
    <t>不動産賃貸業　　　　　　　　　　　　　　　　　　　　　　　　</t>
    <phoneticPr fontId="31"/>
  </si>
  <si>
    <t>住宅賃貸料</t>
    <phoneticPr fontId="31"/>
  </si>
  <si>
    <t>住宅賃貸料（帰属家賃）　　　　　　　　　　　　　　　　　　　</t>
    <phoneticPr fontId="31"/>
  </si>
  <si>
    <t>鉄道旅客輸送　　　　　　　　　　　　　　　　　　　　　　　　</t>
    <phoneticPr fontId="31"/>
  </si>
  <si>
    <t>鉄道貨物輸送　　　　　　　　　　　　　　　　　　　　　　　　</t>
    <phoneticPr fontId="31"/>
  </si>
  <si>
    <t>バス　</t>
    <phoneticPr fontId="31"/>
  </si>
  <si>
    <t>ハイヤー・タクシー　　　　　　　　　　　　　　　　　　　　　</t>
    <phoneticPr fontId="31"/>
  </si>
  <si>
    <t>道路貨物輸送（除自家輸送）　　　　　　　　　　　　　　　　　</t>
    <phoneticPr fontId="31"/>
  </si>
  <si>
    <t>自家輸送（旅客自動車）　　　　　　　　　　　　　　　　　　　</t>
    <phoneticPr fontId="31"/>
  </si>
  <si>
    <t>自家輸送（貨物自動車）　　　　　　　　　　　　　　　　　　　</t>
    <phoneticPr fontId="31"/>
  </si>
  <si>
    <t>外洋輸送　</t>
    <phoneticPr fontId="31"/>
  </si>
  <si>
    <t>沿海・内水面輸送　　　　　　　　　　　　　　　　　　　　　　</t>
    <phoneticPr fontId="31"/>
  </si>
  <si>
    <t>港湾運送　</t>
    <phoneticPr fontId="31"/>
  </si>
  <si>
    <t>航空輸送　</t>
    <phoneticPr fontId="31"/>
  </si>
  <si>
    <t>貨物利用運送　　　　　　　　　　　　　　　　　　　　　　　　</t>
    <phoneticPr fontId="31"/>
  </si>
  <si>
    <t>倉庫　</t>
    <phoneticPr fontId="31"/>
  </si>
  <si>
    <t>こん包</t>
    <phoneticPr fontId="31"/>
  </si>
  <si>
    <t>道路輸送施設提供　　　　　　　　　　　　　　　　　　　　　　</t>
    <phoneticPr fontId="31"/>
  </si>
  <si>
    <t>水運施設管理★★</t>
    <phoneticPr fontId="31"/>
  </si>
  <si>
    <t>その他の水運付帯サービス　　　　　　　　　　　　　　　　　　</t>
    <phoneticPr fontId="31"/>
  </si>
  <si>
    <t>航空施設管理（国公営）★★</t>
    <phoneticPr fontId="31"/>
  </si>
  <si>
    <t>航空施設管理（産業）　　　　　　　　　　　　　　　　　　　　</t>
    <phoneticPr fontId="31"/>
  </si>
  <si>
    <t>その他の航空付帯サービス　　　　　　　　　　　　　　　　　　</t>
    <phoneticPr fontId="31"/>
  </si>
  <si>
    <t>旅行・その他の運輸付帯サービス　　　　　　　　　　　　　　　</t>
    <phoneticPr fontId="31"/>
  </si>
  <si>
    <t>郵便・信書便　　　　　　　　　　　　　　　　　　　　　　　　</t>
    <phoneticPr fontId="31"/>
  </si>
  <si>
    <t>固定電気通信　　　　　　　　　　　　　　　　　　　　　　　　</t>
    <phoneticPr fontId="31"/>
  </si>
  <si>
    <t>移動電気通信　　　　　　　　　　　　　　　　　　　　　　　　</t>
    <phoneticPr fontId="31"/>
  </si>
  <si>
    <t>その他の電気通信　　　　　　　　　　　　　　　　　　　　　　</t>
    <phoneticPr fontId="31"/>
  </si>
  <si>
    <t>その他の通信サービス　　　　　　　　　　　　　　　　　　　　</t>
    <phoneticPr fontId="31"/>
  </si>
  <si>
    <t>公共放送　</t>
    <phoneticPr fontId="31"/>
  </si>
  <si>
    <t>民間放送　</t>
    <phoneticPr fontId="31"/>
  </si>
  <si>
    <t>有線放送　</t>
    <phoneticPr fontId="31"/>
  </si>
  <si>
    <t>情報サービス　　　　　　　　　　　　　　　　　　　　　　　　</t>
    <phoneticPr fontId="31"/>
  </si>
  <si>
    <t>インターネット附随サービス　　　　　　　　　　　　　　　　　</t>
    <phoneticPr fontId="31"/>
  </si>
  <si>
    <t>映像情報制作・配給業　　　　　　　　　　　　　　　　　　　　</t>
    <phoneticPr fontId="31"/>
  </si>
  <si>
    <t>新聞　</t>
    <phoneticPr fontId="31"/>
  </si>
  <si>
    <t>出版　</t>
    <phoneticPr fontId="31"/>
  </si>
  <si>
    <t>ニュース供給・興信所　　　　　　　　　　　　　　　　　　　　</t>
    <phoneticPr fontId="31"/>
  </si>
  <si>
    <t>公務（中央）★★</t>
    <phoneticPr fontId="31"/>
  </si>
  <si>
    <t>公務（地方）★★</t>
    <phoneticPr fontId="31"/>
  </si>
  <si>
    <t>学校教育（国公立）★★</t>
    <phoneticPr fontId="31"/>
  </si>
  <si>
    <t>学校教育（私立）★</t>
    <phoneticPr fontId="31"/>
  </si>
  <si>
    <t>社会教育（国公立）★★</t>
    <phoneticPr fontId="31"/>
  </si>
  <si>
    <t>社会教育（非営利）★</t>
    <phoneticPr fontId="31"/>
  </si>
  <si>
    <t>その他の教育訓練機関（国公立）★★</t>
    <phoneticPr fontId="31"/>
  </si>
  <si>
    <t>その他の教育訓練機関（産業）　　　　　　　　　　　　　　　　</t>
    <phoneticPr fontId="31"/>
  </si>
  <si>
    <t>自然科学研究機関（国公立）★★</t>
    <phoneticPr fontId="31"/>
  </si>
  <si>
    <t>人文科学研究機関（国公立）★★</t>
    <phoneticPr fontId="31"/>
  </si>
  <si>
    <t>自然科学研究機関（非営利）★</t>
    <phoneticPr fontId="31"/>
  </si>
  <si>
    <t>人文科学研究機関（非営利）★</t>
    <phoneticPr fontId="31"/>
  </si>
  <si>
    <t>自然科学研究機関（産業）　　　　　　　　　　　　　　　　　　</t>
    <phoneticPr fontId="31"/>
  </si>
  <si>
    <t>人文科学研究機関（産業）　　　　　　　　　　　　　　　　　　</t>
    <phoneticPr fontId="31"/>
  </si>
  <si>
    <t>企業内研究開発　　　　　　　　　　　　　　　　　　　　　　　</t>
    <phoneticPr fontId="31"/>
  </si>
  <si>
    <t>医療（国公立）　　　　　　　　　　　　　　　　　　　　　　　</t>
    <phoneticPr fontId="31"/>
  </si>
  <si>
    <t>医療（公益法人等）　　　　　　　　　　　　　　　　　　　　　</t>
    <phoneticPr fontId="31"/>
  </si>
  <si>
    <t>医療（医療法人等）　　　　　　　　　　　　　　　　　　　　　</t>
    <phoneticPr fontId="31"/>
  </si>
  <si>
    <t>保健衛生（国公立）★★</t>
    <phoneticPr fontId="31"/>
  </si>
  <si>
    <t>保健衛生（産業）　　　　　　　　　　　　　　　　　　　　　　</t>
    <phoneticPr fontId="31"/>
  </si>
  <si>
    <t>社会保険事業（国公立）★★</t>
    <phoneticPr fontId="31"/>
  </si>
  <si>
    <t>社会保険事業（非営利）★</t>
    <phoneticPr fontId="31"/>
  </si>
  <si>
    <t>社会福祉（国公立）★★</t>
    <phoneticPr fontId="31"/>
  </si>
  <si>
    <t>社会福祉（非営利）★</t>
    <phoneticPr fontId="31"/>
  </si>
  <si>
    <t>社会福祉（産業）　　　　　　　　　　　　　　　　　　　　　　</t>
    <phoneticPr fontId="31"/>
  </si>
  <si>
    <t>介護（居宅）　　　　　　　　　　　　　　　　　　　　　　　　</t>
    <phoneticPr fontId="31"/>
  </si>
  <si>
    <t>介護（施設）　　　　　　　　　　　　　　　　　　　　　　　　</t>
    <phoneticPr fontId="31"/>
  </si>
  <si>
    <t>対企業民間非営利団体　　　　　　　　　　　　　　　　　　　　</t>
    <phoneticPr fontId="31"/>
  </si>
  <si>
    <t>対家計民間非営利団体（除別掲）★</t>
    <phoneticPr fontId="31"/>
  </si>
  <si>
    <t>広告　</t>
    <phoneticPr fontId="31"/>
  </si>
  <si>
    <t>物品賃貸業（除貸自動車）　　　　　　　　　　　　　　　　　　</t>
    <phoneticPr fontId="31"/>
  </si>
  <si>
    <t>貸自動車業</t>
    <phoneticPr fontId="31"/>
  </si>
  <si>
    <t>自動車修理</t>
    <phoneticPr fontId="31"/>
  </si>
  <si>
    <t>機械修理　</t>
    <phoneticPr fontId="31"/>
  </si>
  <si>
    <t>建物サービス　　　　　　　　　　　　　　　　　　　　　　　　</t>
    <phoneticPr fontId="31"/>
  </si>
  <si>
    <t>法務・財務・会計サービス　　　　　　　　　　　　　　　　　　</t>
    <phoneticPr fontId="31"/>
  </si>
  <si>
    <t>土木建築サービス　　　　　　　　　　　　　　　　　　　　　　</t>
    <phoneticPr fontId="31"/>
  </si>
  <si>
    <t>労働者派遣サービス　　　　　　　　　　　　　　　　　　　　　</t>
    <phoneticPr fontId="31"/>
  </si>
  <si>
    <t>その他の対事業所サービス　　　　　　　　　　　　　　　　　　</t>
    <phoneticPr fontId="31"/>
  </si>
  <si>
    <t>映画館</t>
    <phoneticPr fontId="31"/>
  </si>
  <si>
    <t>興行場（除別掲）・興行団　　　　　　　　　　　　　　　　　　</t>
    <phoneticPr fontId="31"/>
  </si>
  <si>
    <t>遊戯場</t>
    <phoneticPr fontId="31"/>
  </si>
  <si>
    <t>競輪・競馬等の競走場・競技団　　　　　　　　　　　　　　　　</t>
    <phoneticPr fontId="31"/>
  </si>
  <si>
    <t>スポーツ施設提供業・公園・遊園地　　　　　　　　　　　　　　</t>
    <phoneticPr fontId="31"/>
  </si>
  <si>
    <t>その他の娯楽　　　　　　　　　　　　　　　　　　　　　　　　</t>
    <phoneticPr fontId="31"/>
  </si>
  <si>
    <t>一般飲食店（除喫茶店）　　　　　　　　　　　　　　　　　　　</t>
    <phoneticPr fontId="31"/>
  </si>
  <si>
    <t>喫茶店</t>
    <phoneticPr fontId="31"/>
  </si>
  <si>
    <t>遊興飲食店</t>
    <phoneticPr fontId="31"/>
  </si>
  <si>
    <t>宿泊業</t>
    <phoneticPr fontId="31"/>
  </si>
  <si>
    <t>洗濯業</t>
    <phoneticPr fontId="31"/>
  </si>
  <si>
    <t>理容業</t>
    <phoneticPr fontId="31"/>
  </si>
  <si>
    <t>美容業</t>
    <phoneticPr fontId="31"/>
  </si>
  <si>
    <t>浴場業</t>
    <phoneticPr fontId="31"/>
  </si>
  <si>
    <t>その他の洗濯・理容・美容・浴場業　　　　　　　　　　　　　　</t>
    <phoneticPr fontId="31"/>
  </si>
  <si>
    <t>写真業</t>
    <phoneticPr fontId="31"/>
  </si>
  <si>
    <t>冠婚葬祭業</t>
    <phoneticPr fontId="31"/>
  </si>
  <si>
    <t>各種修理業（除別掲）　　　　　　　　　　　　　　　　　　　　</t>
    <phoneticPr fontId="31"/>
  </si>
  <si>
    <t>個人教授業</t>
    <phoneticPr fontId="31"/>
  </si>
  <si>
    <t>その他の対個人サービス　　　　　　　　　　　　　　　　　　　</t>
    <phoneticPr fontId="31"/>
  </si>
  <si>
    <t>事務用品　</t>
    <phoneticPr fontId="31"/>
  </si>
  <si>
    <t>分類不明　</t>
    <phoneticPr fontId="31"/>
  </si>
  <si>
    <t>内生部門計</t>
    <phoneticPr fontId="31"/>
  </si>
  <si>
    <t>家計外消費支出（列）</t>
    <phoneticPr fontId="31"/>
  </si>
  <si>
    <t>家計消費支出</t>
    <phoneticPr fontId="31"/>
  </si>
  <si>
    <t>総合計</t>
    <phoneticPr fontId="31"/>
  </si>
  <si>
    <t>Keisuke Nansai, Yasushi Kondo, Shigemi Kagawa , Sangwon Suh , Kenichi Nakajima, Rokuta Inaba, and Susumu Tohno (2012), Estimates of Embodied Global Energy and Air-Emission Intensities of Japanese Products for Building a Japanese Input-Output Life Cycle Assessment Database with a Global System Boundary, Environmental Science &amp; Technology, 46(16), 9146-9154.、平成17年（2005年）産業連関表品目別国内生産額表</t>
    <phoneticPr fontId="31"/>
  </si>
  <si>
    <t>①物量ベ-スの排出原単位＜事務局＞</t>
  </si>
  <si>
    <t>②金額ベ-スの排出原単位＜事務局＞</t>
  </si>
  <si>
    <t>列コ-ド</t>
  </si>
  <si>
    <t>①物量ベ-スの
排出原単位</t>
  </si>
  <si>
    <t>（品目別生産額表2020より）</t>
    <phoneticPr fontId="31"/>
  </si>
  <si>
    <t>011101</t>
  </si>
  <si>
    <t>米</t>
  </si>
  <si>
    <t>ｔ</t>
  </si>
  <si>
    <t>ｔ</t>
    <phoneticPr fontId="31"/>
  </si>
  <si>
    <t>011102</t>
  </si>
  <si>
    <t>麦類</t>
  </si>
  <si>
    <t>011201</t>
  </si>
  <si>
    <t>いも類</t>
  </si>
  <si>
    <t>011202</t>
  </si>
  <si>
    <t>豆類</t>
  </si>
  <si>
    <t>011301</t>
  </si>
  <si>
    <t>野菜</t>
  </si>
  <si>
    <t>011401</t>
  </si>
  <si>
    <t>果実</t>
  </si>
  <si>
    <t>011501</t>
  </si>
  <si>
    <t>砂糖原料作物</t>
  </si>
  <si>
    <t>011502</t>
  </si>
  <si>
    <t>飲料用作物</t>
  </si>
  <si>
    <t>011509</t>
  </si>
  <si>
    <t>その他の食用耕種作物</t>
  </si>
  <si>
    <t>011601</t>
  </si>
  <si>
    <t>飼料作物</t>
  </si>
  <si>
    <t>-</t>
  </si>
  <si>
    <t>011602</t>
  </si>
  <si>
    <t>種苗</t>
  </si>
  <si>
    <t>011603</t>
  </si>
  <si>
    <t>花き・花木類</t>
  </si>
  <si>
    <t>011609</t>
  </si>
  <si>
    <t>その他の非食用耕種作物</t>
  </si>
  <si>
    <t>012101</t>
  </si>
  <si>
    <t>酪農</t>
  </si>
  <si>
    <t>t</t>
  </si>
  <si>
    <t>012102</t>
  </si>
  <si>
    <t>肉用牛</t>
  </si>
  <si>
    <t>頭</t>
    <rPh sb="0" eb="1">
      <t>アタマ</t>
    </rPh>
    <phoneticPr fontId="31"/>
  </si>
  <si>
    <t>012103</t>
  </si>
  <si>
    <t>豚</t>
  </si>
  <si>
    <t>012104</t>
  </si>
  <si>
    <t>鶏卵</t>
  </si>
  <si>
    <t>012105</t>
  </si>
  <si>
    <t>肉鶏</t>
  </si>
  <si>
    <t>千羽</t>
  </si>
  <si>
    <t>千羽</t>
    <phoneticPr fontId="31"/>
  </si>
  <si>
    <t>012109</t>
  </si>
  <si>
    <t>その他の畜産</t>
  </si>
  <si>
    <t>013101</t>
  </si>
  <si>
    <t>農業サ-ビス</t>
  </si>
  <si>
    <t>015101</t>
  </si>
  <si>
    <t>育林</t>
  </si>
  <si>
    <t>千立方米</t>
  </si>
  <si>
    <t>千立方米</t>
    <phoneticPr fontId="31"/>
  </si>
  <si>
    <t>015201</t>
  </si>
  <si>
    <t>素材</t>
  </si>
  <si>
    <t>015301</t>
  </si>
  <si>
    <t>特用林産物（狩猟業を含む。）</t>
  </si>
  <si>
    <t>017101</t>
  </si>
  <si>
    <t>海面漁業</t>
  </si>
  <si>
    <t>017102</t>
  </si>
  <si>
    <t>海面養殖業</t>
  </si>
  <si>
    <t>017201</t>
  </si>
  <si>
    <t>内水面漁業・養殖業</t>
  </si>
  <si>
    <t>061101</t>
  </si>
  <si>
    <t>石炭・原油・天然ガス</t>
  </si>
  <si>
    <t>062101</t>
  </si>
  <si>
    <t>砂利・採石</t>
  </si>
  <si>
    <t>062909</t>
  </si>
  <si>
    <t>その他の鉱物</t>
  </si>
  <si>
    <t>111101</t>
  </si>
  <si>
    <t>食肉</t>
  </si>
  <si>
    <t>111102</t>
  </si>
  <si>
    <t>酪農品</t>
  </si>
  <si>
    <t>111109</t>
  </si>
  <si>
    <t>その他の畜産食料品</t>
  </si>
  <si>
    <t>111201</t>
  </si>
  <si>
    <t>冷凍魚介類</t>
  </si>
  <si>
    <t>111202</t>
  </si>
  <si>
    <t>塩・干・くん製品</t>
  </si>
  <si>
    <t>111203</t>
  </si>
  <si>
    <t>水産びん・かん詰</t>
  </si>
  <si>
    <t>111204</t>
  </si>
  <si>
    <t>ねり製品</t>
  </si>
  <si>
    <t>111209</t>
  </si>
  <si>
    <t>その他の水産食料品</t>
  </si>
  <si>
    <t>111301</t>
  </si>
  <si>
    <t>精穀</t>
  </si>
  <si>
    <t>111302</t>
  </si>
  <si>
    <t>製粉</t>
  </si>
  <si>
    <t>111401</t>
  </si>
  <si>
    <t>めん類</t>
  </si>
  <si>
    <t>111402</t>
  </si>
  <si>
    <t>パン類</t>
  </si>
  <si>
    <t>111403</t>
  </si>
  <si>
    <t>菓子類</t>
  </si>
  <si>
    <t>111501</t>
  </si>
  <si>
    <t>農産保存食料品</t>
  </si>
  <si>
    <t>111601</t>
  </si>
  <si>
    <t>砂糖</t>
  </si>
  <si>
    <t>111602</t>
  </si>
  <si>
    <t>でん粉</t>
  </si>
  <si>
    <t>111603</t>
  </si>
  <si>
    <t>ぶどう糖・水あめ・異性化糖</t>
  </si>
  <si>
    <t>111604</t>
  </si>
  <si>
    <t>動植物油脂</t>
  </si>
  <si>
    <t>111605</t>
  </si>
  <si>
    <t>調味料</t>
  </si>
  <si>
    <t>111901</t>
  </si>
  <si>
    <t>冷凍調理食品</t>
  </si>
  <si>
    <t>111902</t>
  </si>
  <si>
    <t>レトルト食品</t>
  </si>
  <si>
    <t>111903</t>
  </si>
  <si>
    <t>そう菜・すし・弁当</t>
  </si>
  <si>
    <t>111909</t>
  </si>
  <si>
    <t>その他の食料品</t>
  </si>
  <si>
    <t>112101</t>
  </si>
  <si>
    <t>清酒</t>
  </si>
  <si>
    <t>kl</t>
  </si>
  <si>
    <t>112102</t>
  </si>
  <si>
    <t>ビ-ル類</t>
  </si>
  <si>
    <t>112103</t>
  </si>
  <si>
    <t>ウイスキ-類</t>
  </si>
  <si>
    <t>112109</t>
  </si>
  <si>
    <t>その他の酒類</t>
  </si>
  <si>
    <t>112901</t>
  </si>
  <si>
    <t>茶・コ-ヒ-</t>
  </si>
  <si>
    <t>kg</t>
  </si>
  <si>
    <t>112902</t>
  </si>
  <si>
    <t>清涼飲料</t>
  </si>
  <si>
    <t>112903</t>
  </si>
  <si>
    <t>製氷</t>
  </si>
  <si>
    <t>113101</t>
  </si>
  <si>
    <t>飼料</t>
  </si>
  <si>
    <t>113102</t>
  </si>
  <si>
    <t>有機質肥料（別掲を除く。）</t>
  </si>
  <si>
    <t>114101</t>
  </si>
  <si>
    <t>たばこ</t>
  </si>
  <si>
    <t>151101</t>
  </si>
  <si>
    <t>紡績糸</t>
  </si>
  <si>
    <t>151201</t>
  </si>
  <si>
    <t>綿・スフ織物（合繊短繊維織物を含む。）</t>
  </si>
  <si>
    <t>千平方米</t>
  </si>
  <si>
    <t>151202</t>
  </si>
  <si>
    <t>絹・人絹織物（合繊長繊維織物を含む。）</t>
  </si>
  <si>
    <t>151209</t>
  </si>
  <si>
    <t>その他の織物</t>
  </si>
  <si>
    <t>151301</t>
  </si>
  <si>
    <t>ニット生地</t>
  </si>
  <si>
    <t>151401</t>
  </si>
  <si>
    <t>染色整理</t>
  </si>
  <si>
    <t>151909</t>
  </si>
  <si>
    <t>その他の繊維工業製品</t>
  </si>
  <si>
    <t>152101</t>
  </si>
  <si>
    <t>織物製衣服</t>
  </si>
  <si>
    <t>ダース</t>
  </si>
  <si>
    <t>ダース</t>
    <phoneticPr fontId="31"/>
  </si>
  <si>
    <t>152102</t>
  </si>
  <si>
    <t>ニット製衣服</t>
  </si>
  <si>
    <t>デカ</t>
  </si>
  <si>
    <t>152209</t>
  </si>
  <si>
    <t>その他の衣服・身の回り品</t>
  </si>
  <si>
    <t>152901</t>
  </si>
  <si>
    <t>寝具</t>
  </si>
  <si>
    <t>152902</t>
  </si>
  <si>
    <t>じゅうたん・床敷物</t>
  </si>
  <si>
    <t>千平方米</t>
    <rPh sb="0" eb="1">
      <t>セン</t>
    </rPh>
    <rPh sb="1" eb="4">
      <t>ヘイホウベイ</t>
    </rPh>
    <phoneticPr fontId="31"/>
  </si>
  <si>
    <t>152909</t>
  </si>
  <si>
    <t>その他の繊維既製品</t>
  </si>
  <si>
    <t>161101</t>
  </si>
  <si>
    <t>製材</t>
  </si>
  <si>
    <t>千立方米</t>
    <rPh sb="0" eb="1">
      <t>セン</t>
    </rPh>
    <rPh sb="1" eb="4">
      <t>リッポウベイ</t>
    </rPh>
    <phoneticPr fontId="31"/>
  </si>
  <si>
    <t>161102</t>
  </si>
  <si>
    <t>合板・集成材</t>
  </si>
  <si>
    <t>161103</t>
  </si>
  <si>
    <t>木材チップ</t>
  </si>
  <si>
    <t>161909</t>
  </si>
  <si>
    <t>その他の木製品</t>
  </si>
  <si>
    <t>千平方米</t>
    <phoneticPr fontId="31"/>
  </si>
  <si>
    <t>162101</t>
  </si>
  <si>
    <t>木製家具</t>
  </si>
  <si>
    <t>162102</t>
  </si>
  <si>
    <t>金属製家具</t>
  </si>
  <si>
    <t>個</t>
    <rPh sb="0" eb="1">
      <t>コ</t>
    </rPh>
    <phoneticPr fontId="31"/>
  </si>
  <si>
    <t>162103</t>
  </si>
  <si>
    <t>木製建具</t>
  </si>
  <si>
    <t>162109</t>
  </si>
  <si>
    <t>その他の家具・装備品</t>
  </si>
  <si>
    <t>163101</t>
  </si>
  <si>
    <t>パルプ</t>
  </si>
  <si>
    <t>163201</t>
  </si>
  <si>
    <t>洋紙・和紙</t>
  </si>
  <si>
    <t>163202</t>
  </si>
  <si>
    <t>板紙</t>
  </si>
  <si>
    <t>163301</t>
  </si>
  <si>
    <t>段ボ-ル</t>
  </si>
  <si>
    <t>163302</t>
  </si>
  <si>
    <t>塗工紙・建設用加工紙</t>
  </si>
  <si>
    <t>164101</t>
  </si>
  <si>
    <t>段ボ-ル箱</t>
  </si>
  <si>
    <t>164109</t>
  </si>
  <si>
    <t>その他の紙製容器</t>
  </si>
  <si>
    <t>千袋</t>
  </si>
  <si>
    <t>164901</t>
  </si>
  <si>
    <t>紙製衛生材料・用品</t>
  </si>
  <si>
    <t>164909</t>
  </si>
  <si>
    <t>その他のパルプ・紙・紙加工品</t>
  </si>
  <si>
    <t>191101</t>
  </si>
  <si>
    <t>印刷・製版・製本</t>
  </si>
  <si>
    <t>201101</t>
  </si>
  <si>
    <t>化学肥料</t>
  </si>
  <si>
    <t>202101</t>
  </si>
  <si>
    <t>ソ-ダ工業製品</t>
  </si>
  <si>
    <t>202901</t>
  </si>
  <si>
    <t>無機顔料</t>
  </si>
  <si>
    <t>202902</t>
  </si>
  <si>
    <t>圧縮ガス・液化ガス</t>
  </si>
  <si>
    <t>202903</t>
  </si>
  <si>
    <t>塩</t>
  </si>
  <si>
    <t>202909</t>
  </si>
  <si>
    <t>その他の無機化学工業製品</t>
  </si>
  <si>
    <t>203101</t>
  </si>
  <si>
    <t>石油化学基礎製品</t>
  </si>
  <si>
    <t>203102</t>
  </si>
  <si>
    <t>石油化学系芳香族製品</t>
  </si>
  <si>
    <t>204101</t>
  </si>
  <si>
    <t>脂肪族中間物</t>
  </si>
  <si>
    <t>204102</t>
  </si>
  <si>
    <t>環式中間物・合成染料・有機顔料</t>
  </si>
  <si>
    <t>204201</t>
  </si>
  <si>
    <t>合成ゴム</t>
  </si>
  <si>
    <t>204901</t>
  </si>
  <si>
    <t>メタン誘導品</t>
  </si>
  <si>
    <t>204902</t>
  </si>
  <si>
    <t>可塑剤</t>
  </si>
  <si>
    <t>204909</t>
  </si>
  <si>
    <t>その他の有機化学工業製品</t>
  </si>
  <si>
    <t>205101</t>
  </si>
  <si>
    <t>熱硬化性樹脂</t>
  </si>
  <si>
    <t>205102</t>
  </si>
  <si>
    <t>熱可塑性樹脂</t>
  </si>
  <si>
    <t>205103</t>
  </si>
  <si>
    <t>高機能性樹脂</t>
  </si>
  <si>
    <t>205109</t>
  </si>
  <si>
    <t>その他の合成樹脂</t>
  </si>
  <si>
    <t>206101</t>
  </si>
  <si>
    <t>化学繊維</t>
  </si>
  <si>
    <t>207101</t>
  </si>
  <si>
    <t>医薬品</t>
  </si>
  <si>
    <t>208101</t>
  </si>
  <si>
    <t>油脂加工製品・界面活性剤</t>
  </si>
  <si>
    <t>208201</t>
  </si>
  <si>
    <t>化粧品・歯磨</t>
  </si>
  <si>
    <t>208301</t>
  </si>
  <si>
    <t>塗料</t>
  </si>
  <si>
    <t>208302</t>
  </si>
  <si>
    <t>印刷インキ</t>
  </si>
  <si>
    <t>208401</t>
  </si>
  <si>
    <t>農薬</t>
  </si>
  <si>
    <t>208901</t>
  </si>
  <si>
    <t>ゼラチン・接着剤</t>
  </si>
  <si>
    <t>208902</t>
  </si>
  <si>
    <t>写真感光材料</t>
  </si>
  <si>
    <t>208909</t>
  </si>
  <si>
    <t>その他の化学最終製品</t>
  </si>
  <si>
    <t>211101</t>
  </si>
  <si>
    <t>石油製品</t>
  </si>
  <si>
    <t>212101</t>
  </si>
  <si>
    <t>石炭製品</t>
  </si>
  <si>
    <t>212102</t>
  </si>
  <si>
    <t>舗装材料</t>
  </si>
  <si>
    <t>221101</t>
  </si>
  <si>
    <t>プラスチック製品</t>
  </si>
  <si>
    <t>222101</t>
  </si>
  <si>
    <t>タイヤ・チュ-ブ</t>
  </si>
  <si>
    <t>千本</t>
    <rPh sb="0" eb="1">
      <t>セン</t>
    </rPh>
    <rPh sb="1" eb="2">
      <t>ホン</t>
    </rPh>
    <phoneticPr fontId="31"/>
  </si>
  <si>
    <t>222909</t>
  </si>
  <si>
    <t>その他のゴム製品</t>
  </si>
  <si>
    <t>231101</t>
  </si>
  <si>
    <t>革製履物</t>
  </si>
  <si>
    <t>足</t>
    <rPh sb="0" eb="1">
      <t>ソク</t>
    </rPh>
    <phoneticPr fontId="31"/>
  </si>
  <si>
    <t>231201</t>
  </si>
  <si>
    <t>なめし革・革製品・毛皮（革製履物を除く。）</t>
  </si>
  <si>
    <t>千枚</t>
    <rPh sb="0" eb="1">
      <t>セン</t>
    </rPh>
    <rPh sb="1" eb="2">
      <t>マイ</t>
    </rPh>
    <phoneticPr fontId="31"/>
  </si>
  <si>
    <t>251101</t>
  </si>
  <si>
    <t>板ガラス・安全ガラス</t>
  </si>
  <si>
    <t>平方米</t>
    <rPh sb="0" eb="3">
      <t>ヘイホウベイ</t>
    </rPh>
    <phoneticPr fontId="31"/>
  </si>
  <si>
    <t>251102</t>
  </si>
  <si>
    <t>ガラス繊維・同製品</t>
  </si>
  <si>
    <t>㎏</t>
  </si>
  <si>
    <t>㎏</t>
    <phoneticPr fontId="31"/>
  </si>
  <si>
    <t>251109</t>
  </si>
  <si>
    <t>その他のガラス製品</t>
  </si>
  <si>
    <t>252101</t>
  </si>
  <si>
    <t>セメント</t>
  </si>
  <si>
    <t>252102</t>
  </si>
  <si>
    <t>生コンクリ-ト</t>
  </si>
  <si>
    <t>立方米</t>
    <rPh sb="0" eb="3">
      <t>リッポウベイ</t>
    </rPh>
    <phoneticPr fontId="31"/>
  </si>
  <si>
    <t>252103</t>
  </si>
  <si>
    <t>セメント製品</t>
  </si>
  <si>
    <t>253101</t>
  </si>
  <si>
    <t>陶磁器</t>
  </si>
  <si>
    <t>259101</t>
  </si>
  <si>
    <t>耐火物</t>
  </si>
  <si>
    <t>259109</t>
  </si>
  <si>
    <t>その他の建設用土石製品</t>
  </si>
  <si>
    <t>259901</t>
  </si>
  <si>
    <t>炭素・黒鉛製品</t>
  </si>
  <si>
    <t>259902</t>
  </si>
  <si>
    <t>研磨材</t>
  </si>
  <si>
    <t>259909</t>
  </si>
  <si>
    <t>その他の窯業・土石製品</t>
  </si>
  <si>
    <t>261101</t>
  </si>
  <si>
    <t>銑鉄</t>
  </si>
  <si>
    <t>261102</t>
  </si>
  <si>
    <t>フェロアロイ</t>
  </si>
  <si>
    <t>261103</t>
  </si>
  <si>
    <t>粗鋼（転炉）</t>
  </si>
  <si>
    <t>261104</t>
  </si>
  <si>
    <t>粗鋼（電気炉）</t>
  </si>
  <si>
    <t>261211</t>
  </si>
  <si>
    <t>鉄屑</t>
  </si>
  <si>
    <t>262101</t>
  </si>
  <si>
    <t>熱間圧延鋼材</t>
  </si>
  <si>
    <t>262201</t>
  </si>
  <si>
    <t>鋼管</t>
  </si>
  <si>
    <t>262301</t>
  </si>
  <si>
    <t>冷間仕上鋼材</t>
  </si>
  <si>
    <t>262302</t>
  </si>
  <si>
    <t>めっき鋼材</t>
  </si>
  <si>
    <t>263101</t>
  </si>
  <si>
    <t>鋳鍛鋼</t>
  </si>
  <si>
    <t>263102</t>
  </si>
  <si>
    <t>鋳鉄管</t>
  </si>
  <si>
    <t>263103</t>
  </si>
  <si>
    <t>鋳鉄品・鍛工品（鉄）</t>
  </si>
  <si>
    <t>269901</t>
  </si>
  <si>
    <t>鉄鋼シャ-スリット業</t>
  </si>
  <si>
    <t>269909</t>
  </si>
  <si>
    <t>その他の鉄鋼製品</t>
  </si>
  <si>
    <t>271101</t>
  </si>
  <si>
    <t>銅</t>
  </si>
  <si>
    <t>271102</t>
  </si>
  <si>
    <t>鉛・亜鉛（再生を含む。）</t>
  </si>
  <si>
    <t>271103</t>
  </si>
  <si>
    <t>アルミニウム（再生を含む。）</t>
  </si>
  <si>
    <t>271109</t>
  </si>
  <si>
    <t>その他の非鉄金属地金</t>
  </si>
  <si>
    <t>271211</t>
  </si>
  <si>
    <t>非鉄金属屑</t>
  </si>
  <si>
    <t>272101</t>
  </si>
  <si>
    <t>電線・ケ-ブル</t>
  </si>
  <si>
    <t>導体t</t>
  </si>
  <si>
    <t>272102</t>
  </si>
  <si>
    <t>光ファイバケ-ブル</t>
  </si>
  <si>
    <t>Kmcore</t>
  </si>
  <si>
    <t>272901</t>
  </si>
  <si>
    <t>伸銅品</t>
  </si>
  <si>
    <t>272902</t>
  </si>
  <si>
    <t>アルミ圧延製品</t>
  </si>
  <si>
    <t>272903</t>
  </si>
  <si>
    <t>非鉄金属素形材</t>
  </si>
  <si>
    <t>272904</t>
  </si>
  <si>
    <t>核燃料</t>
  </si>
  <si>
    <t>272909</t>
  </si>
  <si>
    <t>その他の非鉄金属製品</t>
  </si>
  <si>
    <t>281101</t>
  </si>
  <si>
    <t>建設用金属製品</t>
  </si>
  <si>
    <t>281201</t>
  </si>
  <si>
    <t>建築用金属製品</t>
  </si>
  <si>
    <t>289101</t>
  </si>
  <si>
    <t>ガス・石油機器・暖房・調理装置</t>
  </si>
  <si>
    <t>台</t>
  </si>
  <si>
    <t>289901</t>
  </si>
  <si>
    <t>ボルト・ナット・リベット・スプリング</t>
  </si>
  <si>
    <t>289902</t>
  </si>
  <si>
    <t>金属製容器・製缶板金製品</t>
  </si>
  <si>
    <t>289903</t>
  </si>
  <si>
    <t>配管工事附属品・粉末や金製品・道具類</t>
  </si>
  <si>
    <t>289909</t>
  </si>
  <si>
    <t>その他の金属製品</t>
  </si>
  <si>
    <t>291101</t>
  </si>
  <si>
    <t>ボイラ</t>
  </si>
  <si>
    <t>291102</t>
  </si>
  <si>
    <t>タ-ビン</t>
  </si>
  <si>
    <t>291103</t>
  </si>
  <si>
    <t>原動機</t>
  </si>
  <si>
    <t>291201</t>
  </si>
  <si>
    <t>ポンプ・圧縮機</t>
  </si>
  <si>
    <t>291301</t>
  </si>
  <si>
    <t>運搬機械</t>
  </si>
  <si>
    <t>台</t>
    <rPh sb="0" eb="1">
      <t>ダイ</t>
    </rPh>
    <phoneticPr fontId="31"/>
  </si>
  <si>
    <t>291401</t>
  </si>
  <si>
    <t>冷凍機・温湿調整装置</t>
  </si>
  <si>
    <t>291901</t>
  </si>
  <si>
    <t>ベアリング</t>
  </si>
  <si>
    <t>291909</t>
  </si>
  <si>
    <t>その他のはん用機械</t>
  </si>
  <si>
    <t>301101</t>
  </si>
  <si>
    <t>農業用機械</t>
  </si>
  <si>
    <t>301201</t>
  </si>
  <si>
    <t>建設・鉱山機械</t>
  </si>
  <si>
    <t>301301</t>
  </si>
  <si>
    <t>繊維機械</t>
  </si>
  <si>
    <t>301401</t>
  </si>
  <si>
    <t>生活関連産業用機械</t>
  </si>
  <si>
    <t>301501</t>
  </si>
  <si>
    <t>化学機械</t>
  </si>
  <si>
    <t>301502</t>
  </si>
  <si>
    <t>鋳造装置・プラスチック加工機械</t>
  </si>
  <si>
    <t>301601</t>
  </si>
  <si>
    <t>金属工作機械</t>
  </si>
  <si>
    <t>301602</t>
  </si>
  <si>
    <t>金属加工機械</t>
  </si>
  <si>
    <t>301603</t>
  </si>
  <si>
    <t>機械工具</t>
  </si>
  <si>
    <t>301701</t>
  </si>
  <si>
    <t>半導体製造装置</t>
  </si>
  <si>
    <t>301901</t>
  </si>
  <si>
    <t>金型</t>
  </si>
  <si>
    <t>301902</t>
  </si>
  <si>
    <t>真空装置・真空機器</t>
  </si>
  <si>
    <t>301903</t>
  </si>
  <si>
    <t>ロボット</t>
  </si>
  <si>
    <t>301909</t>
  </si>
  <si>
    <t>その他の生産用機械</t>
  </si>
  <si>
    <t>311101</t>
  </si>
  <si>
    <t>複写機</t>
  </si>
  <si>
    <t>311109</t>
  </si>
  <si>
    <t>その他の事務用機械</t>
  </si>
  <si>
    <t>311201</t>
  </si>
  <si>
    <t>サ-ビス用・娯楽用機器</t>
  </si>
  <si>
    <t>311301</t>
  </si>
  <si>
    <t>計測機器</t>
  </si>
  <si>
    <t>311401</t>
  </si>
  <si>
    <t>医療用機械器具</t>
  </si>
  <si>
    <t>311501</t>
  </si>
  <si>
    <t>光学機械・レンズ</t>
  </si>
  <si>
    <t>311601</t>
  </si>
  <si>
    <t>武器</t>
  </si>
  <si>
    <t>321101</t>
  </si>
  <si>
    <t>半導体素子</t>
  </si>
  <si>
    <t>千個</t>
  </si>
  <si>
    <t>321102</t>
  </si>
  <si>
    <t>集積回路</t>
  </si>
  <si>
    <t>321103</t>
  </si>
  <si>
    <t>液晶パネル</t>
  </si>
  <si>
    <t>321104</t>
  </si>
  <si>
    <t>フラットパネル・電子管</t>
  </si>
  <si>
    <t>本</t>
  </si>
  <si>
    <t>329901</t>
  </si>
  <si>
    <t>記録メディア</t>
  </si>
  <si>
    <t>329902</t>
  </si>
  <si>
    <t>電子回路</t>
  </si>
  <si>
    <t>その他の電子部品</t>
  </si>
  <si>
    <t>331101</t>
  </si>
  <si>
    <t>回転電気機械</t>
  </si>
  <si>
    <t>331102</t>
  </si>
  <si>
    <t>変圧器・変成器</t>
  </si>
  <si>
    <t>331103</t>
  </si>
  <si>
    <t>開閉制御装置・配電盤</t>
  </si>
  <si>
    <t>331104</t>
  </si>
  <si>
    <t>配線器具</t>
  </si>
  <si>
    <t>331105</t>
  </si>
  <si>
    <t>内燃機関電装品</t>
  </si>
  <si>
    <t>331109</t>
  </si>
  <si>
    <t>その他の産業用電気機器</t>
  </si>
  <si>
    <t>332101</t>
  </si>
  <si>
    <t>民生用エアコンディショナ</t>
  </si>
  <si>
    <t>332102</t>
  </si>
  <si>
    <t>民生用電気機器（エアコンを除く。）</t>
  </si>
  <si>
    <t>333101</t>
  </si>
  <si>
    <t>電子応用装置</t>
  </si>
  <si>
    <t>333201</t>
  </si>
  <si>
    <t>電気計測器</t>
  </si>
  <si>
    <t>339901</t>
  </si>
  <si>
    <t>電球類</t>
  </si>
  <si>
    <t>339902</t>
  </si>
  <si>
    <t>電気照明器具</t>
  </si>
  <si>
    <t>339903</t>
  </si>
  <si>
    <t>電池</t>
  </si>
  <si>
    <t>339909</t>
  </si>
  <si>
    <t>その他の電気機械器具</t>
  </si>
  <si>
    <t>341101</t>
  </si>
  <si>
    <t>有線電気通信機器</t>
  </si>
  <si>
    <t>341102</t>
  </si>
  <si>
    <t>携帯電話機</t>
  </si>
  <si>
    <t>341103</t>
  </si>
  <si>
    <t>無線電気通信機器（携帯電話機を除く。）</t>
  </si>
  <si>
    <t>341104</t>
  </si>
  <si>
    <t>ラジオ・テレビ受信機</t>
  </si>
  <si>
    <t>341109</t>
  </si>
  <si>
    <t>その他の電気通信機器</t>
  </si>
  <si>
    <t>341201</t>
  </si>
  <si>
    <t>ビデオ機器・デジタルカメラ</t>
  </si>
  <si>
    <t>341202</t>
  </si>
  <si>
    <t>電気音響機器</t>
  </si>
  <si>
    <t>342101</t>
  </si>
  <si>
    <t>パ-ソナルコンピュ-タ</t>
  </si>
  <si>
    <t>342102</t>
  </si>
  <si>
    <t>電子計算機本体（パソコンを除く。）</t>
  </si>
  <si>
    <t>342103</t>
  </si>
  <si>
    <t>電子計算機附属装置</t>
  </si>
  <si>
    <t>351101</t>
  </si>
  <si>
    <t>乗用車（ハイブリッド車）</t>
  </si>
  <si>
    <t>351102</t>
  </si>
  <si>
    <t>乗用車（ハイブリッド車を除く。）</t>
  </si>
  <si>
    <t>352101</t>
  </si>
  <si>
    <t>トラック・バス・その他の自動車</t>
  </si>
  <si>
    <t>352201</t>
  </si>
  <si>
    <t>二輪自動車</t>
  </si>
  <si>
    <t>353101</t>
  </si>
  <si>
    <t>自動車用内燃機関</t>
  </si>
  <si>
    <t>353102</t>
  </si>
  <si>
    <t>自動車部品</t>
  </si>
  <si>
    <t>354101</t>
  </si>
  <si>
    <t>鋼船</t>
  </si>
  <si>
    <t>354102</t>
  </si>
  <si>
    <t>その他の船舶</t>
  </si>
  <si>
    <t>354103</t>
  </si>
  <si>
    <t>舶用内燃機関</t>
  </si>
  <si>
    <t>354110</t>
  </si>
  <si>
    <t>船舶修理</t>
  </si>
  <si>
    <t>359101</t>
  </si>
  <si>
    <t>鉄道車両</t>
  </si>
  <si>
    <t>359110</t>
  </si>
  <si>
    <t>鉄道車両修理</t>
  </si>
  <si>
    <t>359201</t>
  </si>
  <si>
    <t>航空機</t>
  </si>
  <si>
    <t>機</t>
    <rPh sb="0" eb="1">
      <t>キ</t>
    </rPh>
    <phoneticPr fontId="31"/>
  </si>
  <si>
    <t>359210</t>
  </si>
  <si>
    <t>航空機修理</t>
  </si>
  <si>
    <t>359901</t>
  </si>
  <si>
    <t>自転車</t>
  </si>
  <si>
    <t>359909</t>
  </si>
  <si>
    <t>その他の輸送機械</t>
  </si>
  <si>
    <t>391101</t>
  </si>
  <si>
    <t>がん具</t>
  </si>
  <si>
    <t>391102</t>
  </si>
  <si>
    <t>運動用品</t>
  </si>
  <si>
    <t>身辺細貨品</t>
  </si>
  <si>
    <t>391902</t>
  </si>
  <si>
    <t>時計</t>
  </si>
  <si>
    <t>391903</t>
  </si>
  <si>
    <t>楽器</t>
  </si>
  <si>
    <t>391904</t>
  </si>
  <si>
    <t>筆記具・文具</t>
  </si>
  <si>
    <t>千本</t>
    <rPh sb="0" eb="2">
      <t>センボン</t>
    </rPh>
    <phoneticPr fontId="31"/>
  </si>
  <si>
    <t>391905</t>
  </si>
  <si>
    <t>畳・わら加工品</t>
  </si>
  <si>
    <t>畳</t>
    <rPh sb="0" eb="1">
      <t>タタミ</t>
    </rPh>
    <phoneticPr fontId="31"/>
  </si>
  <si>
    <t>391906</t>
  </si>
  <si>
    <t>情報記録物</t>
  </si>
  <si>
    <t>391909</t>
  </si>
  <si>
    <t>その他の製造工業製品</t>
  </si>
  <si>
    <t>392101</t>
  </si>
  <si>
    <t>再生資源回収・加工処理</t>
  </si>
  <si>
    <t>411101</t>
  </si>
  <si>
    <t>住宅建築（木造）</t>
  </si>
  <si>
    <t>411102</t>
  </si>
  <si>
    <t>住宅建築（非木造）</t>
  </si>
  <si>
    <t>411201</t>
  </si>
  <si>
    <t>非住宅建築（木造）</t>
  </si>
  <si>
    <t>411202</t>
  </si>
  <si>
    <t>非住宅建築（非木造）</t>
  </si>
  <si>
    <t>412101</t>
  </si>
  <si>
    <t>建設補修</t>
  </si>
  <si>
    <t>413101</t>
  </si>
  <si>
    <t>道路関係公共事業</t>
  </si>
  <si>
    <t>413102</t>
  </si>
  <si>
    <t>河川・下水道・その他の公共事業</t>
  </si>
  <si>
    <t>413103</t>
  </si>
  <si>
    <t>農林関係公共事業</t>
  </si>
  <si>
    <t>419101</t>
  </si>
  <si>
    <t>鉄道軌道建設</t>
  </si>
  <si>
    <t>419102</t>
  </si>
  <si>
    <t>電力施設建設</t>
  </si>
  <si>
    <t>419103</t>
  </si>
  <si>
    <t>電気通信施設建設</t>
  </si>
  <si>
    <t>419109</t>
  </si>
  <si>
    <t>その他の土木建設</t>
  </si>
  <si>
    <t>461101</t>
  </si>
  <si>
    <t>電気</t>
  </si>
  <si>
    <t>百万kWh</t>
  </si>
  <si>
    <t>462101</t>
  </si>
  <si>
    <t>都市ガス</t>
  </si>
  <si>
    <t>462201</t>
  </si>
  <si>
    <t>熱供給業</t>
  </si>
  <si>
    <t>GJ</t>
  </si>
  <si>
    <t>471101</t>
  </si>
  <si>
    <t>上水道・簡易水道</t>
  </si>
  <si>
    <t>471102</t>
  </si>
  <si>
    <t>工業用水</t>
  </si>
  <si>
    <t>471103</t>
  </si>
  <si>
    <t>下水道★★</t>
  </si>
  <si>
    <t>481101</t>
  </si>
  <si>
    <t>廃棄物処理（公営）★★</t>
  </si>
  <si>
    <t>481102</t>
  </si>
  <si>
    <t>廃棄物処理</t>
  </si>
  <si>
    <t>511101</t>
  </si>
  <si>
    <t>卸売</t>
  </si>
  <si>
    <t>511201</t>
  </si>
  <si>
    <t>小売</t>
  </si>
  <si>
    <t>531101</t>
  </si>
  <si>
    <t>金融</t>
  </si>
  <si>
    <t>531201</t>
  </si>
  <si>
    <t>生命保険</t>
  </si>
  <si>
    <t>531202</t>
  </si>
  <si>
    <t>損害保険</t>
  </si>
  <si>
    <t>551101</t>
  </si>
  <si>
    <t>不動産仲介・管理業</t>
  </si>
  <si>
    <t>551102</t>
  </si>
  <si>
    <t>不動産賃貸業</t>
  </si>
  <si>
    <t>552101</t>
  </si>
  <si>
    <t>住宅賃貸料</t>
  </si>
  <si>
    <t>553101</t>
  </si>
  <si>
    <t>住宅賃貸料（帰属家賃）</t>
  </si>
  <si>
    <t>571101</t>
  </si>
  <si>
    <t>鉄道旅客輸送</t>
  </si>
  <si>
    <t>571201</t>
  </si>
  <si>
    <t>鉄道貨物輸送</t>
  </si>
  <si>
    <t>572101</t>
  </si>
  <si>
    <t>バス</t>
  </si>
  <si>
    <t>572102</t>
  </si>
  <si>
    <t>ハイヤ-・タクシ-</t>
  </si>
  <si>
    <t>572201</t>
  </si>
  <si>
    <t>道路貨物輸送（自家輸送を除く。）</t>
  </si>
  <si>
    <t>573101</t>
  </si>
  <si>
    <t>自家輸送（旅客自動車）</t>
  </si>
  <si>
    <t>573201</t>
  </si>
  <si>
    <t>自家輸送（貨物自動車）</t>
  </si>
  <si>
    <t>574101</t>
  </si>
  <si>
    <t>外洋輸送</t>
  </si>
  <si>
    <t>574201</t>
  </si>
  <si>
    <t>沿海・内水面輸送</t>
  </si>
  <si>
    <t>574301</t>
  </si>
  <si>
    <t>港湾運送</t>
  </si>
  <si>
    <t>575101</t>
  </si>
  <si>
    <t>航空輸送</t>
  </si>
  <si>
    <t>576101</t>
  </si>
  <si>
    <t>貨物利用運送</t>
  </si>
  <si>
    <t>577101</t>
  </si>
  <si>
    <t>倉庫</t>
  </si>
  <si>
    <t>578101</t>
  </si>
  <si>
    <t>こん包</t>
  </si>
  <si>
    <t>578901</t>
  </si>
  <si>
    <t>道路輸送施設提供</t>
  </si>
  <si>
    <t>578902</t>
  </si>
  <si>
    <t>水運施設管理（国公営）★★</t>
  </si>
  <si>
    <t>578903</t>
  </si>
  <si>
    <t>水運施設管理</t>
  </si>
  <si>
    <t>578904</t>
  </si>
  <si>
    <t>水運附帯サ-ビス</t>
  </si>
  <si>
    <t>578905</t>
  </si>
  <si>
    <t>航空施設管理（公営）★★</t>
  </si>
  <si>
    <t>578906</t>
  </si>
  <si>
    <t>航空施設管理</t>
  </si>
  <si>
    <t>578907</t>
  </si>
  <si>
    <t>航空附帯サ-ビス</t>
  </si>
  <si>
    <t>578909</t>
  </si>
  <si>
    <t>旅行・その他の運輸附帯サ-ビス</t>
  </si>
  <si>
    <t>579101</t>
  </si>
  <si>
    <t>郵便・信書便</t>
  </si>
  <si>
    <t>591101</t>
  </si>
  <si>
    <t>固定電気通信</t>
  </si>
  <si>
    <t>591102</t>
  </si>
  <si>
    <t>移動電気通信</t>
  </si>
  <si>
    <t>591103</t>
  </si>
  <si>
    <t>電気通信に附帯するサ-ビス</t>
  </si>
  <si>
    <t>592101</t>
  </si>
  <si>
    <t>公共放送</t>
  </si>
  <si>
    <t>592102</t>
  </si>
  <si>
    <t>民間放送</t>
  </si>
  <si>
    <t>592103</t>
  </si>
  <si>
    <t>有線放送</t>
  </si>
  <si>
    <t>593101</t>
  </si>
  <si>
    <t>情報サ-ビス</t>
  </si>
  <si>
    <t>594101</t>
  </si>
  <si>
    <t>インタ-ネット附随サ-ビス</t>
  </si>
  <si>
    <t>595101</t>
  </si>
  <si>
    <t>映像・音声・文字情報制作（新聞・出版を除く。）</t>
  </si>
  <si>
    <t>595102</t>
  </si>
  <si>
    <t>新聞</t>
  </si>
  <si>
    <t>595103</t>
  </si>
  <si>
    <t>出版</t>
  </si>
  <si>
    <t>611101</t>
  </si>
  <si>
    <t>公務（中央）★★</t>
  </si>
  <si>
    <t>611201</t>
  </si>
  <si>
    <t>公務（地方）★★</t>
  </si>
  <si>
    <t>631101</t>
  </si>
  <si>
    <t>学校教育（国公立）★★</t>
  </si>
  <si>
    <t>631102</t>
  </si>
  <si>
    <t>学校教育（私立）★</t>
  </si>
  <si>
    <t>631103</t>
  </si>
  <si>
    <t>学校給食（国公立）★★</t>
  </si>
  <si>
    <t>631104</t>
  </si>
  <si>
    <t>学校給食（私立）★</t>
  </si>
  <si>
    <t>631201</t>
  </si>
  <si>
    <t>社会教育（国公立）★★</t>
  </si>
  <si>
    <t>631202</t>
  </si>
  <si>
    <t>社会教育（非営利）★</t>
  </si>
  <si>
    <t>631203</t>
  </si>
  <si>
    <t>その他の教育訓練機関（国公立）★★</t>
  </si>
  <si>
    <t>631204</t>
  </si>
  <si>
    <t>その他の教育訓練機関</t>
  </si>
  <si>
    <t>632101</t>
  </si>
  <si>
    <t>自然科学研究機関（国公立）★★</t>
  </si>
  <si>
    <t>632102</t>
  </si>
  <si>
    <t>人文・社会科学研究機関（国公立）★★</t>
  </si>
  <si>
    <t>632103</t>
  </si>
  <si>
    <t>自然科学研究機関（非営利）★</t>
  </si>
  <si>
    <t>632104</t>
  </si>
  <si>
    <t>人文・社会科学研究機関（非営利）★</t>
  </si>
  <si>
    <t>632105</t>
  </si>
  <si>
    <t>自然科学研究機関</t>
  </si>
  <si>
    <t>632106</t>
  </si>
  <si>
    <t>人文・社会科学研究機関</t>
  </si>
  <si>
    <t>632201</t>
  </si>
  <si>
    <t>企業内研究開発</t>
  </si>
  <si>
    <t>641101</t>
  </si>
  <si>
    <t>医療（病院）</t>
  </si>
  <si>
    <t>641102</t>
  </si>
  <si>
    <t>医療（一般診療所）</t>
  </si>
  <si>
    <t>641103</t>
  </si>
  <si>
    <t>医療（歯科診療）</t>
  </si>
  <si>
    <t>641104</t>
  </si>
  <si>
    <t>医療（調剤）</t>
  </si>
  <si>
    <t>641105</t>
  </si>
  <si>
    <t>医療（その他の医療サ-ビス）</t>
  </si>
  <si>
    <t>642101</t>
  </si>
  <si>
    <t>保健衛生（国公立）★★</t>
  </si>
  <si>
    <t>642102</t>
  </si>
  <si>
    <t>保健衛生</t>
  </si>
  <si>
    <t>643101</t>
  </si>
  <si>
    <t>社会保険事業★★</t>
  </si>
  <si>
    <t>643102</t>
  </si>
  <si>
    <t>社会福祉（国公立）★★</t>
  </si>
  <si>
    <t>643103</t>
  </si>
  <si>
    <t>社会福祉（非営利）★</t>
  </si>
  <si>
    <t>643104</t>
  </si>
  <si>
    <t>社会福祉</t>
  </si>
  <si>
    <t>643105</t>
  </si>
  <si>
    <t>保育所</t>
  </si>
  <si>
    <t>644101</t>
  </si>
  <si>
    <t>介護（施設サ-ビス）</t>
  </si>
  <si>
    <t>644102</t>
  </si>
  <si>
    <t>介護（施設サ-ビスを除く。）</t>
  </si>
  <si>
    <t>659901</t>
  </si>
  <si>
    <t>会員制企業団体</t>
  </si>
  <si>
    <t>659902</t>
  </si>
  <si>
    <t>対家計民間非営利団体（別掲を除く。）★</t>
  </si>
  <si>
    <t>661101</t>
  </si>
  <si>
    <t>物品賃貸業（貸自動車を除く。）</t>
  </si>
  <si>
    <t>661201</t>
  </si>
  <si>
    <t>貸自動車業</t>
  </si>
  <si>
    <t>662101</t>
  </si>
  <si>
    <t>広告</t>
  </si>
  <si>
    <t>663110</t>
  </si>
  <si>
    <t>自動車整備</t>
  </si>
  <si>
    <t>663210</t>
  </si>
  <si>
    <t>機械修理</t>
  </si>
  <si>
    <t>669901</t>
  </si>
  <si>
    <t>法務・財務・会計サ-ビス</t>
  </si>
  <si>
    <t>669902</t>
  </si>
  <si>
    <t>土木建築サ-ビス</t>
  </si>
  <si>
    <t>669903</t>
  </si>
  <si>
    <t>労働者派遣サ-ビス</t>
  </si>
  <si>
    <t>669904</t>
  </si>
  <si>
    <t>建物サ-ビス</t>
  </si>
  <si>
    <t>669905</t>
  </si>
  <si>
    <t>警備業</t>
  </si>
  <si>
    <t>669906</t>
  </si>
  <si>
    <t>と畜場(公営)★★</t>
  </si>
  <si>
    <t>669907</t>
  </si>
  <si>
    <t>と畜場</t>
  </si>
  <si>
    <t>669909</t>
  </si>
  <si>
    <t>その他の対事業所サ-ビス</t>
  </si>
  <si>
    <t>671101</t>
  </si>
  <si>
    <t>宿泊業</t>
  </si>
  <si>
    <t>672101</t>
  </si>
  <si>
    <t>飲食店</t>
  </si>
  <si>
    <t>672102</t>
  </si>
  <si>
    <t>持ち帰り・配達飲食サ-ビス</t>
  </si>
  <si>
    <t>673101</t>
  </si>
  <si>
    <t>洗濯業</t>
  </si>
  <si>
    <t>673102</t>
  </si>
  <si>
    <t>理容業</t>
  </si>
  <si>
    <t>673103</t>
  </si>
  <si>
    <t>美容業</t>
  </si>
  <si>
    <t>673104</t>
  </si>
  <si>
    <t>浴場業</t>
  </si>
  <si>
    <t>673109</t>
  </si>
  <si>
    <t>その他の洗濯・理容・美容・浴場業</t>
  </si>
  <si>
    <t>674101</t>
  </si>
  <si>
    <t>映画館</t>
  </si>
  <si>
    <t>674102</t>
  </si>
  <si>
    <t>興行場（映画館を除く。）・興行団</t>
  </si>
  <si>
    <t>674103</t>
  </si>
  <si>
    <t>競輪・競馬等の競走場・競技団</t>
  </si>
  <si>
    <t>674104</t>
  </si>
  <si>
    <t>スポ-ツ施設提供業・公園・遊園地</t>
  </si>
  <si>
    <t>674105</t>
  </si>
  <si>
    <t>遊戯場・その他の娯楽</t>
  </si>
  <si>
    <t>675101</t>
  </si>
  <si>
    <t>獣医業</t>
  </si>
  <si>
    <t>679901</t>
  </si>
  <si>
    <t>写真業</t>
  </si>
  <si>
    <t>679902</t>
  </si>
  <si>
    <t>冠婚葬祭業</t>
  </si>
  <si>
    <t>679903</t>
  </si>
  <si>
    <t>個人教授業</t>
  </si>
  <si>
    <t>679904</t>
  </si>
  <si>
    <t>各種修理業（別掲を除く。）</t>
  </si>
  <si>
    <t>679909</t>
  </si>
  <si>
    <t>その他の対個人サ-ビス</t>
  </si>
  <si>
    <t>681100</t>
  </si>
  <si>
    <t>事務用品</t>
  </si>
  <si>
    <t>691100</t>
  </si>
  <si>
    <t>分類不明</t>
  </si>
  <si>
    <t>[６]資本財の価格当たり排出原単位＜事務局＞</t>
    <phoneticPr fontId="31"/>
  </si>
  <si>
    <t>Scope3(上流)：Cat01〇｜Cat02●｜Cat03〇｜Cat04〇｜Cat05〇｜Cat06〇｜Cat07〇｜Cat08〇</t>
    <phoneticPr fontId="31"/>
  </si>
  <si>
    <r>
      <rPr>
        <sz val="11"/>
        <color rgb="FF000000"/>
        <rFont val="ＭＳ Ｐ明朝"/>
        <family val="1"/>
        <charset val="128"/>
      </rPr>
      <t>　産業連関表（</t>
    </r>
    <r>
      <rPr>
        <sz val="11"/>
        <color rgb="FF000000"/>
        <rFont val="Century"/>
        <family val="1"/>
      </rPr>
      <t>2005</t>
    </r>
    <r>
      <rPr>
        <sz val="11"/>
        <color rgb="FF000000"/>
        <rFont val="ＭＳ Ｐ明朝"/>
        <family val="1"/>
        <charset val="128"/>
      </rPr>
      <t>年表）における固定資本マトリックス（公的）及び固定資本マトリックス（民間）の資本形成部門（</t>
    </r>
    <r>
      <rPr>
        <sz val="11"/>
        <color rgb="FF000000"/>
        <rFont val="Century"/>
        <family val="1"/>
      </rPr>
      <t>114</t>
    </r>
    <r>
      <rPr>
        <sz val="11"/>
        <color rgb="FF000000"/>
        <rFont val="ＭＳ Ｐ明朝"/>
        <family val="1"/>
        <charset val="128"/>
      </rPr>
      <t>部門）ごとの資本財部門別購入額を合算し、この合算値に対して、</t>
    </r>
    <r>
      <rPr>
        <sz val="11"/>
        <color rgb="FF000000"/>
        <rFont val="Century"/>
        <family val="1"/>
      </rPr>
      <t>GLIO</t>
    </r>
    <r>
      <rPr>
        <sz val="11"/>
        <color rgb="FF000000"/>
        <rFont val="ＭＳ Ｐ明朝"/>
        <family val="1"/>
        <charset val="128"/>
      </rPr>
      <t>（国立環境研究所：産業連関表によるグローバルサプライチェーンを考慮した環境負荷原単位</t>
    </r>
    <r>
      <rPr>
        <sz val="11"/>
        <color rgb="FF000000"/>
        <rFont val="Century"/>
        <family val="1"/>
      </rPr>
      <t xml:space="preserve"> CO2</t>
    </r>
    <r>
      <rPr>
        <sz val="11"/>
        <color rgb="FF000000"/>
        <rFont val="ＭＳ Ｐ明朝"/>
        <family val="1"/>
        <charset val="128"/>
      </rPr>
      <t>以外の</t>
    </r>
    <r>
      <rPr>
        <sz val="11"/>
        <color rgb="FF000000"/>
        <rFont val="Century"/>
        <family val="1"/>
      </rPr>
      <t>GHG</t>
    </r>
    <r>
      <rPr>
        <sz val="11"/>
        <color rgb="FF000000"/>
        <rFont val="ＭＳ Ｐ明朝"/>
        <family val="1"/>
        <charset val="128"/>
      </rPr>
      <t>を含む</t>
    </r>
    <r>
      <rPr>
        <sz val="11"/>
        <color rgb="FF000000"/>
        <rFont val="Century"/>
        <family val="1"/>
      </rPr>
      <t>2005</t>
    </r>
    <r>
      <rPr>
        <sz val="11"/>
        <color rgb="FF000000"/>
        <rFont val="ＭＳ Ｐ明朝"/>
        <family val="1"/>
        <charset val="128"/>
      </rPr>
      <t>年表原単位）の生産者価格基準原単位を乗じ、資本形成部門（</t>
    </r>
    <r>
      <rPr>
        <sz val="11"/>
        <color rgb="FF000000"/>
        <rFont val="Century"/>
        <family val="1"/>
      </rPr>
      <t>114</t>
    </r>
    <r>
      <rPr>
        <sz val="11"/>
        <color rgb="FF000000"/>
        <rFont val="ＭＳ Ｐ明朝"/>
        <family val="1"/>
        <charset val="128"/>
      </rPr>
      <t>部門）ごとの資本財価格当たり排出原単位を整備しました。ここでの排出原単位について、価格には消費税が含まれています。</t>
    </r>
    <phoneticPr fontId="31"/>
  </si>
  <si>
    <t>＜使い方の例＞</t>
    <phoneticPr fontId="31"/>
  </si>
  <si>
    <r>
      <t>「[6]資本財の価格当たり排出原単位」は、資本形成部門毎の資本財価格を乗算することでカテゴリ2排出量を算定することができます。ここで言う「資本形成部門」は、算定対象となる資本が形成された部門の業種のことです。したがって、例えば、半導体素子・集積回路メーカーが営業車両（自家用車）を購入し、100百万円支払った場合、同活動に関するカテゴリ2の排出量は、
100[百万円]×</t>
    </r>
    <r>
      <rPr>
        <u val="double"/>
        <sz val="11"/>
        <rFont val="ＭＳ Ｐ明朝"/>
        <family val="1"/>
        <charset val="128"/>
      </rPr>
      <t>2.81[tCO2eq/百万円]</t>
    </r>
    <r>
      <rPr>
        <sz val="11"/>
        <rFont val="ＭＳ Ｐ明朝"/>
        <family val="1"/>
        <charset val="128"/>
      </rPr>
      <t>＝281 [tCO2eq]
二重線の箇所に適用するのは、資本種類の原単位「乗用車」ではなく、算定事業者の業種と合致するもの「半導体素子・集積回路」を選択する。</t>
    </r>
    <phoneticPr fontId="31"/>
  </si>
  <si>
    <t>15-0000</t>
    <phoneticPr fontId="31"/>
  </si>
  <si>
    <t>電子部品</t>
    <phoneticPr fontId="31"/>
  </si>
  <si>
    <t>15-0550</t>
    <phoneticPr fontId="31"/>
  </si>
  <si>
    <t>半導体素子・集積回路</t>
    <phoneticPr fontId="31"/>
  </si>
  <si>
    <t>15-0560</t>
    <phoneticPr fontId="31"/>
  </si>
  <si>
    <t>その他の電子部品</t>
    <phoneticPr fontId="31"/>
  </si>
  <si>
    <t>16-0000</t>
    <phoneticPr fontId="31"/>
  </si>
  <si>
    <t>輸送機械</t>
    <phoneticPr fontId="31"/>
  </si>
  <si>
    <t>16-0570</t>
    <phoneticPr fontId="31"/>
  </si>
  <si>
    <t>16-0580</t>
    <phoneticPr fontId="31"/>
  </si>
  <si>
    <t>その他の自動車</t>
    <phoneticPr fontId="31"/>
  </si>
  <si>
    <t>16-0590</t>
    <phoneticPr fontId="31"/>
  </si>
  <si>
    <t>自動車部品・同付属品</t>
    <phoneticPr fontId="31"/>
  </si>
  <si>
    <t>16-0600</t>
    <phoneticPr fontId="31"/>
  </si>
  <si>
    <t>船舶・同修理</t>
    <phoneticPr fontId="31"/>
  </si>
  <si>
    <t>16-0610</t>
    <phoneticPr fontId="31"/>
  </si>
  <si>
    <t>その他の輸送機械・同修理</t>
    <phoneticPr fontId="31"/>
  </si>
  <si>
    <t>16-0611</t>
    <phoneticPr fontId="31"/>
  </si>
  <si>
    <t>うち鉄道車両・同修理</t>
    <phoneticPr fontId="31"/>
  </si>
  <si>
    <t>表6. 資本財価格当たり排出原単位</t>
    <phoneticPr fontId="31"/>
  </si>
  <si>
    <t>資本形成部門</t>
    <phoneticPr fontId="31"/>
  </si>
  <si>
    <t>資本財価格当たり排出原単位</t>
    <phoneticPr fontId="31"/>
  </si>
  <si>
    <t>(tCO2eq/百万円)</t>
    <phoneticPr fontId="31"/>
  </si>
  <si>
    <t>00-0000</t>
    <phoneticPr fontId="31"/>
  </si>
  <si>
    <t>合計</t>
    <phoneticPr fontId="31"/>
  </si>
  <si>
    <t>01-0000</t>
    <phoneticPr fontId="31"/>
  </si>
  <si>
    <t>農林水産業</t>
    <phoneticPr fontId="31"/>
  </si>
  <si>
    <t>01-0010</t>
    <phoneticPr fontId="31"/>
  </si>
  <si>
    <t>耕種農業</t>
    <phoneticPr fontId="31"/>
  </si>
  <si>
    <t>01-0020</t>
    <phoneticPr fontId="31"/>
  </si>
  <si>
    <t>畜産</t>
    <phoneticPr fontId="31"/>
  </si>
  <si>
    <t>01-0030</t>
    <phoneticPr fontId="31"/>
  </si>
  <si>
    <t>農業サービス</t>
    <phoneticPr fontId="31"/>
  </si>
  <si>
    <t>01-0040</t>
    <phoneticPr fontId="31"/>
  </si>
  <si>
    <t>林業</t>
    <phoneticPr fontId="31"/>
  </si>
  <si>
    <t>01-0050</t>
    <phoneticPr fontId="31"/>
  </si>
  <si>
    <t>漁業</t>
    <phoneticPr fontId="31"/>
  </si>
  <si>
    <t>02-0000</t>
    <phoneticPr fontId="31"/>
  </si>
  <si>
    <t>鉱業</t>
    <phoneticPr fontId="31"/>
  </si>
  <si>
    <t>02-0060</t>
    <phoneticPr fontId="31"/>
  </si>
  <si>
    <t>金属鉱物</t>
    <phoneticPr fontId="31"/>
  </si>
  <si>
    <t>02-0070</t>
    <phoneticPr fontId="31"/>
  </si>
  <si>
    <t>非金属鉱物</t>
    <phoneticPr fontId="31"/>
  </si>
  <si>
    <t>02-0080</t>
    <phoneticPr fontId="31"/>
  </si>
  <si>
    <t>石炭・原油・天然ガス</t>
    <phoneticPr fontId="31"/>
  </si>
  <si>
    <t>03-0000</t>
    <phoneticPr fontId="31"/>
  </si>
  <si>
    <t>食料品</t>
    <phoneticPr fontId="31"/>
  </si>
  <si>
    <t>03-0090</t>
    <phoneticPr fontId="31"/>
  </si>
  <si>
    <t>03-0100</t>
    <phoneticPr fontId="31"/>
  </si>
  <si>
    <t>飲料</t>
    <phoneticPr fontId="31"/>
  </si>
  <si>
    <t>03-0110</t>
    <phoneticPr fontId="31"/>
  </si>
  <si>
    <t>飼料・有機質肥料（除別掲）</t>
    <phoneticPr fontId="31"/>
  </si>
  <si>
    <t>03-0120</t>
    <phoneticPr fontId="31"/>
  </si>
  <si>
    <t>04-0000</t>
    <phoneticPr fontId="31"/>
  </si>
  <si>
    <t>繊維製品</t>
    <phoneticPr fontId="31"/>
  </si>
  <si>
    <t>04-0130</t>
    <phoneticPr fontId="31"/>
  </si>
  <si>
    <t>繊維工業製品</t>
    <phoneticPr fontId="31"/>
  </si>
  <si>
    <t>04-0140</t>
    <phoneticPr fontId="31"/>
  </si>
  <si>
    <t>衣服・その他の繊維既製品</t>
    <phoneticPr fontId="31"/>
  </si>
  <si>
    <t>05-0000</t>
    <phoneticPr fontId="31"/>
  </si>
  <si>
    <t>パルプ・紙・木製品</t>
    <phoneticPr fontId="31"/>
  </si>
  <si>
    <t>05-0150</t>
    <phoneticPr fontId="31"/>
  </si>
  <si>
    <t>製材・木製品</t>
    <phoneticPr fontId="31"/>
  </si>
  <si>
    <t>05-0160</t>
    <phoneticPr fontId="31"/>
  </si>
  <si>
    <t>家具・装備品</t>
    <phoneticPr fontId="31"/>
  </si>
  <si>
    <t>05-0170</t>
    <phoneticPr fontId="31"/>
  </si>
  <si>
    <t>パルプ・紙・板紙・加工紙</t>
    <phoneticPr fontId="31"/>
  </si>
  <si>
    <t>05-0180</t>
    <phoneticPr fontId="31"/>
  </si>
  <si>
    <t>紙加工品</t>
    <phoneticPr fontId="31"/>
  </si>
  <si>
    <t>06-0000</t>
    <phoneticPr fontId="31"/>
  </si>
  <si>
    <t>化学製品</t>
    <phoneticPr fontId="31"/>
  </si>
  <si>
    <t>06-0200</t>
    <phoneticPr fontId="31"/>
  </si>
  <si>
    <t>化学肥料</t>
    <phoneticPr fontId="31"/>
  </si>
  <si>
    <t>06-0210</t>
    <phoneticPr fontId="31"/>
  </si>
  <si>
    <t>無機化学工業製品</t>
    <phoneticPr fontId="31"/>
  </si>
  <si>
    <t>06-0220</t>
    <phoneticPr fontId="31"/>
  </si>
  <si>
    <t>石油化学基礎製品</t>
    <phoneticPr fontId="31"/>
  </si>
  <si>
    <t>06-0230</t>
    <phoneticPr fontId="31"/>
  </si>
  <si>
    <t>有機化学工業製品（除石油化学基礎製品）</t>
    <phoneticPr fontId="31"/>
  </si>
  <si>
    <t>06-0240</t>
    <phoneticPr fontId="31"/>
  </si>
  <si>
    <t>合成樹脂</t>
    <phoneticPr fontId="31"/>
  </si>
  <si>
    <t>06-0250</t>
    <phoneticPr fontId="31"/>
  </si>
  <si>
    <t>化学繊維</t>
    <phoneticPr fontId="31"/>
  </si>
  <si>
    <t>06-0260</t>
    <phoneticPr fontId="31"/>
  </si>
  <si>
    <t>06-0270</t>
    <phoneticPr fontId="31"/>
  </si>
  <si>
    <t>化学最終製品（除医薬品）</t>
    <phoneticPr fontId="31"/>
  </si>
  <si>
    <t>07-0000</t>
    <phoneticPr fontId="31"/>
  </si>
  <si>
    <t>石油・石炭製品</t>
    <phoneticPr fontId="31"/>
  </si>
  <si>
    <t>07-0280</t>
    <phoneticPr fontId="31"/>
  </si>
  <si>
    <t>石油製品</t>
    <phoneticPr fontId="31"/>
  </si>
  <si>
    <t>07-0290</t>
    <phoneticPr fontId="31"/>
  </si>
  <si>
    <t>石炭製品</t>
    <phoneticPr fontId="31"/>
  </si>
  <si>
    <t>08-0000</t>
    <phoneticPr fontId="31"/>
  </si>
  <si>
    <t>窯業・土石製品</t>
    <phoneticPr fontId="31"/>
  </si>
  <si>
    <t>08-0330</t>
    <phoneticPr fontId="31"/>
  </si>
  <si>
    <t>ガラス・ガラス製品</t>
    <phoneticPr fontId="31"/>
  </si>
  <si>
    <t>08-0340</t>
    <phoneticPr fontId="31"/>
  </si>
  <si>
    <t>セメント・セメント製品</t>
    <phoneticPr fontId="31"/>
  </si>
  <si>
    <t>08-0350</t>
    <phoneticPr fontId="31"/>
  </si>
  <si>
    <t>08-0360</t>
    <phoneticPr fontId="31"/>
  </si>
  <si>
    <t>その他の窯業・土石製品</t>
    <phoneticPr fontId="31"/>
  </si>
  <si>
    <t>09-0000</t>
    <phoneticPr fontId="31"/>
  </si>
  <si>
    <t>鉄鋼</t>
    <phoneticPr fontId="31"/>
  </si>
  <si>
    <t>09-0370</t>
    <phoneticPr fontId="31"/>
  </si>
  <si>
    <t>銑鉄・粗鋼</t>
    <phoneticPr fontId="31"/>
  </si>
  <si>
    <t>09-0380</t>
    <phoneticPr fontId="31"/>
  </si>
  <si>
    <t>鋼材</t>
    <phoneticPr fontId="31"/>
  </si>
  <si>
    <t>09-0390</t>
    <phoneticPr fontId="31"/>
  </si>
  <si>
    <t>鋳鍛造品</t>
    <phoneticPr fontId="31"/>
  </si>
  <si>
    <t>09-0400</t>
    <phoneticPr fontId="31"/>
  </si>
  <si>
    <t>その他の鉄鋼製品</t>
    <phoneticPr fontId="31"/>
  </si>
  <si>
    <t>10-0000</t>
    <phoneticPr fontId="31"/>
  </si>
  <si>
    <t>非鉄金属</t>
    <phoneticPr fontId="31"/>
  </si>
  <si>
    <t>10-0410</t>
    <phoneticPr fontId="31"/>
  </si>
  <si>
    <t>非鉄金属製錬・精製</t>
    <phoneticPr fontId="31"/>
  </si>
  <si>
    <t>10-0420</t>
    <phoneticPr fontId="31"/>
  </si>
  <si>
    <t>非鉄金属加工製品</t>
    <phoneticPr fontId="31"/>
  </si>
  <si>
    <t>11-0000</t>
    <phoneticPr fontId="31"/>
  </si>
  <si>
    <t>金属製品</t>
    <phoneticPr fontId="31"/>
  </si>
  <si>
    <t>11-0430</t>
    <phoneticPr fontId="31"/>
  </si>
  <si>
    <t>建設・建築用金属製品</t>
    <phoneticPr fontId="31"/>
  </si>
  <si>
    <t>11-0440</t>
    <phoneticPr fontId="31"/>
  </si>
  <si>
    <t>その他の金属製品</t>
    <phoneticPr fontId="31"/>
  </si>
  <si>
    <t>12-0000</t>
    <phoneticPr fontId="31"/>
  </si>
  <si>
    <t>一般機械</t>
    <phoneticPr fontId="31"/>
  </si>
  <si>
    <t>12-0450</t>
    <phoneticPr fontId="31"/>
  </si>
  <si>
    <t>一般産業機械</t>
    <phoneticPr fontId="31"/>
  </si>
  <si>
    <t>12-0460</t>
    <phoneticPr fontId="31"/>
  </si>
  <si>
    <t>特殊産業機械</t>
    <phoneticPr fontId="31"/>
  </si>
  <si>
    <t>12-0470</t>
    <phoneticPr fontId="31"/>
  </si>
  <si>
    <t>その他の一般機械器具及び部品</t>
    <phoneticPr fontId="31"/>
  </si>
  <si>
    <t>12-0480</t>
    <phoneticPr fontId="31"/>
  </si>
  <si>
    <t>事務用・サービス用機器</t>
    <phoneticPr fontId="31"/>
  </si>
  <si>
    <t>13-0000</t>
    <phoneticPr fontId="31"/>
  </si>
  <si>
    <t>電気機械</t>
    <phoneticPr fontId="31"/>
  </si>
  <si>
    <t>13-0490</t>
    <phoneticPr fontId="31"/>
  </si>
  <si>
    <t>産業用電気機器</t>
    <phoneticPr fontId="31"/>
  </si>
  <si>
    <t>13-0500</t>
    <phoneticPr fontId="31"/>
  </si>
  <si>
    <t>電子応用装置・電子計測器</t>
    <phoneticPr fontId="31"/>
  </si>
  <si>
    <t>13-0510</t>
    <phoneticPr fontId="31"/>
  </si>
  <si>
    <t>その他の電気機器</t>
    <phoneticPr fontId="31"/>
  </si>
  <si>
    <t>13-0520</t>
    <phoneticPr fontId="31"/>
  </si>
  <si>
    <t>民生用電気機器</t>
    <phoneticPr fontId="31"/>
  </si>
  <si>
    <t>14-0000</t>
    <phoneticPr fontId="31"/>
  </si>
  <si>
    <t>情報・通信機器</t>
    <phoneticPr fontId="31"/>
  </si>
  <si>
    <t>14-0530</t>
    <phoneticPr fontId="31"/>
  </si>
  <si>
    <t>通信機械・同関連機器</t>
    <phoneticPr fontId="31"/>
  </si>
  <si>
    <t>14-0540</t>
    <phoneticPr fontId="31"/>
  </si>
  <si>
    <t>電子計算機・同付属装置</t>
    <phoneticPr fontId="31"/>
  </si>
  <si>
    <t>17-0000</t>
    <phoneticPr fontId="31"/>
  </si>
  <si>
    <t>精密機械</t>
    <phoneticPr fontId="31"/>
  </si>
  <si>
    <t>17-0620</t>
    <phoneticPr fontId="31"/>
  </si>
  <si>
    <t>18-0000</t>
    <phoneticPr fontId="31"/>
  </si>
  <si>
    <t>その他の製造工業製品</t>
    <phoneticPr fontId="31"/>
  </si>
  <si>
    <t>18-0190</t>
    <phoneticPr fontId="31"/>
  </si>
  <si>
    <t>印刷・製版・製本</t>
    <phoneticPr fontId="31"/>
  </si>
  <si>
    <t>18-0300</t>
    <phoneticPr fontId="31"/>
  </si>
  <si>
    <t>プラスチック製品</t>
    <phoneticPr fontId="31"/>
  </si>
  <si>
    <t>18-0310</t>
    <phoneticPr fontId="31"/>
  </si>
  <si>
    <t>ゴム製品</t>
    <phoneticPr fontId="31"/>
  </si>
  <si>
    <t>18-0320</t>
    <phoneticPr fontId="31"/>
  </si>
  <si>
    <t>なめし革・毛皮・同製品</t>
    <phoneticPr fontId="31"/>
  </si>
  <si>
    <t>18-0630</t>
    <phoneticPr fontId="31"/>
  </si>
  <si>
    <t>18-0640</t>
    <phoneticPr fontId="31"/>
  </si>
  <si>
    <t>再生資源回収・加工処理</t>
    <phoneticPr fontId="31"/>
  </si>
  <si>
    <t>19-0000</t>
    <phoneticPr fontId="31"/>
  </si>
  <si>
    <t>建設</t>
    <phoneticPr fontId="31"/>
  </si>
  <si>
    <t>19-0650</t>
    <phoneticPr fontId="31"/>
  </si>
  <si>
    <t>建築</t>
    <phoneticPr fontId="31"/>
  </si>
  <si>
    <t>19-0660</t>
    <phoneticPr fontId="31"/>
  </si>
  <si>
    <t>建設補修</t>
    <phoneticPr fontId="31"/>
  </si>
  <si>
    <t>19-0680</t>
    <phoneticPr fontId="31"/>
  </si>
  <si>
    <t>土木</t>
    <phoneticPr fontId="31"/>
  </si>
  <si>
    <t>20-0000</t>
    <phoneticPr fontId="31"/>
  </si>
  <si>
    <t>電力・ガス・熱供給</t>
    <phoneticPr fontId="31"/>
  </si>
  <si>
    <t>20-0690</t>
    <phoneticPr fontId="31"/>
  </si>
  <si>
    <t>電力</t>
    <phoneticPr fontId="31"/>
  </si>
  <si>
    <t>20-0700</t>
    <phoneticPr fontId="31"/>
  </si>
  <si>
    <t>ガス・熱供給</t>
    <phoneticPr fontId="31"/>
  </si>
  <si>
    <t>21-0000</t>
    <phoneticPr fontId="31"/>
  </si>
  <si>
    <t>水道・廃棄物処理</t>
    <phoneticPr fontId="31"/>
  </si>
  <si>
    <t>21-0710</t>
    <phoneticPr fontId="31"/>
  </si>
  <si>
    <t>水道</t>
    <phoneticPr fontId="31"/>
  </si>
  <si>
    <t>21-0720</t>
    <phoneticPr fontId="31"/>
  </si>
  <si>
    <t>廃棄物処理</t>
    <phoneticPr fontId="31"/>
  </si>
  <si>
    <t>22-0000</t>
    <phoneticPr fontId="31"/>
  </si>
  <si>
    <t>商業</t>
    <phoneticPr fontId="31"/>
  </si>
  <si>
    <t>22-0731</t>
    <phoneticPr fontId="31"/>
  </si>
  <si>
    <t>卸売</t>
    <phoneticPr fontId="31"/>
  </si>
  <si>
    <t>22-0732</t>
    <phoneticPr fontId="31"/>
  </si>
  <si>
    <t>小売</t>
    <phoneticPr fontId="31"/>
  </si>
  <si>
    <t>23-0000</t>
    <phoneticPr fontId="31"/>
  </si>
  <si>
    <t>金融・保険</t>
    <phoneticPr fontId="31"/>
  </si>
  <si>
    <t>23-0740</t>
    <phoneticPr fontId="31"/>
  </si>
  <si>
    <t>24-0000</t>
    <phoneticPr fontId="31"/>
  </si>
  <si>
    <t>不動産</t>
    <phoneticPr fontId="31"/>
  </si>
  <si>
    <t>24-0750</t>
    <phoneticPr fontId="31"/>
  </si>
  <si>
    <t>不動産仲介及び賃貸</t>
    <phoneticPr fontId="31"/>
  </si>
  <si>
    <t>24-0760</t>
    <phoneticPr fontId="31"/>
  </si>
  <si>
    <t>25-0000</t>
    <phoneticPr fontId="31"/>
  </si>
  <si>
    <t>運輸</t>
    <phoneticPr fontId="31"/>
  </si>
  <si>
    <t>25-0780</t>
    <phoneticPr fontId="31"/>
  </si>
  <si>
    <t>鉄道輸送</t>
    <phoneticPr fontId="31"/>
  </si>
  <si>
    <t>25-0790</t>
    <phoneticPr fontId="31"/>
  </si>
  <si>
    <t>道路輸送（除自家輸送）</t>
    <phoneticPr fontId="31"/>
  </si>
  <si>
    <t>25-0810</t>
    <phoneticPr fontId="31"/>
  </si>
  <si>
    <t>水運</t>
    <phoneticPr fontId="31"/>
  </si>
  <si>
    <t>25-0820</t>
    <phoneticPr fontId="31"/>
  </si>
  <si>
    <t>航空輸送</t>
    <phoneticPr fontId="31"/>
  </si>
  <si>
    <t>25-0830</t>
    <phoneticPr fontId="31"/>
  </si>
  <si>
    <t>貨物利用運送</t>
    <phoneticPr fontId="31"/>
  </si>
  <si>
    <t>25-0840</t>
    <phoneticPr fontId="31"/>
  </si>
  <si>
    <t>倉庫</t>
    <phoneticPr fontId="31"/>
  </si>
  <si>
    <t>25-0850</t>
    <phoneticPr fontId="31"/>
  </si>
  <si>
    <t>運輸付帯サービス</t>
    <phoneticPr fontId="31"/>
  </si>
  <si>
    <t>25-0851</t>
    <phoneticPr fontId="31"/>
  </si>
  <si>
    <t>うち水運施設管理</t>
    <phoneticPr fontId="31"/>
  </si>
  <si>
    <t>25-0852</t>
    <phoneticPr fontId="31"/>
  </si>
  <si>
    <t>うち航空施設管理</t>
    <phoneticPr fontId="31"/>
  </si>
  <si>
    <t>26-0000</t>
    <phoneticPr fontId="31"/>
  </si>
  <si>
    <t>情報通信</t>
    <phoneticPr fontId="31"/>
  </si>
  <si>
    <t>26-0860</t>
    <phoneticPr fontId="31"/>
  </si>
  <si>
    <t>通信</t>
    <phoneticPr fontId="31"/>
  </si>
  <si>
    <t>26-0870</t>
    <phoneticPr fontId="31"/>
  </si>
  <si>
    <t>放送</t>
    <phoneticPr fontId="31"/>
  </si>
  <si>
    <t>26-0880</t>
    <phoneticPr fontId="31"/>
  </si>
  <si>
    <t>情報サービス</t>
    <phoneticPr fontId="31"/>
  </si>
  <si>
    <t>26-0890</t>
    <phoneticPr fontId="31"/>
  </si>
  <si>
    <t>インターネット附随サービス</t>
    <phoneticPr fontId="31"/>
  </si>
  <si>
    <t>26-0900</t>
    <phoneticPr fontId="31"/>
  </si>
  <si>
    <t>映像・文字情報制作</t>
    <phoneticPr fontId="31"/>
  </si>
  <si>
    <t>27-0000</t>
    <phoneticPr fontId="31"/>
  </si>
  <si>
    <t>公務</t>
    <phoneticPr fontId="31"/>
  </si>
  <si>
    <t>27-0911</t>
    <phoneticPr fontId="31"/>
  </si>
  <si>
    <t>公務（中央）</t>
    <phoneticPr fontId="31"/>
  </si>
  <si>
    <t>27-0912</t>
    <phoneticPr fontId="31"/>
  </si>
  <si>
    <t>公務（地方）</t>
    <phoneticPr fontId="31"/>
  </si>
  <si>
    <t>28-0000</t>
    <phoneticPr fontId="31"/>
  </si>
  <si>
    <t>教育・研究</t>
    <phoneticPr fontId="31"/>
  </si>
  <si>
    <t>28-0920</t>
    <phoneticPr fontId="31"/>
  </si>
  <si>
    <t>教育</t>
    <phoneticPr fontId="31"/>
  </si>
  <si>
    <t>28-0930</t>
    <phoneticPr fontId="31"/>
  </si>
  <si>
    <t>研究</t>
    <phoneticPr fontId="31"/>
  </si>
  <si>
    <t>29-0000</t>
    <phoneticPr fontId="31"/>
  </si>
  <si>
    <t>医療・保健・社会保障・介護</t>
    <phoneticPr fontId="31"/>
  </si>
  <si>
    <t>29-0940</t>
    <phoneticPr fontId="31"/>
  </si>
  <si>
    <t>医療・保健</t>
    <phoneticPr fontId="31"/>
  </si>
  <si>
    <t>29-0950</t>
    <phoneticPr fontId="31"/>
  </si>
  <si>
    <t>社会保障</t>
    <phoneticPr fontId="31"/>
  </si>
  <si>
    <t>29-0960</t>
    <phoneticPr fontId="31"/>
  </si>
  <si>
    <t>介護</t>
    <phoneticPr fontId="31"/>
  </si>
  <si>
    <t>30-0000</t>
    <phoneticPr fontId="31"/>
  </si>
  <si>
    <t>その他公共サービス</t>
    <phoneticPr fontId="31"/>
  </si>
  <si>
    <t>30-0970</t>
    <phoneticPr fontId="31"/>
  </si>
  <si>
    <t>その他の公共サービス</t>
    <phoneticPr fontId="31"/>
  </si>
  <si>
    <t>31-0000</t>
    <phoneticPr fontId="31"/>
  </si>
  <si>
    <t>対事業所サービス</t>
    <phoneticPr fontId="31"/>
  </si>
  <si>
    <t>31-0980</t>
    <phoneticPr fontId="31"/>
  </si>
  <si>
    <t>広告</t>
    <phoneticPr fontId="31"/>
  </si>
  <si>
    <t>31-0990</t>
    <phoneticPr fontId="31"/>
  </si>
  <si>
    <t>物品賃貸サービス</t>
    <phoneticPr fontId="31"/>
  </si>
  <si>
    <t>31-1000</t>
    <phoneticPr fontId="31"/>
  </si>
  <si>
    <t>自動車・機械修理</t>
    <phoneticPr fontId="31"/>
  </si>
  <si>
    <t>31-1010</t>
    <phoneticPr fontId="31"/>
  </si>
  <si>
    <t>その他の対事業所サービス</t>
    <phoneticPr fontId="31"/>
  </si>
  <si>
    <t>32-0000</t>
    <phoneticPr fontId="31"/>
  </si>
  <si>
    <t>対個人サービス</t>
    <phoneticPr fontId="31"/>
  </si>
  <si>
    <t>32-1020</t>
    <phoneticPr fontId="31"/>
  </si>
  <si>
    <t>娯楽サービス</t>
    <phoneticPr fontId="31"/>
  </si>
  <si>
    <t>32-1030</t>
    <phoneticPr fontId="31"/>
  </si>
  <si>
    <t>飲食店</t>
    <phoneticPr fontId="31"/>
  </si>
  <si>
    <t>32-1040</t>
    <phoneticPr fontId="31"/>
  </si>
  <si>
    <t>32-1050</t>
    <phoneticPr fontId="31"/>
  </si>
  <si>
    <t>洗濯・理容・美容・浴場業</t>
    <phoneticPr fontId="31"/>
  </si>
  <si>
    <t>32-1060</t>
    <phoneticPr fontId="31"/>
  </si>
  <si>
    <t>その他の対個人サービス</t>
    <phoneticPr fontId="31"/>
  </si>
  <si>
    <t>34-0000</t>
    <phoneticPr fontId="31"/>
  </si>
  <si>
    <t>分類不明</t>
    <phoneticPr fontId="31"/>
  </si>
  <si>
    <t>34-1080</t>
    <phoneticPr fontId="31"/>
  </si>
  <si>
    <t>35-0000</t>
    <phoneticPr fontId="31"/>
  </si>
  <si>
    <t>35-0001</t>
    <phoneticPr fontId="31"/>
  </si>
  <si>
    <t>道路</t>
    <phoneticPr fontId="31"/>
  </si>
  <si>
    <t>35-0002</t>
    <phoneticPr fontId="31"/>
  </si>
  <si>
    <t>住宅</t>
    <phoneticPr fontId="31"/>
  </si>
  <si>
    <t>35-0003</t>
    <phoneticPr fontId="31"/>
  </si>
  <si>
    <t>環境衛生</t>
    <phoneticPr fontId="31"/>
  </si>
  <si>
    <t>35-0004</t>
    <phoneticPr fontId="31"/>
  </si>
  <si>
    <t>国土保全</t>
    <phoneticPr fontId="31"/>
  </si>
  <si>
    <t>35-0005</t>
    <phoneticPr fontId="31"/>
  </si>
  <si>
    <t>土地造成</t>
    <phoneticPr fontId="31"/>
  </si>
  <si>
    <t>Keisuke Nansai, Yasushi Kondo, Shigemi Kagawa , Sangwon Suh , Kenichi Nakajima, Rokuta Inaba, and Susumu Tohno (2012), Estimates of Embodied Global Energy and Air-Emission Intensities of Japanese Products for Building a Japanese Input-Output Life Cycle Assessment Database with a Global System Boundary, Environmental Science &amp; Technology, 46(16), 9146-9154.及び産業連関表（2005年表）固定資本マトリックス（公的、民間）より作成</t>
    <phoneticPr fontId="31"/>
  </si>
  <si>
    <t>表6.の排出原単位について、価格には消費税が含まれています。</t>
    <rPh sb="0" eb="1">
      <t>ヒョウ</t>
    </rPh>
    <phoneticPr fontId="31"/>
  </si>
  <si>
    <t>[７]電気・熱使用量当たりの排出原単位＜事務局＞</t>
    <phoneticPr fontId="31"/>
  </si>
  <si>
    <t>　カテゴリ3の排出量はScope1,2排出量の算定において用いた活動量(エネルギー消費量）に、カテゴリ3用の排出原単位を乗じることで算定することができます。カテゴリ3において用いることができる排出原単位の例は下記の通りです。</t>
    <phoneticPr fontId="31"/>
  </si>
  <si>
    <r>
      <rPr>
        <sz val="11"/>
        <rFont val="ＭＳ 明朝"/>
        <family val="1"/>
        <charset val="128"/>
      </rPr>
      <t>■電力、蒸気</t>
    </r>
    <phoneticPr fontId="31"/>
  </si>
  <si>
    <t>■燃料</t>
    <phoneticPr fontId="31"/>
  </si>
  <si>
    <t>IDEA v2.3のデータベースを所有している場合</t>
    <rPh sb="17" eb="19">
      <t>ショユウ</t>
    </rPh>
    <rPh sb="23" eb="25">
      <t>バアイ</t>
    </rPh>
    <phoneticPr fontId="31"/>
  </si>
  <si>
    <t>IDEA v2.3のデータベースを所有していない場合</t>
    <rPh sb="17" eb="19">
      <t>ショユウ</t>
    </rPh>
    <rPh sb="24" eb="26">
      <t>バアイ</t>
    </rPh>
    <phoneticPr fontId="31"/>
  </si>
  <si>
    <t>※参考・・・LCIデータベース IDEA version 2.3 国立研究開発法人 産業技術総合研究所 安全科学研究部門 社会とLCA 研究グループ, 一般社団法人サステナブル経営推進機構</t>
    <phoneticPr fontId="31"/>
  </si>
  <si>
    <t>表7-1. 燃料調達時の排出原単位（電力・蒸気）</t>
    <rPh sb="18" eb="20">
      <t>デンリョク</t>
    </rPh>
    <rPh sb="21" eb="23">
      <t>ジョウキ</t>
    </rPh>
    <phoneticPr fontId="31"/>
  </si>
  <si>
    <t>エネルギー種</t>
    <phoneticPr fontId="31"/>
  </si>
  <si>
    <t>排出原単位</t>
    <phoneticPr fontId="31"/>
  </si>
  <si>
    <t>kgCO2e/kWh</t>
    <phoneticPr fontId="31"/>
  </si>
  <si>
    <t>蒸気</t>
    <phoneticPr fontId="31"/>
  </si>
  <si>
    <t>kgCO2e/MJ</t>
    <phoneticPr fontId="31"/>
  </si>
  <si>
    <t>表7-2. 燃料調達時の排出原単位（燃料）</t>
    <rPh sb="18" eb="20">
      <t>ネンリョウ</t>
    </rPh>
    <phoneticPr fontId="31"/>
  </si>
  <si>
    <t>[参考]　関連するIDEAv2.3排出原単位名称</t>
    <phoneticPr fontId="31"/>
  </si>
  <si>
    <t>IDEAv2.3における排出原単位名称</t>
    <phoneticPr fontId="31"/>
  </si>
  <si>
    <t>IDEA製品コード</t>
    <phoneticPr fontId="31"/>
  </si>
  <si>
    <t>製品名</t>
    <phoneticPr fontId="31"/>
  </si>
  <si>
    <t>051112000</t>
    <phoneticPr fontId="31"/>
  </si>
  <si>
    <t>一般炭</t>
    <phoneticPr fontId="31"/>
  </si>
  <si>
    <t>052111000</t>
    <phoneticPr fontId="31"/>
  </si>
  <si>
    <t>原油</t>
    <phoneticPr fontId="31"/>
  </si>
  <si>
    <t>052112000</t>
    <phoneticPr fontId="31"/>
  </si>
  <si>
    <t>天然ガス</t>
    <phoneticPr fontId="31"/>
  </si>
  <si>
    <t>052112201</t>
    <phoneticPr fontId="31"/>
  </si>
  <si>
    <t>液化天然ガス(LNG)</t>
    <phoneticPr fontId="31"/>
  </si>
  <si>
    <t>181111000</t>
    <phoneticPr fontId="31"/>
  </si>
  <si>
    <t>181112000</t>
    <phoneticPr fontId="31"/>
  </si>
  <si>
    <t>ナフサ</t>
    <phoneticPr fontId="31"/>
  </si>
  <si>
    <t>181114000</t>
    <phoneticPr fontId="31"/>
  </si>
  <si>
    <t>灯油</t>
    <phoneticPr fontId="31"/>
  </si>
  <si>
    <t>181115000</t>
    <phoneticPr fontId="31"/>
  </si>
  <si>
    <t>181116000</t>
    <phoneticPr fontId="31"/>
  </si>
  <si>
    <t>A重油</t>
    <phoneticPr fontId="31"/>
  </si>
  <si>
    <t>181117000</t>
    <phoneticPr fontId="31"/>
  </si>
  <si>
    <t>B重油</t>
    <phoneticPr fontId="31"/>
  </si>
  <si>
    <t>181118000</t>
    <phoneticPr fontId="31"/>
  </si>
  <si>
    <t>C重油</t>
    <phoneticPr fontId="31"/>
  </si>
  <si>
    <t>181124000</t>
    <phoneticPr fontId="31"/>
  </si>
  <si>
    <t>341111000</t>
    <phoneticPr fontId="31"/>
  </si>
  <si>
    <t>[８]廃棄物種類・処理方法別排出原単位＜事務局＞</t>
    <phoneticPr fontId="31"/>
  </si>
  <si>
    <t>Scope3(上流)：Cat01〇｜Cat02〇｜Cat03〇｜Cat04〇｜Cat05●｜Cat06〇｜Cat07〇｜Cat08〇</t>
    <phoneticPr fontId="31"/>
  </si>
  <si>
    <t>Scope3(下流)：Cat09〇｜Cat10〇｜Cat11〇｜Cat12●｜Cat13〇｜Cat14〇｜Cat15〇</t>
    <phoneticPr fontId="31"/>
  </si>
  <si>
    <r>
      <rPr>
        <sz val="11"/>
        <color theme="1"/>
        <rFont val="ＭＳ Ｐ明朝"/>
        <family val="1"/>
        <charset val="128"/>
      </rPr>
      <t>　「焼却処理」および「埋立処理」に係る排出原単位については、</t>
    </r>
    <r>
      <rPr>
        <sz val="11"/>
        <color theme="1"/>
        <rFont val="Century"/>
        <family val="1"/>
        <charset val="128"/>
      </rPr>
      <t>IDEAv2.3</t>
    </r>
    <r>
      <rPr>
        <sz val="11"/>
        <color theme="1"/>
        <rFont val="ＭＳ Ｐ明朝"/>
        <family val="1"/>
        <charset val="128"/>
      </rPr>
      <t>において該当する原単位の製品コード・名称及び算定・報告・公表制度における算定方法・排出係数一覧を参照した排出原単位（以下、</t>
    </r>
    <r>
      <rPr>
        <sz val="11"/>
        <color theme="1"/>
        <rFont val="Century"/>
        <family val="1"/>
        <charset val="128"/>
      </rPr>
      <t>SHK</t>
    </r>
    <r>
      <rPr>
        <sz val="11"/>
        <color theme="1"/>
        <rFont val="ＭＳ Ｐ明朝"/>
        <family val="1"/>
        <charset val="128"/>
      </rPr>
      <t>制度に基づく排出原単位）を記載しております。</t>
    </r>
    <r>
      <rPr>
        <sz val="11"/>
        <color theme="1"/>
        <rFont val="Century"/>
        <family val="1"/>
        <charset val="128"/>
      </rPr>
      <t>IDEAv2.3</t>
    </r>
    <r>
      <rPr>
        <sz val="11"/>
        <color theme="1"/>
        <rFont val="ＭＳ Ｐ明朝"/>
        <family val="1"/>
        <charset val="128"/>
      </rPr>
      <t>において該当する原単位の製品コード・名称は、サプライチェーンを通じた組織の温室効果ガス排出等の算定のための排出原単位データベース（</t>
    </r>
    <r>
      <rPr>
        <sz val="11"/>
        <color theme="1"/>
        <rFont val="Century"/>
        <family val="1"/>
        <charset val="128"/>
      </rPr>
      <t>ver.3.6</t>
    </r>
    <r>
      <rPr>
        <sz val="11"/>
        <color theme="1"/>
        <rFont val="ＭＳ Ｐ明朝"/>
        <family val="1"/>
        <charset val="128"/>
      </rPr>
      <t>）</t>
    </r>
    <r>
      <rPr>
        <sz val="11"/>
        <color theme="1"/>
        <rFont val="Century"/>
        <family val="1"/>
        <charset val="128"/>
      </rPr>
      <t>[a]</t>
    </r>
    <r>
      <rPr>
        <sz val="11"/>
        <color theme="1"/>
        <rFont val="ＭＳ Ｐ明朝"/>
        <family val="1"/>
        <charset val="128"/>
      </rPr>
      <t>国内の排出原単位データベースより、「</t>
    </r>
    <r>
      <rPr>
        <sz val="11"/>
        <color theme="1"/>
        <rFont val="Century"/>
        <family val="1"/>
        <charset val="128"/>
      </rPr>
      <t>IDEAv2.3</t>
    </r>
    <r>
      <rPr>
        <sz val="11"/>
        <color theme="1"/>
        <rFont val="ＭＳ Ｐ明朝"/>
        <family val="1"/>
        <charset val="128"/>
      </rPr>
      <t>（サプライチェーン温室効果ガス排出量算定用）」を参照しています。「</t>
    </r>
    <r>
      <rPr>
        <sz val="11"/>
        <color theme="1"/>
        <rFont val="Century"/>
        <family val="1"/>
        <charset val="128"/>
      </rPr>
      <t>SHK</t>
    </r>
    <r>
      <rPr>
        <sz val="11"/>
        <color theme="1"/>
        <rFont val="ＭＳ Ｐ明朝"/>
        <family val="1"/>
        <charset val="128"/>
      </rPr>
      <t>制度に基づく排出原単位」は、廃棄物処理方法毎の排出係数及び処理方法毎の平均値を算出した値です。「</t>
    </r>
    <r>
      <rPr>
        <sz val="11"/>
        <color theme="1"/>
        <rFont val="Century"/>
        <family val="1"/>
        <charset val="128"/>
      </rPr>
      <t>SHK</t>
    </r>
    <r>
      <rPr>
        <sz val="11"/>
        <color theme="1"/>
        <rFont val="ＭＳ Ｐ明朝"/>
        <family val="1"/>
        <charset val="128"/>
      </rPr>
      <t>制度に基づく排出原単位」に関しては、</t>
    </r>
    <r>
      <rPr>
        <sz val="11"/>
        <color theme="1"/>
        <rFont val="Century"/>
        <family val="1"/>
        <charset val="128"/>
      </rPr>
      <t>IDEA v2.3</t>
    </r>
    <r>
      <rPr>
        <sz val="11"/>
        <color theme="1"/>
        <rFont val="ＭＳ Ｐ明朝"/>
        <family val="1"/>
        <charset val="128"/>
      </rPr>
      <t>の公式ユーザーサポートの停止に伴い、</t>
    </r>
    <r>
      <rPr>
        <sz val="11"/>
        <color theme="1"/>
        <rFont val="Century"/>
        <family val="1"/>
      </rPr>
      <t>ver.3.5</t>
    </r>
    <r>
      <rPr>
        <sz val="11"/>
        <color theme="1"/>
        <rFont val="ＭＳ Ｐ明朝"/>
        <family val="1"/>
        <charset val="128"/>
      </rPr>
      <t>より新たに追加しました。</t>
    </r>
    <r>
      <rPr>
        <sz val="11"/>
        <color theme="1"/>
        <rFont val="Century"/>
        <family val="1"/>
        <charset val="128"/>
      </rPr>
      <t>IDEA v2.3</t>
    </r>
    <r>
      <rPr>
        <sz val="11"/>
        <color theme="1"/>
        <rFont val="ＭＳ Ｐ明朝"/>
        <family val="1"/>
        <charset val="128"/>
      </rPr>
      <t>のデータベースを既に所有・利用している事業者は、</t>
    </r>
    <r>
      <rPr>
        <sz val="11"/>
        <color theme="1"/>
        <rFont val="Century"/>
        <family val="1"/>
        <charset val="128"/>
      </rPr>
      <t>[</t>
    </r>
    <r>
      <rPr>
        <sz val="11"/>
        <color theme="1"/>
        <rFont val="ＭＳ Ｐ明朝"/>
        <family val="1"/>
        <charset val="128"/>
      </rPr>
      <t>参考</t>
    </r>
    <r>
      <rPr>
        <sz val="11"/>
        <color theme="1"/>
        <rFont val="Century"/>
        <family val="1"/>
        <charset val="128"/>
      </rPr>
      <t>]</t>
    </r>
    <r>
      <rPr>
        <sz val="11"/>
        <color theme="1"/>
        <rFont val="ＭＳ Ｐ明朝"/>
        <family val="1"/>
        <charset val="128"/>
      </rPr>
      <t>　関連する</t>
    </r>
    <r>
      <rPr>
        <sz val="11"/>
        <color theme="1"/>
        <rFont val="Century"/>
        <family val="1"/>
        <charset val="128"/>
      </rPr>
      <t>IDEAv2.3</t>
    </r>
    <r>
      <rPr>
        <sz val="11"/>
        <color theme="1"/>
        <rFont val="ＭＳ Ｐ明朝"/>
        <family val="1"/>
        <charset val="128"/>
      </rPr>
      <t>排出原単位名称を参照して従来通り算定することも可能ですので、事業者の判断により排出原単位を採用してください。</t>
    </r>
    <r>
      <rPr>
        <sz val="11"/>
        <color theme="1"/>
        <rFont val="Century"/>
        <family val="1"/>
      </rPr>
      <t xml:space="preserve">
</t>
    </r>
    <r>
      <rPr>
        <sz val="11"/>
        <color theme="1"/>
        <rFont val="ＭＳ Ｐ明朝"/>
        <family val="1"/>
        <charset val="128"/>
      </rPr>
      <t>　「リサイクル」に係る排出原単位については、リサイクル施設までの廃棄物輸送段階（エネルギー起源</t>
    </r>
    <r>
      <rPr>
        <sz val="11"/>
        <color theme="1"/>
        <rFont val="Century"/>
        <family val="1"/>
        <charset val="128"/>
      </rPr>
      <t>CO2</t>
    </r>
    <r>
      <rPr>
        <sz val="11"/>
        <color theme="1"/>
        <rFont val="ＭＳ Ｐ明朝"/>
        <family val="1"/>
        <charset val="128"/>
      </rPr>
      <t>）と、リサイクル準備段階（解体、選別等）（エネルギー起源</t>
    </r>
    <r>
      <rPr>
        <sz val="11"/>
        <color theme="1"/>
        <rFont val="Century"/>
        <family val="1"/>
        <charset val="128"/>
      </rPr>
      <t>CO2</t>
    </r>
    <r>
      <rPr>
        <sz val="11"/>
        <color theme="1"/>
        <rFont val="ＭＳ Ｐ明朝"/>
        <family val="1"/>
        <charset val="128"/>
      </rPr>
      <t>）の排出量を考慮して、廃棄物種類の排出原単位を設定しております。その設定原則は、社会全体で環境負荷削減に貢献しているリサイクルシステムであれば再生材提供側および再生材利用側の双方がリサイクルをしないケースに比べて環境負荷が低く評価されることとしています。また、その設定方法としては、現実社会では多様な廃棄物が多様な方法でリサイクルされているため、廃棄物種類別に最も代表的と考えられる方法でリサイクルされた場合を想定して整備しています注</t>
    </r>
    <r>
      <rPr>
        <sz val="11"/>
        <color theme="1"/>
        <rFont val="Century"/>
        <family val="1"/>
        <charset val="128"/>
      </rPr>
      <t>2-21</t>
    </r>
    <r>
      <rPr>
        <sz val="11"/>
        <color theme="1"/>
        <rFont val="ＭＳ Ｐ明朝"/>
        <family val="1"/>
        <charset val="128"/>
      </rPr>
      <t>。</t>
    </r>
    <r>
      <rPr>
        <sz val="11"/>
        <color theme="1"/>
        <rFont val="Century"/>
        <family val="1"/>
      </rPr>
      <t xml:space="preserve">
</t>
    </r>
    <r>
      <rPr>
        <sz val="11"/>
        <color theme="1"/>
        <rFont val="ＭＳ Ｐ明朝"/>
        <family val="1"/>
        <charset val="128"/>
      </rPr>
      <t>　また、上記の各段階における排出量については、以下のような設定により算定しています。</t>
    </r>
    <r>
      <rPr>
        <sz val="11"/>
        <color theme="1"/>
        <rFont val="Century"/>
        <family val="1"/>
      </rPr>
      <t xml:space="preserve">
</t>
    </r>
    <r>
      <rPr>
        <sz val="11"/>
        <color theme="1"/>
        <rFont val="ＭＳ Ｐ明朝"/>
        <family val="1"/>
        <charset val="128"/>
      </rPr>
      <t>　なお、廃棄物の輸送段階については、任意で含めることができます。「サプライチェーンを通じた温室効果ガス排出量算定に関する基本ガイドライン」</t>
    </r>
    <r>
      <rPr>
        <sz val="11"/>
        <color theme="1"/>
        <rFont val="Century"/>
        <family val="1"/>
        <charset val="128"/>
      </rPr>
      <t>2.7</t>
    </r>
    <r>
      <rPr>
        <sz val="11"/>
        <color theme="1"/>
        <rFont val="ＭＳ Ｐ明朝"/>
        <family val="1"/>
        <charset val="128"/>
      </rPr>
      <t>【カテゴリ</t>
    </r>
    <r>
      <rPr>
        <sz val="11"/>
        <color theme="1"/>
        <rFont val="Century"/>
        <family val="1"/>
        <charset val="128"/>
      </rPr>
      <t>5</t>
    </r>
    <r>
      <rPr>
        <sz val="11"/>
        <color theme="1"/>
        <rFont val="ＭＳ Ｐ明朝"/>
        <family val="1"/>
        <charset val="128"/>
      </rPr>
      <t>】事業から出る廃棄物</t>
    </r>
    <r>
      <rPr>
        <sz val="11"/>
        <color theme="1"/>
        <rFont val="Century"/>
        <family val="1"/>
        <charset val="128"/>
      </rPr>
      <t>-2.5.1</t>
    </r>
    <r>
      <rPr>
        <sz val="11"/>
        <color theme="1"/>
        <rFont val="ＭＳ Ｐ明朝"/>
        <family val="1"/>
        <charset val="128"/>
      </rPr>
      <t>算定対象範囲を参照。</t>
    </r>
    <rPh sb="58" eb="59">
      <t>オヨ</t>
    </rPh>
    <rPh sb="83" eb="85">
      <t>イチラン</t>
    </rPh>
    <rPh sb="86" eb="88">
      <t>サンショウ</t>
    </rPh>
    <rPh sb="90" eb="92">
      <t>ハイシュツ</t>
    </rPh>
    <rPh sb="92" eb="95">
      <t>ゲンタンイ</t>
    </rPh>
    <rPh sb="96" eb="98">
      <t>イカ</t>
    </rPh>
    <rPh sb="102" eb="104">
      <t>セイド</t>
    </rPh>
    <rPh sb="105" eb="106">
      <t>モト</t>
    </rPh>
    <rPh sb="108" eb="113">
      <t>ハイシュツゲンタンイ</t>
    </rPh>
    <rPh sb="284" eb="287">
      <t>ハイキブツ</t>
    </rPh>
    <rPh sb="287" eb="289">
      <t>ショリ</t>
    </rPh>
    <rPh sb="289" eb="291">
      <t>ホウホウ</t>
    </rPh>
    <rPh sb="291" eb="292">
      <t>ゴト</t>
    </rPh>
    <rPh sb="293" eb="297">
      <t>ハイシュツケイスウ</t>
    </rPh>
    <rPh sb="297" eb="298">
      <t>オヨ</t>
    </rPh>
    <rPh sb="299" eb="303">
      <t>ショリホウホウ</t>
    </rPh>
    <rPh sb="303" eb="304">
      <t>ゴト</t>
    </rPh>
    <rPh sb="305" eb="308">
      <t>ヘイキンチ</t>
    </rPh>
    <rPh sb="309" eb="311">
      <t>サンシュツ</t>
    </rPh>
    <rPh sb="313" eb="314">
      <t>アタイ</t>
    </rPh>
    <rPh sb="321" eb="323">
      <t>セイド</t>
    </rPh>
    <rPh sb="324" eb="325">
      <t>モト</t>
    </rPh>
    <rPh sb="327" eb="329">
      <t>ハイシュツ</t>
    </rPh>
    <rPh sb="329" eb="332">
      <t>ゲンタンイ</t>
    </rPh>
    <rPh sb="334" eb="335">
      <t>カン</t>
    </rPh>
    <rPh sb="375" eb="376">
      <t>アラ</t>
    </rPh>
    <rPh sb="378" eb="380">
      <t>ツイカ</t>
    </rPh>
    <phoneticPr fontId="31"/>
  </si>
  <si>
    <r>
      <rPr>
        <sz val="10"/>
        <rFont val="ＭＳ 明朝"/>
        <family val="1"/>
        <charset val="128"/>
      </rPr>
      <t>輸送段階</t>
    </r>
    <phoneticPr fontId="31"/>
  </si>
  <si>
    <r>
      <rPr>
        <sz val="10"/>
        <rFont val="ＭＳ 明朝"/>
        <family val="1"/>
        <charset val="128"/>
      </rPr>
      <t>＜焼却、埋立＞トンキロ法の考え方に基づき、</t>
    </r>
    <r>
      <rPr>
        <sz val="10"/>
        <rFont val="Century"/>
        <family val="1"/>
      </rPr>
      <t xml:space="preserve"> 2</t>
    </r>
    <r>
      <rPr>
        <sz val="10"/>
        <rFont val="ＭＳ 明朝"/>
        <family val="1"/>
        <charset val="128"/>
      </rPr>
      <t>トントラックにより、積載率</t>
    </r>
    <r>
      <rPr>
        <sz val="10"/>
        <rFont val="Century"/>
        <family val="1"/>
      </rPr>
      <t>50</t>
    </r>
    <r>
      <rPr>
        <sz val="10"/>
        <rFont val="ＭＳ 明朝"/>
        <family val="1"/>
        <charset val="128"/>
      </rPr>
      <t>％、片道</t>
    </r>
    <r>
      <rPr>
        <sz val="10"/>
        <rFont val="Century"/>
        <family val="1"/>
      </rPr>
      <t>100 km</t>
    </r>
    <r>
      <rPr>
        <sz val="10"/>
        <rFont val="ＭＳ 明朝"/>
        <family val="1"/>
        <charset val="128"/>
      </rPr>
      <t>の条件により輸送を行うと仮定して排出係数を算定しました。
＜リサイクル＞改良トンキロ法の考え方に基づき廃棄物種類別に算定しました。輸送手段は関係者へのヒアリングにより設定、片道の輸送距離は環境省資料（出典</t>
    </r>
    <r>
      <rPr>
        <sz val="10"/>
        <rFont val="Century"/>
        <family val="1"/>
      </rPr>
      <t>2</t>
    </r>
    <r>
      <rPr>
        <sz val="10"/>
        <rFont val="ＭＳ 明朝"/>
        <family val="1"/>
        <charset val="128"/>
      </rPr>
      <t>）から都道府県内および都道府県間の廃棄物の移動量で各々の輸送距離の加重平均をとることにより設定しました。</t>
    </r>
    <phoneticPr fontId="31"/>
  </si>
  <si>
    <r>
      <rPr>
        <sz val="10"/>
        <rFont val="ＭＳ 明朝"/>
        <family val="1"/>
        <charset val="128"/>
      </rPr>
      <t>リサイクル準備段階</t>
    </r>
    <phoneticPr fontId="31"/>
  </si>
  <si>
    <t>SuMPO環境ラベルプログラムの考え方に基づき、リサイクル準備段階を原単位として算定しました。</t>
    <phoneticPr fontId="31"/>
  </si>
  <si>
    <t>　どの排出係数を用いるかは、廃棄物の処理方法、輸送段階を含むかどうかで変わってきます。
　以下の簡易フローチャートでは、どの表の数値を利用したら良いか、簡易的に指し示しています。</t>
    <phoneticPr fontId="31"/>
  </si>
  <si>
    <t>目的別の表選択のための簡易フローチャート</t>
    <phoneticPr fontId="31"/>
  </si>
  <si>
    <t>　排出量の計算は、廃棄物の重量を基に以下のように計算します。
　計算例1：
　　廃棄物の種類…一般廃棄物　廃プラスチック類　　輸送の要否…輸送を含む　　廃棄物の重量…1.2 t　　処理方法…焼却処理
　　簡易フローチャートにより、利用する排出係数は、表8-1を利用することが分かります。
　　排出量　＝　「輸送による排出量」　+　「廃棄物処理による排出量」
        　 　　 ＝　1.2 t　×　0.0472 （tCO2/t）　+　1.2t　×　「IDEA原単位（851612201, 焼却処理サービス, 一般廃棄物, 廃プラスチック）」（tCO2/t）
　　※SHK制度に基づく排出原単位（焼却処理）を用いて算定することも可能です。
　計算例2：
　　廃棄物の種類…廃酸　　輸送の要否…輸送を含む　　廃棄物の重量…20 t　　処理方法…リサイクル
　　簡易フローチャートにより、利用する排出係数は、表8-3の廃棄物輸送含むリサイクルの排出原単位を利用することがわかります。
　　排出量　＝　「輸送による排出量」　+　「リサイクル処理による排出量」
　　　　　　 　＝　20 t　×　0.0141 （tCO2/t）　+　20 t　×　0.00638 （tCO2/t）</t>
    <rPh sb="289" eb="291">
      <t>セイド</t>
    </rPh>
    <rPh sb="292" eb="293">
      <t>モト</t>
    </rPh>
    <rPh sb="295" eb="297">
      <t>ハイシュツ</t>
    </rPh>
    <rPh sb="297" eb="300">
      <t>ゲンタンイ</t>
    </rPh>
    <rPh sb="301" eb="305">
      <t>ショウキャクショリ</t>
    </rPh>
    <rPh sb="307" eb="308">
      <t>モチ</t>
    </rPh>
    <rPh sb="310" eb="312">
      <t>サンテイ</t>
    </rPh>
    <rPh sb="317" eb="319">
      <t>カノウ</t>
    </rPh>
    <phoneticPr fontId="31"/>
  </si>
  <si>
    <t>表8-1. 廃棄物種類・処理方法（焼却・埋立）別の排出原単位　(廃棄物輸送段階を含む場合)</t>
    <phoneticPr fontId="31"/>
  </si>
  <si>
    <t>廃棄物の処理方法</t>
    <phoneticPr fontId="31"/>
  </si>
  <si>
    <t>廃棄物輸送の排出原単位</t>
    <phoneticPr fontId="31"/>
  </si>
  <si>
    <t>廃棄物処理の排出原単位</t>
    <phoneticPr fontId="31"/>
  </si>
  <si>
    <t>[参考]関連するIDEAv2.3における排出原単位名称</t>
    <phoneticPr fontId="31"/>
  </si>
  <si>
    <t>焼却処理されるもの</t>
    <rPh sb="0" eb="2">
      <t>ショウキャク</t>
    </rPh>
    <phoneticPr fontId="31"/>
  </si>
  <si>
    <t>(tCO2/t)</t>
    <phoneticPr fontId="31"/>
  </si>
  <si>
    <t>+</t>
    <phoneticPr fontId="31"/>
  </si>
  <si>
    <t>焼却処理サービス, 一般廃棄物</t>
  </si>
  <si>
    <t>焼却処理サービス, 一般廃棄物, 廃プラスチック</t>
  </si>
  <si>
    <t>焼却処理サービス, 産業廃棄物</t>
  </si>
  <si>
    <t>焼却処理サービス, 産業廃棄物, 廃プラスチック</t>
  </si>
  <si>
    <t>焼却処理サービス, 産業廃棄物, 紙くず、木くず</t>
  </si>
  <si>
    <t>区分</t>
    <rPh sb="0" eb="2">
      <t>クブン</t>
    </rPh>
    <phoneticPr fontId="31"/>
  </si>
  <si>
    <t>SHK制度に基づく排出原単位
注1</t>
    <phoneticPr fontId="31"/>
  </si>
  <si>
    <t>廃油（植物性のもの及び動物性のもの並びに特定有害産業廃棄物を除く。）</t>
  </si>
  <si>
    <t>(tCO2/t)</t>
  </si>
  <si>
    <t>廃油（特定有害産業廃棄物に限る。）</t>
  </si>
  <si>
    <t>合成繊維</t>
  </si>
  <si>
    <t>廃タイヤ</t>
  </si>
  <si>
    <t>合成繊維及び廃タイヤ以外の廃プラスチック類（産業廃棄物）</t>
  </si>
  <si>
    <t>ポリエチレンテレフタレート製の容器</t>
  </si>
  <si>
    <t>廃プラスチック類（合成繊維、廃タイヤ、廃プラスチック類（産業廃棄物であるものに限る。）及びポリエチレンテレフタレート製の容器を除く。）</t>
  </si>
  <si>
    <t>紙くず</t>
  </si>
  <si>
    <t>紙おむつ</t>
  </si>
  <si>
    <t>連続燃焼式焼却施設</t>
  </si>
  <si>
    <t>(tCH4/t)</t>
    <phoneticPr fontId="31"/>
  </si>
  <si>
    <t>准連続燃焼式焼却施設</t>
  </si>
  <si>
    <t>バッチ燃焼式焼却施設</t>
  </si>
  <si>
    <t>ガス化溶融炉施設</t>
  </si>
  <si>
    <t>感染性廃棄物（廃プラスチック類を除く。）</t>
  </si>
  <si>
    <t>廃プラスチック類</t>
  </si>
  <si>
    <t>汚泥</t>
  </si>
  <si>
    <t>廃油</t>
  </si>
  <si>
    <t>紙くず、木くず、繊維くず、動物性若しくは植物性の残さ又は動物の死体（感染性廃棄物を除く。）</t>
  </si>
  <si>
    <t>(tN2O/t)</t>
    <phoneticPr fontId="31"/>
  </si>
  <si>
    <t>感染性廃棄物</t>
  </si>
  <si>
    <t>廃プラスチック類（廃タイヤを除く。）</t>
  </si>
  <si>
    <t>下水汚泥（高分子凝集剤を用いた脱水 処理が行われたあとに流動床式焼却施設において通常燃焼により焼却されるもの）</t>
    <phoneticPr fontId="31"/>
  </si>
  <si>
    <t>下水汚泥（高分子凝集剤を用いた脱水 処理が行われたあと流動床式焼却施設において高温燃焼により焼却されるもの）</t>
    <phoneticPr fontId="31"/>
  </si>
  <si>
    <t>下水汚泥（高分子凝集剤を用いた脱水 処理が行われたあとに多段式焼却炉で焼却されるもの）</t>
    <phoneticPr fontId="31"/>
  </si>
  <si>
    <t>下水汚泥（石灰系凝集剤を用いた脱水 処理が行われたあとに焼却されるもの）</t>
  </si>
  <si>
    <t>下水汚泥（多段吹込燃焼式流動床炉、 二段燃焼式循環流動床炉又はストーカ炉 において焼却されるもの）</t>
  </si>
  <si>
    <t>下水汚泥（炭化固形燃料化炉で焼却さ れるもの）</t>
  </si>
  <si>
    <t>下水汚泥（その他の焼却）</t>
  </si>
  <si>
    <t>汚泥（感染性廃棄物及び下水汚泥を除 く。）</t>
  </si>
  <si>
    <t>紙くず、木くず、繊維くず、動物性若しくは 植物性の残さ又は家畜の死体</t>
  </si>
  <si>
    <t>平均値（焼却処理）注2</t>
    <rPh sb="0" eb="3">
      <t>ヘイキンチ</t>
    </rPh>
    <rPh sb="4" eb="6">
      <t>ショウキャク</t>
    </rPh>
    <rPh sb="6" eb="8">
      <t>ショリ</t>
    </rPh>
    <phoneticPr fontId="31"/>
  </si>
  <si>
    <t>埋立処理されるもの</t>
    <phoneticPr fontId="31"/>
  </si>
  <si>
    <t>埋立処理サービス, 一般廃棄物</t>
  </si>
  <si>
    <t>埋立処理サービス, 産業廃棄物</t>
    <phoneticPr fontId="31"/>
  </si>
  <si>
    <t xml:space="preserve">食物くず（嫌気性埋立構造の最終処分場で処分されるもの） </t>
  </si>
  <si>
    <t>(tCH4/t)</t>
  </si>
  <si>
    <t>食物くず（嫌気性埋立構造以外の最終処分場で処分されるもの）</t>
  </si>
  <si>
    <t>紙くず（嫌気性埋立構造の最終処分場で処分されるもの）</t>
  </si>
  <si>
    <t>紙くず（嫌気性埋立構造以外の最終処分場で処分されるもの）</t>
  </si>
  <si>
    <t>繊維くず、木くず又は製造業に係る有機性の汚泥（嫌気性埋立構造の最終処分場で処分されるもの）</t>
  </si>
  <si>
    <t>繊維くず、木くず又は製造業に係る有機性の汚泥（嫌気性埋立構造以外の最終処分場で処分されるもの）</t>
  </si>
  <si>
    <t>消化設備に係る汚泥（嫌気性埋立構造の最終処分場で処分されるもの）</t>
  </si>
  <si>
    <t xml:space="preserve">消化設備に係る汚泥（嫌気性埋立構造の最終処分場以外で処分されるもの） </t>
  </si>
  <si>
    <t>下水汚泥（消化設備に係る汚泥を除く。）、し尿処理施設に係る汚泥又は動物のふん尿（嫌気性埋立構造の最終処分場で処分されるもの）</t>
  </si>
  <si>
    <t>下水汚泥（消化設備に係る汚泥を除く。）、し尿処理施設に係る汚泥又は動物のふん尿（嫌気性埋立構造以外の最終処分場で処分されるもの）</t>
  </si>
  <si>
    <t>浄水施設に係る汚泥（嫌気性埋立構造の最終処分場で処分されるもの）</t>
  </si>
  <si>
    <t xml:space="preserve">浄水施設に係る汚泥（嫌気性埋立構造以外の最終処分場で処分されるもの） </t>
  </si>
  <si>
    <t>平均値（埋立処理）注2</t>
    <rPh sb="0" eb="3">
      <t>ヘイキンチ</t>
    </rPh>
    <rPh sb="4" eb="6">
      <t>ウメタテ</t>
    </rPh>
    <rPh sb="6" eb="8">
      <t>ショリ</t>
    </rPh>
    <phoneticPr fontId="31"/>
  </si>
  <si>
    <t>表8-2. 廃棄物種類・処理方法（焼却・埋立）別の排出原単位　　(廃棄物輸送段階を含まない場合)</t>
    <phoneticPr fontId="31"/>
  </si>
  <si>
    <t>焼却処理されるもの</t>
    <rPh sb="0" eb="4">
      <t>ショウキャクショリ</t>
    </rPh>
    <phoneticPr fontId="31"/>
  </si>
  <si>
    <t>廃油（植物性のもの及び動物性のもの並びに特定有害産業廃棄物を除く。）</t>
    <phoneticPr fontId="31"/>
  </si>
  <si>
    <t>廃油（特定有害産業廃棄物に限る。）</t>
    <phoneticPr fontId="31"/>
  </si>
  <si>
    <t>合成繊維及び廃タイヤ以外の廃プラスチック類（産業廃棄物）</t>
    <phoneticPr fontId="31"/>
  </si>
  <si>
    <t>廃プラスチック類（合成繊維、廃タイヤ、廃プラスチック類（産業廃棄物であるものに限る。）及びポリエチレンテレフタレート製の容器を除く。）</t>
    <phoneticPr fontId="31"/>
  </si>
  <si>
    <t>紙くず</t>
    <phoneticPr fontId="31"/>
  </si>
  <si>
    <t>紙おむつ</t>
    <phoneticPr fontId="31"/>
  </si>
  <si>
    <t>下水汚泥（高分子凝集剤を用いた脱水 処理が行われたあとに流動床式焼却施設において通常燃焼により焼却されるもの）</t>
  </si>
  <si>
    <t>下水汚泥（高分子凝集剤を用いた脱水 処理が行われたあと流動床式焼却施設において高温燃焼により焼却されるもの）</t>
  </si>
  <si>
    <t>下水汚泥（高分子凝集剤を用いた脱水 処理が行われたあとに多段式焼却炉で焼却されるもの）</t>
  </si>
  <si>
    <t>埋立処理サービス, 一般廃棄物</t>
    <phoneticPr fontId="31"/>
  </si>
  <si>
    <t>SHK制度に基づく排出原単位
注1</t>
    <rPh sb="15" eb="16">
      <t>チュウ</t>
    </rPh>
    <phoneticPr fontId="31"/>
  </si>
  <si>
    <t xml:space="preserve">食物くず（嫌気性埋立構造の最終処分場で処分されるもの） </t>
    <phoneticPr fontId="31"/>
  </si>
  <si>
    <t>食物くず（嫌気性埋立構造以外の最終処分場で処分されるもの）</t>
    <phoneticPr fontId="31"/>
  </si>
  <si>
    <t>紙くず（嫌気性埋立構造の最終処分場で処分されるもの）</t>
    <phoneticPr fontId="31"/>
  </si>
  <si>
    <t>紙くず（嫌気性埋立構造以外の最終処分場で処分されるもの）</t>
    <phoneticPr fontId="31"/>
  </si>
  <si>
    <t>繊維くず、木くず又は製造業に係る有機性の汚泥（嫌気性埋立構造の最終処分場で処分されるもの）</t>
    <phoneticPr fontId="31"/>
  </si>
  <si>
    <t>繊維くず、木くず又は製造業に係る有機性の汚泥（嫌気性埋立構造以外の最終処分場で処分されるもの）</t>
    <phoneticPr fontId="31"/>
  </si>
  <si>
    <t>消化設備に係る汚泥（嫌気性埋立構造の最終処分場で処分されるもの）</t>
    <phoneticPr fontId="31"/>
  </si>
  <si>
    <t xml:space="preserve">消化設備に係る汚泥（嫌気性埋立構造の最終処分場以外で処分されるもの） </t>
    <phoneticPr fontId="31"/>
  </si>
  <si>
    <t>下水汚泥（消化設備に係る汚泥を除く。）、し尿処理施設に係る汚泥又は動物のふん尿（嫌気性埋立構造の最終処分場で処分されるもの）</t>
    <phoneticPr fontId="31"/>
  </si>
  <si>
    <t>下水汚泥（消化設備に係る汚泥を除く。）、し尿処理施設に係る汚泥又は動物のふん尿（嫌気性埋立構造以外の最終処分場で処分されるもの）</t>
    <phoneticPr fontId="31"/>
  </si>
  <si>
    <t>浄水施設に係る汚泥（嫌気性埋立構造の最終処分場で処分されるもの）</t>
    <phoneticPr fontId="31"/>
  </si>
  <si>
    <t xml:space="preserve">浄水施設に係る汚泥（嫌気性埋立構造以外の最終処分場で処分されるもの） </t>
    <phoneticPr fontId="31"/>
  </si>
  <si>
    <t>平均値（埋立処理）注2</t>
    <rPh sb="0" eb="3">
      <t>ヘイキンチ</t>
    </rPh>
    <rPh sb="4" eb="6">
      <t>ウメタテ</t>
    </rPh>
    <rPh sb="6" eb="8">
      <t>ショリ</t>
    </rPh>
    <rPh sb="9" eb="10">
      <t>チュウ</t>
    </rPh>
    <phoneticPr fontId="31"/>
  </si>
  <si>
    <t>出典</t>
    <phoneticPr fontId="31"/>
  </si>
  <si>
    <t>算定・報告・公表制度における算定方法・排出係数一覧</t>
    <phoneticPr fontId="31"/>
  </si>
  <si>
    <t>注1</t>
    <rPh sb="0" eb="1">
      <t>チュウ</t>
    </rPh>
    <phoneticPr fontId="31"/>
  </si>
  <si>
    <t>※SHK制度に基づく排出原単位を採用する際は、温室効果ガス排出量 算定・報告・公表制度のマニュアルに記載されている定義を確認し、排出原単位を設定してください。</t>
    <rPh sb="4" eb="6">
      <t>セイド</t>
    </rPh>
    <rPh sb="7" eb="8">
      <t>モト</t>
    </rPh>
    <rPh sb="10" eb="12">
      <t>ハイシュツ</t>
    </rPh>
    <rPh sb="12" eb="15">
      <t>ゲンタンイ</t>
    </rPh>
    <rPh sb="16" eb="18">
      <t>サイヨウ</t>
    </rPh>
    <rPh sb="20" eb="21">
      <t>サイ</t>
    </rPh>
    <rPh sb="50" eb="52">
      <t>キサイ</t>
    </rPh>
    <rPh sb="57" eb="59">
      <t>テイギ</t>
    </rPh>
    <rPh sb="60" eb="62">
      <t>カクニン</t>
    </rPh>
    <rPh sb="64" eb="66">
      <t>ハイシュツ</t>
    </rPh>
    <rPh sb="66" eb="69">
      <t>ゲンタンイ</t>
    </rPh>
    <rPh sb="70" eb="72">
      <t>セッテイ</t>
    </rPh>
    <phoneticPr fontId="31"/>
  </si>
  <si>
    <t>注2</t>
    <rPh sb="0" eb="1">
      <t>チュウ</t>
    </rPh>
    <phoneticPr fontId="31"/>
  </si>
  <si>
    <t>焼却処理及び埋立処理における「平均値」とは、算定・報告・公表制度における算定方法・排出係数一覧に掲載されている処理方法毎の排出係数の平均値です。</t>
    <phoneticPr fontId="31"/>
  </si>
  <si>
    <t>表8-3. 廃棄物種類・処理方法別（リサイクル）の排出原単位　　(廃棄物輸送段階を含む場合)</t>
    <phoneticPr fontId="31"/>
  </si>
  <si>
    <t>[参考] 各段階でのGHG排出に関する原単位</t>
    <phoneticPr fontId="31"/>
  </si>
  <si>
    <t>廃棄物の
処理方法</t>
    <phoneticPr fontId="31"/>
  </si>
  <si>
    <t>廃棄物の種類</t>
    <phoneticPr fontId="31"/>
  </si>
  <si>
    <t>廃棄物輸送含む
リサイクルの排出原単位</t>
    <phoneticPr fontId="31"/>
  </si>
  <si>
    <t>廃棄物輸送含まない
リサイクルの排出原単位</t>
    <phoneticPr fontId="31"/>
  </si>
  <si>
    <t>廃棄物輸送の
排出原単位</t>
    <phoneticPr fontId="31"/>
  </si>
  <si>
    <t>リサイクルの
排出原単位</t>
    <phoneticPr fontId="31"/>
  </si>
  <si>
    <t>リサイクル
されるもの</t>
    <phoneticPr fontId="31"/>
  </si>
  <si>
    <t>燃えがら　注2</t>
  </si>
  <si>
    <t>汚泥　注3</t>
  </si>
  <si>
    <t>廃油　注4</t>
  </si>
  <si>
    <t>廃酸　注5</t>
  </si>
  <si>
    <t>廃アルカリ　注6</t>
  </si>
  <si>
    <t>廃プラスチック類　注7</t>
  </si>
  <si>
    <t>紙くず　注8</t>
  </si>
  <si>
    <t>木くず　注9</t>
  </si>
  <si>
    <t>繊維くず　注10</t>
  </si>
  <si>
    <t>動植物性残渣（飼料化）　注11</t>
  </si>
  <si>
    <t>動植物性残渣（肥料化）　注11</t>
  </si>
  <si>
    <t>動物系固形不要物　注12</t>
  </si>
  <si>
    <t>ゴムくず　注13</t>
  </si>
  <si>
    <t>金属くず　注14</t>
  </si>
  <si>
    <t>ガラス陶磁器くず　注15</t>
  </si>
  <si>
    <t>鉱さい　注16</t>
  </si>
  <si>
    <t>がれき類　注17</t>
  </si>
  <si>
    <t>動物のふん尿　注18</t>
  </si>
  <si>
    <t>動物の死体　注19</t>
  </si>
  <si>
    <t>ばいじん　注20</t>
  </si>
  <si>
    <t>液晶・プラズマテレビ　注21
（想定重量　19.8 kg/台）</t>
  </si>
  <si>
    <t>冷蔵庫・冷凍庫　注21
（想定重量　61.8 kg/台）</t>
  </si>
  <si>
    <t>洗濯機・衣類乾燥機　注21
（想定重量　37.6 kg/台）</t>
  </si>
  <si>
    <t>エアコン　注21
（想定重量　41.1 kg/台）</t>
  </si>
  <si>
    <t>パソコン・ディスプレイ　注21
（想定重量 8.09 kg/台）</t>
  </si>
  <si>
    <t>液晶・プラズマテレビ　注22
（想定重量　19.8 kg/台）</t>
  </si>
  <si>
    <t>(tCO2/台)</t>
  </si>
  <si>
    <t>冷蔵庫・冷凍庫　注22
（想定重量　61.8 kg/台）</t>
  </si>
  <si>
    <t>洗濯機・衣類乾燥機　注22
（想定重量　37.6 kg/台）</t>
  </si>
  <si>
    <t>エアコン　注22
（想定重量　41.1 kg/台）</t>
  </si>
  <si>
    <t>パソコン・ディスプレイ　注22、23　（想定重量 8.09 kg/台）</t>
  </si>
  <si>
    <t>出典1 燃えがら～ばいじん：環境省「産業廃棄物の排出及び処理状況等（平成22年度実績）」</t>
  </si>
  <si>
    <t>出典2 廃棄物輸送段階（リサイクル）：環境省「平成25年度廃棄物の広域移動対策検討調査及び廃棄物等循環利用量実態調査報告書」  表2 産業廃棄物の広域移動量（中間処理目的）</t>
    <phoneticPr fontId="31"/>
  </si>
  <si>
    <t>出典3　算定・報告・公表制度における算定方法・排出係数一覧</t>
    <rPh sb="0" eb="2">
      <t>シュッテン</t>
    </rPh>
    <phoneticPr fontId="31"/>
  </si>
  <si>
    <t>注1：</t>
  </si>
  <si>
    <t>廃棄物種類別の固形分割合は「温室効果ガス排出量算定・報告マニュアル」等に基づいて設定している。</t>
  </si>
  <si>
    <t>注2：</t>
  </si>
  <si>
    <t>燃え殻がセメント産業でリサイクルされるとして整理している。</t>
  </si>
  <si>
    <t>注3：</t>
  </si>
  <si>
    <t>下水汚泥がセメント産業でリサイクルされるとして整理している。</t>
  </si>
  <si>
    <t>注4：</t>
  </si>
  <si>
    <t>潤滑油・切削油等が再生重油へリサイクルされるとして整理している。その他の廃油については、リサイクル方法が大きく異なる場合があるため、この影響が大きい場合は一次データを収集することが望ましい。</t>
  </si>
  <si>
    <t>注5：</t>
  </si>
  <si>
    <t>廃酸がセメント産業でリサイクルされるとして整理している。</t>
  </si>
  <si>
    <t>注6：</t>
  </si>
  <si>
    <t>廃アルカリがセメント産業でリサイクルされるとして整理している。</t>
  </si>
  <si>
    <t>注7：</t>
  </si>
  <si>
    <t>使用済みPETボトルが再生PETフレークへリサイクルされるとして整理している。</t>
  </si>
  <si>
    <t>注8：</t>
  </si>
  <si>
    <t>紙くずが製紙産業でリサイクルされるとして整理している。</t>
  </si>
  <si>
    <t>注9：</t>
  </si>
  <si>
    <t>建築廃材を中心とした木くずがボード原料の木材チップへリサイクルされるとして整理している。</t>
  </si>
  <si>
    <t>注10：</t>
  </si>
  <si>
    <t>紡績業等から排出される天然繊維くずがキュプラへリサイクルされるとして整理している。古着等の一般廃棄物の繊維くずや建築業由来の繊維くずについては、リサイクル方法が大きく異なる場合があるため、この影響が大きい場合は一次データを収集することが望ましい。</t>
  </si>
  <si>
    <t>注11：</t>
  </si>
  <si>
    <t>動植物性残渣は飼料化及び肥料化が主要なリサイクル手法であるが、処理実績が不明のため飼料化と肥料化の両方についてリサイクル処理の排出原単位を整理している。動植物性残渣の中には、一般廃棄物としての食品系廃棄物を含む。</t>
  </si>
  <si>
    <t>注12：</t>
  </si>
  <si>
    <t>動物系固形不要物はペットフード原料、飼料、肥料へリサイクルされるとして整理している。</t>
  </si>
  <si>
    <t>注13：</t>
  </si>
  <si>
    <t>天然ゴムくずがゴムチップへリサイクルされるとして整理している。</t>
  </si>
  <si>
    <t>注14：</t>
  </si>
  <si>
    <t>金属くずが金属工業でリサイクルされるとして整理している。</t>
  </si>
  <si>
    <t>注15：</t>
  </si>
  <si>
    <t>ガラスくず、コンクリート及び陶磁器くずが再生砕石へリサイクルされるとして整理している。</t>
  </si>
  <si>
    <t>注16：</t>
  </si>
  <si>
    <t>鉱さいがセメント産業でリサイクルされるとして整理している。</t>
  </si>
  <si>
    <t>注17：</t>
  </si>
  <si>
    <t>がれき類が再生砕石へリサイクルされるとして整理している。</t>
  </si>
  <si>
    <t>注18：</t>
  </si>
  <si>
    <t>動物のふん尿が堆肥、液肥へリサイクルされるとして整理している。動物のふん尿のリサイクル準備段階はエネ起CO2（0.0018tCO2e/t）、CH4（0.0372tCO2e/t）、N2O（0.0405tCO2e/t）のGHG排出からなり、これらの合計である0.0795tCO2e/tをリサイクル準備段階の排出原単位としている。</t>
  </si>
  <si>
    <t>注19：</t>
  </si>
  <si>
    <t>動物の死体が動物系固形不要物と同様のプロセスでリサイクルされるとして整理している。</t>
  </si>
  <si>
    <t>注20：</t>
  </si>
  <si>
    <t>ばいじんがセメント産業でリサイクルされるとして整理している。</t>
  </si>
  <si>
    <t>注21：</t>
  </si>
  <si>
    <t>国内のリサイクルプラントでリサイクルされるとして整理している。処理対象物1トンあたりの排出原単位であり、算定精度面から処理対象物の重量が把握できる場合はこちらを使うことが望ましい。</t>
  </si>
  <si>
    <t>注22：</t>
  </si>
  <si>
    <t>国内のリサイクルプラントでリサイクルされるとして整理している。処理対象物1台あたりの排出原単位であり、処理対象物の重量が把握できない場合はこちらを使用する。</t>
  </si>
  <si>
    <t>注23：</t>
  </si>
  <si>
    <t>パソコン本体とディスプレイについて、一体型の場合は合せて1台、分離型の場合はそれぞれ1台とする。</t>
  </si>
  <si>
    <t>[９]廃棄物種類別排出原単位＜事務局＞</t>
  </si>
  <si>
    <t>Scope1〇　Scope2〇</t>
  </si>
  <si>
    <t>Scope3(上流)：Cat01〇｜Cat02〇｜Cat03〇｜Cat04〇｜Cat05●｜Cat06〇｜Cat07〇｜Cat08〇</t>
  </si>
  <si>
    <t>Scope3(下流)：Cat09〇｜Cat10〇｜Cat11〇｜Cat12●｜Cat13〇｜Cat14〇｜Cat15〇</t>
  </si>
  <si>
    <t>＜排出原単位について＞</t>
  </si>
  <si>
    <r>
      <rPr>
        <sz val="11"/>
        <color theme="1"/>
        <rFont val="ＭＳ 明朝"/>
        <family val="1"/>
        <charset val="128"/>
      </rPr>
      <t>　「焼却」、「埋立」、「リサイクル」に係る排出原単位を、処理方法ごとの処理実績</t>
    </r>
    <r>
      <rPr>
        <sz val="11"/>
        <color theme="1"/>
        <rFont val="Century"/>
        <family val="1"/>
      </rPr>
      <t>(t)</t>
    </r>
    <r>
      <rPr>
        <sz val="11"/>
        <color theme="1"/>
        <rFont val="ＭＳ 明朝"/>
        <family val="1"/>
        <charset val="128"/>
      </rPr>
      <t>により加重平均し、廃棄物種類ごとの排出原単位を設定しました。</t>
    </r>
    <phoneticPr fontId="31"/>
  </si>
  <si>
    <t>表9. 廃棄物種類別の排出原単位</t>
  </si>
  <si>
    <t>廃棄物種類別の排出原単位　（tCO2e/t）</t>
  </si>
  <si>
    <t>廃棄物輸送段階 含む</t>
  </si>
  <si>
    <t>廃棄物輸送段階 除く</t>
  </si>
  <si>
    <t>燃えがら</t>
  </si>
  <si>
    <t>廃酸</t>
  </si>
  <si>
    <t>廃アルカリ</t>
  </si>
  <si>
    <t>木くず</t>
  </si>
  <si>
    <t>繊維くず</t>
  </si>
  <si>
    <t>動植物性残渣注1</t>
  </si>
  <si>
    <t>動物系固形不要物</t>
  </si>
  <si>
    <t>ゴムくず</t>
  </si>
  <si>
    <t>金属くず</t>
  </si>
  <si>
    <t>ガラス陶磁器くず</t>
  </si>
  <si>
    <t>鉱さい</t>
  </si>
  <si>
    <t>がれき類</t>
  </si>
  <si>
    <t>動物のふん尿</t>
  </si>
  <si>
    <t>動物の死体</t>
  </si>
  <si>
    <t>ばいじん</t>
  </si>
  <si>
    <t>液晶・プラズマテレビ</t>
  </si>
  <si>
    <t>冷蔵庫・冷凍庫</t>
  </si>
  <si>
    <t>洗濯機・衣類乾燥機</t>
  </si>
  <si>
    <t>エアコン</t>
  </si>
  <si>
    <t>パソコン・モニタ</t>
  </si>
  <si>
    <t>　　　出典1 燃えがら～ばいじん ：</t>
    <phoneticPr fontId="31"/>
  </si>
  <si>
    <t>環境省「産業廃棄物の排出及び処理状況等（平成22年度実績）」</t>
    <phoneticPr fontId="31"/>
  </si>
  <si>
    <t>　　　出典2 液晶・プラズマテレビ～
　　　　　　　　　　　パソコン・ディスプレイ</t>
    <phoneticPr fontId="31"/>
  </si>
  <si>
    <t>焼却、埋立処理が想定されないため、国内リサイクルの原単位と同一とする。</t>
    <phoneticPr fontId="31"/>
  </si>
  <si>
    <t>　　　出典3 廃棄物輸送段階（リサイクル） ：</t>
    <phoneticPr fontId="31"/>
  </si>
  <si>
    <t>環境省「平成25年度廃棄物の広域移動対策検討調査及び廃棄物等循環利用量実態調査報告書」</t>
    <phoneticPr fontId="31"/>
  </si>
  <si>
    <t>表2 産業廃棄物の広域移動量（中間処理目的）</t>
    <phoneticPr fontId="31"/>
  </si>
  <si>
    <t xml:space="preserve">注1　：　 </t>
  </si>
  <si>
    <t>飼料化・肥料化の処理実績が不明のため、動植物性残渣のリサイクル処理の排出原単位を飼料化・肥料化の排出原単位の平均値として、廃棄物種類の排出原単位を算出している。</t>
  </si>
  <si>
    <t>[10]旅客人キロ当たり排出原単位＜事務局＞</t>
    <phoneticPr fontId="31"/>
  </si>
  <si>
    <t>Scope3(上流)：Cat01〇｜Cat02〇｜Cat03〇｜Cat04〇｜Cat05○｜Cat06●｜Cat07●｜Cat08〇</t>
    <phoneticPr fontId="31"/>
  </si>
  <si>
    <t>Scope3(下流)：Cat09〇｜Cat10〇｜Cat11〇｜Cat12○｜Cat13〇｜Cat14〇｜Cat15〇</t>
    <phoneticPr fontId="31"/>
  </si>
  <si>
    <r>
      <t>IDEAv2.3</t>
    </r>
    <r>
      <rPr>
        <sz val="11"/>
        <color theme="1"/>
        <rFont val="ＭＳ Ｐ明朝"/>
        <family val="1"/>
        <charset val="128"/>
      </rPr>
      <t>において該当する原単位の製品コードと名称を記載しております。サプライチェーンを通じた組織の温室効果ガス排出等の算定のための排出原単位データベース（</t>
    </r>
    <r>
      <rPr>
        <sz val="11"/>
        <color theme="1"/>
        <rFont val="Century"/>
        <family val="1"/>
        <charset val="128"/>
      </rPr>
      <t>ver.3.5</t>
    </r>
    <r>
      <rPr>
        <sz val="11"/>
        <color theme="1"/>
        <rFont val="ＭＳ Ｐ明朝"/>
        <family val="1"/>
        <charset val="128"/>
      </rPr>
      <t>）</t>
    </r>
    <r>
      <rPr>
        <sz val="11"/>
        <color theme="1"/>
        <rFont val="Century"/>
        <family val="1"/>
        <charset val="128"/>
      </rPr>
      <t>[a]</t>
    </r>
    <r>
      <rPr>
        <sz val="11"/>
        <color theme="1"/>
        <rFont val="ＭＳ Ｐ明朝"/>
        <family val="1"/>
        <charset val="128"/>
      </rPr>
      <t>国内の排出原単位データベースより、「</t>
    </r>
    <r>
      <rPr>
        <sz val="11"/>
        <color theme="1"/>
        <rFont val="Century"/>
        <family val="1"/>
        <charset val="128"/>
      </rPr>
      <t>IDEAv2.3</t>
    </r>
    <r>
      <rPr>
        <sz val="11"/>
        <color theme="1"/>
        <rFont val="ＭＳ Ｐ明朝"/>
        <family val="1"/>
        <charset val="128"/>
      </rPr>
      <t>（サプライチェーン温室効果ガス排出量算定用）」を参照。
なお、</t>
    </r>
    <r>
      <rPr>
        <sz val="11"/>
        <color theme="1"/>
        <rFont val="Century"/>
        <family val="1"/>
        <charset val="128"/>
      </rPr>
      <t>IDEA v2.3</t>
    </r>
    <r>
      <rPr>
        <sz val="11"/>
        <color theme="1"/>
        <rFont val="ＭＳ Ｐ明朝"/>
        <family val="1"/>
        <charset val="128"/>
      </rPr>
      <t>は公式ユーザーサポートの停止に伴い、新規のライセンス配布を終了しました。</t>
    </r>
    <r>
      <rPr>
        <sz val="11"/>
        <color theme="1"/>
        <rFont val="Century"/>
        <family val="1"/>
        <charset val="128"/>
      </rPr>
      <t>IDEA v2.3</t>
    </r>
    <r>
      <rPr>
        <sz val="11"/>
        <color theme="1"/>
        <rFont val="ＭＳ Ｐ明朝"/>
        <family val="1"/>
        <charset val="128"/>
      </rPr>
      <t>のデータベースを既に所有・利用している事業者については、従来通り算定することも可能ですので、事業者の判断により排出原単位を採用してください。下記以外にも、その他のデータベースを参照して算定することができます（詳細は「</t>
    </r>
    <r>
      <rPr>
        <sz val="11"/>
        <color theme="1"/>
        <rFont val="Century"/>
        <family val="1"/>
        <charset val="128"/>
      </rPr>
      <t>a</t>
    </r>
    <r>
      <rPr>
        <sz val="11"/>
        <color theme="1"/>
        <rFont val="ＭＳ Ｐ明朝"/>
        <family val="1"/>
        <charset val="128"/>
      </rPr>
      <t>国内</t>
    </r>
    <r>
      <rPr>
        <sz val="11"/>
        <color theme="1"/>
        <rFont val="Century"/>
        <family val="1"/>
        <charset val="128"/>
      </rPr>
      <t>DB</t>
    </r>
    <r>
      <rPr>
        <sz val="11"/>
        <color theme="1"/>
        <rFont val="ＭＳ Ｐ明朝"/>
        <family val="1"/>
        <charset val="128"/>
      </rPr>
      <t>一覧」を参照）。</t>
    </r>
    <rPh sb="176" eb="178">
      <t>シンキ</t>
    </rPh>
    <rPh sb="184" eb="186">
      <t>ハイフ</t>
    </rPh>
    <rPh sb="187" eb="189">
      <t>シュウリョウ</t>
    </rPh>
    <phoneticPr fontId="31"/>
  </si>
  <si>
    <t>表10. 交通区分別のIDEAv2排出原単位名称</t>
    <phoneticPr fontId="31"/>
  </si>
  <si>
    <t>交通区分</t>
    <phoneticPr fontId="31"/>
  </si>
  <si>
    <t>IDEAv2における排出原単位名称</t>
    <phoneticPr fontId="31"/>
  </si>
  <si>
    <t>旅客航空機</t>
    <phoneticPr fontId="31"/>
  </si>
  <si>
    <t>国内</t>
    <phoneticPr fontId="31"/>
  </si>
  <si>
    <t>航空輸送サービス, 国内旅客</t>
    <phoneticPr fontId="31"/>
  </si>
  <si>
    <t>国際</t>
    <phoneticPr fontId="31"/>
  </si>
  <si>
    <t>航空輸送サービス, 国際旅客</t>
    <phoneticPr fontId="31"/>
  </si>
  <si>
    <t>旅客鉄道</t>
    <phoneticPr fontId="31"/>
  </si>
  <si>
    <t>鉄道輸送サービス, 旅客</t>
    <phoneticPr fontId="31"/>
  </si>
  <si>
    <t>旅客船舶</t>
    <phoneticPr fontId="31"/>
  </si>
  <si>
    <t>内航輸送サービス, 旅客</t>
    <phoneticPr fontId="31"/>
  </si>
  <si>
    <t>自動車</t>
    <phoneticPr fontId="31"/>
  </si>
  <si>
    <t>バス（営業用乗合）</t>
    <phoneticPr fontId="31"/>
  </si>
  <si>
    <t>乗合バス輸送サービス</t>
    <phoneticPr fontId="31"/>
  </si>
  <si>
    <t>タクシー・ハイヤー</t>
    <phoneticPr fontId="31"/>
  </si>
  <si>
    <t>営業用乗用車輸送サービス</t>
    <phoneticPr fontId="31"/>
  </si>
  <si>
    <t>自家用乗用車</t>
    <phoneticPr fontId="31"/>
  </si>
  <si>
    <t>乗用車輸送サービス, 自家用乗用車(軽自動車を除く)</t>
    <phoneticPr fontId="31"/>
  </si>
  <si>
    <t>乗用車輸送サービス, 自家用軽自動車</t>
    <phoneticPr fontId="31"/>
  </si>
  <si>
    <t>[11]交通費支給額当たり排出原単位＜事務局＞</t>
    <phoneticPr fontId="31"/>
  </si>
  <si>
    <t>　単位距離当たりの料金を乗じて算出しています。</t>
    <phoneticPr fontId="31"/>
  </si>
  <si>
    <t>　単位距離当たりの料金については、それぞれ以下の数値から算出しています。</t>
    <phoneticPr fontId="31"/>
  </si>
  <si>
    <t>旅客航空機（国内）：</t>
    <phoneticPr fontId="31"/>
  </si>
  <si>
    <t>IDEAv2.3の旅客人キロ当たり排出原単位を主要な航空会社の年間旅客収入および年間旅客キロで換算しています。</t>
    <phoneticPr fontId="31"/>
  </si>
  <si>
    <t>旅客航空機（国際）：</t>
    <phoneticPr fontId="31"/>
  </si>
  <si>
    <t>旅客鉄道：</t>
    <phoneticPr fontId="31"/>
  </si>
  <si>
    <t>IDEAv2.3の旅客人キロ当たり排出原単位を鉄道統計年報等の年間旅客運輸収入および年間旅客人キロで換算しています。</t>
    <phoneticPr fontId="31"/>
  </si>
  <si>
    <t>旅客船舶：</t>
    <phoneticPr fontId="31"/>
  </si>
  <si>
    <t>主な国内フェリー（22航路）のうち距離300km未満の航路における距離、料金を採用しています。</t>
    <phoneticPr fontId="31"/>
  </si>
  <si>
    <t>自動車：</t>
    <phoneticPr fontId="31"/>
  </si>
  <si>
    <t>「国交省報道発表（一般乗合バス事業（保有車両３０両以上）の収支状況について）」および「ハイヤー・タクシー年鑑」に示される「自動車営業収入」と「自動車輸送統計年報」に示される「人キロ」から料金当たり人キロを算出し、設定しています。</t>
    <phoneticPr fontId="31"/>
  </si>
  <si>
    <t>表11. 交通区分別の排出原単位</t>
    <phoneticPr fontId="31"/>
  </si>
  <si>
    <t>(kgCO2/円)</t>
    <phoneticPr fontId="31"/>
  </si>
  <si>
    <t>国内線</t>
    <phoneticPr fontId="31"/>
  </si>
  <si>
    <t>国際線</t>
    <phoneticPr fontId="31"/>
  </si>
  <si>
    <t>バス(営業用乗合)</t>
    <phoneticPr fontId="31"/>
  </si>
  <si>
    <t>[12]宿泊数当たり排出原単位＜事務局＞</t>
    <phoneticPr fontId="31"/>
  </si>
  <si>
    <t>Scope3(上流)：Cat01〇｜Cat02〇｜Cat03〇｜Cat04〇｜Cat05○｜Cat06●｜Cat07○｜Cat08〇</t>
    <phoneticPr fontId="31"/>
  </si>
  <si>
    <r>
      <rPr>
        <sz val="11"/>
        <rFont val="ＭＳ 明朝"/>
        <family val="1"/>
        <charset val="128"/>
      </rPr>
      <t>　国立環境研究所：産業連関表によるグローバルサプライチェーンを考慮した環境負荷原単位（</t>
    </r>
    <r>
      <rPr>
        <sz val="11"/>
        <rFont val="Century"/>
        <family val="1"/>
      </rPr>
      <t>2005</t>
    </r>
    <r>
      <rPr>
        <sz val="11"/>
        <rFont val="ＭＳ 明朝"/>
        <family val="1"/>
        <charset val="128"/>
      </rPr>
      <t>年（平成</t>
    </r>
    <r>
      <rPr>
        <sz val="11"/>
        <rFont val="Century"/>
        <family val="1"/>
      </rPr>
      <t>17</t>
    </r>
    <r>
      <rPr>
        <sz val="11"/>
        <rFont val="ＭＳ 明朝"/>
        <family val="1"/>
        <charset val="128"/>
      </rPr>
      <t>年））における『宿泊業』に関する排出係数を、宿泊料金の平均値で除して算出しました。</t>
    </r>
    <phoneticPr fontId="31"/>
  </si>
  <si>
    <r>
      <rPr>
        <sz val="11"/>
        <color rgb="FF000000"/>
        <rFont val="ＭＳ 明朝"/>
        <family val="1"/>
        <charset val="128"/>
      </rPr>
      <t>　なお、宿泊料金の平均値については、「平成</t>
    </r>
    <r>
      <rPr>
        <sz val="11"/>
        <color rgb="FF000000"/>
        <rFont val="Century"/>
        <family val="1"/>
      </rPr>
      <t xml:space="preserve">19 </t>
    </r>
    <r>
      <rPr>
        <sz val="11"/>
        <color rgb="FF000000"/>
        <rFont val="ＭＳ 明朝"/>
        <family val="1"/>
        <charset val="128"/>
      </rPr>
      <t>年全国物価統計調査」における『ホテルの平日通常予約料金（全国）の平均』を採用しました。</t>
    </r>
    <phoneticPr fontId="31"/>
  </si>
  <si>
    <t>表12. 宿泊数当たり排出原単位</t>
    <phoneticPr fontId="31"/>
  </si>
  <si>
    <t>種別</t>
    <phoneticPr fontId="31"/>
  </si>
  <si>
    <t>(kgCO2/泊)</t>
    <phoneticPr fontId="31"/>
  </si>
  <si>
    <t>宿泊</t>
    <phoneticPr fontId="31"/>
  </si>
  <si>
    <t>Scope3(上流)：Cat01〇｜Cat02〇｜Cat03〇｜Cat04〇｜Cat05○｜Cat06●｜Cat07〇｜Cat08〇</t>
    <phoneticPr fontId="31"/>
  </si>
  <si>
    <t>①従業員当たりの排出原単位＜事務局＞</t>
    <phoneticPr fontId="31"/>
  </si>
  <si>
    <t>　全国1年間の出張に係る交通費、宿泊費、パック旅行の参加費に、金額当たりの交通手段別排出原単位と宿泊の排出原単位を乗じ、排出量に換算した上で、全就業人口から排出原単位を算出しました。</t>
  </si>
  <si>
    <r>
      <rPr>
        <sz val="11"/>
        <rFont val="ＭＳ 明朝"/>
        <family val="1"/>
        <charset val="128"/>
      </rPr>
      <t>　全国</t>
    </r>
    <r>
      <rPr>
        <sz val="11"/>
        <rFont val="Century"/>
        <family val="1"/>
      </rPr>
      <t>1</t>
    </r>
    <r>
      <rPr>
        <sz val="11"/>
        <rFont val="ＭＳ 明朝"/>
        <family val="1"/>
        <charset val="128"/>
      </rPr>
      <t>年間の出張に係る交通費、宿泊費、パック旅行の参加費については、『旅行・観光消費動向調査（</t>
    </r>
    <r>
      <rPr>
        <sz val="11"/>
        <rFont val="Century"/>
        <family val="1"/>
      </rPr>
      <t>2010</t>
    </r>
    <r>
      <rPr>
        <sz val="11"/>
        <rFont val="ＭＳ 明朝"/>
        <family val="1"/>
        <charset val="128"/>
      </rPr>
      <t>年）（観光庁）』より引用しています。</t>
    </r>
    <phoneticPr fontId="31"/>
  </si>
  <si>
    <t>　この排出原単位は、出張の有無にかかわらず、下記（参考）に示す常時使用する従業員の全員に乗じます。</t>
    <phoneticPr fontId="31"/>
  </si>
  <si>
    <t>②延べ出張日数当たりの排出原単位＜事務局＞</t>
    <phoneticPr fontId="31"/>
  </si>
  <si>
    <t>　参考として、出張種類当たりの平均出張日数を基に、出張種別の従業員・日数当たりの排出原単位を以下に示します。</t>
    <phoneticPr fontId="31"/>
  </si>
  <si>
    <t>　１年間に消費された交通費、宿泊費、パック旅行の費用の統計データを全就業人口で除し、１年・１人あたりの消費額を算出。金額当たりの交通手段別排出原単位と宿泊の排出原単位を用いて算出しています。</t>
    <phoneticPr fontId="31"/>
  </si>
  <si>
    <t>　なお、パック旅行については、各旅行種類別（国内日帰・国内宿泊・海外）の主要交通費・宿泊費比率で按分し加算しています。</t>
    <phoneticPr fontId="31"/>
  </si>
  <si>
    <t>　この排出原単位は、延べ出張日数（人・日）を全体もしくは出張の種別に把握したものに乗じます。</t>
    <phoneticPr fontId="31"/>
  </si>
  <si>
    <t>表13-1. 従業員数当たりの排出原単位</t>
    <phoneticPr fontId="31"/>
  </si>
  <si>
    <t>①従業員当たりの排出原単位</t>
    <phoneticPr fontId="31"/>
  </si>
  <si>
    <t>(tCO2/人・年)</t>
    <phoneticPr fontId="31"/>
  </si>
  <si>
    <t>出張</t>
    <phoneticPr fontId="31"/>
  </si>
  <si>
    <t>表13-2. 延べ出張日数当たりの排出原単位</t>
    <phoneticPr fontId="31"/>
  </si>
  <si>
    <t>②延べ出張日数当たりの排出原単位</t>
    <phoneticPr fontId="31"/>
  </si>
  <si>
    <t>(tCO2/人・日)</t>
    <phoneticPr fontId="31"/>
  </si>
  <si>
    <t>全出張平均値</t>
    <phoneticPr fontId="31"/>
  </si>
  <si>
    <t>国内・日帰り</t>
    <phoneticPr fontId="31"/>
  </si>
  <si>
    <t>国内・宿泊</t>
    <phoneticPr fontId="31"/>
  </si>
  <si>
    <t>海外</t>
    <phoneticPr fontId="31"/>
  </si>
  <si>
    <t>[参考]　常時使用する従業員とは</t>
    <phoneticPr fontId="31"/>
  </si>
  <si>
    <t>　排出量を報告する年の前年４月１日時点※で、期間を定めずに使用されている者もしくは１ケ月を超える期間を定めて使用されている者（いわゆる「社員」等である期間が連続して1 ケ月を超える者）又は同年の２月及び３月中※にそれぞれ18 日以上使用されている者をいいます（嘱託、パート、アルバイトと呼ばれている者も含まれる場合があります）。</t>
    <phoneticPr fontId="31"/>
  </si>
  <si>
    <t>※事業者の会計年度単位等異なる期間で算定する場合等、別の時点を指定することもできます。</t>
    <phoneticPr fontId="31"/>
  </si>
  <si>
    <t>　次の表に、常時使用される従業員として数える例（“○”のもの）を示します。</t>
    <phoneticPr fontId="31"/>
  </si>
  <si>
    <t>役員</t>
    <phoneticPr fontId="31"/>
  </si>
  <si>
    <t>正社員等</t>
    <phoneticPr fontId="31"/>
  </si>
  <si>
    <t>臨時雇用者</t>
    <phoneticPr fontId="31"/>
  </si>
  <si>
    <t>他への派遣者（出向者）</t>
    <phoneticPr fontId="31"/>
  </si>
  <si>
    <t>別事業者への下請労働</t>
    <phoneticPr fontId="31"/>
  </si>
  <si>
    <t>他からの派遣者（出向者）</t>
    <phoneticPr fontId="31"/>
  </si>
  <si>
    <t>別事業者からの下請労働</t>
    <phoneticPr fontId="31"/>
  </si>
  <si>
    <t>×</t>
    <phoneticPr fontId="31"/>
  </si>
  <si>
    <t>○</t>
    <phoneticPr fontId="31"/>
  </si>
  <si>
    <t>役員であっても、事務職員、労務職員を兼ねて一定の職務に就き、一般社員と同じ給与規則によって給与を受けている人は、常時使用する従業員の数として数えます。</t>
    <phoneticPr fontId="31"/>
  </si>
  <si>
    <t>[14]従業員数・勤務日数当たり排出原単位＜事務局＞</t>
    <phoneticPr fontId="31"/>
  </si>
  <si>
    <t>Scope3(上流)：Cat01〇｜Cat02〇｜Cat03〇｜Cat04〇｜Cat05○｜Cat06〇｜Cat07●｜Cat08〇</t>
    <phoneticPr fontId="31"/>
  </si>
  <si>
    <t>　勤務形態・都市区分ごとの種別の通勤時間、通勤手段別の分担率、平均速度を用いて通勤手段別の旅客人キロを算出し、旅客人キロ当たりの排出原単位を用いて排出原単位を算出しました。</t>
    <phoneticPr fontId="31"/>
  </si>
  <si>
    <t>　なお、勤務形態・都市区分ごとの種別の通勤時間や通勤手段別の分担率については、消費者へのアンケート調査結果から推計・把握しました。</t>
    <phoneticPr fontId="31"/>
  </si>
  <si>
    <t>　また、平均速度については、自転車道網整備に関する調査委員会『自転車利用促進のための環境整備に関する調査報告書』より引用しています。</t>
    <phoneticPr fontId="31"/>
  </si>
  <si>
    <t>＜都市区分の定義＞</t>
    <phoneticPr fontId="31"/>
  </si>
  <si>
    <t>大都市：政令指定都市および東京都区部</t>
    <phoneticPr fontId="31"/>
  </si>
  <si>
    <t>中都市：大都市を除く人口15万以上の市</t>
    <phoneticPr fontId="31"/>
  </si>
  <si>
    <t>小都市A：人口5万以上15万未満の市</t>
    <phoneticPr fontId="31"/>
  </si>
  <si>
    <t>小都市B：人口5万未満の市</t>
    <phoneticPr fontId="31"/>
  </si>
  <si>
    <t>　総務省統計局家計調査において、現在は小都市Bと町村が統合されていますが、算定においては上記の区別をそのまま利用できるものと考えます。海外は町村をあてることが難しいかもしれませんので、その場合は小都市Bを代用して算定するのがよいと考えます。</t>
    <phoneticPr fontId="31"/>
  </si>
  <si>
    <r>
      <rPr>
        <sz val="11"/>
        <rFont val="ＭＳ Ｐ明朝"/>
        <family val="1"/>
        <charset val="128"/>
      </rPr>
      <t>出典：総務省統計局家計調査の結果表の変更について（平成</t>
    </r>
    <r>
      <rPr>
        <sz val="11"/>
        <rFont val="Century"/>
        <family val="1"/>
      </rPr>
      <t>20</t>
    </r>
    <r>
      <rPr>
        <sz val="11"/>
        <rFont val="ＭＳ Ｐ明朝"/>
        <family val="1"/>
        <charset val="128"/>
      </rPr>
      <t>年</t>
    </r>
    <r>
      <rPr>
        <sz val="11"/>
        <rFont val="Century"/>
        <family val="1"/>
      </rPr>
      <t>1</t>
    </r>
    <r>
      <rPr>
        <sz val="11"/>
        <rFont val="ＭＳ Ｐ明朝"/>
        <family val="1"/>
        <charset val="128"/>
      </rPr>
      <t>月分より）</t>
    </r>
    <r>
      <rPr>
        <sz val="11"/>
        <rFont val="Century"/>
        <family val="1"/>
      </rPr>
      <t>1</t>
    </r>
    <r>
      <rPr>
        <sz val="11"/>
        <rFont val="ＭＳ Ｐ明朝"/>
        <family val="1"/>
        <charset val="128"/>
      </rPr>
      <t>平成</t>
    </r>
    <r>
      <rPr>
        <sz val="11"/>
        <rFont val="Century"/>
        <family val="1"/>
      </rPr>
      <t>20</t>
    </r>
    <r>
      <rPr>
        <sz val="11"/>
        <rFont val="ＭＳ Ｐ明朝"/>
        <family val="1"/>
        <charset val="128"/>
      </rPr>
      <t>年標本改正に伴う変更</t>
    </r>
    <r>
      <rPr>
        <sz val="11"/>
        <rFont val="Century"/>
        <family val="1"/>
      </rPr>
      <t>(1)</t>
    </r>
    <r>
      <rPr>
        <sz val="11"/>
        <rFont val="ＭＳ Ｐ明朝"/>
        <family val="1"/>
        <charset val="128"/>
      </rPr>
      <t>都市階級区分の変更（</t>
    </r>
    <r>
      <rPr>
        <sz val="11"/>
        <rFont val="Century"/>
        <family val="1"/>
      </rPr>
      <t>http://www.stat.go.jp/data/kakei/change08.htm</t>
    </r>
    <r>
      <rPr>
        <sz val="11"/>
        <rFont val="ＭＳ Ｐ明朝"/>
        <family val="1"/>
        <charset val="128"/>
      </rPr>
      <t>）</t>
    </r>
    <phoneticPr fontId="31"/>
  </si>
  <si>
    <t>表14. 勤務形態別都市区分別従業員数・勤務日数当たり排出原単位</t>
    <phoneticPr fontId="31"/>
  </si>
  <si>
    <t>勤務形態</t>
    <phoneticPr fontId="31"/>
  </si>
  <si>
    <t>都市区分</t>
    <phoneticPr fontId="31"/>
  </si>
  <si>
    <t>(kgCO2/人・日)</t>
    <phoneticPr fontId="31"/>
  </si>
  <si>
    <t>オフィス</t>
    <phoneticPr fontId="31"/>
  </si>
  <si>
    <t>大都市</t>
    <phoneticPr fontId="31"/>
  </si>
  <si>
    <t>中都市</t>
    <phoneticPr fontId="31"/>
  </si>
  <si>
    <t>小都市A</t>
    <phoneticPr fontId="31"/>
  </si>
  <si>
    <t>小都市B</t>
    <phoneticPr fontId="31"/>
  </si>
  <si>
    <t>町村</t>
    <phoneticPr fontId="31"/>
  </si>
  <si>
    <t>工場</t>
    <phoneticPr fontId="31"/>
  </si>
  <si>
    <t>[15]建物用途別・単位エネルギー使用量当たりの排出原単位＜事務局＞</t>
    <phoneticPr fontId="31"/>
  </si>
  <si>
    <t>Scope3(上流)：Cat01〇｜Cat02〇｜Cat03〇｜Cat04〇｜Cat05○｜Cat06〇｜Cat07〇｜Cat08●</t>
    <phoneticPr fontId="31"/>
  </si>
  <si>
    <t>Scope3(下流)：Cat09〇｜Cat10〇｜Cat11〇｜Cat12○｜Cat13●｜Cat14〇｜Cat15〇</t>
    <phoneticPr fontId="31"/>
  </si>
  <si>
    <r>
      <t>　</t>
    </r>
    <r>
      <rPr>
        <sz val="11"/>
        <rFont val="ＭＳ 明朝"/>
        <family val="1"/>
        <charset val="128"/>
      </rPr>
      <t>温対法算定・報告・公表制度における「算定方法及び排出係数一覧」をベースとして、建物用途別のエネルギー種別の消費割合による加重平均によって排出原単位を算出しました。</t>
    </r>
    <phoneticPr fontId="31"/>
  </si>
  <si>
    <t>　エネルギー種として、ここでは、電力、都市ガス、LPG、A重油、灯油、地域熱供給について考慮しております。電力の排出係数については、代替値を用いて算出し、電気事業者別の係数を利用した計算は別途計算式を記載しております。</t>
    <phoneticPr fontId="31"/>
  </si>
  <si>
    <t>　なお、建物用途別のエネルギー源別エネルギー消費量や消費割合については、（財）日本エネルギー経済研究所「民生部門のエネルギー実態調査について」（平成14年度経産省委託調査）より引用しています。</t>
    <phoneticPr fontId="31"/>
  </si>
  <si>
    <t>　参考として、以下に建物用途別のエネルギー源別エネルギ―消費割合を示します。</t>
    <phoneticPr fontId="31"/>
  </si>
  <si>
    <t>（参考）建物用途別のエネルギー源別エネルギー消費割合</t>
    <phoneticPr fontId="31"/>
  </si>
  <si>
    <t>事務所ビル</t>
    <phoneticPr fontId="31"/>
  </si>
  <si>
    <t>卸・小売業</t>
    <phoneticPr fontId="31"/>
  </si>
  <si>
    <t>学校</t>
    <phoneticPr fontId="31"/>
  </si>
  <si>
    <t>ホテル・旅館</t>
    <phoneticPr fontId="31"/>
  </si>
  <si>
    <t>病院</t>
    <phoneticPr fontId="31"/>
  </si>
  <si>
    <t>その他サービス業</t>
    <phoneticPr fontId="31"/>
  </si>
  <si>
    <t>LPG</t>
    <phoneticPr fontId="31"/>
  </si>
  <si>
    <t>地域熱供給</t>
    <phoneticPr fontId="31"/>
  </si>
  <si>
    <t>　ここに示す排出原単位は、エネルギー消費量は把握できるが、エネルギー種別の消費割合を把握できない場合に使用してください。</t>
    <phoneticPr fontId="31"/>
  </si>
  <si>
    <t>　電気事業者別に把握することが困難な場合等には、表15の原単位（合計（代表値））を使用してください。</t>
    <phoneticPr fontId="31"/>
  </si>
  <si>
    <t>　排出量は以下の計算式により、算出できます。</t>
    <phoneticPr fontId="31"/>
  </si>
  <si>
    <t>　　①　建物用途別・単位エネルギー使用量当たりの排出原単位（tCO2/GJ）
　　　　　＝　「電気事業者別の調整後排出係数」　×　「電力消費割合（％）」　+
　　　　　　　「都市ガスの排出係数」　×　「都市ガス消費割合（％）」+
　　　　　　　「LPGの排出係数」　×　「LPG消費割合（％）」　+　
　　　　　　　「A重油の排出係数」　×　「A重油消費割合（％）」　+
　　　　　　　「灯油の排出係数」　×　「灯油消費割合（％）」　+　
　　　　　　　「地域熱供給の排出係数」　×　「地域熱供給割合（％）」</t>
    <phoneticPr fontId="31"/>
  </si>
  <si>
    <t>　　②　排出量（tCO2）　
　　　　　＝　「エネルギー消費量（GJ）」　×　「建物用途別・単位エネルギー使用量当たりの排出原単位（tCO2/GJ）」</t>
    <phoneticPr fontId="31"/>
  </si>
  <si>
    <t>　上記の計算式を基に、①式を用いた建物用途別の代表値として算出しました。（表15）
　①、②の計算式において、「電気事業者別の調整後排出係数」と「エネルギー消費量（GJ）」は算定事業者の状況に合わせた数値を入力していただければ、建物用途別の排出量が算出可能となります。</t>
    <phoneticPr fontId="31"/>
  </si>
  <si>
    <t>表15.建物用途別・単位エネルギー使用量当たりの排出原単位の代表値</t>
    <phoneticPr fontId="31"/>
  </si>
  <si>
    <t>建物用途別・単位エネルギー使用量当たりの排出原単位(tCO2/GJ)</t>
    <phoneticPr fontId="31"/>
  </si>
  <si>
    <t>電力※1※2</t>
    <phoneticPr fontId="31"/>
  </si>
  <si>
    <t>合計（代表値）※1</t>
    <phoneticPr fontId="31"/>
  </si>
  <si>
    <t>※1　合計（代表値）は、「電気事業者別の調整後排出係数」に代替値を使用して算出しています。</t>
    <phoneticPr fontId="31"/>
  </si>
  <si>
    <t>※2　 個別の電気事業者の数値を利用する場合は、以下の計算式を用いて算出した数値を、</t>
    <phoneticPr fontId="31"/>
  </si>
  <si>
    <t>　　　　表15.の電力の数値に置き換えて合計（代表値）を再計算してください。</t>
    <phoneticPr fontId="31"/>
  </si>
  <si>
    <t>　　　　　　　　　　　　　建物用途別・単位電力消費量当たりの排出原単位(tCO2/GJ)</t>
    <phoneticPr fontId="31"/>
  </si>
  <si>
    <t>　　　　　　　　　　　　　　　＝　「電気事業者別の調整後排出係数（tCO2/kWh）」　÷　「0.0036（GJ/ｋWh）」×　「電力消費割合（％）」</t>
    <phoneticPr fontId="31"/>
  </si>
  <si>
    <t>計算例1：</t>
    <phoneticPr fontId="31"/>
  </si>
  <si>
    <t>建物用途…事務所ビル　　年間総消費エネルギー量…6000(百万MJ/年)　　の場合、</t>
    <phoneticPr fontId="31"/>
  </si>
  <si>
    <t>表15.の事務所ビルの合計（代表値）を利用すると以下のように計算できる。</t>
    <phoneticPr fontId="31"/>
  </si>
  <si>
    <t>　　（6000　×　1000000　÷　1000）(GJ/年)　×　0.108(tCO2/GJ)　＝　648000(tCO2/年)</t>
    <phoneticPr fontId="31"/>
  </si>
  <si>
    <t>計算例2：</t>
    <phoneticPr fontId="31"/>
  </si>
  <si>
    <t>建物用途…飲食店　　年間総消費エネルギー量…1500(百万MJ・年)　　</t>
    <phoneticPr fontId="31"/>
  </si>
  <si>
    <t>電気事業者…〇〇電気(株)　　電気事業者別の調整後排出係数…0.0005（tCO2/kWh）</t>
    <phoneticPr fontId="31"/>
  </si>
  <si>
    <t>電気事業者の数値は個別で計算しなおす場合、まずは電力の排出原単位を計算する。</t>
    <phoneticPr fontId="31"/>
  </si>
  <si>
    <t>（参考）建物用途別のエネルギー源別エネルギー消費割合より飲食店の電力の割合は46.9%であるので、</t>
    <phoneticPr fontId="31"/>
  </si>
  <si>
    <t>　　0.0005（tCO2/kWh）　÷　0.0036（GJ/ｋWh）　×　46.9（%）　÷　100　＝　0.0651・・・(tCO2/GJ)</t>
    <phoneticPr fontId="31"/>
  </si>
  <si>
    <t>表15.の飲食店の電力の数値（0.0575）を0.0651に置き換えると、合計(代表値)は以下のように計算できる。</t>
    <phoneticPr fontId="31"/>
  </si>
  <si>
    <t>　　0.0651　+　0.0194　+　0.0045　+　0.0000　+　0.0045　+　0.0000　＝　0.093(tCO2/GJ)</t>
    <phoneticPr fontId="31"/>
  </si>
  <si>
    <t>よって、年間総消費エネルギー量を基に計算すると、</t>
    <phoneticPr fontId="31"/>
  </si>
  <si>
    <t>　　（1500　×　1000000　÷　1000）(GJ/年)　×　0.093(tCO2/GJ)　＝　139500(tCO2/年)</t>
    <phoneticPr fontId="31"/>
  </si>
  <si>
    <t>[16]建物用途別・単位面積当たりの排出原単位＜事務局＞</t>
  </si>
  <si>
    <t>Scope3(上流)：Cat01〇｜Cat02〇｜Cat03〇｜Cat04〇｜Cat05○｜Cat06〇｜Cat07〇｜Cat08●</t>
  </si>
  <si>
    <t>Scope3(下流)：Cat09〇｜Cat10〇｜Cat11〇｜Cat12○｜Cat13●｜Cat14〇｜Cat15〇</t>
  </si>
  <si>
    <r>
      <rPr>
        <sz val="11"/>
        <rFont val="ＭＳ Ｐ明朝"/>
        <family val="1"/>
        <charset val="128"/>
      </rPr>
      <t>　　前ページの</t>
    </r>
    <r>
      <rPr>
        <sz val="11"/>
        <rFont val="Century"/>
        <family val="1"/>
        <charset val="128"/>
      </rPr>
      <t>[15]</t>
    </r>
    <r>
      <rPr>
        <sz val="11"/>
        <rFont val="ＭＳ Ｐ明朝"/>
        <family val="1"/>
        <charset val="128"/>
      </rPr>
      <t>建物用途別・単位エネルギー使用量当たりの排出原単位に、各建物用途における単位面積当たり年間エネルギー
　消費量を乗じて算出しています。</t>
    </r>
    <phoneticPr fontId="31"/>
  </si>
  <si>
    <t>　　ここに示す排出原単位は、エネルギー消費量、消費割合ともに把握できない場合にのみ使用してください。</t>
    <phoneticPr fontId="31"/>
  </si>
  <si>
    <t>　　電気事業者別に把握することが困難な場合等には、表16の原単位（合計（代表値））を使用してください。</t>
    <phoneticPr fontId="31"/>
  </si>
  <si>
    <t>　　　なお、各建物用途における単位面積当たり年間エネルギー消費量は「2020年版エネルギー・経済統計要覧」の2018年
　　実績値（日本エネルギー経済研究所）より引用しています。</t>
    <phoneticPr fontId="31"/>
  </si>
  <si>
    <t>　排出量は以下の計算式により、建物の面積から算出できます。</t>
  </si>
  <si>
    <t>　　排出量（tCO2）　＝　「建物の面積（m2・年）」　×　「建物用途別・単位面積当たりの排出原単位（tCO2/m2・年）」</t>
    <phoneticPr fontId="31"/>
  </si>
  <si>
    <t>表16.建物用途別・単位面積当たりの排出原単位の代表値</t>
    <phoneticPr fontId="31"/>
  </si>
  <si>
    <t>建物用途別・単位面積当たりの排出原単位(tCO2/m2・年)</t>
  </si>
  <si>
    <t>事務所ビル</t>
  </si>
  <si>
    <t>卸・小売業</t>
  </si>
  <si>
    <t>学校</t>
  </si>
  <si>
    <t>ホテル・旅館</t>
  </si>
  <si>
    <t>病院</t>
  </si>
  <si>
    <t>その他サービス業</t>
  </si>
  <si>
    <t>電力※1※2</t>
  </si>
  <si>
    <t>LPG</t>
  </si>
  <si>
    <t>A重油</t>
  </si>
  <si>
    <t>灯油</t>
  </si>
  <si>
    <t>地域熱供給</t>
  </si>
  <si>
    <t>合計（代表値）※1</t>
  </si>
  <si>
    <t>※1　合計（代表値）は、「電気事業者別の調整後排出係数」に代替値を使用して算出しています。</t>
  </si>
  <si>
    <t>※2　 個別の電気事業者の数値を利用する場合は、以下の計算式を用いて算出した数値を、</t>
  </si>
  <si>
    <t>　　　　表17.の電力の数値に置き換えて合計（代表値）を再計算してください。</t>
  </si>
  <si>
    <t>　　　　　　　　　　　　　建物用途別・単位面積当たりの電力における排出原単位(tCO2/m2・年)</t>
  </si>
  <si>
    <t>　　　　　　　　　　　　　　　＝　「電気事業者別の調整後排出係数（tCO2/kWh）」　÷　「単位換算係数0.0036（GJ/ｋWh）」</t>
    <rPh sb="47" eb="51">
      <t>タンイカンザン</t>
    </rPh>
    <rPh sb="51" eb="53">
      <t>ケイスウ</t>
    </rPh>
    <phoneticPr fontId="31"/>
  </si>
  <si>
    <t>　　　　　　　　　　　　　　　　　　　×　　「電力消費割合（％）」　×　「建物用途における年間エネルギー消費量（GJ/m2・年）※3」</t>
  </si>
  <si>
    <t>※3　※2の計算式で使用する、建物用途における年間エネルギー消費量を整理しました。</t>
  </si>
  <si>
    <t>（参考）建物用途における年間エネルギー消費量</t>
  </si>
  <si>
    <t>建物用途における年間エネルギー消費量（GJ/m2・年）</t>
    <phoneticPr fontId="31"/>
  </si>
  <si>
    <t>計算例1：</t>
  </si>
  <si>
    <t>建物用途…事務所ビル　　有効延床面積…4500(千㎡)　　の場合、</t>
  </si>
  <si>
    <t>表17.の事務所ビルの合計（代表値）を利用すると以下のように計算できる。</t>
  </si>
  <si>
    <t>　　（4500　×　1000）(㎡)　×　0.083(tCO2/㎡・年)　＝　373500(tCO2・年)</t>
    <phoneticPr fontId="31"/>
  </si>
  <si>
    <t>計算例2：</t>
  </si>
  <si>
    <t>建物用途…飲食店　　有効延床面積…800(千㎡)　　</t>
  </si>
  <si>
    <t>電気事業者…〇〇電気(株)　　電気事業者別の調整後排出係数…0.0005（tCO2/kWh）</t>
  </si>
  <si>
    <t>電気事業者の数値は個別で計算しなおす場合、まずは建物用途別・単位面積当たりの排出原単位(tCO2/m2・年)のうちの</t>
  </si>
  <si>
    <t>電力分を計算する。建物用途別のエネルギー源別エネルギー消費割合より飲食店の電力の割合は46.9%であるので、</t>
  </si>
  <si>
    <t>　　0.0005（tCO2/kWh）　÷　0.0036（GJ/ｋWh）　×　46.9（%）　÷　100　×　2.17(GJ/m2・年)　＝　0.141・・・(tCO2/m2・年)</t>
  </si>
  <si>
    <t>（ここで、2.17GJ/m2・年は、飲食店の建物用途における年間エネルギー消費量）</t>
  </si>
  <si>
    <t>表17.の飲食店の電力の数値（0.1247）を0.141に置き換えると、合計(代表値)は以下のように計算できる。</t>
    <phoneticPr fontId="31"/>
  </si>
  <si>
    <t>　　0.141　+　0.0421 + 0.0097 + 0.0000 + 0.0097 + 0.0000　＝　0.2025　(tCO2/m2・年)</t>
  </si>
  <si>
    <t>よって、年間総消費エネルギー量を基に計算すると、</t>
  </si>
  <si>
    <t>　　（800　×　1000）(m2)　×　0.2025(tCO2/m2・年)　＝　162000(tCO2/年)</t>
  </si>
  <si>
    <t>[17]販売した製品の使用の排出原単位＜事務局＞</t>
    <phoneticPr fontId="31"/>
  </si>
  <si>
    <t>Scope3(上流)：Cat01〇｜Cat02〇｜Cat03〇｜Cat04〇｜Cat05○｜Cat06〇｜Cat07〇｜Cat08〇</t>
    <phoneticPr fontId="31"/>
  </si>
  <si>
    <t>Scope3(下流)：Cat09〇｜Cat10〇｜Cat11●｜Cat12○｜Cat13〇｜Cat14〇｜Cat15〇</t>
    <phoneticPr fontId="31"/>
  </si>
  <si>
    <r>
      <t>　使</t>
    </r>
    <r>
      <rPr>
        <sz val="11"/>
        <rFont val="游ゴシック"/>
        <family val="3"/>
        <charset val="128"/>
      </rPr>
      <t>⽤</t>
    </r>
    <r>
      <rPr>
        <sz val="11"/>
        <rFont val="ＭＳ 明朝"/>
        <family val="1"/>
        <charset val="128"/>
      </rPr>
      <t>者(消費者・事業者)による製品の使</t>
    </r>
    <r>
      <rPr>
        <sz val="11"/>
        <rFont val="游ゴシック"/>
        <family val="3"/>
        <charset val="128"/>
      </rPr>
      <t>⽤</t>
    </r>
    <r>
      <rPr>
        <sz val="11"/>
        <rFont val="ＭＳ 明朝"/>
        <family val="1"/>
        <charset val="128"/>
      </rPr>
      <t>に伴う排出については、対象とする製品によって異なるため、一律に排出原単位を整備することは困難です。そこで、ここでは製品の使用に関して参照可能なデータの一部を公開している特定の工業会の関連するガイドラインを、客観性担保方法のひとつとして紹介します。これらの利用に際しては公表している各工業会のルールに従って下さい。また、必ずしもこれらのガイドライン等の使用を必須とするものではありません。</t>
    </r>
    <phoneticPr fontId="31"/>
  </si>
  <si>
    <t>・JAPIA LCI算出ガイドライン　https://www.japia.or.jp/work/kankyou/lciguideline/　
　　　日本自動車部品工業会 https://www.japia.or.jp/</t>
    <phoneticPr fontId="31"/>
  </si>
  <si>
    <t>・タイヤの LCCO2算定ガイドライン　https://www.jatma.or.jp/environment_recycle/globalwarming.html　
　　　日本自動車タイヤ協会　https://www.jatma.or.jp/</t>
    <phoneticPr fontId="31"/>
  </si>
  <si>
    <t>・家電製品のライフサイクルCO2排出量算出ガイドライン　https://www.jema-net.or.jp/cgi-bin/user/summary.cgi?jem=1036　 
　　　日本電機工業会　https://www.jema-net.or.jp/</t>
    <phoneticPr fontId="31"/>
  </si>
  <si>
    <t>・重電及び産業システム機器ライフサイクルCO2排出量評価ガイドライン　https://www.jema-net.or.jp/publication/index.html
　　　日本電機工業会　https://www.jema-net.or.jp/</t>
    <phoneticPr fontId="31"/>
  </si>
  <si>
    <t>・電子部品の GHG 排出削減貢献量算定に関するガイダンス　https://home.jeita.or.jp/cgi-bin/page/detail.cgi?n=1286&amp;ca=21　 
　　　電子情報技術産業協会　https://www.jeita.or.jp/japanese/</t>
    <phoneticPr fontId="31"/>
  </si>
  <si>
    <t>[ａ]国内の排出原単位データベース</t>
    <phoneticPr fontId="31"/>
  </si>
  <si>
    <t>Scope3(上流)：Cat01●｜Cat02●｜Cat03●｜Cat04●｜Cat05●｜Cat06●｜Cat07●｜Cat08●</t>
    <phoneticPr fontId="31"/>
  </si>
  <si>
    <t>Scope3(下流)：Cat09●｜Cat10●｜Cat11●｜Cat12●｜Cat13●｜Cat14●｜Cat15●</t>
    <phoneticPr fontId="31"/>
  </si>
  <si>
    <t>データベースの名称</t>
    <phoneticPr fontId="31"/>
  </si>
  <si>
    <t>データ形式</t>
    <phoneticPr fontId="31"/>
  </si>
  <si>
    <t>適用可能原単位DB</t>
    <phoneticPr fontId="31"/>
  </si>
  <si>
    <t>Cradle</t>
    <phoneticPr fontId="31"/>
  </si>
  <si>
    <t>Gate</t>
    <phoneticPr fontId="31"/>
  </si>
  <si>
    <t>【SHK】
温対法算定・報告・公表制度</t>
    <phoneticPr fontId="31"/>
  </si>
  <si>
    <t>【GLIO】
グローバルサプライチェーンを考慮した環境負荷原単位</t>
    <phoneticPr fontId="31"/>
  </si>
  <si>
    <t>【IDEA】
Inventory Database for Environmental Analysis version 3</t>
    <phoneticPr fontId="31"/>
  </si>
  <si>
    <t>【IDEA】
Inventory Database for Environmental Analysis version 2</t>
    <phoneticPr fontId="31"/>
  </si>
  <si>
    <t>【IDEA】
※IDEAv2.3（サプライチェーン温室効果ガス排出量算定用）</t>
    <phoneticPr fontId="31"/>
  </si>
  <si>
    <t>【J-LCA】
JLCAデータベース</t>
    <phoneticPr fontId="31"/>
  </si>
  <si>
    <t>to</t>
    <phoneticPr fontId="31"/>
  </si>
  <si>
    <t>作成機関</t>
    <phoneticPr fontId="31"/>
  </si>
  <si>
    <t>環境省、経済産業省</t>
    <phoneticPr fontId="31"/>
  </si>
  <si>
    <t>独立行政法人国立環境研究所</t>
    <phoneticPr fontId="31"/>
  </si>
  <si>
    <t>国立研究開発法人産業技術総合研究所</t>
    <phoneticPr fontId="31"/>
  </si>
  <si>
    <t>国立研究開発法人産業技術総合研究所、
一般社団法人サステナブル経営推進機構</t>
    <phoneticPr fontId="31"/>
  </si>
  <si>
    <t>LCA日本フォーラム</t>
    <phoneticPr fontId="31"/>
  </si>
  <si>
    <t>最終更新年度</t>
    <phoneticPr fontId="31"/>
  </si>
  <si>
    <t>CO2以外の温室効果ガスの考慮</t>
    <phoneticPr fontId="31"/>
  </si>
  <si>
    <t>データベースの概要・特徴</t>
    <phoneticPr fontId="31"/>
  </si>
  <si>
    <t>地球温暖化対策の推進に関する法律（温対法）に基づく、「温室効果ガス排出量算定・報告・公表制度」で示されている排出係数の一覧表です。</t>
    <phoneticPr fontId="31"/>
  </si>
  <si>
    <t>Global link input-output (GLIO) モデルを用いて、3EIDのシステム境界を日本国内から世界231の国や地域を含むグローバルなシステム境界へと拡張したものです。従来の3EIDの国産技術仮定による原単位（（I-A）-1型）と比較すると、サプライチェーンを通じて国内外で発生している環境負荷量をより実態的に捉えた原単位となっています。</t>
    <phoneticPr fontId="31"/>
  </si>
  <si>
    <t>積み上げ法に基づいた、高い網羅性・完全性・代表性・透明性を有したデータベースを構築することを目的とした開発を実施し、非製造業、製造業、電力・都市ガス、上下水道など、すべての製品に関わる内容は網羅性を担保しています。一方、加工に関しては一部を除き、現段階では網羅性を担保していません。</t>
    <phoneticPr fontId="31"/>
  </si>
  <si>
    <t>積み上げ法に基づいた、高い網羅性・完全性・代表性・透明性を有したデータベースを構築することを目的とした開発を実施し、非製造業、製造業、電力・都市ガス、上下水道など、すべての製品に関わる内容は網羅性を担保しています。一方、サービス・加工に関しては一部を除き、現段階では網羅性を担保していません。</t>
    <phoneticPr fontId="31"/>
  </si>
  <si>
    <r>
      <t>2020年4月から、環境省は IDEAv2 の特殊ライセンスを取得しています。このライセンスによって、環境省から使用を許可されたエンドユーザーは「自組織のサプライチェーンにおける温室効果ガス排出量算定」を行う目的に限って IDEAv2 を使用することができます。ただし、データセット数は3800以上⇒1200に制限されております。</t>
    </r>
    <r>
      <rPr>
        <sz val="11"/>
        <rFont val="ＭＳ Ｐゴシック"/>
        <family val="3"/>
        <charset val="128"/>
      </rPr>
      <t xml:space="preserve">
※公式ユーザーサポートの終了に伴い、特殊ライセンスの配布は終了しました。</t>
    </r>
    <rPh sb="167" eb="169">
      <t>コウシキ</t>
    </rPh>
    <rPh sb="178" eb="180">
      <t>シュウリョウ</t>
    </rPh>
    <rPh sb="181" eb="182">
      <t>トモナ</t>
    </rPh>
    <rPh sb="184" eb="186">
      <t>トクシュ</t>
    </rPh>
    <rPh sb="192" eb="194">
      <t>ハイフ</t>
    </rPh>
    <rPh sb="195" eb="197">
      <t>シュウリョウ</t>
    </rPh>
    <phoneticPr fontId="31"/>
  </si>
  <si>
    <t>インベントリ分析用データ、インパクト評価用データ、および、文献データから構成されおり、データベースの利用にはLCA日本フォーラムへの入会（有料）が必要です。</t>
    <phoneticPr fontId="31"/>
  </si>
  <si>
    <t>対象</t>
    <phoneticPr fontId="31"/>
  </si>
  <si>
    <t>自社</t>
    <phoneticPr fontId="31"/>
  </si>
  <si>
    <t>Scope1</t>
    <phoneticPr fontId="31"/>
  </si>
  <si>
    <t>直接排出</t>
    <phoneticPr fontId="31"/>
  </si>
  <si>
    <t>◎</t>
    <phoneticPr fontId="31"/>
  </si>
  <si>
    <t>※
SHK対象外の活動のみ</t>
    <phoneticPr fontId="31"/>
  </si>
  <si>
    <t>Scope2</t>
    <phoneticPr fontId="31"/>
  </si>
  <si>
    <t>エネルギー起源の間接排出</t>
    <phoneticPr fontId="31"/>
  </si>
  <si>
    <t>上流</t>
    <phoneticPr fontId="31"/>
  </si>
  <si>
    <t>購入した製品・サービス</t>
    <phoneticPr fontId="31"/>
  </si>
  <si>
    <t>△</t>
    <phoneticPr fontId="31"/>
  </si>
  <si>
    <t>資本財</t>
    <phoneticPr fontId="31"/>
  </si>
  <si>
    <t>Scope1,2に含まれない燃料及びエネルギー関連活動</t>
    <phoneticPr fontId="31"/>
  </si>
  <si>
    <t>輸送、配送（上流）</t>
    <phoneticPr fontId="31"/>
  </si>
  <si>
    <t>(○)</t>
    <phoneticPr fontId="31"/>
  </si>
  <si>
    <t>◎/△</t>
    <phoneticPr fontId="31"/>
  </si>
  <si>
    <t>事業から出る廃棄物</t>
    <phoneticPr fontId="31"/>
  </si>
  <si>
    <t>◎
燃料使用量当たりのみ</t>
    <phoneticPr fontId="31"/>
  </si>
  <si>
    <t>△
燃料使用量当たりのみ</t>
    <phoneticPr fontId="31"/>
  </si>
  <si>
    <t>雇用者の通勤</t>
    <phoneticPr fontId="31"/>
  </si>
  <si>
    <t>リース資産（上流）</t>
    <phoneticPr fontId="31"/>
  </si>
  <si>
    <t>下流</t>
    <phoneticPr fontId="31"/>
  </si>
  <si>
    <t>輸送、配送（下流）</t>
    <phoneticPr fontId="31"/>
  </si>
  <si>
    <t>販売した製品の加工</t>
    <phoneticPr fontId="31"/>
  </si>
  <si>
    <t>販売した製品の使用</t>
    <phoneticPr fontId="31"/>
  </si>
  <si>
    <t>販売した製品の廃棄</t>
    <phoneticPr fontId="31"/>
  </si>
  <si>
    <t>リース資産（下流）</t>
    <phoneticPr fontId="31"/>
  </si>
  <si>
    <t>フランチャイズ</t>
    <phoneticPr fontId="31"/>
  </si>
  <si>
    <t>投資</t>
    <phoneticPr fontId="31"/>
  </si>
  <si>
    <t>データリスト（リンク）</t>
    <phoneticPr fontId="31"/>
  </si>
  <si>
    <t>https://policies.env.go.jp/earth/ghg-santeikohyo/calc.html</t>
  </si>
  <si>
    <t>http://www.cger.nies.go.jp/publications/report/d031/jpn/page/global.htm</t>
    <phoneticPr fontId="31"/>
  </si>
  <si>
    <t>https://riss.aist.go.jp/lca-consortium/</t>
    <phoneticPr fontId="31"/>
  </si>
  <si>
    <t>https://riss.aist.go.jp/idealab/idea/assessment/</t>
    <phoneticPr fontId="31"/>
  </si>
  <si>
    <t>http://lca-forum.org/database/</t>
    <phoneticPr fontId="31"/>
  </si>
  <si>
    <t>◎：そのまま適用可能</t>
    <phoneticPr fontId="31"/>
  </si>
  <si>
    <t>○：加工したデータを適用可能（事務局より加工データ提供）</t>
    <phoneticPr fontId="31"/>
  </si>
  <si>
    <t>△：加工したデータを適用可能（事業者が自ら加工）</t>
    <phoneticPr fontId="31"/>
  </si>
  <si>
    <t>※：条件付きで適用可能</t>
    <phoneticPr fontId="31"/>
  </si>
  <si>
    <t>[ｂ]海外の排出原単位データベース</t>
    <phoneticPr fontId="31"/>
  </si>
  <si>
    <t>　　①排出原単位の使用方法</t>
    <phoneticPr fontId="31"/>
  </si>
  <si>
    <t>Scope3(上流)：Cat01●｜Cat02●｜Cat03〇｜Cat04●｜Cat05●｜Cat06●｜Cat07○｜Cat08〇</t>
    <phoneticPr fontId="31"/>
  </si>
  <si>
    <t>Scope3(下流)：Cat09●｜Cat10〇｜Cat11〇｜Cat12●｜Cat13〇｜Cat14〇｜Cat15〇</t>
    <phoneticPr fontId="31"/>
  </si>
  <si>
    <t>利用可能な海外排出原単位データベース一覧</t>
    <phoneticPr fontId="31"/>
  </si>
  <si>
    <t>　「利用可能な海外排出原単位データベース一覧」（以下、「本一覧」という。）は、サプライチェーンを通じた組織の温室効果ガス排出量の算定を行うにあたり、輸入製品・サービスを算定対象とする場合に必要となる、海外の排出原単位を整備したデータベースを紹介するものです。本一覧を利用することによって、海外の排出原単位を収集する際の負担軽減を図ることを目的としています。
　なお、本一覧は、有識者・専門家より構成される「サプライチェーンにおける組織の温室効果ガス排出等に関する調査・研究会　原単位等検討ワーキンググループ」における検討結果を取りまとめたものです。</t>
    <phoneticPr fontId="31"/>
  </si>
  <si>
    <t>　＜本一覧表の使用に際しての注意事項＞</t>
    <phoneticPr fontId="31"/>
  </si>
  <si>
    <t>1. 本一覧は、海外のデータベース情報を紹介するものであり、その内容を保証するものではありません。
2. 本一覧に記載されているデータベースの利用に際しては、データベースを利用される方ご自身が、そのデータベースの備えるデータの適合性や、品質等をご確認した上で、ご利用下さい。
3. 本一覧を利用した結果発生する直接あるいは間接の損害について、一切責任を負いません。
4. 本一覧は、2026年３月時点の調査結果です。</t>
    <phoneticPr fontId="31"/>
  </si>
  <si>
    <t>　＜使用方法＞</t>
    <phoneticPr fontId="31"/>
  </si>
  <si>
    <t>1. データベース候補の抽出
　排出量を算定したい製品・サービス（以下、「算定対象」という。）が生産・提供された国（一覧表における「対象国」）と、その種類（一覧表における、「対象部門」）をもとに、算定対象の情報が記載されたデータベースの候補を抽出します。
　なお、一覧表の「対象国」、「対象部門」における○は、その国・部門のデータが一つ以上含まれていることを示します。</t>
    <phoneticPr fontId="31"/>
  </si>
  <si>
    <t>2. 利用データベースの決定
　1. でデータベースの候補が複数存在する場合は、その他の項目情報（下表参照）を基に、利用するデータベースを決定します。</t>
    <phoneticPr fontId="31"/>
  </si>
  <si>
    <t>3. データベースの利用
　データベースの名前をクリックすると、データベースのウェブページにジャンプします。ウェブページから算定対象の原単位データを取得します。</t>
    <phoneticPr fontId="31"/>
  </si>
  <si>
    <t>表 項目の説明と判断基準</t>
    <phoneticPr fontId="31"/>
  </si>
  <si>
    <t>項目</t>
    <phoneticPr fontId="31"/>
  </si>
  <si>
    <t>内容</t>
    <phoneticPr fontId="31"/>
  </si>
  <si>
    <t>判断基準の一例</t>
    <phoneticPr fontId="31"/>
  </si>
  <si>
    <t>概要・特徴</t>
    <phoneticPr fontId="31"/>
  </si>
  <si>
    <t>信頼性や対象部門の特徴など。</t>
    <phoneticPr fontId="31"/>
  </si>
  <si>
    <t>信頼性が高いと記述されているデータベースを優先的に利用。</t>
    <phoneticPr fontId="31"/>
  </si>
  <si>
    <t>ライセンス</t>
    <phoneticPr fontId="31"/>
  </si>
  <si>
    <t>利用料金（有料／無料）。</t>
    <phoneticPr fontId="31"/>
  </si>
  <si>
    <t>予算に応じて利用。</t>
    <phoneticPr fontId="31"/>
  </si>
  <si>
    <t>言語</t>
    <phoneticPr fontId="31"/>
  </si>
  <si>
    <t>データが記述されている言語。</t>
    <phoneticPr fontId="31"/>
  </si>
  <si>
    <t>使用可能な言語に応じて利用。</t>
    <phoneticPr fontId="31"/>
  </si>
  <si>
    <t>データが更新された年度。</t>
    <phoneticPr fontId="31"/>
  </si>
  <si>
    <t>年度が新しいデータベースを優先的に利用。</t>
    <phoneticPr fontId="31"/>
  </si>
  <si>
    <t>対象産業</t>
    <phoneticPr fontId="31"/>
  </si>
  <si>
    <t>対象とする産業の数。「総合型」は複数の産業を網羅的に整備、「特化型」は一つの産業に特化して整備。</t>
    <phoneticPr fontId="31"/>
  </si>
  <si>
    <t>合致する原単位が存在する場合は、「特化型」のデータベースを優先的に利用。</t>
    <phoneticPr fontId="31"/>
  </si>
  <si>
    <t>算出法</t>
    <phoneticPr fontId="31"/>
  </si>
  <si>
    <t>原単位の算出方法。積み上げベースまたは産業連関表ベース。</t>
    <phoneticPr fontId="31"/>
  </si>
  <si>
    <t>合致する原単位が存在する場合は、積み上げベースを優先的に利用。存在しない場合は産業連関表ベースを利用。</t>
    <phoneticPr fontId="31"/>
  </si>
  <si>
    <t>単位プロセス</t>
    <phoneticPr fontId="31"/>
  </si>
  <si>
    <t>積み上げベースにおける、単位プロセスデータ（測定対象ごとのデータ）の提供有無。</t>
    <phoneticPr fontId="31"/>
  </si>
  <si>
    <t>プロセスデータが提供されているデータベースを優先的に利用。</t>
    <phoneticPr fontId="31"/>
  </si>
  <si>
    <t>CO2以外の
温室効果ガスの考慮</t>
    <phoneticPr fontId="31"/>
  </si>
  <si>
    <t>CO2以外（CH4、N2O等）の温室効果ガスの考慮。</t>
    <phoneticPr fontId="31"/>
  </si>
  <si>
    <t>CO2以外の温室効果ガスを考慮しているデータベースを優先的に利用。（特に農業等のデータを利用する場合。）</t>
    <phoneticPr fontId="31"/>
  </si>
  <si>
    <t>　　②排出原単位の一覧</t>
    <phoneticPr fontId="31"/>
  </si>
  <si>
    <t>基礎情報</t>
    <phoneticPr fontId="31"/>
  </si>
  <si>
    <t>対象国</t>
    <phoneticPr fontId="31"/>
  </si>
  <si>
    <t>対象部門(*1)</t>
    <phoneticPr fontId="31"/>
  </si>
  <si>
    <t>参考</t>
    <phoneticPr fontId="31"/>
  </si>
  <si>
    <t>名称</t>
    <phoneticPr fontId="31"/>
  </si>
  <si>
    <t>通番</t>
    <rPh sb="0" eb="2">
      <t>ツウバン</t>
    </rPh>
    <phoneticPr fontId="31"/>
  </si>
  <si>
    <t>項目数</t>
    <phoneticPr fontId="31"/>
  </si>
  <si>
    <t>プロセス別GHG原単位取得方法による分類（＊２）</t>
    <phoneticPr fontId="31"/>
  </si>
  <si>
    <t>全世界平均値（＊２）</t>
    <phoneticPr fontId="31"/>
  </si>
  <si>
    <t>全欧州平均値（＊２）</t>
    <phoneticPr fontId="31"/>
  </si>
  <si>
    <t>ドイツ</t>
    <phoneticPr fontId="31"/>
  </si>
  <si>
    <t>イギリス</t>
    <phoneticPr fontId="31"/>
  </si>
  <si>
    <t>欧（その他の国）（＊３）</t>
    <phoneticPr fontId="31"/>
  </si>
  <si>
    <t>アメリカ</t>
    <phoneticPr fontId="31"/>
  </si>
  <si>
    <t>カナダ</t>
    <phoneticPr fontId="31"/>
  </si>
  <si>
    <t>オーストラリア</t>
    <phoneticPr fontId="31"/>
  </si>
  <si>
    <t>中国</t>
    <phoneticPr fontId="31"/>
  </si>
  <si>
    <t>韓国</t>
    <phoneticPr fontId="31"/>
  </si>
  <si>
    <t>タイ</t>
    <phoneticPr fontId="31"/>
  </si>
  <si>
    <t>その他の国（＊４）</t>
    <phoneticPr fontId="31"/>
  </si>
  <si>
    <t>農業</t>
    <phoneticPr fontId="31"/>
  </si>
  <si>
    <t>水産養殖業</t>
    <phoneticPr fontId="31"/>
  </si>
  <si>
    <t>鉱・採石・砂利採取業</t>
    <phoneticPr fontId="31"/>
  </si>
  <si>
    <t>飲料・たばこ・飼料</t>
    <phoneticPr fontId="31"/>
  </si>
  <si>
    <t>繊維工業品</t>
    <phoneticPr fontId="31"/>
  </si>
  <si>
    <t>木材・木製品（家具除）</t>
    <phoneticPr fontId="31"/>
  </si>
  <si>
    <t>家具・装備品製造業</t>
    <phoneticPr fontId="31"/>
  </si>
  <si>
    <t>パルプ・紙・紙加工品</t>
    <phoneticPr fontId="31"/>
  </si>
  <si>
    <t>印刷</t>
    <phoneticPr fontId="31"/>
  </si>
  <si>
    <t>化学工業製品</t>
    <phoneticPr fontId="31"/>
  </si>
  <si>
    <t>石油製品・石炭製品</t>
    <phoneticPr fontId="31"/>
  </si>
  <si>
    <t>なめし革・同製品・毛皮</t>
    <phoneticPr fontId="31"/>
  </si>
  <si>
    <t>はん用機械器具</t>
    <phoneticPr fontId="31"/>
  </si>
  <si>
    <t>生産用機械器具</t>
    <phoneticPr fontId="31"/>
  </si>
  <si>
    <t>業務用機械器具</t>
    <phoneticPr fontId="31"/>
  </si>
  <si>
    <t>電子部品・電子デバイス</t>
    <phoneticPr fontId="31"/>
  </si>
  <si>
    <t>電子機械器具</t>
    <phoneticPr fontId="31"/>
  </si>
  <si>
    <t>情報通信機械器具</t>
    <phoneticPr fontId="31"/>
  </si>
  <si>
    <t>輸送用機械器具</t>
    <phoneticPr fontId="31"/>
  </si>
  <si>
    <t>電気業</t>
    <phoneticPr fontId="31"/>
  </si>
  <si>
    <t>ガス業</t>
    <phoneticPr fontId="31"/>
  </si>
  <si>
    <t>熱供給業</t>
    <phoneticPr fontId="31"/>
  </si>
  <si>
    <t>水道業</t>
    <phoneticPr fontId="31"/>
  </si>
  <si>
    <t>廃棄物処理業</t>
    <phoneticPr fontId="31"/>
  </si>
  <si>
    <t>運輸業</t>
    <phoneticPr fontId="31"/>
  </si>
  <si>
    <t>サービス業</t>
    <phoneticPr fontId="31"/>
  </si>
  <si>
    <t>European Reference Life Cycle Database</t>
    <phoneticPr fontId="143"/>
  </si>
  <si>
    <t>European Commission – Joint Research Centre</t>
    <phoneticPr fontId="143"/>
  </si>
  <si>
    <t>欧州の主要材料、エネルギー、輸送、廃棄物を網羅したDB。多くのデータセットは、ILCDデータ品質要求事項についてレビューが実施されており、ELCD 3.2では190プロセスが entry レベルに準拠している。企業向けのDBである。ELCD HPでの掲載は2018年6月に終了している。提供形式はILCD形式でダウンロードが可能である。排出原単位として使用するには別途特性化が必要である。</t>
    <phoneticPr fontId="31"/>
  </si>
  <si>
    <t>無料</t>
    <rPh sb="0" eb="2">
      <t>ムリョウ</t>
    </rPh>
    <phoneticPr fontId="143"/>
  </si>
  <si>
    <t>英語</t>
    <rPh sb="0" eb="2">
      <t>エイゴ</t>
    </rPh>
    <phoneticPr fontId="143"/>
  </si>
  <si>
    <t>総合</t>
    <rPh sb="0" eb="2">
      <t>ソウゴウ</t>
    </rPh>
    <phoneticPr fontId="143"/>
  </si>
  <si>
    <t>積上</t>
    <rPh sb="0" eb="2">
      <t>ツミアゲ</t>
    </rPh>
    <phoneticPr fontId="143"/>
  </si>
  <si>
    <t>×</t>
    <phoneticPr fontId="143"/>
  </si>
  <si>
    <t>○</t>
    <phoneticPr fontId="143"/>
  </si>
  <si>
    <t>○</t>
  </si>
  <si>
    <t/>
  </si>
  <si>
    <t>https://eplca.jrc.ec.europa.eu/EF-node/processSearch.xhtml?stock=EF3_1_background_processes</t>
    <phoneticPr fontId="31"/>
  </si>
  <si>
    <t>Environmental Product Declarations</t>
    <phoneticPr fontId="143"/>
  </si>
  <si>
    <t>EPD International AB</t>
    <phoneticPr fontId="143"/>
  </si>
  <si>
    <t>スウェーデンに本部を置くタイプⅢ環境ラベルの国際的な団体のプログラムに登録された環境製品宣言の集合である。ISO14025に準拠し、自社製品の検証された定量的な環境影響を発信するニーズに対し、PDFファイルで製品の環境情報が提供されている。排出原単位を入手するには各製品ごとの個別報告書の参照が必要である。</t>
    <phoneticPr fontId="31"/>
  </si>
  <si>
    <t>https://www.environdec.com/library</t>
    <phoneticPr fontId="143"/>
  </si>
  <si>
    <t>U.S. Life-Cycle Inventory Database</t>
    <phoneticPr fontId="143"/>
  </si>
  <si>
    <t>National Renewable Energy Laboratory</t>
    <phoneticPr fontId="143"/>
  </si>
  <si>
    <t>米国の多様な部門を網羅したDB。広く使用される材料、製品、プロセスを含む。データはガイドラインへの準拠等についてクリティカルレビューが行われている。2003年に公的なLCIデータを求める要求から開発が開始され、現在も開発が進められている。提供形式はWebページ上での公開、ILCDとJSON-LD形式でダウンロードが可能である。排出原単位として使用するには別途特性化が必要である。</t>
    <phoneticPr fontId="31"/>
  </si>
  <si>
    <t>〇</t>
    <phoneticPr fontId="31"/>
  </si>
  <si>
    <t>https://www.lcacommons.gov/lca-collaboration/National_Renewable_Energy_Laboratory/USLCI_Database_Public/datasets</t>
    <phoneticPr fontId="143"/>
  </si>
  <si>
    <t>Korea LCI database</t>
    <phoneticPr fontId="143"/>
  </si>
  <si>
    <t>Korea Environmental Industry &amp; Technology Institute</t>
    <phoneticPr fontId="143"/>
  </si>
  <si>
    <t>韓国の多様な分野を網羅した企業向けのDB。ISO14040/ISO14044の手順に基づいて開発された韓国LCI DBを元に管理運営され、製品の環境影響算出において使用されることを目的としている。1998年に開発が開始され、現在も開発が進められている。提供形式はExcel形式、PDF版とWebページでの公開である。LCI データはソフトウェアへ搭載され提供される。排出原単位はダウンロードしたExcelまたはPDFを確認することで利用できる。ソフトウェアとしても提供されている。</t>
    <phoneticPr fontId="31"/>
  </si>
  <si>
    <t>韓国語・英語</t>
    <rPh sb="0" eb="3">
      <t>カンコクゴ</t>
    </rPh>
    <rPh sb="4" eb="6">
      <t>エイゴ</t>
    </rPh>
    <phoneticPr fontId="143"/>
  </si>
  <si>
    <t>https://ecosq.or.kr/websquare.do#w2xPath=/ui/eco/gi/oh/GIOH100M01.xml&amp;menuSn=30020610</t>
    <phoneticPr fontId="31"/>
  </si>
  <si>
    <t>無料（申請が必要）</t>
    <rPh sb="0" eb="2">
      <t>ムリョウ</t>
    </rPh>
    <rPh sb="3" eb="5">
      <t>シンセイ</t>
    </rPh>
    <rPh sb="6" eb="8">
      <t>ヒツヨウ</t>
    </rPh>
    <phoneticPr fontId="143"/>
  </si>
  <si>
    <t>Ecoinvent Database</t>
    <phoneticPr fontId="143"/>
  </si>
  <si>
    <t>ecoinvent</t>
    <phoneticPr fontId="143"/>
  </si>
  <si>
    <t>多様な国と部門を含むDB。欧米を中心に広く使われている。26000以上のデータという記載から26000+としたが詳細な項目数については公開されていないため不明である。データセットは複数の専門家のレビューを受け、信頼性が高い。科学的に正確で透明性が高い国際的なインベントリデータを提供する事を目的として開発が行われており、メジャーなLCAソフトウェアでの使用が可能である。提供形式はWebサイト上での公開、Excelファイル及びEcoSpold v2 XML 形式である。排出原単位はライセンスを入手してWebページ上で確認する、Excelファイルを参照する、またはサポートへ問い合わせが必要である。</t>
  </si>
  <si>
    <t>有料</t>
    <rPh sb="0" eb="2">
      <t>ユウリョウ</t>
    </rPh>
    <phoneticPr fontId="143"/>
  </si>
  <si>
    <t>26000+</t>
  </si>
  <si>
    <t>https://ecoinvent.org/database/</t>
    <phoneticPr fontId="31"/>
  </si>
  <si>
    <t>Sphera</t>
    <phoneticPr fontId="143"/>
  </si>
  <si>
    <t>ドイツのSphera社が開発したLCAソフトウエアである。独自のデータベースは幅広い産業を対象としており、必要な産業を選択して搭載できる。また、ecoinvent, PlasticsEurope, ELCD, US LCI等の外部DBも別途購入の上、搭載することができる。排出原単位として使用するには別途ソフトウェアの操作が必要である。</t>
    <phoneticPr fontId="31"/>
  </si>
  <si>
    <t>英語・独語</t>
    <rPh sb="0" eb="2">
      <t>エイゴ</t>
    </rPh>
    <rPh sb="3" eb="5">
      <t>ドクゴ</t>
    </rPh>
    <phoneticPr fontId="143"/>
  </si>
  <si>
    <t>×</t>
  </si>
  <si>
    <t>https://sphera.com/solutions/product-stewardship/life-cycle-assessment-software-and-data/</t>
    <phoneticPr fontId="143"/>
  </si>
  <si>
    <t>SimaPro</t>
  </si>
  <si>
    <t>PRé Sustainability</t>
    <phoneticPr fontId="143"/>
  </si>
  <si>
    <t>オランダのPRé Sustainability社が開発したLCAソフトウェアである。標準搭載されているデータベースにはecoinvent, Agri-footprint, EU &amp; DK Input Output Database, USLCI, Industry data 2.0等がある。データベースはソフトウェアに搭載されて提供される。単位プロセスでの提供を基本とし、データベースをカスタマイズすることもできる。排出原単位として使用するには別途ソフトウェアの操作が必要である。</t>
  </si>
  <si>
    <t>英語・日本語</t>
    <rPh sb="0" eb="2">
      <t>エイゴ</t>
    </rPh>
    <rPh sb="3" eb="6">
      <t>ニホンゴ</t>
    </rPh>
    <phoneticPr fontId="143"/>
  </si>
  <si>
    <t>積上・産連表</t>
    <rPh sb="0" eb="2">
      <t>ツミアゲ</t>
    </rPh>
    <rPh sb="3" eb="6">
      <t>サンレンピョウ</t>
    </rPh>
    <phoneticPr fontId="143"/>
  </si>
  <si>
    <t>http://tco2.com/app/com/page/SimaProChar03.action</t>
    <phoneticPr fontId="143"/>
  </si>
  <si>
    <t>Comprehensive Environmental Data Archive (CEDA)</t>
    <phoneticPr fontId="143"/>
  </si>
  <si>
    <t>Watershed Technology, Inc</t>
    <phoneticPr fontId="143"/>
  </si>
  <si>
    <t>米国の産業連関表に基づいたI/O型DB。データソースには様々な統計データが使用されている。DBは複数のチェックや整合性分析等を経た後、外部レビューを受けており、信頼性が高い。2000年より開発が開始され、最新バージョンはCEDA 6である。プロセス数については400分類、対象国は149ヶ国との記載から400+としたが詳細については公開されていないため不明である。排出原単位はライセンスを入手し、別途サポートへ問い合わせが必要である。</t>
  </si>
  <si>
    <t>有料（商用利用の場合）</t>
    <rPh sb="0" eb="2">
      <t>ユウリョウ</t>
    </rPh>
    <rPh sb="3" eb="5">
      <t>ショウヨウ</t>
    </rPh>
    <rPh sb="5" eb="7">
      <t>リヨウ</t>
    </rPh>
    <rPh sb="8" eb="10">
      <t>バアイ</t>
    </rPh>
    <phoneticPr fontId="143"/>
  </si>
  <si>
    <t>400+</t>
  </si>
  <si>
    <t>産連表</t>
    <rPh sb="0" eb="3">
      <t>サンレンピョウ</t>
    </rPh>
    <phoneticPr fontId="143"/>
  </si>
  <si>
    <t>―</t>
    <phoneticPr fontId="143"/>
  </si>
  <si>
    <t>https://watershed.com/solutions/ceda</t>
    <phoneticPr fontId="31"/>
  </si>
  <si>
    <t>Supply Chain (Scope 3) Greenhouse Gas Emission Factors</t>
  </si>
  <si>
    <t>HM Government</t>
    <phoneticPr fontId="143"/>
  </si>
  <si>
    <t>英国の産業連関表に基づいたI/O型DB。英国内で消費される、製品の上流を含めたGHG排出量を提供する。投資家、株主等のステークホルダーの要求する環境影響の情報開示のための算定に用いられる事を目的とした、企業向けのDBである。購入者価格ベースの値を提供している。提供形式はPDFファイルである。排出原単位を入手するには報告書の参照が必要である。</t>
  </si>
  <si>
    <t>https://www.gov.uk/government/publications/environmental-reporting-guidelines-including-mandatory-greenhouse-gas-emissions-reporting-guidance</t>
    <phoneticPr fontId="143"/>
  </si>
  <si>
    <t>Balancing Act</t>
    <phoneticPr fontId="143"/>
  </si>
  <si>
    <t>Integrated Sustainability Analysis
@ The University of Sydney</t>
    <phoneticPr fontId="143"/>
  </si>
  <si>
    <t>豪州の産業連関表に基づいたI/O型DB。豪州経済がエネルギー、水、土地利用、雇用等の観点でどの程度影響を与えているのかを定量化し、トリプルボトムラインの考え方で環境、社会、経済のバランスを取る事を目的としている。報告書は企業や政府の意思決定権者だけでなく消費者にも向けられている。提供形式はPDFファイルの報告書である。排出原単位を入手するには報告書の参照が必要である。報告書はResearchGateに掲載されている。</t>
    <rPh sb="185" eb="188">
      <t>ホウコクショ</t>
    </rPh>
    <rPh sb="202" eb="204">
      <t>ケイサイ</t>
    </rPh>
    <phoneticPr fontId="31"/>
  </si>
  <si>
    <t>https://www.researchgate.net/publication/279317781_Balancing_Act_A_Triple_Bottom_Line_Analysis_of_the_Australian_Economy_Volume_One_Introduction_and_Methods</t>
  </si>
  <si>
    <t>Inventory of Carbon and Energy</t>
    <phoneticPr fontId="143"/>
  </si>
  <si>
    <t>Circular Ecology Ltd</t>
    <phoneticPr fontId="143"/>
  </si>
  <si>
    <t>英国の建築資材に特化したDB。企業や研究者向けで、今までに5万人以上によってダウンロードされている。2012年のロンドンオリンピックとパラリンピックのカーボンフットプリントの算定を始めとして、様々なレポートや書籍に利用されている。2005年に最初のリリースが行われ、定期的に更新が行われている。提供形式はExcelファイルである。排出原単位はExcelファイルに含まれている。</t>
    <phoneticPr fontId="31"/>
  </si>
  <si>
    <t>無料
（登録が必要）</t>
    <rPh sb="0" eb="2">
      <t>ムリョウ</t>
    </rPh>
    <rPh sb="4" eb="6">
      <t>トウロク</t>
    </rPh>
    <rPh sb="7" eb="9">
      <t>ヒツヨウ</t>
    </rPh>
    <phoneticPr fontId="143"/>
  </si>
  <si>
    <t>特化</t>
    <rPh sb="0" eb="2">
      <t>トッカ</t>
    </rPh>
    <phoneticPr fontId="143"/>
  </si>
  <si>
    <t>○+K20</t>
    <phoneticPr fontId="143"/>
  </si>
  <si>
    <t>http://www.circularecology.com/embodied-energy-and-carbon-footprint-database.html</t>
    <phoneticPr fontId="143"/>
  </si>
  <si>
    <t>Green Book Live</t>
    <phoneticPr fontId="31"/>
  </si>
  <si>
    <t>BRE Global Ltd.</t>
    <phoneticPr fontId="143"/>
  </si>
  <si>
    <t>欧州メーカーの販売する建築資材等に特化した認証プログラムである。独立した第三者検証を経て登録されるため、信頼性が高い。製品の環境影響を消費者に認知させ、差別化を図ることを目的としている。提供形式は各製品別のPDFファイルである。排出原単位を入手するには各製品ごとの個別報告書の参照が必要である。</t>
  </si>
  <si>
    <t>https://www.greenbooklive.com/search/advancedsearch.jsp</t>
    <phoneticPr fontId="143"/>
  </si>
  <si>
    <t>Environmental Profile Report for the European Aluminum Industry</t>
    <phoneticPr fontId="143"/>
  </si>
  <si>
    <t>European Aluminum Association</t>
    <phoneticPr fontId="143"/>
  </si>
  <si>
    <t>欧州のアルミニウムに関するDB。内訳はアルミニウムの生産2工程、シート、押し出し、ホイル、アルミスクラップの再溶解、リサイクル、インゴット2種類である。学識者によるクリティカルレビューを経て公表されている。企業向けに提供されており、ヨーロッパ地域における最新のアルミニウムLCIデータの開発を目的としている。提供形式はPDFファイルの報告書である。排出原単位は問い合わせを行い、完全版の報告書の参照が必要である。</t>
  </si>
  <si>
    <t>https://european-aluminium.eu/blog/environmental-profile-reports/</t>
    <phoneticPr fontId="143"/>
  </si>
  <si>
    <t>Life Cycle Assessment of Container Glass in Europe</t>
  </si>
  <si>
    <t>The European Container Glass Federation</t>
    <phoneticPr fontId="31"/>
  </si>
  <si>
    <t>欧州のガラス容器のデータセットである。専門家によって構成されるレビューパネルでレビューされており、信頼性は高い。製造から、リサイクル原料の抽出まで、Cradle to Cradle の環境フットプリントを測定することを目的として作成され、Cradle to gateのデータも提供されている。提供形式はPDFファイル、Excel形式、CSV形式である。将来的にはILCD XML形式での提供も予定されている。排出原単位として使用するには別途特性化が必要である。</t>
  </si>
  <si>
    <t>https://feve.org/glass-industry-positions/life-cycle-assessment/</t>
    <phoneticPr fontId="143"/>
  </si>
  <si>
    <t>Life Cycle Assessment - Copper Tube and Sheet</t>
    <phoneticPr fontId="143"/>
  </si>
  <si>
    <t>Copper Development Association Inc.</t>
  </si>
  <si>
    <t>欧州の銅に関するDB。内訳は銅管、銅製のシートである。ISO14040に従いレビューが行われ、開発された。データソースは文献情報ではなく、実際に生産が行われている工場から入手したものであるため、信頼性が高い。産業界における銅製品の環境影響評価結果を提供する事を目的として作成された。提供形式は報告書のPDFファイルである。排出原単位を入手するには報告書の参照が必要である。</t>
  </si>
  <si>
    <t>https://www.copper.org/environment/sustainability/</t>
    <phoneticPr fontId="143"/>
  </si>
  <si>
    <t>European Database for Corrugated Board Life Cycle Studies</t>
    <phoneticPr fontId="143"/>
  </si>
  <si>
    <t>European Federation of Corrugated Board Manufacturers (FEFCO)
CEPI Containerboard (CCB)</t>
    <phoneticPr fontId="143"/>
  </si>
  <si>
    <t>欧州のダンボールに関するDB。内訳は食品包装紙、クラフトライナー、テストライナー、ダンボール2種である。27年以上にわたり、FEFCO（欧州連合段ボールメーカ)とCCB（CEPI Container Board)がデータの収集を行い、ダンボールメーカから入手したデータを元にして作成されている。企業向けのDBであり、提供形式はPDFファイル、Excel形式、Webページ上での公開である。排出原単位として使用するには別途特性化が必要である。</t>
    <rPh sb="55" eb="57">
      <t>イジョウ</t>
    </rPh>
    <phoneticPr fontId="31"/>
  </si>
  <si>
    <t>https://www.fefco.org/lca/data</t>
    <phoneticPr fontId="143"/>
  </si>
  <si>
    <t>IISI Life Cycle Inventory Study for Steel Industry Products</t>
    <phoneticPr fontId="143"/>
  </si>
  <si>
    <t>World Steel Association AISBL</t>
    <phoneticPr fontId="143"/>
  </si>
  <si>
    <t>全世界と欧州の鉄鋼等に関するDB。内訳は、プレート、パイプ3種、熱間圧延コイル2種、冷間圧延コイル2種、亜鉛めっき2種、塗装工程、ブリキ、電気メッキ鋼板、巻き付け工程、鉄筋、工業用鋼、線材である。1996年に鉄鋼製品のためのライフサイクルインベントリ研究が開始された。企業向けのDBであり、提供形式はPDFファイルである。排出原単位として使用するにはサポートへ連絡を行いLCIを入手した後、別途特性化が必要である。</t>
  </si>
  <si>
    <t>https://worldsteel.org/steel-topics/life-cycle-thinking/</t>
    <phoneticPr fontId="143"/>
  </si>
  <si>
    <t>Life Cycle Inventory / Analysis of Stainless Steel</t>
    <phoneticPr fontId="31"/>
  </si>
  <si>
    <t>International Stainless Steel Federation (ISSF)</t>
    <phoneticPr fontId="143"/>
  </si>
  <si>
    <t>全世界のステンレス鋼に関するDB。内訳は、ステンレス鋼の規格（304 2B、304 BA、304 WHR、316 2B、409 2B、430 2B、430 BA、2205 2B）に分かれており、一貫性のあるLCＩデータの提供を目的としている。企業向けのDBであり、提供形式はPDFファイルである。排出原単位として使用するにはサポートへ連絡を行いLCIを入手した後、別途特性化が必要である。</t>
  </si>
  <si>
    <t>https://www.worldstainless.org/lci-request/</t>
    <phoneticPr fontId="143"/>
  </si>
  <si>
    <t>Zinc Environmental Profile</t>
    <phoneticPr fontId="143"/>
  </si>
  <si>
    <t>International Zinc Association (IZA)</t>
    <phoneticPr fontId="143"/>
  </si>
  <si>
    <t>全世界の亜鉛に関するDB。内訳は、亜鉛インゴットと再生亜鉛インゴットの世界平均と欧州平均である。提供されるデータはgate to gateのものとcradel to gate の2種類があり、産業界のステークホルダーに対して、バリューチェーンを通じた亜鉛のライフサイクルデータの提供を目的としている。提供形式は製品別のPDFファイルである。排出原単位を入手するには報告書の参照が必要である。</t>
  </si>
  <si>
    <t>https://sustainability.zinc.org/life-cycle-assessment/</t>
    <phoneticPr fontId="143"/>
  </si>
  <si>
    <t>Eco-Profiles of the European Plastics Industry</t>
    <phoneticPr fontId="143"/>
  </si>
  <si>
    <t>PlasticsEurope (Association of Plastics Manufacturers in Europe)</t>
    <phoneticPr fontId="143"/>
  </si>
  <si>
    <t>欧州のプラスチック系樹脂と、その合成に必要な原料に関するDB。LCA実務者に広く使用されている情報の基礎となっているため、信頼性が高く、企業向けである。提供形式はExcelファイル及び製品別のPDFファイルである。一部のプロセスについては、ILCD XML形式、EcoSpold XML形式及びUmberto形式での提供が行われている。排出原単位を入手するには各製品ごとの個別報告書の参照が必要である。</t>
  </si>
  <si>
    <t>https://plasticseurope.org/sustainability/circularity/life-cycle-thinking/eco-profiles-set/</t>
  </si>
  <si>
    <t>Base Carbone</t>
    <phoneticPr fontId="143"/>
  </si>
  <si>
    <t>L'Agence de l'environnement et de la maîtrise de l'énergie(ADEME)</t>
    <phoneticPr fontId="143"/>
  </si>
  <si>
    <t>仏語、西語、英語</t>
    <rPh sb="6" eb="8">
      <t>エイゴ</t>
    </rPh>
    <phoneticPr fontId="143"/>
  </si>
  <si>
    <t>https://base-empreinte.ademe.fr/</t>
    <phoneticPr fontId="143"/>
  </si>
  <si>
    <t>Guidance for voluntary corporate greenhouse gas reporting</t>
    <phoneticPr fontId="143"/>
  </si>
  <si>
    <t>New Zealand Ministry for the Environment</t>
    <phoneticPr fontId="143"/>
  </si>
  <si>
    <t>ニュージーランドで活動する企業が自主的に温室効果ガスの排出量を把握、報告する取り組みをサポートすることを目的としている。提供形式はPDFファイル及び、Excelファイルである。排出原単位はPDFファイル及び、Excelファイルに含まれている。</t>
  </si>
  <si>
    <t>https://environment.govt.nz/publications/guidance-for-voluntary-greenhouse-gas-reporting-2016-data-and-methods-for-the-2014-calendar-year/</t>
    <phoneticPr fontId="31"/>
  </si>
  <si>
    <t>AusLCI Datasets</t>
    <phoneticPr fontId="31"/>
  </si>
  <si>
    <t>Australian Life Cycle Assessment Society (ALCAS)</t>
    <phoneticPr fontId="143"/>
  </si>
  <si>
    <t>豪州の多様な部門を対象としたDB。豪州の広い範囲の製品やサービスに関して、権威があり、包括的かつ透明性の高い環境情報を提供し、LCAを中心とした環境情報の定量化をサポートする事を目的としている。提供形式は、Webページ上及びExcelファイル、SimaProDBファイル、OpenLCA用システムプロセスである。排出原単位として使用するには別途特性化が必要である。</t>
    <phoneticPr fontId="31"/>
  </si>
  <si>
    <t>http://auslci.com.au/index.php/Datasets</t>
  </si>
  <si>
    <t>LCA Food Database</t>
    <phoneticPr fontId="143"/>
  </si>
  <si>
    <t>2.-0 LCA Consultants / Aarhus University Faculty of Agricultural Sciences / 3 individuals</t>
    <phoneticPr fontId="143"/>
  </si>
  <si>
    <t>デンマークにおける食品及び関連部門を対象としたDB。デンマークで生産される基本的な食品に関するLCAデータの提供を目的としている。提供形式はWebページ上及びSimaProDBファイルである。排出原単位として使用するには別途ソフトウェアの操作が必要である。</t>
    <phoneticPr fontId="31"/>
  </si>
  <si>
    <t>http://www.lcafood.dk/</t>
    <phoneticPr fontId="143"/>
  </si>
  <si>
    <t>The Malaysia Life Cycle Inventory Database</t>
    <phoneticPr fontId="143"/>
  </si>
  <si>
    <t>SIRIM Berhad</t>
    <phoneticPr fontId="143"/>
  </si>
  <si>
    <t>マレーシアの多様な部門を対象としたDB。政府の第9次マレーシア計画の取り組みにより開発された。環境ラベルプログラム、ライフサイクルアセスメント研究、エコデザイン、環境宣言、環境マネジメントのライフサイクルインベントリデータのサポートを目的としたDBである。提供形式は、有料アカウントでILCD XMLファイルである。排出原単位として使用するには別途特性化が必要である。</t>
    <phoneticPr fontId="31"/>
  </si>
  <si>
    <t>http://mylcid.sirim.my/my-lcid/processList.xhtml</t>
    <phoneticPr fontId="31"/>
  </si>
  <si>
    <t>Passenger Transportation LCA Database</t>
    <phoneticPr fontId="143"/>
  </si>
  <si>
    <t>transportation life-cycle assessment</t>
    <phoneticPr fontId="143"/>
  </si>
  <si>
    <t>米国の運輸サービスを対象としたDB。輸送サービスの持続可能性評価に重点を置いている。データベースは論文を参照して作成されており、信頼性が高い。提供形式は出典元の論文とWebページ上であり、Webページ上では環境影響評価軸や輸送単位を切り替えて表示が可能である。</t>
  </si>
  <si>
    <t>http://www.transportationlca.org/tlcadb-passenger.php</t>
    <phoneticPr fontId="143"/>
  </si>
  <si>
    <t>Freight Transportation LCA Database</t>
    <phoneticPr fontId="143"/>
  </si>
  <si>
    <t>http://www.transportationlca.org/tlcadb-freight.php</t>
    <phoneticPr fontId="143"/>
  </si>
  <si>
    <t>World Food LCA Database</t>
    <phoneticPr fontId="143"/>
  </si>
  <si>
    <t>Quantis</t>
    <phoneticPr fontId="143"/>
  </si>
  <si>
    <t>全世界の農業主要製品と加工食品を対象としたDB。PEFのデータ品質評価を適用しており、データセットごとに6つの品質評価基準が使用されている。Excelファイルでプロセス名が確認でき、SimaProDBファイルも提供されている。排出原単位として使用するにはサポートへ連絡を行いLCIを入手した後、別途特性化またはソフトウェアの操作が必要である。</t>
    <phoneticPr fontId="31"/>
  </si>
  <si>
    <t>https://quantis.com/who-we-guide/our-impact/sustainability-initiatives/wfldb-food/</t>
    <phoneticPr fontId="143"/>
  </si>
  <si>
    <t>Agri-footprint</t>
    <phoneticPr fontId="143"/>
  </si>
  <si>
    <t>Mérieux NutriSciences | Blonk</t>
  </si>
  <si>
    <t>全世界の農業および食品分野に特化したDB。クリティカルレビューを行い、発行されているため、信頼性が高い。提供形式はSimaProDBファイルとOpenLCADBファイル、Excelファイルである。排出原単位として使用するには別途特性化が必要である。</t>
  </si>
  <si>
    <t>https://blonksustainability.nl/tools/agri-footprint</t>
    <phoneticPr fontId="143"/>
  </si>
  <si>
    <t>Idemat databases</t>
    <phoneticPr fontId="143"/>
  </si>
  <si>
    <t>Sustainable Impact Metrics Foundation</t>
  </si>
  <si>
    <t>査読付き論文から作成したLCIでDelft大学が提供するDB。ecoinventを追加実装した別バージョンのDBも提供されている。設計者やエンジニアを対象としている。査読付き論文からプロセスデータを作成しているため信頼性が高い。提供形式はExcelファイル、SimaProDB（入手には別途連絡が必要）ファイル、OpenLCADB、iOS及びAndroid用アプリである。排出原単位はExcelファイルに含まれている。</t>
    <phoneticPr fontId="31"/>
  </si>
  <si>
    <t>https://www.ecocostsvalue.com/data-tools-books/</t>
    <phoneticPr fontId="143"/>
  </si>
  <si>
    <t>openLCA Nexus</t>
    <phoneticPr fontId="31"/>
  </si>
  <si>
    <t>GreenDelta GmbH</t>
    <phoneticPr fontId="143"/>
  </si>
  <si>
    <r>
      <t>ドイツのGreenDelta社が開発したフリーのLCAソフトウェア。DBは無償のものと有償のものがあり、無償ではELCDやexiobase、NEEDS等が利用可能。有償ではecoinvent等も</t>
    </r>
    <r>
      <rPr>
        <sz val="9"/>
        <color theme="1"/>
        <rFont val="ＭＳ Ｐゴシック"/>
        <family val="3"/>
        <charset val="128"/>
        <scheme val="minor"/>
      </rPr>
      <t>利用可能。利用するDBを自身でダウンロードし、セットアップする必要がある。提供形式はopenLCADBファイルが基本でDBによってはSimaProDBファイルの形式でも提供される。排出原単位として使用するには別途ソフトウェアの操作が必要である。</t>
    </r>
    <phoneticPr fontId="31"/>
  </si>
  <si>
    <t>無料/一部有料
（登録が必要）</t>
    <rPh sb="0" eb="2">
      <t>ムリョウ</t>
    </rPh>
    <rPh sb="3" eb="5">
      <t>イチブ</t>
    </rPh>
    <rPh sb="5" eb="7">
      <t>ユウリョウ</t>
    </rPh>
    <phoneticPr fontId="143"/>
  </si>
  <si>
    <t>https://nexus.openlca.org/search</t>
    <phoneticPr fontId="143"/>
  </si>
  <si>
    <t>Carbon Data Intelligence</t>
    <phoneticPr fontId="143"/>
  </si>
  <si>
    <t>Carbon Footprint Ltd</t>
    <phoneticPr fontId="143"/>
  </si>
  <si>
    <t>英国のCarbon footprint Ltd.社が公開しているDB。Carbon Database Intelligence- CaDIは、カーボンデータは開示すべきものというのCarbon footprint Ltd.社の考えから無料使用可能であり、製品・材料の排出係数、国の電力排出係数の最新版を検索可能としている。サイト上で排出量の掲載がされているが、より詳細な情報が必要な場合は、アカウントの登録が必要であるが、データは無料で提供されている。</t>
    <rPh sb="79" eb="81">
      <t>カイジ</t>
    </rPh>
    <rPh sb="113" eb="114">
      <t>カンガ</t>
    </rPh>
    <rPh sb="121" eb="123">
      <t>カノウ</t>
    </rPh>
    <rPh sb="127" eb="129">
      <t>セイヒン</t>
    </rPh>
    <rPh sb="130" eb="132">
      <t>ザイリョウ</t>
    </rPh>
    <rPh sb="133" eb="135">
      <t>ハイシュツ</t>
    </rPh>
    <rPh sb="135" eb="137">
      <t>ケイスウ</t>
    </rPh>
    <rPh sb="142" eb="144">
      <t>ハイシュツ</t>
    </rPh>
    <rPh sb="144" eb="146">
      <t>ケイスウ</t>
    </rPh>
    <rPh sb="147" eb="149">
      <t>サイシン</t>
    </rPh>
    <rPh sb="149" eb="150">
      <t>バン</t>
    </rPh>
    <rPh sb="151" eb="153">
      <t>ケンサク</t>
    </rPh>
    <rPh sb="153" eb="155">
      <t>カノウ</t>
    </rPh>
    <rPh sb="164" eb="165">
      <t>ジョウ</t>
    </rPh>
    <rPh sb="166" eb="168">
      <t>ハイシュツ</t>
    </rPh>
    <rPh sb="168" eb="169">
      <t>リョウ</t>
    </rPh>
    <rPh sb="170" eb="172">
      <t>ケイサイ</t>
    </rPh>
    <rPh sb="182" eb="184">
      <t>ショウサイ</t>
    </rPh>
    <rPh sb="185" eb="187">
      <t>ジョウホウ</t>
    </rPh>
    <rPh sb="188" eb="190">
      <t>ヒツヨウ</t>
    </rPh>
    <rPh sb="191" eb="193">
      <t>バアイ</t>
    </rPh>
    <rPh sb="201" eb="203">
      <t>トウロク</t>
    </rPh>
    <rPh sb="204" eb="206">
      <t>ヒツヨウ</t>
    </rPh>
    <rPh sb="215" eb="217">
      <t>ムリョウ</t>
    </rPh>
    <rPh sb="218" eb="220">
      <t>テイキョウ</t>
    </rPh>
    <phoneticPr fontId="31"/>
  </si>
  <si>
    <t>無料（一部登録が必要）</t>
    <rPh sb="0" eb="1">
      <t>ナシ</t>
    </rPh>
    <rPh sb="3" eb="5">
      <t>イチブ</t>
    </rPh>
    <rPh sb="5" eb="7">
      <t>トウロク</t>
    </rPh>
    <rPh sb="8" eb="10">
      <t>ヒツヨウ</t>
    </rPh>
    <phoneticPr fontId="143"/>
  </si>
  <si>
    <t>https://www.carbondi.com/#material-emissions-factors/</t>
    <phoneticPr fontId="143"/>
  </si>
  <si>
    <t>ESU data on demand</t>
    <phoneticPr fontId="143"/>
  </si>
  <si>
    <t>ESU-services Ltd</t>
    <phoneticPr fontId="143"/>
  </si>
  <si>
    <t>スイスのESU-Services社が公開しているDB。データセットはあらかじめ計算がされたシステムプロセスとして、または特性化結果としても提供される。1プロセスごとに販売されている。各データには詳細なドキュメンテーションが付属している。世界各国の企業や団体、研究機関への販売実績がある。提供形式はEcoSpold XML形式が基本で一部の情報はExcelファイル、SimaPro CSV形式でも提供される。排出原単位はあらかじめ計算がされたデータセットを購入する、あるいはLCAソフトウェアで計算を行う必要がある。</t>
  </si>
  <si>
    <t>英語、独語</t>
  </si>
  <si>
    <t>https://esu-services.ch/data/data-on-demand/</t>
    <phoneticPr fontId="143"/>
  </si>
  <si>
    <t>CPM LCA Database</t>
    <phoneticPr fontId="143"/>
  </si>
  <si>
    <t xml:space="preserve">Swedish Life Cycle Center
Chalmers University of Technology </t>
    <phoneticPr fontId="143"/>
  </si>
  <si>
    <t>スウェーデンのSwedish Life Cycle Centerが作成し、Chalmers University of Technologyによって管理されているDB。1995年に公開されてから現在まで定期的にアップデートが行われている。企業から提供されたデータを用いたデータセットも存在し、データセットはレビューも行われており信頼性が高い。提供形式はWeb上で確認も可能であるがSPINE形式、ISO/TS14048LCAデータドキュメント形式、ILCD形式でも提供される。排出原単位として使用するにはサイト上でEPS、EDIP、ECO-Indicatorの手法を選択して算出する必要がある。</t>
    <phoneticPr fontId="31"/>
  </si>
  <si>
    <t>https://cpmdatabase.cpm.chalmers.se/</t>
    <phoneticPr fontId="31"/>
  </si>
  <si>
    <t>GFLI database</t>
    <phoneticPr fontId="143"/>
  </si>
  <si>
    <t xml:space="preserve">Global Feed LCA Institute (GFLI) </t>
    <phoneticPr fontId="143"/>
  </si>
  <si>
    <t>オランダのBlonk ConsultantsがAgrifootprint Databaseと連携して作成、公開しているDB。飼料成分に特化しており、データ配分は経済配分、総エネルギー配分、重量配分の3パターンが用意されている。データセットはレビューも行われており信頼性が高い。提供形式はExcelファイル、SimaProCSV形式、ILCD XML形式で提供される。排出原単位はExcelファイルに含まれており、影響評価手法はReCiPe MidPoint Hierachyである。LCAソフトウェア上で計算を行うことで算出することも可能。</t>
  </si>
  <si>
    <t>無料（登録が必要）/営利目的の場合は別途連絡</t>
    <rPh sb="0" eb="2">
      <t>ムリョウ</t>
    </rPh>
    <rPh sb="10" eb="12">
      <t>エイリ</t>
    </rPh>
    <rPh sb="12" eb="14">
      <t>モクテキ</t>
    </rPh>
    <rPh sb="15" eb="17">
      <t>バアイ</t>
    </rPh>
    <rPh sb="18" eb="20">
      <t>ベット</t>
    </rPh>
    <rPh sb="20" eb="22">
      <t>レンラク</t>
    </rPh>
    <phoneticPr fontId="143"/>
  </si>
  <si>
    <t>特化</t>
  </si>
  <si>
    <t>https://globalfeedlca.org/gfli-database/accessing-the-database/</t>
    <phoneticPr fontId="143"/>
  </si>
  <si>
    <t>Database - ÖKOBAUDAT</t>
    <phoneticPr fontId="143"/>
  </si>
  <si>
    <t>Federal Ministry for Housing, Urban Development and Building</t>
    <phoneticPr fontId="143"/>
  </si>
  <si>
    <t>さまざまな建物の評価を行うことを目的に整備されたDB。DIN EN 15804およびBNBに準拠しており、一般的なデータセットと企業や協会向けのデータセットの両方を提供している。バックグランドデータはGabiに基づいている。排出原単位はCSVファイル上で記載されているが、ファイルの加工を行う必要がある。</t>
  </si>
  <si>
    <t>無料</t>
  </si>
  <si>
    <t>英語・独語</t>
    <phoneticPr fontId="31"/>
  </si>
  <si>
    <t>積上</t>
  </si>
  <si>
    <t>不要</t>
    <rPh sb="0" eb="2">
      <t>フヨウ</t>
    </rPh>
    <phoneticPr fontId="31"/>
  </si>
  <si>
    <t>https://www.oekobaudat.de/en/service/downloads.html</t>
    <phoneticPr fontId="31"/>
  </si>
  <si>
    <t>Nickel life cycle data</t>
    <phoneticPr fontId="31"/>
  </si>
  <si>
    <t>Nickel Institute</t>
    <phoneticPr fontId="31"/>
  </si>
  <si>
    <t>ニッケル業界にとって信頼性が高い最新のライフサイクルインベントリデータを提供することが重要との目的から、ISO14040に従って収集され、独立したサードパーティを介して重要なレビュープロセスを受けたデータが提供される。ライフサイクルアセスメント（LCA）、製品環境フットプリント（PEF）の評価、または環境製品宣言（EPD）の作成に使用されることが想定され、主要なニッケル製品の内、ニッケル金属クラス1、フェロニッケルおよび硫酸ニッケルのライフサイクルデータが提供される。排出原単位は公開されているPDFから入手が可能であり、LCAソフトウェア上で計算を行うことで案出することも可能。</t>
  </si>
  <si>
    <t>無料（完全なレポートの入手には問い合わせが必要）</t>
  </si>
  <si>
    <t>英語</t>
    <phoneticPr fontId="31"/>
  </si>
  <si>
    <t>https://nickelinstitute.org/en/sustainability/nickel-life-cycle-management/</t>
    <phoneticPr fontId="31"/>
  </si>
  <si>
    <t>Agribalyse</t>
  </si>
  <si>
    <t>ADEME, INRAE</t>
    <phoneticPr fontId="143"/>
  </si>
  <si>
    <t>フランスのADEMEとINAREが共同で運営し作成、公開しているDB。ライフサイクルアセスメントの方法論に従って構築されたデータベースを通じて、農産物および食品の環境への影響に関する参照データを提供することを目的としている。農業と食品分野に特化しており、一貫性を持った品質評価を行ったデータが掲載されている。提供形式は簡易版はExcel版、CSV版、JSON形式で提供される。完全版はOpenLCAとSimaProで利用できるデータベース形式で提供される。排出原単位はExcelファイルに含まれており、影響評価手法はEF Method 3.0である。LCAソフトウェア上で計算を行うことで算出することも可能。</t>
    <phoneticPr fontId="31"/>
  </si>
  <si>
    <t>無料/一部有料
（登録が必要）</t>
    <phoneticPr fontId="143"/>
  </si>
  <si>
    <t>英語・仏語</t>
    <rPh sb="3" eb="5">
      <t>フツゴ</t>
    </rPh>
    <phoneticPr fontId="31"/>
  </si>
  <si>
    <t>https://simapro.com/products/agribalyse-agricultural-database/</t>
  </si>
  <si>
    <t>LiveLCA</t>
    <phoneticPr fontId="143"/>
  </si>
  <si>
    <t>LiveLCA team</t>
    <phoneticPr fontId="143"/>
  </si>
  <si>
    <t>ドイツのLiveLCA teamsが公開している食品に特化したDB。既存文献等から食品のCO2排出量を収集し、独自の重み付けを行って食品のCO2排出量が整理されている。その食品の製造又は栽培はどの国で行われ、消費がどの国で行われるのかといった情報も含められている。毎日のCO2消費量を知るためのプラットフォームであり、レシピのCO2排出量を計算することも可能である。排出原単位はWebページ上で記載されており、また出典元となっている論文等を入手することで確認が可能。</t>
  </si>
  <si>
    <t>英語</t>
    <phoneticPr fontId="143"/>
  </si>
  <si>
    <t>特化</t>
    <phoneticPr fontId="143"/>
  </si>
  <si>
    <t>https://livelca.com/</t>
    <phoneticPr fontId="143"/>
  </si>
  <si>
    <t>WEEE LCI Database</t>
    <phoneticPr fontId="143"/>
  </si>
  <si>
    <t>ecosystem</t>
    <phoneticPr fontId="143"/>
  </si>
  <si>
    <t>フランスのecosystemsが開発した、再生プラスチックを用いたエコデザインへの取り組みを支援すること及び新製品にリサイクルプラスチックを統合することを目的としたDB。家庭用および一部の業務用電気および電子機器の寿命をモデリングし、廃棄処理に特化しており、リサイクルプラスチックの製造データも用意されている。データはさまざまな情報源からデータを収集し、独立した専門家によるクロスチェックとピアレビューが行われており信頼性が高い。提供形式はSimaProDBファイルとExcel形式である。排出原単位として使用するには別途ソフトウェアの操作が必要である。</t>
  </si>
  <si>
    <t>積上</t>
    <phoneticPr fontId="143"/>
  </si>
  <si>
    <t>https://weee-lci.ecosystem.eco/</t>
    <phoneticPr fontId="143"/>
  </si>
  <si>
    <t>無料</t>
    <rPh sb="0" eb="2">
      <t>ムリョウ</t>
    </rPh>
    <phoneticPr fontId="1"/>
  </si>
  <si>
    <t>積上</t>
    <rPh sb="0" eb="1">
      <t>ツ</t>
    </rPh>
    <rPh sb="1" eb="2">
      <t>ア</t>
    </rPh>
    <phoneticPr fontId="1"/>
  </si>
  <si>
    <t>〇</t>
  </si>
  <si>
    <t>cm.chemicals</t>
    <phoneticPr fontId="143"/>
  </si>
  <si>
    <t>Carbon Minds</t>
    <phoneticPr fontId="31"/>
  </si>
  <si>
    <t>Carbon Minds社が開発した化学物質およびプラスチックに特化したDB。TÜV Rheinland Energy GmbHによってレビューされた、ISO14040/ISO14044に準拠したLCAデータおよびISO14067に準拠したPCFデータを提供しており、信頼性は高い。SimaPro、OpenLCAで利用可能だが、完全版の入手には問合せが必要。</t>
    <rPh sb="134" eb="137">
      <t>シンライセイ</t>
    </rPh>
    <rPh sb="138" eb="139">
      <t>タカ</t>
    </rPh>
    <rPh sb="157" eb="159">
      <t>リヨウ</t>
    </rPh>
    <rPh sb="159" eb="161">
      <t>カノウ</t>
    </rPh>
    <rPh sb="164" eb="166">
      <t>カンゼン</t>
    </rPh>
    <rPh sb="166" eb="167">
      <t>バン</t>
    </rPh>
    <rPh sb="168" eb="170">
      <t>ニュウシュ</t>
    </rPh>
    <rPh sb="172" eb="174">
      <t>トイアワ</t>
    </rPh>
    <rPh sb="176" eb="178">
      <t>ヒツヨウ</t>
    </rPh>
    <phoneticPr fontId="30"/>
  </si>
  <si>
    <t>有料</t>
    <rPh sb="0" eb="2">
      <t>ユウリョウ</t>
    </rPh>
    <phoneticPr fontId="1"/>
  </si>
  <si>
    <t>英語</t>
    <rPh sb="0" eb="2">
      <t>エイゴ</t>
    </rPh>
    <phoneticPr fontId="1"/>
  </si>
  <si>
    <t>特定</t>
    <rPh sb="0" eb="2">
      <t>トクテイ</t>
    </rPh>
    <phoneticPr fontId="1"/>
  </si>
  <si>
    <t>不明</t>
    <rPh sb="0" eb="2">
      <t>フメイ</t>
    </rPh>
    <phoneticPr fontId="31"/>
  </si>
  <si>
    <t>https://www.carbon-minds.com/products/data/data-search/</t>
    <phoneticPr fontId="143"/>
  </si>
  <si>
    <t>Cobalt Institute LCA Data</t>
    <phoneticPr fontId="143"/>
  </si>
  <si>
    <t>Cobalt Institute</t>
    <phoneticPr fontId="31"/>
  </si>
  <si>
    <t>英国の非営利団体Cobalt Instituteが公開しているコバルトに特化したDB。5種類のコバルト原料に関して全世界平均の排出原単位を提供している。ISO14040/ISO14044に準拠したライフサイクルアセスメントで計算が行われ、信頼性が高い。提供形式はWebページ上での公開、ILCD形式でダウンロードが可能である。</t>
    <rPh sb="44" eb="46">
      <t>シュルイ</t>
    </rPh>
    <phoneticPr fontId="31"/>
  </si>
  <si>
    <t>積上</t>
    <rPh sb="0" eb="2">
      <t>ツミア</t>
    </rPh>
    <phoneticPr fontId="1"/>
  </si>
  <si>
    <t>https://lca-data.cobaltinstitute.org/</t>
    <phoneticPr fontId="143"/>
  </si>
  <si>
    <t>World Apparel &amp; Footwear LCA Database</t>
    <phoneticPr fontId="143"/>
  </si>
  <si>
    <t>全世界のアパレルおよびフットウェアを対象としたDB。PEFのデータ品質評価を適用しており、データセットごとに6つの品質評価基準が使用されている。Excelファイルでプロセス名が確認でき、SimaProDBファイルも提供されている。排出原単位として使用するにはサポートへ連絡を行いLCIを入手した後、別途特性化またはソフトウェアの操作が必要である。</t>
    <phoneticPr fontId="31"/>
  </si>
  <si>
    <t>https://quantis.com/who-we-guide/our-impact/sustainability-initiatives/waldb/</t>
    <phoneticPr fontId="143"/>
  </si>
  <si>
    <t>（注記）</t>
    <rPh sb="1" eb="2">
      <t>チュウ</t>
    </rPh>
    <rPh sb="2" eb="3">
      <t>キ</t>
    </rPh>
    <phoneticPr fontId="143"/>
  </si>
  <si>
    <t>*1 日本標準産業分類（2007）に基づく分類名称を使用した。</t>
    <rPh sb="3" eb="5">
      <t>ニホン</t>
    </rPh>
    <rPh sb="5" eb="7">
      <t>ヒョウジュン</t>
    </rPh>
    <rPh sb="7" eb="9">
      <t>サンギョウ</t>
    </rPh>
    <rPh sb="9" eb="11">
      <t>ブンルイ</t>
    </rPh>
    <rPh sb="18" eb="19">
      <t>モト</t>
    </rPh>
    <rPh sb="21" eb="23">
      <t>ブンルイ</t>
    </rPh>
    <rPh sb="23" eb="25">
      <t>メイショウ</t>
    </rPh>
    <rPh sb="26" eb="28">
      <t>シヨウ</t>
    </rPh>
    <phoneticPr fontId="143"/>
  </si>
  <si>
    <t>*2 各分類の詳細は次の通りである。　1：プロセス別のGHG原単位をそのまま公開している　２：プロセス別のGHG原単位を取得するにはPDFを読み込む必要がある　３：ユニットプロセスのみでGHG原単位の取得には特性化の必要がある　４：ユニットプロセスまたはGHG原単位を入手するためには問い合わせが必要である</t>
  </si>
  <si>
    <t>*3 データベースによって、その算定対象範囲や算出方法が異なる。（その部門を生産している国を網羅的に算定対象としているケース、一部の国から拡大推計しているケース等）</t>
    <rPh sb="16" eb="18">
      <t>サンテイ</t>
    </rPh>
    <rPh sb="18" eb="20">
      <t>タイショウ</t>
    </rPh>
    <rPh sb="20" eb="22">
      <t>ハンイ</t>
    </rPh>
    <rPh sb="23" eb="27">
      <t>サンシュツホウホウ</t>
    </rPh>
    <rPh sb="28" eb="29">
      <t>コト</t>
    </rPh>
    <rPh sb="35" eb="37">
      <t>ブモン</t>
    </rPh>
    <rPh sb="38" eb="40">
      <t>セイサン</t>
    </rPh>
    <rPh sb="44" eb="45">
      <t>クニ</t>
    </rPh>
    <rPh sb="45" eb="46">
      <t>タイコク</t>
    </rPh>
    <rPh sb="46" eb="49">
      <t>モウラテキ</t>
    </rPh>
    <rPh sb="50" eb="52">
      <t>サンテイ</t>
    </rPh>
    <rPh sb="52" eb="54">
      <t>タイショウ</t>
    </rPh>
    <rPh sb="63" eb="65">
      <t>イチブ</t>
    </rPh>
    <rPh sb="66" eb="67">
      <t>クニ</t>
    </rPh>
    <rPh sb="69" eb="73">
      <t>カクダイスイケイ</t>
    </rPh>
    <rPh sb="80" eb="81">
      <t>トウ</t>
    </rPh>
    <phoneticPr fontId="143"/>
  </si>
  <si>
    <t>*4 データベースによって、その対象国は異なる。（オーストリア、ベルギー、スイス、チェコ、フランス、イタリア、デンマーク、スペイン、フィンランド、ギリシャ、クロアチア、ハンガリー、アイルランド、ルクセンブルク、オランダ、ノルウェー、ルーマニア、スウェーデン、スロヴェニア、スロヴァキア等）</t>
    <rPh sb="16" eb="19">
      <t>タイショウコク</t>
    </rPh>
    <rPh sb="20" eb="21">
      <t>コト</t>
    </rPh>
    <rPh sb="142" eb="143">
      <t>トウ</t>
    </rPh>
    <phoneticPr fontId="143"/>
  </si>
  <si>
    <t>*5 データベースによって、その対象国は異なる。（インド、チリ、カメルーン、セルビア・モンテネグロ、インドネシア、マレーシア、モロッコ、ニュージーランド、パプアニューギニア、フィリピン、パラグアイ、ロシア、アルジェリア、トルコ等）</t>
    <rPh sb="16" eb="19">
      <t>タイショウコク</t>
    </rPh>
    <rPh sb="20" eb="21">
      <t>コト</t>
    </rPh>
    <rPh sb="113" eb="114">
      <t>トウ</t>
    </rPh>
    <phoneticPr fontId="143"/>
  </si>
  <si>
    <t>　　③利用可能海外データベースの他のソフトウェア及びデータベースとの相関関係</t>
    <phoneticPr fontId="31"/>
  </si>
  <si>
    <t>＜相関関係表について＞</t>
    <phoneticPr fontId="31"/>
  </si>
  <si>
    <t>　以下の表は利用可能海外データベースが他データベース、ソフトウェアに掲載されているかを表しており、含まれているデータベースには●または△が記入されています。各ソフトウェア及びデータベース名称に公式HPへリンクをつけおりますので、相関関係を参考にご利用ください。なお、ご利用には料金がかかる場合があります。
　●はデータベースのプロセス全てまたは拡張した状態で掲載され、△は一部のプロセスのみが掲載されていることを表しています。</t>
    <phoneticPr fontId="31"/>
  </si>
  <si>
    <t>ソフトウェア</t>
  </si>
  <si>
    <t>データべース</t>
  </si>
  <si>
    <t>データベース名</t>
    <rPh sb="6" eb="7">
      <t>メイ</t>
    </rPh>
    <phoneticPr fontId="3"/>
  </si>
  <si>
    <t>運営者</t>
    <rPh sb="0" eb="2">
      <t>ウンエイ</t>
    </rPh>
    <rPh sb="2" eb="3">
      <t>シャ</t>
    </rPh>
    <phoneticPr fontId="3"/>
  </si>
  <si>
    <t>GaBi</t>
    <phoneticPr fontId="31"/>
  </si>
  <si>
    <t>openLCA</t>
  </si>
  <si>
    <t>Global LCA Data Access※</t>
    <phoneticPr fontId="31"/>
  </si>
  <si>
    <t>European Reference Life Cycle Database 3.2</t>
  </si>
  <si>
    <t>European Commission – Joint Research Centre</t>
  </si>
  <si>
    <t>△</t>
  </si>
  <si>
    <t>●</t>
  </si>
  <si>
    <t>Environmental Product Declarations</t>
  </si>
  <si>
    <t>EPD International AB</t>
  </si>
  <si>
    <t>U.S. Life-Cycle Inventory Database V2.3</t>
    <phoneticPr fontId="31"/>
  </si>
  <si>
    <t>National Renewable Energy Laboratory</t>
    <phoneticPr fontId="31"/>
  </si>
  <si>
    <t>●*5</t>
  </si>
  <si>
    <t>Korea LCI database</t>
    <phoneticPr fontId="31"/>
  </si>
  <si>
    <t>Korea Institute of Industrial Technology and Ministry of Environment</t>
  </si>
  <si>
    <t>Thai National Life Cycle Inventory Database</t>
  </si>
  <si>
    <t>National Metal and Materials Technology Center (MTEC)</t>
  </si>
  <si>
    <t>△*1</t>
  </si>
  <si>
    <t>Ecoinvent Database v3.9</t>
    <phoneticPr fontId="31"/>
  </si>
  <si>
    <t>ecoinvent Association</t>
  </si>
  <si>
    <t>GaBi Database</t>
    <phoneticPr fontId="31"/>
  </si>
  <si>
    <t>Sphera</t>
  </si>
  <si>
    <t>PRé Sustainability</t>
  </si>
  <si>
    <t>CEDA Factors</t>
    <phoneticPr fontId="31"/>
  </si>
  <si>
    <t>VitalMetrics Group.</t>
  </si>
  <si>
    <t>HM Government</t>
  </si>
  <si>
    <t>Balancing Act</t>
  </si>
  <si>
    <t>Integrated Sustainability Analysis
@ The University of Sydney</t>
  </si>
  <si>
    <t>Inventory of Carbon and Energy</t>
    <phoneticPr fontId="31"/>
  </si>
  <si>
    <t>Circular Ecology Ltd</t>
    <phoneticPr fontId="31"/>
  </si>
  <si>
    <t>BRE Global Ltd.</t>
  </si>
  <si>
    <t>Environmental Profile Report for the European Aluminum Industry</t>
  </si>
  <si>
    <t>European Aluminum Association</t>
  </si>
  <si>
    <t>Life Cycle Assessment of Container Glass in Europe</t>
    <phoneticPr fontId="31"/>
  </si>
  <si>
    <t>Life Cycle Analysis for Copper Products</t>
    <phoneticPr fontId="31"/>
  </si>
  <si>
    <t>European Database for Corrugated Board Life Cycle Studies</t>
  </si>
  <si>
    <t>European Federation of Corrugated Board Manufacturers</t>
  </si>
  <si>
    <t>IISI Life Cycle Inventory Study for Steel Industry Products</t>
  </si>
  <si>
    <t>World Steel Association AISBL</t>
  </si>
  <si>
    <t>Life Cycle Inventory / Analysis of Stainless Steel</t>
  </si>
  <si>
    <t>International Stainless Steel Federation (ISSF)</t>
  </si>
  <si>
    <t>Zinc Environmental Profile</t>
  </si>
  <si>
    <t>International Zinc Association (IZA)</t>
  </si>
  <si>
    <t>Eco-Profiles of the European Plastics Industry</t>
  </si>
  <si>
    <t>PlasticsEurope (Association of Plastics Manufacturers in Europe)</t>
  </si>
  <si>
    <t>Base Carbone</t>
  </si>
  <si>
    <t>L'Agence de l'environnement et de la maîtrise de l'énergie(ADEME)</t>
  </si>
  <si>
    <t>Guidance for voluntary corporate greenhouse gas reporting</t>
  </si>
  <si>
    <t>New Zealand Ministry for the Environment</t>
  </si>
  <si>
    <t>Australian Life Cycle Assessment Society</t>
    <phoneticPr fontId="31"/>
  </si>
  <si>
    <t>LCA Food Database</t>
  </si>
  <si>
    <t>2.-0 LCA Consultants / Aarhus University Faculty of Agricultural Sciences / 3 individuals</t>
  </si>
  <si>
    <t>●*2</t>
  </si>
  <si>
    <t>The Malaysia Life Cycle Inventory Database</t>
  </si>
  <si>
    <t>SIRIM Berhad</t>
  </si>
  <si>
    <t>Passenger Transportation LCA Database, Freight Transportation LCA Database</t>
  </si>
  <si>
    <t>transportation life-cycle assessment</t>
  </si>
  <si>
    <t>World Food LCA Database</t>
    <phoneticPr fontId="31"/>
  </si>
  <si>
    <t>Quantis</t>
  </si>
  <si>
    <t>●*3</t>
  </si>
  <si>
    <t>Agri-footprint</t>
    <phoneticPr fontId="31"/>
  </si>
  <si>
    <t>Mérieux NutriSciences | Blonk</t>
    <phoneticPr fontId="31"/>
  </si>
  <si>
    <t>Idemat databases</t>
    <phoneticPr fontId="31"/>
  </si>
  <si>
    <t>Sustainable Impact Metrics Foundation</t>
    <phoneticPr fontId="31"/>
  </si>
  <si>
    <t>openLCA+Nexus</t>
    <phoneticPr fontId="31"/>
  </si>
  <si>
    <t>GreenDelta GmbH</t>
  </si>
  <si>
    <t>Carbon Data Intelligence</t>
    <phoneticPr fontId="31"/>
  </si>
  <si>
    <t>Carbon Footprint Ltd</t>
  </si>
  <si>
    <t>ESU data on demand</t>
  </si>
  <si>
    <t>ESU-services Ltd</t>
  </si>
  <si>
    <t>CPM LCA Database</t>
  </si>
  <si>
    <t xml:space="preserve">Swedish Life Cycle Center
Chalmers University of Technology </t>
  </si>
  <si>
    <t>GFLI database</t>
  </si>
  <si>
    <t>Global Feed Lifecycle Institute</t>
  </si>
  <si>
    <t>Database - ÖKOBAUDAT</t>
  </si>
  <si>
    <t>Federal Ministry for Housing, Urban Development and Building</t>
  </si>
  <si>
    <t>Nickel Institute</t>
  </si>
  <si>
    <t>ADEME, INRAE</t>
  </si>
  <si>
    <t>LiveLCA</t>
    <phoneticPr fontId="31"/>
  </si>
  <si>
    <t>LiveLCA team</t>
  </si>
  <si>
    <t>Türkiye Yaşam Döngüsü Veri Tabanı</t>
  </si>
  <si>
    <t>Metsims Sustainability Consulting</t>
  </si>
  <si>
    <t>△*4</t>
  </si>
  <si>
    <t>WEEE LCI Database</t>
    <phoneticPr fontId="31"/>
  </si>
  <si>
    <t>ecosystem</t>
  </si>
  <si>
    <t>SICV Brazil</t>
    <phoneticPr fontId="31"/>
  </si>
  <si>
    <t>The Brazilian Institute of Information in Science and Technology  (IBICT)</t>
    <phoneticPr fontId="31"/>
  </si>
  <si>
    <t>cm.chemicals</t>
    <phoneticPr fontId="31"/>
  </si>
  <si>
    <t>Cobalt Institute LCA Data</t>
    <phoneticPr fontId="31"/>
  </si>
  <si>
    <t>World Apparel &amp; Footwear LCA Database</t>
    <phoneticPr fontId="31"/>
  </si>
  <si>
    <t>Quantis</t>
    <phoneticPr fontId="31"/>
  </si>
  <si>
    <t>※ GLADはプロセスが検索でき、その入手先を示しているだけである。</t>
    <rPh sb="12" eb="14">
      <t>ケンサク</t>
    </rPh>
    <rPh sb="19" eb="21">
      <t>ニュウシュ</t>
    </rPh>
    <rPh sb="21" eb="22">
      <t>サキ</t>
    </rPh>
    <rPh sb="23" eb="24">
      <t>シメ</t>
    </rPh>
    <phoneticPr fontId="3"/>
  </si>
  <si>
    <t>*1　現在公開はされていないが、追加されるとHP開発元のページに記載されている。</t>
    <rPh sb="3" eb="5">
      <t>ゲンザイ</t>
    </rPh>
    <rPh sb="5" eb="7">
      <t>コウカイ</t>
    </rPh>
    <rPh sb="16" eb="18">
      <t>ツイカ</t>
    </rPh>
    <rPh sb="24" eb="27">
      <t>カイハツモト</t>
    </rPh>
    <rPh sb="32" eb="34">
      <t>キサイ</t>
    </rPh>
    <phoneticPr fontId="3"/>
  </si>
  <si>
    <t>*2　標準搭載されていないがSimaPro用CSVの提供が行われている。</t>
    <rPh sb="3" eb="5">
      <t>ヒョウジュン</t>
    </rPh>
    <rPh sb="5" eb="7">
      <t>トウサイ</t>
    </rPh>
    <rPh sb="21" eb="22">
      <t>ヨウ</t>
    </rPh>
    <rPh sb="26" eb="28">
      <t>テイキョウ</t>
    </rPh>
    <rPh sb="29" eb="30">
      <t>オコナ</t>
    </rPh>
    <phoneticPr fontId="3"/>
  </si>
  <si>
    <t>*3　標準搭載されていないがSimaPro用DBの提供が行われている。</t>
  </si>
  <si>
    <t>*4　標準搭載されていないがSimaPro用の提供が行われている。形式については不明である。</t>
    <rPh sb="33" eb="35">
      <t>ケイシキ</t>
    </rPh>
    <rPh sb="40" eb="42">
      <t>フメイ</t>
    </rPh>
    <phoneticPr fontId="3"/>
  </si>
  <si>
    <t>*5　標準搭載されていないがOpenLCA用の提供が行われている。形式についてはJSON-LDまたはILCD。</t>
    <rPh sb="33" eb="35">
      <t>ケイシキ</t>
    </rPh>
    <phoneticPr fontId="3"/>
  </si>
  <si>
    <t>　　④SimaProの使用方法</t>
    <phoneticPr fontId="31"/>
  </si>
  <si>
    <t>＜SimaProについて＞</t>
    <phoneticPr fontId="31"/>
  </si>
  <si>
    <t>　様々なデータベースが標準搭載されているLCAソフトウェアです。無償のデモ版が公開されており、本マニュアルではデモ版を利用して1プロセスのGHG排出量の算出を行う手順を示しています。</t>
    <phoneticPr fontId="31"/>
  </si>
  <si>
    <t>【SimaProの使用手順】</t>
    <phoneticPr fontId="31"/>
  </si>
  <si>
    <t>https://tco2.com/app/com/page/SimaProDemo_doInit.action</t>
    <phoneticPr fontId="31"/>
  </si>
  <si>
    <t>にアクセスし、ユーザー登録後デモ版をダウンロードする</t>
    <phoneticPr fontId="31"/>
  </si>
  <si>
    <t>　　⑤Inventory of Carbon and Energyの使用方法</t>
    <phoneticPr fontId="31"/>
  </si>
  <si>
    <t>＜Inventory of Carbon and Energyについて＞</t>
    <phoneticPr fontId="31"/>
  </si>
  <si>
    <t>　建築資材に特化したデータベースで、Excelファイル形式で配布されています。
入手には名前、メールアドレス、業種の登録が必要です。本マニュアルではExcelファイルの入手方法及び、GHGの記載箇所を示しています。</t>
    <phoneticPr fontId="31"/>
  </si>
  <si>
    <t>【Inventory of Carbon and Energyの使用手順】</t>
    <phoneticPr fontId="31"/>
  </si>
  <si>
    <t>http://www.circularecology.com/embodied-energy-and-carbon-footprint-database.htmlにアクセス</t>
    <phoneticPr fontId="31"/>
  </si>
  <si>
    <t>　　⑥Environmental Product Declarations（EPD）の使用方法</t>
    <phoneticPr fontId="31"/>
  </si>
  <si>
    <t>＜Environmental Product Declarations （EPD）について＞</t>
    <phoneticPr fontId="31"/>
  </si>
  <si>
    <t>　タイプⅢ環境ラベルの環境製品宣言の集合サイトで、PDFファイル形式で環境製品宣言が公開されています。
本マニュアルでは当該PDFの入手方法、及びGHG排出量の記載箇所を示しています。</t>
    <phoneticPr fontId="31"/>
  </si>
  <si>
    <t>【Environmental Product Declarations （EPD）の使用手順　1/2】</t>
    <phoneticPr fontId="31"/>
  </si>
  <si>
    <t>　https://www.environdec.com/にアクセスする</t>
    <phoneticPr fontId="31"/>
  </si>
  <si>
    <t>【Environmental Product Declarations （EPD）の使用手順　2/2】</t>
    <phoneticPr fontId="31"/>
  </si>
  <si>
    <t>【他製品環境宣言例】</t>
    <phoneticPr fontId="31"/>
  </si>
  <si>
    <t>PDFは決まったフォーマットで作成されておらず、以下の例で示すようにEPDごとにPDFファイル内でGHG排出量を探す必要があります。</t>
    <phoneticPr fontId="31"/>
  </si>
  <si>
    <t>カテゴリ：Machinery &amp; equipment</t>
    <phoneticPr fontId="31"/>
  </si>
  <si>
    <t>カテゴリ：Chemical products</t>
    <phoneticPr fontId="31"/>
  </si>
  <si>
    <t>製品名：EPD OTIS Gen2 Life®</t>
    <phoneticPr fontId="31"/>
  </si>
  <si>
    <t>製品名：Heramid® A PA66</t>
    <phoneticPr fontId="31"/>
  </si>
  <si>
    <t>https://gryphon4.environdec.com/system/data/files/6/13866/epd1061%20OTIS%20Gen2%20Life.pdf</t>
    <phoneticPr fontId="31"/>
  </si>
  <si>
    <t>https://gryphon4.environdec.com/system/data/files/6/11999/S-P-00707%20Heramid%20(English%20version).pdf</t>
    <phoneticPr fontId="31"/>
  </si>
  <si>
    <t>カテゴリ：Electricity, steam &amp; fuels</t>
    <phoneticPr fontId="31"/>
  </si>
  <si>
    <t xml:space="preserve">製品名：Electricity from European G114-2.5 MW On-shore Wind Farm </t>
    <phoneticPr fontId="31"/>
  </si>
  <si>
    <t>https://gryphon4.environdec.com/system/data/files/6/13222/epd
1097%20G114%202.5%20MW.pdf</t>
    <phoneticPr fontId="31"/>
  </si>
  <si>
    <t>＜Base Carboneについて＞</t>
    <phoneticPr fontId="31"/>
  </si>
  <si>
    <t>　総合的なデータベースです。掲出係数はスコープ1、2、3毎にカテゴリ分けされています。利用には無料の会員登録が必要です。
本マニュアルではGHG排出量の抽出方法を示しています。</t>
    <phoneticPr fontId="31"/>
  </si>
  <si>
    <t>【Base Carboneの使用手順　1/2】</t>
    <phoneticPr fontId="31"/>
  </si>
  <si>
    <t>　http://www.bilans-ges.ademe.fr/en/accueil/authentification
　にアクセスし、アカウントを作成する</t>
    <phoneticPr fontId="31"/>
  </si>
  <si>
    <t>（中略）</t>
    <phoneticPr fontId="31"/>
  </si>
  <si>
    <t>【Base Carboneの使用手順　2/2】</t>
    <phoneticPr fontId="31"/>
  </si>
  <si>
    <t>＜openLCA+Nexusについて＞</t>
    <phoneticPr fontId="31"/>
  </si>
  <si>
    <t>　無償で利用可能なLCAソフトウェアです。データベースは無償で公開されているものと別途購入が必要なものがあります。
本マニュアルではopenLCAの入手、データベースの入手、GHG排出量の算出手順まで示しています。</t>
    <phoneticPr fontId="31"/>
  </si>
  <si>
    <t>【openLCA+Nexusの使用手順　1/3】</t>
    <phoneticPr fontId="31"/>
  </si>
  <si>
    <t>ソフトウェアの入手方法</t>
    <phoneticPr fontId="31"/>
  </si>
  <si>
    <t>http://www.openlca.org/form/</t>
    <phoneticPr fontId="31"/>
  </si>
  <si>
    <t>データベースの入手方法</t>
    <phoneticPr fontId="31"/>
  </si>
  <si>
    <t>本マニュアルではELCDとopenLCAmethodを入手します</t>
    <phoneticPr fontId="31"/>
  </si>
  <si>
    <t>https://nexus.openlca.org/register</t>
    <phoneticPr fontId="31"/>
  </si>
  <si>
    <t>ELCDのデータベースをインポートします</t>
    <phoneticPr fontId="31"/>
  </si>
  <si>
    <t>【openLCA+Nexusの使用手順　2/3】</t>
    <phoneticPr fontId="31"/>
  </si>
  <si>
    <t>openLCAの手法をインポートします</t>
    <phoneticPr fontId="31"/>
  </si>
  <si>
    <t>【openLCA+Nexusの使用手順　3/3】</t>
    <phoneticPr fontId="31"/>
  </si>
  <si>
    <t>＜Eco-Profiles of the European Plastics Industryについて＞</t>
    <phoneticPr fontId="31"/>
  </si>
  <si>
    <t>　無償で利用可能なデータベースです。プラスチック系樹脂とその合成に必要な原料などのLCIデータが公開されています。特性化結果については付属の報告書を確認することで得る事が出来ます。本使用方法では報告書を確認して排出原単位を得るところまでを示しています。</t>
    <phoneticPr fontId="31"/>
  </si>
  <si>
    <t>【Eco-Profiles of the European Plastics Industryの使用手順】</t>
    <phoneticPr fontId="31"/>
  </si>
  <si>
    <t>データへのアクセス方法方法</t>
    <phoneticPr fontId="31"/>
  </si>
  <si>
    <t>http://www.plasticseurope.org/en/resources/eco-profiles</t>
    <phoneticPr fontId="31"/>
  </si>
  <si>
    <t>ダウンロードしたファイルを解凍</t>
    <phoneticPr fontId="31"/>
  </si>
  <si>
    <t>＜Green Book Liveについて＞</t>
    <phoneticPr fontId="143"/>
  </si>
  <si>
    <t>　無償で利用可能なデータベースです。第三者認証機関のBRE Globalが提供しており、環境負荷低減製品やサービスの環境負荷原単位を閲覧することができます。</t>
    <rPh sb="18" eb="21">
      <t>ダイサンシャ</t>
    </rPh>
    <rPh sb="21" eb="23">
      <t>ニンショウ</t>
    </rPh>
    <rPh sb="23" eb="25">
      <t>キカン</t>
    </rPh>
    <rPh sb="37" eb="39">
      <t>テイキョウ</t>
    </rPh>
    <rPh sb="44" eb="46">
      <t>カンキョウ</t>
    </rPh>
    <rPh sb="46" eb="48">
      <t>フカ</t>
    </rPh>
    <rPh sb="48" eb="50">
      <t>テイゲン</t>
    </rPh>
    <rPh sb="50" eb="52">
      <t>セイヒン</t>
    </rPh>
    <rPh sb="58" eb="62">
      <t>カンキョウフカ</t>
    </rPh>
    <rPh sb="62" eb="65">
      <t>ゲンタンイ</t>
    </rPh>
    <rPh sb="66" eb="68">
      <t>エツラン</t>
    </rPh>
    <phoneticPr fontId="31"/>
  </si>
  <si>
    <t>【Green Book Liveの使用手順】</t>
    <phoneticPr fontId="143"/>
  </si>
  <si>
    <t>HPにアクセスする</t>
    <phoneticPr fontId="143"/>
  </si>
  <si>
    <t>https://www.greenbooklive.com/index.jsp</t>
  </si>
  <si>
    <t>Scope1〇　Scope2●</t>
    <phoneticPr fontId="31"/>
  </si>
  <si>
    <t>Scope3(上流)：Cat01〇｜Cat02〇｜Cat03〇｜Cat04〇｜Cat05〇｜Cat06〇｜Cat07○｜Cat08〇</t>
    <phoneticPr fontId="31"/>
  </si>
  <si>
    <t>Scope3(下流)：Cat09〇｜Cat10●｜Cat11●｜Cat12〇｜Cat13〇｜Cat14〇｜Cat15〇</t>
    <phoneticPr fontId="31"/>
  </si>
  <si>
    <t>＜世界の電力原単位について＞</t>
    <phoneticPr fontId="31"/>
  </si>
  <si>
    <t>　IGESが公開している「IGES List of Grid Emission Factors」に記載されている国別の電力排出係数を整理、一部抜粋した一覧表です。一部の国についてはIEAが公開している「World Energy Outlook 2016」から国別の電力排出係数を整理しました。なお、グリッドの詳細が空欄の場合は国のグリッドの平均であることを示しています。</t>
    <phoneticPr fontId="31"/>
  </si>
  <si>
    <t>地域</t>
    <phoneticPr fontId="31"/>
  </si>
  <si>
    <t>国</t>
    <phoneticPr fontId="31"/>
  </si>
  <si>
    <t>グリッドの詳細</t>
    <phoneticPr fontId="31"/>
  </si>
  <si>
    <t>排出係数
kgCO2e/kWh</t>
    <phoneticPr fontId="31"/>
  </si>
  <si>
    <t>発電端／受電端</t>
    <phoneticPr fontId="31"/>
  </si>
  <si>
    <t>年</t>
    <phoneticPr fontId="31"/>
  </si>
  <si>
    <t>アジア</t>
    <phoneticPr fontId="31"/>
  </si>
  <si>
    <t>バングラデシュ</t>
    <phoneticPr fontId="31"/>
  </si>
  <si>
    <t>受電端</t>
    <phoneticPr fontId="31"/>
  </si>
  <si>
    <t>カンボジア</t>
    <phoneticPr fontId="31"/>
  </si>
  <si>
    <t>National Grid</t>
    <phoneticPr fontId="31"/>
  </si>
  <si>
    <t>Kampot-Sihnouk Grid</t>
    <phoneticPr fontId="31"/>
  </si>
  <si>
    <t>Kampong Cham Grid</t>
    <phoneticPr fontId="31"/>
  </si>
  <si>
    <t>North China Grid</t>
    <phoneticPr fontId="31"/>
  </si>
  <si>
    <t>Northeast China Power Grid</t>
    <phoneticPr fontId="31"/>
  </si>
  <si>
    <t>East China Grid</t>
    <phoneticPr fontId="31"/>
  </si>
  <si>
    <t>Central China Power Grid</t>
    <phoneticPr fontId="31"/>
  </si>
  <si>
    <t>Northwest China Power Grid</t>
    <phoneticPr fontId="31"/>
  </si>
  <si>
    <t>Southern China Power Grid</t>
    <phoneticPr fontId="31"/>
  </si>
  <si>
    <t>Southwest China Power Grid</t>
    <phoneticPr fontId="31"/>
  </si>
  <si>
    <t>Hainan Province China Power Grid</t>
    <phoneticPr fontId="31"/>
  </si>
  <si>
    <t>発電端</t>
    <phoneticPr fontId="31"/>
  </si>
  <si>
    <t>International Energy Agency(IEA), World Energy Outlook 2016, accessed on [17/12/2018]. Source:https://webstore.iea.org/world-energy-outlook-2016 P.277</t>
    <phoneticPr fontId="31"/>
  </si>
  <si>
    <t>インド</t>
    <phoneticPr fontId="31"/>
  </si>
  <si>
    <t>India Grid</t>
    <phoneticPr fontId="31"/>
  </si>
  <si>
    <t>NEWNE Grid</t>
    <phoneticPr fontId="31"/>
  </si>
  <si>
    <t>2013-2014</t>
    <phoneticPr fontId="31"/>
  </si>
  <si>
    <t>Institute for Global Environmental Strategies (IGES), List of Grid Emission Factors, version [11.5], accessed on [20/12/2024]. Source: https://pub.iges.or.jp/pub/iges-list-grid-emission-factors</t>
    <phoneticPr fontId="31"/>
  </si>
  <si>
    <t>South Grid</t>
    <phoneticPr fontId="31"/>
  </si>
  <si>
    <t>インドネシア</t>
    <phoneticPr fontId="31"/>
  </si>
  <si>
    <t>Jamali (Jawa-Madura-Bali) Grid</t>
    <phoneticPr fontId="31"/>
  </si>
  <si>
    <t>Sumatera</t>
    <phoneticPr fontId="31"/>
  </si>
  <si>
    <t>Mahakam Grid</t>
    <phoneticPr fontId="31"/>
  </si>
  <si>
    <t>日本</t>
    <phoneticPr fontId="31"/>
  </si>
  <si>
    <t>International Energy Agency(IEA), World Energy Outlook 2016, accessed on [17/12/2018]. Source:https://webstore.iea.org/world-energy-outlook-2016 P.273</t>
    <phoneticPr fontId="31"/>
  </si>
  <si>
    <t>ラオス</t>
    <phoneticPr fontId="31"/>
  </si>
  <si>
    <t>マレーシア</t>
    <phoneticPr fontId="31"/>
  </si>
  <si>
    <t>Sarawak Grid</t>
    <phoneticPr fontId="31"/>
  </si>
  <si>
    <t>Sabah Grid</t>
    <phoneticPr fontId="31"/>
  </si>
  <si>
    <t>モーリシャス</t>
    <phoneticPr fontId="31"/>
  </si>
  <si>
    <t>モンゴル</t>
    <phoneticPr fontId="31"/>
  </si>
  <si>
    <t>フィリピン</t>
    <phoneticPr fontId="31"/>
  </si>
  <si>
    <t>Luzon-Visayas Grid</t>
    <phoneticPr fontId="31"/>
  </si>
  <si>
    <t>Mindanao Grid</t>
    <phoneticPr fontId="31"/>
  </si>
  <si>
    <t>シンガポール</t>
    <phoneticPr fontId="31"/>
  </si>
  <si>
    <t>スリランカ</t>
    <phoneticPr fontId="31"/>
  </si>
  <si>
    <t>ベトナム</t>
    <phoneticPr fontId="31"/>
  </si>
  <si>
    <t>東南アジア</t>
    <phoneticPr fontId="31"/>
  </si>
  <si>
    <t>ブルネイダルサラーム、カンボジア、インドネシア、ラオス、マレーシア、ミャンマー、フィリピン、シンガポール、タイ、ベトナム</t>
    <phoneticPr fontId="31"/>
  </si>
  <si>
    <t>International Energy Agency(IEA), World Energy Outlook 2016, accessed on [17/12/2018]. Source:https://webstore.iea.org/world-energy-outlook-2016 P.280</t>
    <phoneticPr fontId="31"/>
  </si>
  <si>
    <t>北米</t>
    <phoneticPr fontId="31"/>
  </si>
  <si>
    <t>米国</t>
    <phoneticPr fontId="31"/>
  </si>
  <si>
    <t>International Energy Agency(IEA), World Energy Outlook 2016, accessed on [17/12/2018]. Source:https://webstore.iea.org/world-energy-outlook-2016 P.270</t>
    <phoneticPr fontId="31"/>
  </si>
  <si>
    <t>ラテンアメリカ</t>
    <phoneticPr fontId="31"/>
  </si>
  <si>
    <t>アルゼンチン</t>
    <phoneticPr fontId="31"/>
  </si>
  <si>
    <t>ブラジル</t>
    <phoneticPr fontId="31"/>
  </si>
  <si>
    <t>ドミニカ共和国</t>
    <phoneticPr fontId="31"/>
  </si>
  <si>
    <t>エクアドル</t>
    <phoneticPr fontId="31"/>
  </si>
  <si>
    <t>欧州</t>
    <phoneticPr fontId="31"/>
  </si>
  <si>
    <t>欧州連合</t>
    <phoneticPr fontId="31"/>
  </si>
  <si>
    <t>International Energy Agency(IEA), World Energy Outlook 2016, accessed on [17/12/2018]. Source:https://webstore.iea.org/world-energy-outlook-2016 P.272</t>
    <phoneticPr fontId="31"/>
  </si>
  <si>
    <t>アフリカ</t>
    <phoneticPr fontId="31"/>
  </si>
  <si>
    <t>ルワンダ</t>
    <phoneticPr fontId="31"/>
  </si>
  <si>
    <t>excluding off-grid power units</t>
    <phoneticPr fontId="31"/>
  </si>
  <si>
    <t>2011-2013</t>
    <phoneticPr fontId="31"/>
  </si>
  <si>
    <t>including off-grid power units</t>
    <phoneticPr fontId="31"/>
  </si>
  <si>
    <t>サントメ・プリンシペ</t>
    <phoneticPr fontId="31"/>
  </si>
  <si>
    <t>2012-2014</t>
    <phoneticPr fontId="31"/>
  </si>
  <si>
    <t>南アフリカ共和国</t>
    <phoneticPr fontId="31"/>
  </si>
  <si>
    <t>スーダン</t>
    <phoneticPr fontId="31"/>
  </si>
  <si>
    <t>2010-2012</t>
    <phoneticPr fontId="31"/>
  </si>
  <si>
    <t>ウガンダ</t>
    <phoneticPr fontId="31"/>
  </si>
  <si>
    <t>ベナン、ブルキナファソ、コートジボワール、ガーナ、マリ、ニジェール、ナイジェリア、セネガル、トーゴ</t>
    <phoneticPr fontId="31"/>
  </si>
  <si>
    <t>West African Power Pool</t>
    <phoneticPr fontId="31"/>
  </si>
  <si>
    <t>アルメニア</t>
    <phoneticPr fontId="31"/>
  </si>
  <si>
    <t>[c]略語および頭字語</t>
    <phoneticPr fontId="31"/>
  </si>
  <si>
    <t>Scope1〇　Scope2○</t>
    <phoneticPr fontId="31"/>
  </si>
  <si>
    <t>Scope3(下流)：Cat09〇｜Cat10○｜Cat11○｜Cat12〇｜Cat13〇｜Cat14〇｜Cat15〇</t>
    <phoneticPr fontId="31"/>
  </si>
  <si>
    <t>＜略語および頭字語について＞</t>
    <phoneticPr fontId="31"/>
  </si>
  <si>
    <t>　本データベースにて使用している略語および頭字語についての説明を示しています。</t>
    <phoneticPr fontId="31"/>
  </si>
  <si>
    <t>略語・頭字語</t>
    <phoneticPr fontId="31"/>
  </si>
  <si>
    <t>説明</t>
    <phoneticPr fontId="31"/>
  </si>
  <si>
    <t>cat</t>
    <phoneticPr fontId="31"/>
  </si>
  <si>
    <t>categoryの略語。本データベースではスコープ3基準の15のカテゴリを指す。</t>
    <phoneticPr fontId="31"/>
  </si>
  <si>
    <t>CFP</t>
    <phoneticPr fontId="31"/>
  </si>
  <si>
    <t>Carbon footprint of Products の略語。本データベースではカーボンフットプリントコミュニケーションプログラムの基本データベースを指す。</t>
    <phoneticPr fontId="31"/>
  </si>
  <si>
    <t>CH4</t>
    <phoneticPr fontId="31"/>
  </si>
  <si>
    <t>メタンの化学式。主要な温室効果ガスのひとつ。</t>
    <phoneticPr fontId="31"/>
  </si>
  <si>
    <t>CO2</t>
    <phoneticPr fontId="31"/>
  </si>
  <si>
    <t>二酸化炭素の化学式。主要な温室効果ガスのひとつ。</t>
    <phoneticPr fontId="31"/>
  </si>
  <si>
    <t>CSR</t>
    <phoneticPr fontId="31"/>
  </si>
  <si>
    <t>Corporate Social Responsibilityの略語。企業の社会的責任と訳される。</t>
    <phoneticPr fontId="31"/>
  </si>
  <si>
    <t>DB</t>
    <phoneticPr fontId="31"/>
  </si>
  <si>
    <t>Data Baseの略語。</t>
    <phoneticPr fontId="31"/>
  </si>
  <si>
    <t>"e"　や　"eq"</t>
    <phoneticPr fontId="31"/>
  </si>
  <si>
    <t>equivalentの略語。等価量と訳される。二酸化炭素と同様に温室効果をもつメタン等の温室効果ガスは、その種類毎に温暖化への影響の大きさが異なる。それらを統一的に表す尺度として、二酸化炭素の質量に換算する方法が用いられている。このときに用いられる単位が、「t-CO2e」「t-CO2eq」である。
例えば、メタンは、同じ質量の二酸化炭素の25倍の温暖化を引き起こすと仮定すると、メタン4 tを二酸化炭素の質量に換算すると、100 t-CO2eと表現される。</t>
    <phoneticPr fontId="31"/>
  </si>
  <si>
    <t>GLIO</t>
    <phoneticPr fontId="31"/>
  </si>
  <si>
    <t>Global link input-outputモデルの略語。国立環境研究所が開発したグローバルサプライチェーンを考慮した環境負荷原単位である。</t>
    <phoneticPr fontId="31"/>
  </si>
  <si>
    <t>GWP</t>
    <phoneticPr fontId="31"/>
  </si>
  <si>
    <t>Global Warming Potentialの略語。温室効果ガスごとの地球温暖化をもたらす程度のCO2との比。</t>
    <phoneticPr fontId="31"/>
  </si>
  <si>
    <t>HFC</t>
    <phoneticPr fontId="31"/>
  </si>
  <si>
    <t>hydrofluorocarbonの略語。一般的には代替フロンと呼ばれる。主要な温室効果ガスのひとつ。</t>
    <phoneticPr fontId="31"/>
  </si>
  <si>
    <t>N2O</t>
    <phoneticPr fontId="31"/>
  </si>
  <si>
    <t>亜酸化窒素の化学式。主要な温室効果ガスのひとつ。</t>
    <phoneticPr fontId="31"/>
  </si>
  <si>
    <t>SHK</t>
    <phoneticPr fontId="31"/>
  </si>
  <si>
    <t>算定（S）・報告（H）・公表（K）の頭字語。本データベースでは地球温暖化対策の推進に関する法律（温対法）に基づく、「温室効果ガス排出量算定・報告・公表制度」で示されている排出係数の一覧表を指す。</t>
    <phoneticPr fontId="31"/>
  </si>
  <si>
    <t>【改訂履歴】</t>
    <phoneticPr fontId="31"/>
  </si>
  <si>
    <t>版数</t>
    <phoneticPr fontId="31"/>
  </si>
  <si>
    <t>発行日</t>
    <phoneticPr fontId="31"/>
  </si>
  <si>
    <t>改訂内容</t>
    <phoneticPr fontId="31"/>
  </si>
  <si>
    <t>Ver.1.0</t>
    <phoneticPr fontId="31"/>
  </si>
  <si>
    <t>新規作成</t>
    <phoneticPr fontId="31"/>
  </si>
  <si>
    <t>Ver.2.0</t>
    <phoneticPr fontId="31"/>
  </si>
  <si>
    <t>●出張・通勤に関する排出原単位を追加
●海外排出原単位データベースを追加</t>
    <phoneticPr fontId="31"/>
  </si>
  <si>
    <t>Ver.2.1</t>
    <phoneticPr fontId="31"/>
  </si>
  <si>
    <t>●一部様式を変更</t>
    <phoneticPr fontId="31"/>
  </si>
  <si>
    <t>Ver.2.2</t>
    <phoneticPr fontId="31"/>
  </si>
  <si>
    <t>●廃棄物種類別・処理方法別排出原単位のリサイクル原単位を更新（廃プラスチック類、繊維くず、汚泥）
●旅客船舶による出張の排出原単位を追加
●海外排出原単位データベースの更新
（1）既存データベース25種の更新</t>
    <phoneticPr fontId="31"/>
  </si>
  <si>
    <t>Ver.2.3</t>
    <phoneticPr fontId="31"/>
  </si>
  <si>
    <t>●廃棄物種類別・処理方法別排出原単位の下記項目のリサイクル原単位を更新（燃え殻、汚泥、廃油、廃プラスチック類、紙くず、木くず、繊維くず、天然ゴムくず、金属くず、鉱さい、ばいじん）
●海外排出原単位データベースの更新
（1）既存データベース25種の更新
（2）新規データベース5種を追加（Base carbone/Guidance for voluntary corporate greenhouse gas reporting/The Australian National Life Cycle Inventory Database/LCA Food Database/The Malaysia Life Cycle Inventory Database）</t>
    <phoneticPr fontId="31"/>
  </si>
  <si>
    <t>Ver.2.4</t>
    <phoneticPr fontId="31"/>
  </si>
  <si>
    <t xml:space="preserve">●廃棄物種類別・処理方法別排出原単位のリサイクル原単位を更新（家電リサイクル法関連4品目（液晶・プラズマテレビ、冷蔵庫・冷凍庫、洗濯機・衣類乾燥機、エアコン）およびパソコン・ディスプレイ）
●海外排出原単位データベースの更新
（1）既存データベース30種の更新
（2）新規データベース1種を追加（Passenger Tranportation LCA Database, Freight Transportation LCA Database）
</t>
    <phoneticPr fontId="31"/>
  </si>
  <si>
    <t>Ver.2.5</t>
    <phoneticPr fontId="31"/>
  </si>
  <si>
    <t xml:space="preserve">●廃棄物種類別・処理方法別排出原単位の下記項目のリサイクル原単位を更新（廃酸、廃アルカリ、動物のふん尿、動物の死体、廃油、がれき類、動植物性残渣、動物系固形不要物、ガラス陶磁器くず）
●海外排出原単位データベースの更新
（1）既存データベース31種の更新
（2）新規データベース3種を追加（World Food LCA Database/Agri-footprint/Idemat databases）
</t>
    <phoneticPr fontId="31"/>
  </si>
  <si>
    <t>Ver.2.6</t>
    <phoneticPr fontId="31"/>
  </si>
  <si>
    <t xml:space="preserve">●Excel版原単位データベースの公開
●海外排出原単位データベースの更新
（1）既存データベース33種の更新
（2）データベース一覧の基礎情報に「プロセス別GHG原単位取得方法による分類」を追加
●利用可能海外データベースの他ソフトウェア及びデータベースとの相関関係表を追加
●下記データベース5種のアクセス手順の解説を追加（SimaPro/Inventory of Carbon and Energy/Environmental Product Declarations/Chinese Life Cycle Database/Base Carbon）
●海外電力原単位の追加
●略語および頭字語の解説を追加
</t>
    <phoneticPr fontId="31"/>
  </si>
  <si>
    <t>Ver.3.0</t>
    <phoneticPr fontId="31"/>
  </si>
  <si>
    <t>●電力と蒸気について、燃料調達時の排出原単位の更新
●廃棄物種類・処理方法別の排出原単位の更新
●交通区分別および交通費支給額当たりの排出原単位の更新
●建物用途別の単位エネルギー使用量当たりおよび単位面積当たりの排出原単位の更新
●下記データベースの解説を追加
　（IDEAv2.3（サプライチェーン温室効果ガス排出量算定用））</t>
    <phoneticPr fontId="31"/>
  </si>
  <si>
    <t>Ver.3.1</t>
    <phoneticPr fontId="31"/>
  </si>
  <si>
    <t>●廃棄物種類・処理方法別排出原単位に「目的別の表選択のための簡易フローチャート」を掲載、表8-1～8-3として目的別に排出原単位を整理
●建物用途別・単位面積当たりの排出原単位の更新
●海外排出原単位データベースの更新
（1）既存データベース35種の更新
（2）新規データベース3種を追加（CPM LCA Database/GFLI database/Quantis Scope3 Evaluator）
（3）既存データベース4種を削除（Thai National Life Cycle Inventory Database/netzwerk-lebenszyklusdaten/LCA Food Database/Balancing Act）
●データベースのアクセス手順の解説を追加（Eco-Profiles of the European Plastics Industry）</t>
    <phoneticPr fontId="31"/>
  </si>
  <si>
    <t>Ver.3.2</t>
    <phoneticPr fontId="31"/>
  </si>
  <si>
    <t>●産業連関表DBの利用に際し、平成12-17-23年接続産業連関表（－総合解説編－）　第３部　にて分類を確認する方法を追加。
●販売した製品の使用の排出原単位＜事務局＞として、各工業会が公表している関連ガイドライン等を紹介
●適用可能原単位DBとして、IDEAv3を追加
●海外排出原単位データベースの更新
（1）既存データベース39種の更新
（2）新規データベース3種を追加（Database - ÖKOBAUDAT/Nickel life cycle data/Agribalyse）
●データベースのアクセス手順の解説を追加（Quantis Scope3 Evaluator）</t>
    <phoneticPr fontId="31"/>
  </si>
  <si>
    <t>Ver.3.3</t>
    <phoneticPr fontId="31"/>
  </si>
  <si>
    <t>●[15]建物用途別・単位エネルギー使用量当たりの排出原単位＜事務局＞の表16.建物用途別・単位エネルギー使用量当たりの排出原単位の情報源である、「電気事業者別排出係数(特定排出者の温室効果ガス排出量算定用)」について、令和5年報告用の調整後排出係数の代替値に差し替え
●産業連関表に基づく原単位について、消費税を含むことを記載
●海外排出原単位データベースの更新
（1）既存データベース42種の更新
（2）新規データベース3種を追加(LiveLCA/Türkiye Yaşam Döngüsü Veri Tabanı/WEEE LCI Database)
（3）既存データベース2種を削除（Chinese Life Cycle Database、netzwerk-lebenszyklusdaten；2年間アクセス不可につき)
●データベースのアクセス手順の解説を追加（Green Book Live）</t>
    <rPh sb="145" eb="148">
      <t>ゲンタンイ</t>
    </rPh>
    <rPh sb="153" eb="156">
      <t>ショウヒゼイ</t>
    </rPh>
    <rPh sb="162" eb="164">
      <t>キサイ</t>
    </rPh>
    <rPh sb="282" eb="284">
      <t>キソン</t>
    </rPh>
    <rPh sb="291" eb="292">
      <t>シュ</t>
    </rPh>
    <rPh sb="293" eb="295">
      <t>サクジョ</t>
    </rPh>
    <rPh sb="352" eb="354">
      <t>ネンカン</t>
    </rPh>
    <rPh sb="358" eb="360">
      <t>フカ</t>
    </rPh>
    <phoneticPr fontId="31"/>
  </si>
  <si>
    <t>Ver.3.4</t>
    <phoneticPr fontId="31"/>
  </si>
  <si>
    <t>●輸送「燃料法」・「燃費法」・「トンキロ法」の更新
●「建物用途別・単位エネルギー使用量当たりの排出原単位」および「建物用途別・単位面積当たりの排出原単位」の更新
●海外排出原単位データベースの更新
（1）既存データベース43種の更新
（2）新規データベース3種を追加(SICV Brazil/cm.chemicals/Cobalt Institute LCA Data)
（3）既存データベース2種を削除（Carnegie Mellon: EIO-LCA、Quantis Scope3 Evaluator；アクセス不可につき)
●データベースのアクセス手順の解説を削除（Quantis Scope3 Evaluator）</t>
    <rPh sb="1" eb="3">
      <t>ユソウ</t>
    </rPh>
    <rPh sb="4" eb="6">
      <t>ネンリョウ</t>
    </rPh>
    <rPh sb="6" eb="7">
      <t>ホウ</t>
    </rPh>
    <rPh sb="10" eb="13">
      <t>ネンピホウ</t>
    </rPh>
    <rPh sb="20" eb="21">
      <t>ホウ</t>
    </rPh>
    <rPh sb="23" eb="25">
      <t>コウシン</t>
    </rPh>
    <rPh sb="58" eb="60">
      <t>タテモノ</t>
    </rPh>
    <rPh sb="190" eb="192">
      <t>キソン</t>
    </rPh>
    <rPh sb="199" eb="200">
      <t>シュ</t>
    </rPh>
    <rPh sb="201" eb="203">
      <t>サクジョ</t>
    </rPh>
    <rPh sb="258" eb="260">
      <t>フカ</t>
    </rPh>
    <rPh sb="283" eb="285">
      <t>サクジョ</t>
    </rPh>
    <phoneticPr fontId="31"/>
  </si>
  <si>
    <t>Ver.3.5</t>
    <phoneticPr fontId="31"/>
  </si>
  <si>
    <r>
      <t>●「冷媒の使用」の排出原単位の更新
（1）最新の日本国温室効果ガスインベントリ報告書の分類・数値を反映
●「電気・熱」の排出原単位の追加
（1）IDEA v.2.3の公式ユーザーサポート停止に伴い、代替可能な排出原単位を追加
●「廃棄物【種類・処理方法別】」の排出原単位の追加
（1）IDEA v.2.3の公式ユーザーサポート停止に伴い、代替可能な排出原単位を追加
●国内の排出原単位データベースの更新</t>
    </r>
    <r>
      <rPr>
        <sz val="11"/>
        <color rgb="FFFF0000"/>
        <rFont val="ＭＳ Ｐゴシック"/>
        <family val="3"/>
        <charset val="128"/>
      </rPr>
      <t xml:space="preserve">
</t>
    </r>
    <r>
      <rPr>
        <sz val="11"/>
        <rFont val="ＭＳ Ｐゴシック"/>
        <family val="3"/>
        <charset val="128"/>
      </rPr>
      <t>●海外排出原単位データベースの更新
（1）既存データベース44種の更新
（2）新規データベース1種を追加(World Apparel &amp; Footwear LCA Database)
（3）既存データベース1種を削除（Türkiye Yaşam Döngüsü Veri Tabanı；アクセス不可につき)
●データベースのアクセス手順の解説を削除（CLCD；アクセス不可につき）
●「世界の電力原単位」の更新</t>
    </r>
    <rPh sb="2" eb="4">
      <t>レイバイ</t>
    </rPh>
    <rPh sb="5" eb="7">
      <t>シヨウ</t>
    </rPh>
    <rPh sb="9" eb="14">
      <t>ハイシュツゲンタンイ</t>
    </rPh>
    <rPh sb="15" eb="17">
      <t>コウシン</t>
    </rPh>
    <rPh sb="21" eb="23">
      <t>サイシン</t>
    </rPh>
    <rPh sb="43" eb="45">
      <t>ブンルイ</t>
    </rPh>
    <rPh sb="46" eb="48">
      <t>スウチ</t>
    </rPh>
    <rPh sb="49" eb="51">
      <t>ハンエイ</t>
    </rPh>
    <rPh sb="54" eb="56">
      <t>デンキ</t>
    </rPh>
    <rPh sb="57" eb="58">
      <t>ネツ</t>
    </rPh>
    <rPh sb="60" eb="65">
      <t>ハイシュツゲンタンイ</t>
    </rPh>
    <rPh sb="66" eb="68">
      <t>ツイカ</t>
    </rPh>
    <rPh sb="83" eb="85">
      <t>コウシキ</t>
    </rPh>
    <rPh sb="93" eb="95">
      <t>テイシ</t>
    </rPh>
    <rPh sb="96" eb="97">
      <t>トモナ</t>
    </rPh>
    <rPh sb="99" eb="103">
      <t>ダイタイカノウ</t>
    </rPh>
    <rPh sb="104" eb="106">
      <t>ハイシュツ</t>
    </rPh>
    <rPh sb="106" eb="109">
      <t>ゲンタンイ</t>
    </rPh>
    <rPh sb="110" eb="112">
      <t>ツイカ</t>
    </rPh>
    <rPh sb="130" eb="135">
      <t>ハイシュツゲンタンイ</t>
    </rPh>
    <rPh sb="136" eb="138">
      <t>ツイカ</t>
    </rPh>
    <rPh sb="180" eb="182">
      <t>ツイカ</t>
    </rPh>
    <rPh sb="184" eb="186">
      <t>コクナイ</t>
    </rPh>
    <rPh sb="187" eb="189">
      <t>ハイシュツ</t>
    </rPh>
    <rPh sb="189" eb="192">
      <t>ゲンタンイ</t>
    </rPh>
    <rPh sb="199" eb="201">
      <t>コウシン</t>
    </rPh>
    <rPh sb="386" eb="388">
      <t>フカ</t>
    </rPh>
    <rPh sb="395" eb="397">
      <t>セカイ</t>
    </rPh>
    <rPh sb="398" eb="400">
      <t>デンリョク</t>
    </rPh>
    <rPh sb="400" eb="403">
      <t>ゲンタンイ</t>
    </rPh>
    <rPh sb="405" eb="407">
      <t>コウシン</t>
    </rPh>
    <phoneticPr fontId="31"/>
  </si>
  <si>
    <t>Ver.3.6</t>
    <phoneticPr fontId="31"/>
  </si>
  <si>
    <t>[５]産業連関表ベ-スの排出原単位（2/2）</t>
    <phoneticPr fontId="31"/>
  </si>
  <si>
    <t>　この排出原単位は、後述する②金額ベ-スの排出原単位に対して、産業連関表の付帯表である「部門別品目別国内生産額表」における単価デ-タを乗じ、物量換算しています。ただし、単価デ-タの存在しない部門については、物量換算していません。この場合、②の原単位を適用してください。</t>
    <phoneticPr fontId="143"/>
  </si>
  <si>
    <t>　国立環境研究所：産業連関表による環境負荷原単位データベース（3EID）、Global Resource Input Output Assessment (GLORIA)database、普通貿易統計（2020年）、2020年産業連関表より算出しています。なお、時間的適合性の観点からは、デフレ-タ等に基づき物価変動の影響を軽減することも有効と考えられます。なお、金額ベ-スの排出原単位について、この価格には消費税（10％）が含まれています。</t>
    <rPh sb="94" eb="96">
      <t>フツウ</t>
    </rPh>
    <rPh sb="96" eb="98">
      <t>ボウエキ</t>
    </rPh>
    <rPh sb="98" eb="100">
      <t>トウケイ</t>
    </rPh>
    <rPh sb="105" eb="106">
      <t>ネン</t>
    </rPh>
    <rPh sb="112" eb="113">
      <t>ネン</t>
    </rPh>
    <rPh sb="113" eb="115">
      <t>サンギョウ</t>
    </rPh>
    <rPh sb="115" eb="117">
      <t>レンカン</t>
    </rPh>
    <rPh sb="117" eb="118">
      <t>ヒョウ</t>
    </rPh>
    <phoneticPr fontId="31"/>
  </si>
  <si>
    <t>②金額ベ-スの
排出原単位
（生産者価格ベース）</t>
    <rPh sb="15" eb="18">
      <t>セイサンシャ</t>
    </rPh>
    <rPh sb="18" eb="20">
      <t>カカク</t>
    </rPh>
    <phoneticPr fontId="143"/>
  </si>
  <si>
    <t>329909</t>
  </si>
  <si>
    <t>391901</t>
  </si>
  <si>
    <t xml:space="preserve">Keisuke Nansai, Yuichi Moriguchi, and Susumu Tohno (2020),Embodied Energy and Emission Intensity Data for Japan Using Input-Output Tables (3EID)、Industrial Ecology Virtual Laboratory (IELab)（2020）National Institute for Environmental Studies、Global Resource Input Output Assessment (GLORIA)database、令和２年（2020年）産業連関表品、普通貿易統計（2020年）
</t>
    <rPh sb="298" eb="300">
      <t>レイワ</t>
    </rPh>
    <rPh sb="316" eb="318">
      <t>フツウ</t>
    </rPh>
    <rPh sb="318" eb="320">
      <t>ボウエキ</t>
    </rPh>
    <rPh sb="320" eb="322">
      <t>トウケイ</t>
    </rPh>
    <rPh sb="327" eb="328">
      <t>ネン</t>
    </rPh>
    <phoneticPr fontId="31"/>
  </si>
  <si>
    <t>[５]産業連関表ベースの排出原単位（1/2）</t>
    <phoneticPr fontId="31"/>
  </si>
  <si>
    <r>
      <rPr>
        <sz val="10"/>
        <rFont val="ＭＳ 明朝"/>
        <family val="1"/>
        <charset val="128"/>
      </rPr>
      <t>　サプライチェーンを通じた組織の温室効果ガス排出等の算定のための排出原単位データベース（</t>
    </r>
    <r>
      <rPr>
        <sz val="10"/>
        <rFont val="Century"/>
        <family val="1"/>
      </rPr>
      <t>ver.3.5</t>
    </r>
    <r>
      <rPr>
        <sz val="10"/>
        <rFont val="ＭＳ 明朝"/>
        <family val="1"/>
        <charset val="128"/>
      </rPr>
      <t>）</t>
    </r>
    <r>
      <rPr>
        <sz val="10"/>
        <rFont val="Century"/>
        <family val="1"/>
      </rPr>
      <t>[7]</t>
    </r>
    <r>
      <rPr>
        <sz val="10"/>
        <rFont val="ＭＳ 明朝"/>
        <family val="1"/>
        <charset val="128"/>
      </rPr>
      <t>電気・熱使用量あたりの排出量（表</t>
    </r>
    <r>
      <rPr>
        <sz val="10"/>
        <rFont val="Century"/>
        <family val="1"/>
      </rPr>
      <t>7-1</t>
    </r>
    <r>
      <rPr>
        <sz val="10"/>
        <rFont val="ＭＳ 明朝"/>
        <family val="1"/>
        <charset val="128"/>
      </rPr>
      <t>）</t>
    </r>
    <phoneticPr fontId="31"/>
  </si>
  <si>
    <r>
      <rPr>
        <sz val="10"/>
        <color theme="1"/>
        <rFont val="ＭＳ Ｐ明朝"/>
        <family val="1"/>
        <charset val="128"/>
      </rPr>
      <t>　産業連関表ベースの排出原単位（</t>
    </r>
    <r>
      <rPr>
        <sz val="10"/>
        <color theme="1"/>
        <rFont val="Century"/>
        <family val="1"/>
      </rPr>
      <t>GLIO</t>
    </r>
    <r>
      <rPr>
        <sz val="10"/>
        <color theme="1"/>
        <rFont val="ＭＳ Ｐ明朝"/>
        <family val="1"/>
        <charset val="128"/>
      </rPr>
      <t>：</t>
    </r>
    <r>
      <rPr>
        <sz val="10"/>
        <color theme="1"/>
        <rFont val="Century"/>
        <family val="1"/>
      </rPr>
      <t>2005</t>
    </r>
    <r>
      <rPr>
        <sz val="10"/>
        <color theme="1"/>
        <rFont val="ＭＳ Ｐ明朝"/>
        <family val="1"/>
        <charset val="128"/>
      </rPr>
      <t>年表）を参照（表</t>
    </r>
    <r>
      <rPr>
        <sz val="10"/>
        <color theme="1"/>
        <rFont val="Century"/>
        <family val="1"/>
      </rPr>
      <t>7-2</t>
    </r>
    <r>
      <rPr>
        <sz val="10"/>
        <color theme="1"/>
        <rFont val="ＭＳ Ｐ明朝"/>
        <family val="1"/>
        <charset val="128"/>
      </rPr>
      <t>）</t>
    </r>
    <rPh sb="32" eb="33">
      <t>ヒョウ</t>
    </rPh>
    <phoneticPr fontId="31"/>
  </si>
  <si>
    <t>5産連表DBの産業連関表ベースの排出原単位（GLIO：2005年表）より一部抜粋</t>
    <rPh sb="34" eb="36">
      <t>イチブ</t>
    </rPh>
    <rPh sb="36" eb="38">
      <t>バッスイ</t>
    </rPh>
    <phoneticPr fontId="31"/>
  </si>
  <si>
    <r>
      <rPr>
        <sz val="10"/>
        <color theme="1"/>
        <rFont val="ＭＳ Ｐ明朝"/>
        <family val="1"/>
        <charset val="128"/>
      </rPr>
      <t>サプライチェーンを通じた組織の温室効果ガス排出等の算定のための排出原単位データベース（</t>
    </r>
    <r>
      <rPr>
        <sz val="10"/>
        <color theme="1"/>
        <rFont val="Century"/>
        <family val="1"/>
      </rPr>
      <t>ver.3.6</t>
    </r>
    <r>
      <rPr>
        <sz val="10"/>
        <color theme="1"/>
        <rFont val="ＭＳ Ｐ明朝"/>
        <family val="1"/>
        <charset val="128"/>
      </rPr>
      <t>）</t>
    </r>
    <r>
      <rPr>
        <sz val="10"/>
        <color theme="1"/>
        <rFont val="Century"/>
        <family val="1"/>
      </rPr>
      <t>[a]</t>
    </r>
    <r>
      <rPr>
        <sz val="10"/>
        <color theme="1"/>
        <rFont val="ＭＳ Ｐ明朝"/>
        <family val="1"/>
        <charset val="128"/>
      </rPr>
      <t>国内の排出原単位データベースより、「</t>
    </r>
    <r>
      <rPr>
        <sz val="10"/>
        <color theme="1"/>
        <rFont val="Century"/>
        <family val="1"/>
      </rPr>
      <t>IDEAv2.3</t>
    </r>
    <r>
      <rPr>
        <sz val="10"/>
        <color theme="1"/>
        <rFont val="ＭＳ Ｐ明朝"/>
        <family val="1"/>
        <charset val="128"/>
      </rPr>
      <t>（サプライチェーン温室効果ガス排出量算定用）」を参照。（参考）
なお、</t>
    </r>
    <r>
      <rPr>
        <sz val="10"/>
        <color theme="1"/>
        <rFont val="Century"/>
        <family val="1"/>
      </rPr>
      <t>051112801</t>
    </r>
    <r>
      <rPr>
        <sz val="10"/>
        <color theme="1"/>
        <rFont val="ＭＳ Ｐ明朝"/>
        <family val="1"/>
        <charset val="128"/>
      </rPr>
      <t>「一般炭の燃焼エネルギー」等は、システム境界に「使用（燃料）」を含み、</t>
    </r>
    <r>
      <rPr>
        <sz val="10"/>
        <color theme="1"/>
        <rFont val="Century"/>
        <family val="1"/>
      </rPr>
      <t>Scope1,2</t>
    </r>
    <r>
      <rPr>
        <sz val="10"/>
        <color theme="1"/>
        <rFont val="ＭＳ Ｐ明朝"/>
        <family val="1"/>
        <charset val="128"/>
      </rPr>
      <t>排出量と重複するため、カテゴリ</t>
    </r>
    <r>
      <rPr>
        <sz val="10"/>
        <color theme="1"/>
        <rFont val="Century"/>
        <family val="1"/>
      </rPr>
      <t>3</t>
    </r>
    <r>
      <rPr>
        <sz val="10"/>
        <color theme="1"/>
        <rFont val="ＭＳ Ｐ明朝"/>
        <family val="1"/>
        <charset val="128"/>
      </rPr>
      <t>排出量算定の原単位としては不適切。</t>
    </r>
    <rPh sb="108" eb="110">
      <t>サンコウ</t>
    </rPh>
    <phoneticPr fontId="31"/>
  </si>
  <si>
    <r>
      <rPr>
        <sz val="11"/>
        <color theme="1"/>
        <rFont val="ＭＳ Ｐ明朝"/>
        <family val="1"/>
        <charset val="128"/>
      </rPr>
      <t>　電気は</t>
    </r>
    <r>
      <rPr>
        <sz val="11"/>
        <color theme="1"/>
        <rFont val="Century"/>
        <family val="1"/>
      </rPr>
      <t>331111017</t>
    </r>
    <r>
      <rPr>
        <sz val="11"/>
        <color theme="1"/>
        <rFont val="ＭＳ Ｐ明朝"/>
        <family val="1"/>
        <charset val="128"/>
      </rPr>
      <t>「電力</t>
    </r>
    <r>
      <rPr>
        <sz val="11"/>
        <color theme="1"/>
        <rFont val="Century"/>
        <family val="1"/>
      </rPr>
      <t xml:space="preserve">, </t>
    </r>
    <r>
      <rPr>
        <sz val="11"/>
        <color theme="1"/>
        <rFont val="ＭＳ Ｐ明朝"/>
        <family val="1"/>
        <charset val="128"/>
      </rPr>
      <t>日本平均</t>
    </r>
    <r>
      <rPr>
        <sz val="11"/>
        <color theme="1"/>
        <rFont val="Century"/>
        <family val="1"/>
      </rPr>
      <t>, 2017</t>
    </r>
    <r>
      <rPr>
        <sz val="11"/>
        <color theme="1"/>
        <rFont val="ＭＳ Ｐ明朝"/>
        <family val="1"/>
        <charset val="128"/>
      </rPr>
      <t>年度」の構成を基に算出し、蒸気については工業用水調達段階を考慮しています。</t>
    </r>
    <r>
      <rPr>
        <sz val="11"/>
        <color theme="1"/>
        <rFont val="Century"/>
        <family val="1"/>
      </rPr>
      <t>IDEA v2.3</t>
    </r>
    <r>
      <rPr>
        <sz val="11"/>
        <color theme="1"/>
        <rFont val="ＭＳ Ｐ明朝"/>
        <family val="1"/>
        <charset val="128"/>
      </rPr>
      <t>の公式ユーザーサポートの停止に伴い、電力・蒸気以外（石炭・原油・天然ガス、石油製品、都市ガス）の原単位については、産業連関表データベースの排出原単位（</t>
    </r>
    <r>
      <rPr>
        <sz val="11"/>
        <color theme="1"/>
        <rFont val="Century"/>
        <family val="1"/>
      </rPr>
      <t>GLIO</t>
    </r>
    <r>
      <rPr>
        <sz val="11"/>
        <color theme="1"/>
        <rFont val="ＭＳ Ｐ明朝"/>
        <family val="1"/>
        <charset val="128"/>
      </rPr>
      <t>：</t>
    </r>
    <r>
      <rPr>
        <sz val="11"/>
        <color theme="1"/>
        <rFont val="Century"/>
        <family val="1"/>
      </rPr>
      <t>2005</t>
    </r>
    <r>
      <rPr>
        <sz val="11"/>
        <color theme="1"/>
        <rFont val="ＭＳ Ｐ明朝"/>
        <family val="1"/>
        <charset val="128"/>
      </rPr>
      <t>年表）より一部抜粋し、本シートへ追加しました（全体版は、サプライチェーンを通じた組織の温室効果ガス排出等の算定のための排出原単位データベース（</t>
    </r>
    <r>
      <rPr>
        <sz val="11"/>
        <color theme="1"/>
        <rFont val="Century"/>
        <family val="1"/>
      </rPr>
      <t>ver.3.6</t>
    </r>
    <r>
      <rPr>
        <sz val="11"/>
        <color theme="1"/>
        <rFont val="ＭＳ Ｐ明朝"/>
        <family val="1"/>
        <charset val="128"/>
      </rPr>
      <t>）の「</t>
    </r>
    <r>
      <rPr>
        <sz val="11"/>
        <color theme="1"/>
        <rFont val="Century"/>
        <family val="1"/>
      </rPr>
      <t>5</t>
    </r>
    <r>
      <rPr>
        <sz val="11"/>
        <color theme="1"/>
        <rFont val="ＭＳ Ｐ明朝"/>
        <family val="1"/>
        <charset val="128"/>
      </rPr>
      <t>産連表</t>
    </r>
    <r>
      <rPr>
        <sz val="11"/>
        <color theme="1"/>
        <rFont val="Century"/>
        <family val="1"/>
      </rPr>
      <t>DB</t>
    </r>
    <r>
      <rPr>
        <sz val="11"/>
        <color theme="1"/>
        <rFont val="ＭＳ Ｐ明朝"/>
        <family val="1"/>
        <charset val="128"/>
      </rPr>
      <t>」を参照）。産業連関表データベースの排出原単位を用いて算出した場合、これまでの</t>
    </r>
    <r>
      <rPr>
        <sz val="11"/>
        <color theme="1"/>
        <rFont val="Century"/>
        <family val="1"/>
      </rPr>
      <t>IDEA v2.3</t>
    </r>
    <r>
      <rPr>
        <sz val="11"/>
        <color theme="1"/>
        <rFont val="ＭＳ Ｐ明朝"/>
        <family val="1"/>
        <charset val="128"/>
      </rPr>
      <t>と比べて算定結果に乖離が発生することにご留意ください。
　なお、</t>
    </r>
    <r>
      <rPr>
        <sz val="11"/>
        <color theme="1"/>
        <rFont val="Century"/>
        <family val="1"/>
      </rPr>
      <t>IDEA v2.3</t>
    </r>
    <r>
      <rPr>
        <sz val="11"/>
        <color theme="1"/>
        <rFont val="ＭＳ Ｐ明朝"/>
        <family val="1"/>
        <charset val="128"/>
      </rPr>
      <t>のデータベースを既に所有・利用している事業者については、</t>
    </r>
    <r>
      <rPr>
        <sz val="11"/>
        <color theme="1"/>
        <rFont val="Century"/>
        <family val="1"/>
      </rPr>
      <t>[</t>
    </r>
    <r>
      <rPr>
        <sz val="11"/>
        <color theme="1"/>
        <rFont val="ＭＳ Ｐ明朝"/>
        <family val="1"/>
        <charset val="128"/>
      </rPr>
      <t>参考</t>
    </r>
    <r>
      <rPr>
        <sz val="11"/>
        <color theme="1"/>
        <rFont val="Century"/>
        <family val="1"/>
      </rPr>
      <t>]</t>
    </r>
    <r>
      <rPr>
        <sz val="11"/>
        <color theme="1"/>
        <rFont val="ＭＳ Ｐ明朝"/>
        <family val="1"/>
        <charset val="128"/>
      </rPr>
      <t>　関連する</t>
    </r>
    <r>
      <rPr>
        <sz val="11"/>
        <color theme="1"/>
        <rFont val="Century"/>
        <family val="1"/>
      </rPr>
      <t>IDEAv2.3</t>
    </r>
    <r>
      <rPr>
        <sz val="11"/>
        <color theme="1"/>
        <rFont val="ＭＳ Ｐ明朝"/>
        <family val="1"/>
        <charset val="128"/>
      </rPr>
      <t>排出原単位名称を参照して従来通り算定することも可能ですので、事業者の判断により排出原単位を採用してください。
　下記以外にも、その他のデータベースを参照して算定することができます（詳細は「</t>
    </r>
    <r>
      <rPr>
        <sz val="11"/>
        <color theme="1"/>
        <rFont val="Century"/>
        <family val="1"/>
      </rPr>
      <t>a</t>
    </r>
    <r>
      <rPr>
        <sz val="11"/>
        <color theme="1"/>
        <rFont val="ＭＳ Ｐ明朝"/>
        <family val="1"/>
        <charset val="128"/>
      </rPr>
      <t>国内</t>
    </r>
    <r>
      <rPr>
        <sz val="11"/>
        <color theme="1"/>
        <rFont val="Century"/>
        <family val="1"/>
      </rPr>
      <t>DB</t>
    </r>
    <r>
      <rPr>
        <sz val="11"/>
        <color theme="1"/>
        <rFont val="ＭＳ Ｐ明朝"/>
        <family val="1"/>
        <charset val="128"/>
      </rPr>
      <t>一覧」を参照）。</t>
    </r>
    <rPh sb="75" eb="77">
      <t>コウシキ</t>
    </rPh>
    <rPh sb="86" eb="88">
      <t>テイシ</t>
    </rPh>
    <rPh sb="89" eb="90">
      <t>トモナ</t>
    </rPh>
    <rPh sb="92" eb="94">
      <t>デンリョク</t>
    </rPh>
    <rPh sb="100" eb="102">
      <t>セキタン</t>
    </rPh>
    <rPh sb="103" eb="105">
      <t>ゲンユ</t>
    </rPh>
    <rPh sb="106" eb="108">
      <t>テンネン</t>
    </rPh>
    <rPh sb="111" eb="113">
      <t>セキユ</t>
    </rPh>
    <rPh sb="113" eb="115">
      <t>セイヒン</t>
    </rPh>
    <rPh sb="116" eb="118">
      <t>トシ</t>
    </rPh>
    <rPh sb="122" eb="125">
      <t>ゲンタンイ</t>
    </rPh>
    <rPh sb="163" eb="165">
      <t>イチブ</t>
    </rPh>
    <rPh sb="165" eb="167">
      <t>バッスイ</t>
    </rPh>
    <rPh sb="169" eb="170">
      <t>ホン</t>
    </rPh>
    <rPh sb="174" eb="176">
      <t>ツイカ</t>
    </rPh>
    <rPh sb="294" eb="295">
      <t>クラ</t>
    </rPh>
    <rPh sb="342" eb="343">
      <t>スデ</t>
    </rPh>
    <rPh sb="344" eb="346">
      <t>ショユウ</t>
    </rPh>
    <rPh sb="347" eb="349">
      <t>リヨウ</t>
    </rPh>
    <rPh sb="353" eb="356">
      <t>ジギョウシャ</t>
    </rPh>
    <rPh sb="387" eb="389">
      <t>サンショウ</t>
    </rPh>
    <rPh sb="391" eb="394">
      <t>ジュウライドオ</t>
    </rPh>
    <rPh sb="395" eb="397">
      <t>サンテイ</t>
    </rPh>
    <rPh sb="402" eb="404">
      <t>カノウ</t>
    </rPh>
    <rPh sb="409" eb="412">
      <t>ジギョウシャ</t>
    </rPh>
    <rPh sb="413" eb="415">
      <t>ハンダン</t>
    </rPh>
    <rPh sb="418" eb="420">
      <t>ハイシュツ</t>
    </rPh>
    <rPh sb="420" eb="423">
      <t>ゲンタンイ</t>
    </rPh>
    <rPh sb="424" eb="426">
      <t>サイヨウ</t>
    </rPh>
    <rPh sb="435" eb="437">
      <t>カキ</t>
    </rPh>
    <rPh sb="437" eb="439">
      <t>イガイ</t>
    </rPh>
    <rPh sb="444" eb="445">
      <t>タ</t>
    </rPh>
    <rPh sb="453" eb="455">
      <t>サンショウ</t>
    </rPh>
    <rPh sb="457" eb="459">
      <t>サンテイ</t>
    </rPh>
    <rPh sb="469" eb="471">
      <t>ショウサイ</t>
    </rPh>
    <rPh sb="482" eb="484">
      <t>サンショウ</t>
    </rPh>
    <phoneticPr fontId="31"/>
  </si>
  <si>
    <t>表5-1. 産業連関表ベースの排出原単位（GLIO：2005年表）</t>
    <phoneticPr fontId="31"/>
  </si>
  <si>
    <t>表5-2. 産業連関表ベ-スの排出原単位（3EID：2020年表、GLORIA、普通貿易統計を基に算定）</t>
    <rPh sb="40" eb="42">
      <t>フツウ</t>
    </rPh>
    <rPh sb="42" eb="44">
      <t>ボウエキ</t>
    </rPh>
    <rPh sb="44" eb="46">
      <t>トウケイ</t>
    </rPh>
    <rPh sb="47" eb="48">
      <t>モト</t>
    </rPh>
    <rPh sb="49" eb="51">
      <t>サンテイ</t>
    </rPh>
    <phoneticPr fontId="31"/>
  </si>
  <si>
    <t>　5産連表DBのデータ対象年が2005年版であることを踏まえ、2020年版データとして産業連関表ベースの排出原単位（物量ベース・金額ベース）を策定しました。本データは、産業連関表による環境負荷原単位データベース（3EID）の2020年データを基に、Global Resource Input Output Assessment (GLORIA)database、普通貿易統計（2020年）、2020年産業連関表を用いてグローバルサプライチェーンを加味した排出原単位として作成しており、従来のGLIO（5産連表DB）とは異なる手法により算定している点にご留意ください。なお、今後のデータ更新方針については引き続き検討中です。
　本データの使用に伴い、従来の排出係数との差異により、排出量に重大な（significant）変動が生じる場合、排出量の経年変化における一貫性（consistency）を維持するため、事業者が準拠を主張するスタンダードによっては、基準年の排出量再計算等の対応を検討する必要が生じる場合があります。例えば、GHGプロトコルによると、算定手法の変更やデータの正確性の向上は基準年の排出量再計算の要因となります。各企業は、基準年の再計算の要否を判断するための重要性の閾値（significance Threshold）を独自に定めることが求められています。新たな排出係数を使用して基準年まで遡及して再計算することが実務上困難な場合、再計算は行わず、データ利用者の誤解を避けるため、透明性向上を目的として、使用する排出係数を変更した旨を、継続的に開示することも考えられます。</t>
    <rPh sb="2" eb="3">
      <t>サン</t>
    </rPh>
    <rPh sb="3" eb="4">
      <t>レン</t>
    </rPh>
    <rPh sb="4" eb="5">
      <t>ヒョウ</t>
    </rPh>
    <rPh sb="11" eb="13">
      <t>タイショウ</t>
    </rPh>
    <rPh sb="13" eb="14">
      <t>ネン</t>
    </rPh>
    <rPh sb="19" eb="20">
      <t>ネン</t>
    </rPh>
    <rPh sb="20" eb="21">
      <t>バン</t>
    </rPh>
    <rPh sb="27" eb="28">
      <t>フ</t>
    </rPh>
    <rPh sb="35" eb="36">
      <t>ネン</t>
    </rPh>
    <rPh sb="36" eb="37">
      <t>バン</t>
    </rPh>
    <rPh sb="43" eb="45">
      <t>サンギョウ</t>
    </rPh>
    <rPh sb="45" eb="47">
      <t>レンカン</t>
    </rPh>
    <rPh sb="47" eb="48">
      <t>ヒョウ</t>
    </rPh>
    <rPh sb="52" eb="54">
      <t>ハイシュツ</t>
    </rPh>
    <rPh sb="54" eb="57">
      <t>ゲンタンイ</t>
    </rPh>
    <rPh sb="58" eb="60">
      <t>ブツリョウ</t>
    </rPh>
    <rPh sb="64" eb="66">
      <t>キンガク</t>
    </rPh>
    <rPh sb="71" eb="73">
      <t>サクテイ</t>
    </rPh>
    <rPh sb="78" eb="79">
      <t>ホン</t>
    </rPh>
    <rPh sb="116" eb="117">
      <t>ネン</t>
    </rPh>
    <rPh sb="121" eb="122">
      <t>モト</t>
    </rPh>
    <rPh sb="199" eb="200">
      <t>ネン</t>
    </rPh>
    <rPh sb="200" eb="202">
      <t>サンギョウ</t>
    </rPh>
    <rPh sb="202" eb="204">
      <t>レンカン</t>
    </rPh>
    <rPh sb="204" eb="205">
      <t>ヒョウ</t>
    </rPh>
    <rPh sb="206" eb="207">
      <t>モチ</t>
    </rPh>
    <rPh sb="223" eb="225">
      <t>カミ</t>
    </rPh>
    <rPh sb="227" eb="229">
      <t>ハイシュツ</t>
    </rPh>
    <rPh sb="229" eb="232">
      <t>ゲンタンイ</t>
    </rPh>
    <rPh sb="235" eb="237">
      <t>サクセイ</t>
    </rPh>
    <rPh sb="251" eb="252">
      <t>サン</t>
    </rPh>
    <rPh sb="252" eb="253">
      <t>レン</t>
    </rPh>
    <rPh sb="253" eb="254">
      <t>ヒョウ</t>
    </rPh>
    <rPh sb="262" eb="264">
      <t>シュホウ</t>
    </rPh>
    <rPh sb="267" eb="269">
      <t>サンテイ</t>
    </rPh>
    <rPh sb="273" eb="274">
      <t>テン</t>
    </rPh>
    <rPh sb="276" eb="278">
      <t>リュウイ</t>
    </rPh>
    <rPh sb="286" eb="288">
      <t>コンゴ</t>
    </rPh>
    <rPh sb="292" eb="294">
      <t>コウシン</t>
    </rPh>
    <rPh sb="313" eb="314">
      <t>ホン</t>
    </rPh>
    <phoneticPr fontId="31"/>
  </si>
  <si>
    <t>多様な国と部門に関する公的なDB。グルネル法等の法規制の参照先DBである。炭素会計の実施をサポートするために公開されており、排出係数はスコープ1、2、3毎にカテゴリが分かれている。検証を経てDBへ排出係数を追加することも可能である。提供形式はWeb上での公開である。排出原単位はWebページ上でkgCO2e/単位で記載されている。</t>
    <phoneticPr fontId="31"/>
  </si>
  <si>
    <t>　　⑦Base Carboneの使用方法</t>
    <phoneticPr fontId="31"/>
  </si>
  <si>
    <t>　　⑧openLCANexusの使用方法</t>
    <phoneticPr fontId="31"/>
  </si>
  <si>
    <t>　　⑨Eco-Profiles of the European Plastics Industryの使用方法</t>
    <phoneticPr fontId="31"/>
  </si>
  <si>
    <t>　　⑩Green Book Liveの使用方法</t>
    <phoneticPr fontId="143"/>
  </si>
  <si>
    <t>　　⑪世界の電力原単位</t>
    <phoneticPr fontId="31"/>
  </si>
  <si>
    <r>
      <t>●「産連表DB」の排出原単位の追加
（1）2020年産業連関表による環境負荷原単位データベース（3EID）およびGLORIA等のデータを基にした排出原単位の追加
●国内の排出原単位データベースの更新</t>
    </r>
    <r>
      <rPr>
        <sz val="11"/>
        <color rgb="FFFF0000"/>
        <rFont val="ＭＳ Ｐゴシック"/>
        <family val="3"/>
        <charset val="128"/>
      </rPr>
      <t xml:space="preserve">
</t>
    </r>
    <r>
      <rPr>
        <sz val="11"/>
        <rFont val="ＭＳ Ｐゴシック"/>
        <family val="3"/>
        <charset val="128"/>
      </rPr>
      <t>●海外排出原単位データベースの更新
（1）既存データベース43種の更新
（2）既存データベース3種を削除（Thai National Life Cycle Inventory Database、Türkiye Yaşam Döngüsü Veri Tabanı、SICV Brazil；アクセス不可につき)
●「世界の電力原単位」の更新</t>
    </r>
    <rPh sb="2" eb="3">
      <t>サン</t>
    </rPh>
    <rPh sb="3" eb="5">
      <t>レンヒョウ</t>
    </rPh>
    <rPh sb="9" eb="14">
      <t>ハイシュツゲンタンイ</t>
    </rPh>
    <rPh sb="15" eb="17">
      <t>ツイカ</t>
    </rPh>
    <rPh sb="25" eb="26">
      <t>ネン</t>
    </rPh>
    <rPh sb="62" eb="63">
      <t>ナド</t>
    </rPh>
    <rPh sb="68" eb="69">
      <t>モト</t>
    </rPh>
    <rPh sb="72" eb="74">
      <t>ハイシュツ</t>
    </rPh>
    <rPh sb="74" eb="77">
      <t>ゲンタンイ</t>
    </rPh>
    <rPh sb="78" eb="80">
      <t>ツイカ</t>
    </rPh>
    <rPh sb="196" eb="198">
      <t>セカイ</t>
    </rPh>
    <rPh sb="199" eb="201">
      <t>デンリョク</t>
    </rPh>
    <rPh sb="201" eb="204">
      <t>ゲンタンイ</t>
    </rPh>
    <rPh sb="206" eb="208">
      <t>コウシン</t>
    </rPh>
    <phoneticPr fontId="31"/>
  </si>
  <si>
    <t>Malaysia Grid</t>
    <phoneticPr fontId="31"/>
  </si>
  <si>
    <r>
      <rPr>
        <sz val="11"/>
        <color theme="1"/>
        <rFont val="ＭＳ Ｐ明朝"/>
        <family val="1"/>
        <charset val="128"/>
      </rPr>
      <t>出典：『サプライチェーンを通じた組織の温室効果ガス排出等の算定のための排出原単位について（</t>
    </r>
    <r>
      <rPr>
        <sz val="11"/>
        <color theme="1"/>
        <rFont val="Century"/>
        <family val="1"/>
      </rPr>
      <t>ver.3.6</t>
    </r>
    <r>
      <rPr>
        <sz val="11"/>
        <color theme="1"/>
        <rFont val="ＭＳ Ｐ明朝"/>
        <family val="1"/>
        <charset val="128"/>
      </rPr>
      <t>）』より抜粋</t>
    </r>
    <phoneticPr fontId="31"/>
  </si>
  <si>
    <t>排出原単位データベース（Ver.3.6）</t>
    <phoneticPr fontId="31"/>
  </si>
  <si>
    <t>Institute for Global Environmental Strategies (IGES), List of Grid Emission Factors, version [11.7], accessed on [17/3/2026]. Source: https://pub.iges.or.jp/pub/iges-list-grid-emission-factors</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</si>
</sst>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_ "/>
    <numFmt numFmtId="177" formatCode="#,##0_);[Red]\(#,##0\)"/>
    <numFmt numFmtId="178" formatCode="0.000_ "/>
    <numFmt numFmtId="179" formatCode="0.00_ "/>
    <numFmt numFmtId="180" formatCode="0.0_ "/>
    <numFmt numFmtId="181" formatCode="0.0000_ "/>
    <numFmt numFmtId="182" formatCode="0.00000_ "/>
    <numFmt numFmtId="183" formatCode="0.000000_ "/>
    <numFmt numFmtId="184" formatCode="#,##0.0000"/>
    <numFmt numFmtId="185" formatCode="#,##0.000;[Red]\-#,##0.000"/>
    <numFmt numFmtId="186" formatCode="#,##0.0000;[Red]\-#,##0.0000"/>
    <numFmt numFmtId="187" formatCode="#,##0.000000;[Red]\-#,##0.000000"/>
    <numFmt numFmtId="188" formatCode="0.0%"/>
    <numFmt numFmtId="189" formatCode="0.0"/>
    <numFmt numFmtId="190" formatCode="0.000"/>
    <numFmt numFmtId="191" formatCode="0.0000"/>
    <numFmt numFmtId="192" formatCode="#,##0.00000;[Red]\-#,##0.00000"/>
    <numFmt numFmtId="193" formatCode="#,##0.000_ "/>
    <numFmt numFmtId="194" formatCode="0.00000"/>
    <numFmt numFmtId="195" formatCode="0.000000"/>
    <numFmt numFmtId="196" formatCode="0.000_);[Red]\(0.000\)"/>
    <numFmt numFmtId="197" formatCode="0.00000%"/>
    <numFmt numFmtId="198" formatCode="0_);[Red]\(0\)"/>
    <numFmt numFmtId="199" formatCode="0.0000000"/>
    <numFmt numFmtId="200" formatCode="0.00000000"/>
  </numFmts>
  <fonts count="18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u/>
      <sz val="11"/>
      <color indexed="12"/>
      <name val="ＭＳ Ｐゴシック"/>
      <family val="3"/>
      <charset val="128"/>
    </font>
    <font>
      <sz val="11"/>
      <name val="ＭＳ Ｐ明朝"/>
      <family val="1"/>
      <charset val="128"/>
    </font>
    <font>
      <sz val="11"/>
      <name val="Times New Roman"/>
      <family val="1"/>
    </font>
    <font>
      <sz val="10"/>
      <name val="ＭＳ Ｐゴシック"/>
      <family val="3"/>
      <charset val="128"/>
    </font>
    <font>
      <sz val="9"/>
      <name val="ＭＳ Ｐゴシック"/>
      <family val="3"/>
      <charset val="128"/>
    </font>
    <font>
      <u/>
      <sz val="9.35"/>
      <color indexed="12"/>
      <name val="ＭＳ Ｐゴシック"/>
      <family val="3"/>
      <charset val="128"/>
    </font>
    <font>
      <sz val="8"/>
      <name val="ＭＳ Ｐゴシック"/>
      <family val="3"/>
      <charset val="128"/>
    </font>
    <font>
      <sz val="13"/>
      <name val="ＭＳ Ｐゴシック"/>
      <family val="3"/>
      <charset val="128"/>
    </font>
    <font>
      <sz val="16"/>
      <name val="ＭＳ Ｐゴシック"/>
      <family val="3"/>
      <charset val="128"/>
    </font>
    <font>
      <sz val="18"/>
      <name val="ＭＳ Ｐゴシック"/>
      <family val="3"/>
      <charset val="128"/>
    </font>
    <font>
      <i/>
      <u/>
      <sz val="13"/>
      <name val="ＭＳ Ｐゴシック"/>
      <family val="3"/>
      <charset val="128"/>
    </font>
    <font>
      <sz val="9"/>
      <name val="Times New Roman"/>
      <family val="1"/>
    </font>
    <font>
      <b/>
      <sz val="9"/>
      <name val="Times New Roman"/>
      <family val="1"/>
    </font>
    <font>
      <sz val="9"/>
      <color indexed="8"/>
      <name val="Times New Roman"/>
      <family val="1"/>
    </font>
    <font>
      <sz val="12"/>
      <color indexed="8"/>
      <name val="Times New Roman"/>
      <family val="1"/>
    </font>
    <font>
      <sz val="10"/>
      <name val="Arial"/>
      <family val="2"/>
    </font>
    <font>
      <b/>
      <sz val="12"/>
      <name val="Times New Roman"/>
      <family val="1"/>
    </font>
    <font>
      <b/>
      <sz val="12"/>
      <color indexed="8"/>
      <name val="Times New Roman"/>
      <family val="1"/>
    </font>
    <font>
      <sz val="8"/>
      <name val="Helvetica"/>
      <family val="2"/>
    </font>
    <font>
      <u/>
      <sz val="10"/>
      <color indexed="12"/>
      <name val="Times New Roman"/>
      <family val="1"/>
    </font>
    <font>
      <sz val="14"/>
      <name val="ＭＳ 明朝"/>
      <family val="1"/>
      <charset val="128"/>
    </font>
    <font>
      <sz val="9"/>
      <color indexed="8"/>
      <name val="ＭＳ Ｐゴシック"/>
      <family val="3"/>
      <charset val="128"/>
    </font>
    <font>
      <sz val="12"/>
      <name val="ＭＳ Ｐゴシック"/>
      <family val="3"/>
      <charset val="128"/>
    </font>
    <font>
      <sz val="10"/>
      <color indexed="10"/>
      <name val="ＭＳ Ｐゴシック"/>
      <family val="3"/>
      <charset val="128"/>
    </font>
    <font>
      <sz val="10"/>
      <color indexed="8"/>
      <name val="Arial Unicode MS"/>
      <family val="3"/>
      <charset val="128"/>
    </font>
    <font>
      <sz val="9"/>
      <name val="Arial"/>
      <family val="2"/>
    </font>
    <font>
      <sz val="20"/>
      <name val="ＭＳ Ｐゴシック"/>
      <family val="3"/>
      <charset val="128"/>
    </font>
    <font>
      <sz val="10.5"/>
      <name val="Century"/>
      <family val="1"/>
    </font>
    <font>
      <sz val="10.5"/>
      <name val="ＭＳ 明朝"/>
      <family val="1"/>
      <charset val="128"/>
    </font>
    <font>
      <sz val="12"/>
      <name val="ＭＳ ゴシック"/>
      <family val="3"/>
      <charset val="128"/>
    </font>
    <font>
      <sz val="10"/>
      <name val="Century"/>
      <family val="1"/>
    </font>
    <font>
      <sz val="10"/>
      <name val="ＭＳ 明朝"/>
      <family val="1"/>
      <charset val="128"/>
    </font>
    <font>
      <sz val="11"/>
      <name val="Century"/>
      <family val="1"/>
    </font>
    <font>
      <sz val="11"/>
      <name val="ＭＳ 明朝"/>
      <family val="1"/>
      <charset val="128"/>
    </font>
    <font>
      <b/>
      <sz val="11"/>
      <name val="ＭＳ Ｐゴシック"/>
      <family val="3"/>
      <charset val="128"/>
    </font>
    <font>
      <b/>
      <sz val="10"/>
      <name val="ＭＳ Ｐゴシック"/>
      <family val="3"/>
      <charset val="128"/>
    </font>
    <font>
      <sz val="10"/>
      <color indexed="8"/>
      <name val="ＭＳ 明朝"/>
      <family val="1"/>
      <charset val="128"/>
    </font>
    <font>
      <sz val="13"/>
      <name val="ＭＳ 明朝"/>
      <family val="1"/>
      <charset val="128"/>
    </font>
    <font>
      <sz val="11"/>
      <name val="ＭＳ ゴシック"/>
      <family val="3"/>
      <charset val="128"/>
    </font>
    <font>
      <sz val="18"/>
      <name val="Arial"/>
      <family val="2"/>
    </font>
    <font>
      <sz val="14"/>
      <name val="ＭＳ Ｐゴシック"/>
      <family val="3"/>
      <charset val="128"/>
    </font>
    <font>
      <b/>
      <sz val="14"/>
      <name val="ＭＳ Ｐゴシック"/>
      <family val="3"/>
      <charset val="128"/>
    </font>
    <font>
      <sz val="10.5"/>
      <name val="ＭＳ Ｐゴシック"/>
      <family val="3"/>
      <charset val="128"/>
    </font>
    <font>
      <sz val="10"/>
      <color indexed="10"/>
      <name val="Arial Unicode MS"/>
      <family val="3"/>
      <charset val="128"/>
    </font>
    <font>
      <sz val="11"/>
      <color indexed="10"/>
      <name val="Times New Roman"/>
      <family val="1"/>
    </font>
    <font>
      <sz val="12"/>
      <color indexed="8"/>
      <name val="ＭＳ Ｐゴシック"/>
      <family val="3"/>
      <charset val="128"/>
    </font>
    <font>
      <u/>
      <sz val="9"/>
      <color indexed="12"/>
      <name val="Helvetica"/>
      <family val="2"/>
    </font>
    <font>
      <b/>
      <sz val="12"/>
      <name val="ＭＳ Ｐゴシック"/>
      <family val="3"/>
      <charset val="128"/>
    </font>
    <font>
      <b/>
      <sz val="10.5"/>
      <name val="ＭＳ Ｐゴシック"/>
      <family val="3"/>
      <charset val="128"/>
    </font>
    <font>
      <sz val="11"/>
      <color indexed="10"/>
      <name val="Century"/>
      <family val="1"/>
    </font>
    <font>
      <sz val="9"/>
      <name val="Century"/>
      <family val="1"/>
    </font>
    <font>
      <sz val="11"/>
      <name val="Arial"/>
      <family val="2"/>
    </font>
    <font>
      <sz val="11"/>
      <color indexed="8"/>
      <name val="ＭＳ Ｐゴシック"/>
      <family val="3"/>
      <charset val="128"/>
    </font>
    <font>
      <u/>
      <sz val="10"/>
      <color indexed="12"/>
      <name val="Arial"/>
      <family val="2"/>
    </font>
    <font>
      <sz val="8"/>
      <name val="MS Sans Serif"/>
      <family val="2"/>
    </font>
    <font>
      <sz val="22"/>
      <name val="ＭＳ Ｐゴシック"/>
      <family val="3"/>
      <charset val="128"/>
    </font>
    <font>
      <sz val="8"/>
      <color indexed="10"/>
      <name val="ＭＳ Ｐゴシック"/>
      <family val="3"/>
      <charset val="128"/>
    </font>
    <font>
      <sz val="9.5"/>
      <name val="ＭＳ Ｐゴシック"/>
      <family val="3"/>
      <charset val="128"/>
    </font>
    <font>
      <sz val="9.5"/>
      <color indexed="10"/>
      <name val="ＭＳ Ｐゴシック"/>
      <family val="3"/>
      <charset val="128"/>
    </font>
    <font>
      <sz val="11"/>
      <color indexed="8"/>
      <name val="ＭＳ Ｐゴシック"/>
      <family val="3"/>
      <charset val="128"/>
    </font>
    <font>
      <u/>
      <sz val="11"/>
      <color indexed="40"/>
      <name val="ＭＳ Ｐゴシック"/>
      <family val="3"/>
      <charset val="128"/>
    </font>
    <font>
      <sz val="8"/>
      <name val="MS Sans Serif"/>
      <family val="2"/>
    </font>
    <font>
      <b/>
      <sz val="12"/>
      <name val="ＭＳ ゴシック"/>
      <family val="3"/>
      <charset val="128"/>
    </font>
    <font>
      <sz val="11"/>
      <color theme="1"/>
      <name val="ＭＳ Ｐゴシック"/>
      <family val="3"/>
      <charset val="128"/>
      <scheme val="minor"/>
    </font>
    <font>
      <u/>
      <sz val="11"/>
      <color indexed="4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b/>
      <sz val="10"/>
      <color rgb="FFFF0000"/>
      <name val="ＭＳ Ｐゴシック"/>
      <family val="3"/>
      <charset val="128"/>
    </font>
    <font>
      <u/>
      <sz val="11"/>
      <color theme="10"/>
      <name val="ＭＳ Ｐゴシック"/>
      <family val="2"/>
      <charset val="128"/>
      <scheme val="minor"/>
    </font>
    <font>
      <sz val="11"/>
      <color theme="1"/>
      <name val="ＭＳ Ｐゴシック"/>
      <family val="3"/>
      <charset val="128"/>
    </font>
    <font>
      <sz val="11"/>
      <color theme="1"/>
      <name val="ＭＳ 明朝"/>
      <family val="1"/>
      <charset val="128"/>
    </font>
    <font>
      <sz val="11"/>
      <color theme="1"/>
      <name val="Century"/>
      <family val="1"/>
    </font>
    <font>
      <sz val="8"/>
      <color theme="1"/>
      <name val="ＭＳ Ｐゴシック"/>
      <family val="3"/>
      <charset val="128"/>
    </font>
    <font>
      <sz val="10"/>
      <color theme="1"/>
      <name val="ＭＳ Ｐゴシック"/>
      <family val="3"/>
      <charset val="128"/>
    </font>
    <font>
      <sz val="10.5"/>
      <color theme="1"/>
      <name val="Century"/>
      <family val="1"/>
    </font>
    <font>
      <sz val="11"/>
      <name val="ＭＳ Ｐゴシック"/>
      <family val="3"/>
      <charset val="128"/>
      <scheme val="minor"/>
    </font>
    <font>
      <sz val="14"/>
      <name val="ＭＳ Ｐゴシック"/>
      <family val="3"/>
      <charset val="128"/>
      <scheme val="major"/>
    </font>
    <font>
      <sz val="11"/>
      <name val="ＭＳ Ｐゴシック"/>
      <family val="3"/>
      <charset val="128"/>
      <scheme val="major"/>
    </font>
    <font>
      <sz val="10"/>
      <color indexed="8"/>
      <name val="ＭＳ Ｐゴシック"/>
      <family val="3"/>
      <charset val="128"/>
      <scheme val="major"/>
    </font>
    <font>
      <sz val="14"/>
      <color indexed="8"/>
      <name val="ＭＳ Ｐゴシック"/>
      <family val="3"/>
      <charset val="128"/>
      <scheme val="major"/>
    </font>
    <font>
      <sz val="14"/>
      <color theme="1"/>
      <name val="ＭＳ Ｐゴシック"/>
      <family val="3"/>
      <charset val="128"/>
      <scheme val="minor"/>
    </font>
    <font>
      <b/>
      <sz val="10"/>
      <color rgb="FF0070C0"/>
      <name val="ＭＳ Ｐゴシック"/>
      <family val="3"/>
      <charset val="128"/>
    </font>
    <font>
      <sz val="11"/>
      <color rgb="FFFF0000"/>
      <name val="ＭＳ Ｐ明朝"/>
      <family val="1"/>
      <charset val="128"/>
    </font>
    <font>
      <sz val="11"/>
      <color rgb="FFFF0000"/>
      <name val="ＭＳ Ｐゴシック"/>
      <family val="3"/>
      <charset val="128"/>
    </font>
    <font>
      <sz val="11"/>
      <color theme="3" tint="-0.24994659260841701"/>
      <name val="ＭＳ Ｐゴシック"/>
      <family val="3"/>
      <charset val="128"/>
    </font>
    <font>
      <u/>
      <sz val="11"/>
      <color rgb="FFC00000"/>
      <name val="ＭＳ Ｐゴシック"/>
      <family val="3"/>
      <charset val="128"/>
    </font>
    <font>
      <u/>
      <sz val="9.35"/>
      <color rgb="FFC00000"/>
      <name val="ＭＳ Ｐゴシック"/>
      <family val="3"/>
      <charset val="128"/>
    </font>
    <font>
      <sz val="11"/>
      <name val="Century"/>
      <family val="1"/>
      <charset val="128"/>
    </font>
    <font>
      <sz val="10"/>
      <name val="ＭＳ Ｐ明朝"/>
      <family val="1"/>
      <charset val="128"/>
    </font>
    <font>
      <sz val="10"/>
      <name val="Century"/>
      <family val="1"/>
      <charset val="128"/>
    </font>
    <font>
      <sz val="13"/>
      <color rgb="FFFF0000"/>
      <name val="ＭＳ Ｐゴシック"/>
      <family val="3"/>
      <charset val="128"/>
    </font>
    <font>
      <sz val="11"/>
      <color theme="1"/>
      <name val="ＭＳ Ｐゴシック"/>
      <family val="2"/>
      <scheme val="minor"/>
    </font>
    <font>
      <sz val="8"/>
      <name val="MS Sans Serif"/>
    </font>
    <font>
      <sz val="16"/>
      <color theme="1"/>
      <name val="ＭＳ Ｐゴシック"/>
      <family val="2"/>
      <charset val="128"/>
      <scheme val="minor"/>
    </font>
    <font>
      <sz val="18"/>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2"/>
      <color theme="1"/>
      <name val="ＭＳ Ｐゴシック"/>
      <family val="2"/>
      <charset val="128"/>
      <scheme val="minor"/>
    </font>
    <font>
      <sz val="12"/>
      <color theme="1"/>
      <name val="ＭＳ 明朝"/>
      <family val="1"/>
      <charset val="128"/>
    </font>
    <font>
      <u/>
      <sz val="11"/>
      <color theme="10"/>
      <name val="ＭＳ Ｐゴシック"/>
      <family val="3"/>
      <charset val="128"/>
      <scheme val="minor"/>
    </font>
    <font>
      <sz val="9"/>
      <name val="ＭＳ Ｐゴシック"/>
      <family val="3"/>
      <charset val="128"/>
      <scheme val="minor"/>
    </font>
    <font>
      <sz val="24"/>
      <name val="ＭＳ Ｐゴシック"/>
      <family val="3"/>
      <charset val="128"/>
      <scheme val="minor"/>
    </font>
    <font>
      <sz val="14"/>
      <name val="ＭＳ Ｐゴシック"/>
      <family val="3"/>
      <charset val="128"/>
      <scheme val="minor"/>
    </font>
    <font>
      <sz val="13"/>
      <name val="ＭＳ Ｐゴシック"/>
      <family val="3"/>
      <charset val="128"/>
      <scheme val="minor"/>
    </font>
    <font>
      <sz val="10"/>
      <color theme="1"/>
      <name val="Arial"/>
      <family val="2"/>
    </font>
    <font>
      <b/>
      <sz val="11"/>
      <color theme="1"/>
      <name val="ＭＳ Ｐゴシック"/>
      <family val="3"/>
      <charset val="128"/>
    </font>
    <font>
      <sz val="14"/>
      <color theme="1"/>
      <name val="ＭＳ Ｐゴシック"/>
      <family val="3"/>
      <charset val="128"/>
    </font>
    <font>
      <b/>
      <sz val="9"/>
      <color indexed="81"/>
      <name val="MS P ゴシック"/>
      <family val="3"/>
      <charset val="128"/>
    </font>
    <font>
      <sz val="9"/>
      <color indexed="10"/>
      <name val="ＭＳ Ｐゴシック"/>
      <family val="3"/>
      <charset val="128"/>
    </font>
    <font>
      <sz val="11"/>
      <color rgb="FFFF0000"/>
      <name val="ＭＳ 明朝"/>
      <family val="1"/>
      <charset val="128"/>
    </font>
    <font>
      <sz val="6"/>
      <name val="ＭＳ Ｐゴシック"/>
      <family val="2"/>
      <charset val="128"/>
      <scheme val="minor"/>
    </font>
    <font>
      <sz val="8"/>
      <color theme="1"/>
      <name val="ＭＳ Ｐゴシック"/>
      <family val="2"/>
      <charset val="128"/>
      <scheme val="minor"/>
    </font>
    <font>
      <sz val="10"/>
      <color theme="1"/>
      <name val="ＭＳ Ｐゴシック"/>
      <family val="2"/>
      <charset val="128"/>
      <scheme val="minor"/>
    </font>
    <font>
      <sz val="10"/>
      <color theme="1"/>
      <name val="ＭＳ 明朝"/>
      <family val="1"/>
      <charset val="128"/>
    </font>
    <font>
      <sz val="8"/>
      <color theme="1"/>
      <name val="ＭＳ 明朝"/>
      <family val="1"/>
      <charset val="128"/>
    </font>
    <font>
      <sz val="7"/>
      <color theme="1"/>
      <name val="ＭＳ 明朝"/>
      <family val="1"/>
      <charset val="128"/>
    </font>
    <font>
      <sz val="9"/>
      <color theme="1"/>
      <name val="ＭＳ 明朝"/>
      <family val="1"/>
      <charset val="128"/>
    </font>
    <font>
      <sz val="8"/>
      <name val="ＭＳ 明朝"/>
      <family val="1"/>
      <charset val="128"/>
    </font>
    <font>
      <vertAlign val="superscript"/>
      <sz val="11"/>
      <color theme="1"/>
      <name val="ＭＳ Ｐゴシック"/>
      <family val="3"/>
      <charset val="128"/>
      <scheme val="minor"/>
    </font>
    <font>
      <vertAlign val="subscript"/>
      <sz val="11"/>
      <color theme="1"/>
      <name val="ＭＳ Ｐゴシック"/>
      <family val="3"/>
      <charset val="128"/>
      <scheme val="minor"/>
    </font>
    <font>
      <sz val="9"/>
      <name val="ＭＳ 明朝"/>
      <family val="1"/>
      <charset val="128"/>
    </font>
    <font>
      <sz val="11"/>
      <name val="ＭＳ Ｐゴシック"/>
      <family val="2"/>
      <scheme val="minor"/>
    </font>
    <font>
      <b/>
      <sz val="10"/>
      <name val="ＭＳ 明朝"/>
      <family val="1"/>
      <charset val="128"/>
    </font>
    <font>
      <sz val="11"/>
      <color theme="1"/>
      <name val="Century"/>
      <family val="1"/>
      <charset val="128"/>
    </font>
    <font>
      <sz val="11"/>
      <color theme="1"/>
      <name val="ＭＳ Ｐ明朝"/>
      <family val="1"/>
      <charset val="128"/>
    </font>
    <font>
      <sz val="12"/>
      <color theme="1"/>
      <name val="ＭＳ ゴシック"/>
      <family val="3"/>
      <charset val="128"/>
    </font>
    <font>
      <vertAlign val="superscript"/>
      <sz val="10"/>
      <color theme="1"/>
      <name val="ＭＳ Ｐゴシック"/>
      <family val="3"/>
      <charset val="128"/>
    </font>
    <font>
      <sz val="13"/>
      <color theme="1"/>
      <name val="ＭＳ Ｐゴシック"/>
      <family val="3"/>
      <charset val="128"/>
    </font>
    <font>
      <sz val="10"/>
      <color theme="1"/>
      <name val="Century"/>
      <family val="1"/>
    </font>
    <font>
      <sz val="10"/>
      <color theme="1"/>
      <name val="ＭＳ Ｐ明朝"/>
      <family val="1"/>
      <charset val="128"/>
    </font>
    <font>
      <sz val="9.5"/>
      <color theme="1"/>
      <name val="ＭＳ Ｐゴシック"/>
      <family val="3"/>
      <charset val="128"/>
    </font>
    <font>
      <sz val="9"/>
      <color theme="1"/>
      <name val="ＭＳ Ｐゴシック"/>
      <family val="3"/>
      <charset val="128"/>
    </font>
    <font>
      <u/>
      <sz val="9.35"/>
      <color rgb="FF373791"/>
      <name val="ＭＳ Ｐゴシック"/>
      <family val="3"/>
      <charset val="128"/>
    </font>
    <font>
      <u/>
      <sz val="9.35"/>
      <name val="ＭＳ Ｐゴシック"/>
      <family val="3"/>
      <charset val="128"/>
    </font>
    <font>
      <u/>
      <sz val="10"/>
      <name val="ＭＳ Ｐゴシック"/>
      <family val="3"/>
      <charset val="128"/>
      <scheme val="minor"/>
    </font>
    <font>
      <sz val="10.5"/>
      <color theme="1"/>
      <name val="ＭＳ 明朝"/>
      <family val="1"/>
      <charset val="128"/>
    </font>
    <font>
      <u val="double"/>
      <sz val="11"/>
      <name val="ＭＳ Ｐ明朝"/>
      <family val="1"/>
      <charset val="128"/>
    </font>
    <font>
      <sz val="11"/>
      <name val="游ゴシック"/>
      <family val="3"/>
      <charset val="128"/>
    </font>
    <font>
      <u/>
      <sz val="11"/>
      <color theme="10"/>
      <name val="ＭＳ Ｐゴシック"/>
      <family val="3"/>
      <charset val="128"/>
    </font>
    <font>
      <sz val="11"/>
      <color rgb="FF000000"/>
      <name val="ＭＳ Ｐ明朝"/>
      <family val="1"/>
      <charset val="128"/>
    </font>
    <font>
      <sz val="11"/>
      <color rgb="FF000000"/>
      <name val="Century"/>
      <family val="1"/>
    </font>
    <font>
      <sz val="11"/>
      <color rgb="FF000000"/>
      <name val="ＭＳ 明朝"/>
      <family val="1"/>
      <charset val="128"/>
    </font>
    <font>
      <sz val="11"/>
      <color rgb="FF000000"/>
      <name val="Century"/>
      <family val="1"/>
      <charset val="128"/>
    </font>
    <font>
      <sz val="10"/>
      <color rgb="FF000000"/>
      <name val="ＭＳ Ｐゴシック"/>
      <family val="3"/>
      <charset val="128"/>
    </font>
    <font>
      <sz val="10"/>
      <color theme="1" tint="4.9989318521683403E-2"/>
      <name val="ＭＳ Ｐゴシック"/>
      <family val="3"/>
      <charset val="128"/>
      <scheme val="minor"/>
    </font>
    <font>
      <u/>
      <sz val="9.35"/>
      <color theme="1" tint="4.9989318521683403E-2"/>
      <name val="ＭＳ Ｐゴシック"/>
      <family val="3"/>
      <charset val="128"/>
    </font>
    <font>
      <sz val="9"/>
      <color theme="1" tint="4.9989318521683403E-2"/>
      <name val="ＭＳ Ｐゴシック"/>
      <family val="3"/>
      <charset val="128"/>
      <scheme val="minor"/>
    </font>
    <font>
      <sz val="10"/>
      <color theme="1"/>
      <name val="Century"/>
      <family val="1"/>
      <charset val="128"/>
    </font>
    <font>
      <sz val="11"/>
      <color theme="0"/>
      <name val="Times New Roman"/>
      <family val="1"/>
    </font>
    <font>
      <sz val="9.35"/>
      <name val="ＭＳ Ｐゴシック"/>
      <family val="3"/>
      <charset val="128"/>
    </font>
    <font>
      <u/>
      <sz val="9.5"/>
      <color theme="10"/>
      <name val="ＭＳ Ｐゴシック"/>
      <family val="3"/>
      <charset val="128"/>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darkTrellis"/>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FFFF00"/>
        <bgColor indexed="64"/>
      </patternFill>
    </fill>
  </fills>
  <borders count="2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hair">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medium">
        <color indexed="64"/>
      </right>
      <top style="medium">
        <color indexed="64"/>
      </top>
      <bottom style="thin">
        <color indexed="64"/>
      </bottom>
      <diagonal/>
    </border>
    <border>
      <left/>
      <right/>
      <top style="hair">
        <color indexed="64"/>
      </top>
      <bottom style="thin">
        <color indexed="64"/>
      </bottom>
      <diagonal/>
    </border>
    <border>
      <left/>
      <right/>
      <top style="hair">
        <color indexed="64"/>
      </top>
      <bottom/>
      <diagonal/>
    </border>
    <border>
      <left style="hair">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uble">
        <color indexed="64"/>
      </bottom>
      <diagonal/>
    </border>
    <border>
      <left style="dotted">
        <color indexed="64"/>
      </left>
      <right style="thin">
        <color indexed="64"/>
      </right>
      <top style="double">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double">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style="double">
        <color indexed="64"/>
      </bottom>
      <diagonal/>
    </border>
    <border>
      <left style="dotted">
        <color indexed="64"/>
      </left>
      <right/>
      <top style="hair">
        <color indexed="64"/>
      </top>
      <bottom/>
      <diagonal/>
    </border>
    <border>
      <left style="hair">
        <color indexed="64"/>
      </left>
      <right style="dotted">
        <color indexed="64"/>
      </right>
      <top/>
      <bottom/>
      <diagonal/>
    </border>
    <border>
      <left style="dotted">
        <color indexed="64"/>
      </left>
      <right/>
      <top style="dotted">
        <color indexed="64"/>
      </top>
      <bottom/>
      <diagonal/>
    </border>
    <border>
      <left style="hair">
        <color indexed="64"/>
      </left>
      <right/>
      <top/>
      <bottom style="hair">
        <color indexed="64"/>
      </bottom>
      <diagonal/>
    </border>
    <border>
      <left style="dotted">
        <color indexed="64"/>
      </left>
      <right/>
      <top style="dotted">
        <color indexed="64"/>
      </top>
      <bottom style="hair">
        <color indexed="64"/>
      </bottom>
      <diagonal/>
    </border>
    <border>
      <left style="hair">
        <color indexed="64"/>
      </left>
      <right/>
      <top/>
      <bottom/>
      <diagonal/>
    </border>
    <border>
      <left style="dotted">
        <color indexed="64"/>
      </left>
      <right/>
      <top/>
      <bottom/>
      <diagonal/>
    </border>
    <border>
      <left style="dotted">
        <color indexed="64"/>
      </left>
      <right/>
      <top/>
      <bottom style="thin">
        <color indexed="64"/>
      </bottom>
      <diagonal/>
    </border>
    <border>
      <left style="dotted">
        <color indexed="64"/>
      </left>
      <right/>
      <top/>
      <bottom style="dotted">
        <color indexed="64"/>
      </bottom>
      <diagonal/>
    </border>
    <border>
      <left/>
      <right/>
      <top style="hair">
        <color indexed="64"/>
      </top>
      <bottom style="dotted">
        <color indexed="64"/>
      </bottom>
      <diagonal/>
    </border>
    <border>
      <left style="dotted">
        <color indexed="64"/>
      </left>
      <right/>
      <top style="dotted">
        <color indexed="64"/>
      </top>
      <bottom style="thin">
        <color indexed="64"/>
      </bottom>
      <diagonal/>
    </border>
    <border>
      <left style="hair">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dotted">
        <color indexed="64"/>
      </bottom>
      <diagonal/>
    </border>
    <border>
      <left/>
      <right/>
      <top/>
      <bottom style="dotted">
        <color indexed="64"/>
      </bottom>
      <diagonal/>
    </border>
    <border>
      <left style="hair">
        <color indexed="64"/>
      </left>
      <right style="dotted">
        <color indexed="64"/>
      </right>
      <top style="hair">
        <color indexed="64"/>
      </top>
      <bottom style="thin">
        <color indexed="64"/>
      </bottom>
      <diagonal/>
    </border>
    <border>
      <left style="dotted">
        <color indexed="64"/>
      </left>
      <right/>
      <top style="dotted">
        <color indexed="64"/>
      </top>
      <bottom style="dotted">
        <color indexed="64"/>
      </bottom>
      <diagonal/>
    </border>
    <border>
      <left/>
      <right style="thin">
        <color indexed="64"/>
      </right>
      <top style="double">
        <color indexed="64"/>
      </top>
      <bottom style="dotted">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medium">
        <color indexed="64"/>
      </bottom>
      <diagonal/>
    </border>
    <border>
      <left/>
      <right style="dotted">
        <color indexed="64"/>
      </right>
      <top/>
      <bottom style="dotted">
        <color indexed="64"/>
      </bottom>
      <diagonal/>
    </border>
    <border>
      <left style="thin">
        <color indexed="64"/>
      </left>
      <right style="thin">
        <color indexed="64"/>
      </right>
      <top style="double">
        <color indexed="64"/>
      </top>
      <bottom style="thin">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style="double">
        <color indexed="64"/>
      </bottom>
      <diagonal/>
    </border>
    <border>
      <left style="medium">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medium">
        <color indexed="64"/>
      </left>
      <right style="dotted">
        <color indexed="64"/>
      </right>
      <top/>
      <bottom/>
      <diagonal/>
    </border>
    <border>
      <left style="medium">
        <color indexed="64"/>
      </left>
      <right style="dotted">
        <color indexed="64"/>
      </right>
      <top/>
      <bottom style="hair">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right style="thin">
        <color indexed="64"/>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hair">
        <color indexed="64"/>
      </left>
      <right style="dotted">
        <color indexed="64"/>
      </right>
      <top style="hair">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top/>
      <bottom style="double">
        <color indexed="64"/>
      </bottom>
      <diagonal/>
    </border>
    <border>
      <left style="thin">
        <color indexed="64"/>
      </left>
      <right/>
      <top/>
      <bottom style="dotted">
        <color indexed="64"/>
      </bottom>
      <diagonal/>
    </border>
    <border>
      <left style="dotted">
        <color indexed="64"/>
      </left>
      <right/>
      <top/>
      <bottom style="hair">
        <color indexed="64"/>
      </bottom>
      <diagonal/>
    </border>
    <border>
      <left style="thin">
        <color indexed="64"/>
      </left>
      <right/>
      <top style="thin">
        <color indexed="64"/>
      </top>
      <bottom style="medium">
        <color indexed="64"/>
      </bottom>
      <diagonal/>
    </border>
    <border>
      <left/>
      <right style="thin">
        <color indexed="64"/>
      </right>
      <top style="dotted">
        <color indexed="64"/>
      </top>
      <bottom style="hair">
        <color indexed="64"/>
      </bottom>
      <diagonal/>
    </border>
    <border>
      <left/>
      <right style="hair">
        <color indexed="64"/>
      </right>
      <top/>
      <bottom/>
      <diagonal/>
    </border>
    <border>
      <left/>
      <right style="thin">
        <color indexed="64"/>
      </right>
      <top style="hair">
        <color indexed="64"/>
      </top>
      <bottom style="dotted">
        <color indexed="64"/>
      </bottom>
      <diagonal/>
    </border>
    <border>
      <left style="dotted">
        <color indexed="64"/>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style="dotted">
        <color indexed="64"/>
      </right>
      <top/>
      <bottom style="thin">
        <color indexed="64"/>
      </bottom>
      <diagonal/>
    </border>
    <border>
      <left style="hair">
        <color indexed="64"/>
      </left>
      <right style="dotted">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hair">
        <color indexed="64"/>
      </left>
      <right style="dotted">
        <color indexed="64"/>
      </right>
      <top style="dotted">
        <color indexed="64"/>
      </top>
      <bottom style="thin">
        <color indexed="64"/>
      </bottom>
      <diagonal/>
    </border>
    <border>
      <left style="hair">
        <color indexed="64"/>
      </left>
      <right style="dotted">
        <color indexed="64"/>
      </right>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style="medium">
        <color indexed="64"/>
      </left>
      <right style="dotted">
        <color indexed="64"/>
      </right>
      <top style="thin">
        <color indexed="64"/>
      </top>
      <bottom/>
      <diagonal/>
    </border>
    <border>
      <left/>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diagonal/>
    </border>
    <border>
      <left style="thin">
        <color indexed="64"/>
      </left>
      <right style="dotted">
        <color indexed="64"/>
      </right>
      <top style="double">
        <color indexed="64"/>
      </top>
      <bottom/>
      <diagonal/>
    </border>
    <border>
      <left/>
      <right style="thin">
        <color indexed="64"/>
      </right>
      <top style="medium">
        <color indexed="64"/>
      </top>
      <bottom/>
      <diagonal/>
    </border>
    <border>
      <left style="dotted">
        <color indexed="64"/>
      </left>
      <right style="thin">
        <color indexed="64"/>
      </right>
      <top style="double">
        <color indexed="64"/>
      </top>
      <bottom/>
      <diagonal/>
    </border>
    <border>
      <left/>
      <right style="medium">
        <color indexed="64"/>
      </right>
      <top style="double">
        <color indexed="64"/>
      </top>
      <bottom/>
      <diagonal/>
    </border>
    <border>
      <left style="hair">
        <color indexed="64"/>
      </left>
      <right style="thin">
        <color indexed="64"/>
      </right>
      <top/>
      <bottom/>
      <diagonal/>
    </border>
    <border>
      <left/>
      <right style="hair">
        <color indexed="64"/>
      </right>
      <top style="thin">
        <color indexed="64"/>
      </top>
      <bottom/>
      <diagonal/>
    </border>
    <border>
      <left/>
      <right style="hair">
        <color indexed="64"/>
      </right>
      <top/>
      <bottom style="double">
        <color indexed="64"/>
      </bottom>
      <diagonal/>
    </border>
    <border>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double">
        <color indexed="64"/>
      </top>
      <bottom/>
      <diagonal/>
    </border>
    <border>
      <left style="dotted">
        <color indexed="64"/>
      </left>
      <right/>
      <top style="thin">
        <color indexed="64"/>
      </top>
      <bottom style="dotted">
        <color indexed="64"/>
      </bottom>
      <diagonal/>
    </border>
    <border>
      <left style="thin">
        <color indexed="64"/>
      </left>
      <right style="thin">
        <color indexed="64"/>
      </right>
      <top style="dotted">
        <color indexed="64"/>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dotted">
        <color indexed="64"/>
      </left>
      <right/>
      <top style="double">
        <color indexed="64"/>
      </top>
      <bottom style="dotted">
        <color indexed="64"/>
      </bottom>
      <diagonal/>
    </border>
    <border>
      <left style="dotted">
        <color indexed="64"/>
      </left>
      <right style="dotted">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auto="1"/>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diagonal/>
    </border>
    <border>
      <left/>
      <right style="thin">
        <color indexed="64"/>
      </right>
      <top style="medium">
        <color indexed="64"/>
      </top>
      <bottom style="thin">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style="medium">
        <color indexed="64"/>
      </right>
      <top/>
      <bottom style="medium">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diagonal/>
    </border>
    <border>
      <left/>
      <right style="dashed">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s>
  <cellStyleXfs count="601">
    <xf numFmtId="0" fontId="0" fillId="0" borderId="0">
      <alignment vertical="center"/>
    </xf>
    <xf numFmtId="0" fontId="13" fillId="2" borderId="0" applyNumberFormat="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0" fontId="12" fillId="5" borderId="0" applyNumberFormat="0" applyBorder="0" applyAlignment="0" applyProtection="0">
      <alignment vertical="center"/>
    </xf>
    <xf numFmtId="0" fontId="13" fillId="6" borderId="0" applyNumberFormat="0" applyBorder="0" applyAlignment="0" applyProtection="0">
      <alignment vertical="center"/>
    </xf>
    <xf numFmtId="0" fontId="12" fillId="6" borderId="0" applyNumberFormat="0" applyBorder="0" applyAlignment="0" applyProtection="0">
      <alignment vertical="center"/>
    </xf>
    <xf numFmtId="0" fontId="13" fillId="7" borderId="0" applyNumberFormat="0" applyBorder="0" applyAlignment="0" applyProtection="0">
      <alignment vertical="center"/>
    </xf>
    <xf numFmtId="0" fontId="12" fillId="7" borderId="0" applyNumberFormat="0" applyBorder="0" applyAlignment="0" applyProtection="0">
      <alignment vertical="center"/>
    </xf>
    <xf numFmtId="49" fontId="43" fillId="0" borderId="1" applyNumberFormat="0" applyFont="0" applyFill="0" applyBorder="0" applyProtection="0">
      <alignment horizontal="left" vertical="center" indent="2"/>
    </xf>
    <xf numFmtId="0" fontId="13" fillId="8" borderId="0" applyNumberFormat="0" applyBorder="0" applyAlignment="0" applyProtection="0">
      <alignment vertical="center"/>
    </xf>
    <xf numFmtId="0" fontId="12" fillId="8" borderId="0" applyNumberFormat="0" applyBorder="0" applyAlignment="0" applyProtection="0">
      <alignment vertical="center"/>
    </xf>
    <xf numFmtId="0" fontId="13" fillId="9" borderId="0" applyNumberFormat="0" applyBorder="0" applyAlignment="0" applyProtection="0">
      <alignment vertical="center"/>
    </xf>
    <xf numFmtId="0" fontId="12" fillId="9" borderId="0" applyNumberFormat="0" applyBorder="0" applyAlignment="0" applyProtection="0">
      <alignment vertical="center"/>
    </xf>
    <xf numFmtId="0" fontId="13" fillId="10" borderId="0" applyNumberFormat="0" applyBorder="0" applyAlignment="0" applyProtection="0">
      <alignment vertical="center"/>
    </xf>
    <xf numFmtId="0" fontId="12" fillId="10" borderId="0" applyNumberFormat="0" applyBorder="0" applyAlignment="0" applyProtection="0">
      <alignment vertical="center"/>
    </xf>
    <xf numFmtId="0" fontId="13" fillId="5" borderId="0" applyNumberFormat="0" applyBorder="0" applyAlignment="0" applyProtection="0">
      <alignment vertical="center"/>
    </xf>
    <xf numFmtId="0" fontId="12" fillId="5" borderId="0" applyNumberFormat="0" applyBorder="0" applyAlignment="0" applyProtection="0">
      <alignment vertical="center"/>
    </xf>
    <xf numFmtId="0" fontId="13" fillId="8" borderId="0" applyNumberFormat="0" applyBorder="0" applyAlignment="0" applyProtection="0">
      <alignment vertical="center"/>
    </xf>
    <xf numFmtId="0" fontId="12" fillId="8" borderId="0" applyNumberFormat="0" applyBorder="0" applyAlignment="0" applyProtection="0">
      <alignment vertical="center"/>
    </xf>
    <xf numFmtId="0" fontId="13" fillId="11" borderId="0" applyNumberFormat="0" applyBorder="0" applyAlignment="0" applyProtection="0">
      <alignment vertical="center"/>
    </xf>
    <xf numFmtId="0" fontId="12" fillId="11" borderId="0" applyNumberFormat="0" applyBorder="0" applyAlignment="0" applyProtection="0">
      <alignment vertical="center"/>
    </xf>
    <xf numFmtId="49" fontId="43" fillId="0" borderId="2" applyNumberFormat="0" applyFont="0" applyFill="0" applyBorder="0" applyProtection="0">
      <alignment horizontal="left" vertical="center" indent="5"/>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Border="0" applyAlignment="0"/>
    <xf numFmtId="4" fontId="44" fillId="16" borderId="0" applyBorder="0" applyAlignment="0"/>
    <xf numFmtId="0" fontId="43" fillId="16" borderId="0" applyBorder="0">
      <alignment horizontal="right" vertical="center"/>
    </xf>
    <xf numFmtId="4" fontId="43" fillId="16" borderId="0" applyBorder="0">
      <alignment horizontal="right" vertical="center"/>
    </xf>
    <xf numFmtId="0" fontId="43" fillId="16" borderId="1">
      <alignment horizontal="right" vertical="center"/>
    </xf>
    <xf numFmtId="4" fontId="43" fillId="17" borderId="0" applyBorder="0">
      <alignment horizontal="right" vertical="center"/>
    </xf>
    <xf numFmtId="4" fontId="43" fillId="17" borderId="0" applyBorder="0">
      <alignment horizontal="right" vertical="center"/>
    </xf>
    <xf numFmtId="0" fontId="45" fillId="17" borderId="1">
      <alignment horizontal="right" vertical="center"/>
    </xf>
    <xf numFmtId="4" fontId="45" fillId="17" borderId="1">
      <alignment horizontal="right" vertical="center"/>
    </xf>
    <xf numFmtId="0" fontId="45" fillId="17" borderId="1">
      <alignment horizontal="right" vertical="center"/>
    </xf>
    <xf numFmtId="0" fontId="46" fillId="17" borderId="1">
      <alignment horizontal="right" vertical="center"/>
    </xf>
    <xf numFmtId="4" fontId="46" fillId="17" borderId="1">
      <alignment horizontal="right" vertical="center"/>
    </xf>
    <xf numFmtId="0" fontId="46" fillId="17" borderId="1">
      <alignment horizontal="right" vertical="center"/>
    </xf>
    <xf numFmtId="0" fontId="45" fillId="18" borderId="1">
      <alignment horizontal="right" vertical="center"/>
    </xf>
    <xf numFmtId="4" fontId="45" fillId="18" borderId="1">
      <alignment horizontal="right" vertical="center"/>
    </xf>
    <xf numFmtId="0" fontId="45" fillId="18" borderId="3">
      <alignment horizontal="right" vertical="center"/>
    </xf>
    <xf numFmtId="0" fontId="45" fillId="18" borderId="1">
      <alignment horizontal="right" vertical="center"/>
    </xf>
    <xf numFmtId="4" fontId="45" fillId="18" borderId="1">
      <alignment horizontal="right" vertical="center"/>
    </xf>
    <xf numFmtId="0" fontId="45" fillId="18" borderId="1">
      <alignment horizontal="right" vertical="center"/>
    </xf>
    <xf numFmtId="0" fontId="45" fillId="18" borderId="4">
      <alignment horizontal="right" vertical="center"/>
    </xf>
    <xf numFmtId="0" fontId="45" fillId="18" borderId="2">
      <alignment horizontal="right" vertical="center"/>
    </xf>
    <xf numFmtId="4" fontId="45" fillId="18" borderId="2">
      <alignment horizontal="right" vertical="center"/>
    </xf>
    <xf numFmtId="0" fontId="45" fillId="18" borderId="2">
      <alignment horizontal="right" vertical="center"/>
    </xf>
    <xf numFmtId="0" fontId="45" fillId="18" borderId="5">
      <alignment horizontal="right" vertical="center"/>
    </xf>
    <xf numFmtId="4" fontId="45" fillId="18" borderId="5">
      <alignment horizontal="right" vertical="center"/>
    </xf>
    <xf numFmtId="0" fontId="45" fillId="18" borderId="5">
      <alignment horizontal="right" vertical="center"/>
    </xf>
    <xf numFmtId="4" fontId="44" fillId="0" borderId="6" applyFill="0" applyBorder="0" applyProtection="0">
      <alignment horizontal="right" vertical="center"/>
    </xf>
    <xf numFmtId="0" fontId="45" fillId="0" borderId="0" applyNumberFormat="0">
      <alignment horizontal="right"/>
    </xf>
    <xf numFmtId="0" fontId="43" fillId="18" borderId="7">
      <alignment horizontal="left" vertical="center" wrapText="1" indent="2"/>
    </xf>
    <xf numFmtId="0" fontId="43" fillId="0" borderId="7">
      <alignment horizontal="left" vertical="center" wrapText="1" indent="2"/>
    </xf>
    <xf numFmtId="0" fontId="43" fillId="17" borderId="2">
      <alignment horizontal="left" vertical="center"/>
    </xf>
    <xf numFmtId="0" fontId="45" fillId="0" borderId="8">
      <alignment horizontal="left" vertical="top" wrapText="1"/>
    </xf>
    <xf numFmtId="0" fontId="47" fillId="0" borderId="9"/>
    <xf numFmtId="0" fontId="48" fillId="0" borderId="0" applyNumberFormat="0" applyFill="0" applyBorder="0" applyAlignment="0" applyProtection="0"/>
    <xf numFmtId="4" fontId="43" fillId="0" borderId="0" applyBorder="0">
      <alignment horizontal="right" vertical="center"/>
    </xf>
    <xf numFmtId="0" fontId="43" fillId="0" borderId="1">
      <alignment horizontal="right" vertical="center"/>
    </xf>
    <xf numFmtId="4" fontId="43" fillId="0" borderId="1">
      <alignment horizontal="right" vertical="center"/>
    </xf>
    <xf numFmtId="0" fontId="43" fillId="0" borderId="1">
      <alignment horizontal="right" vertical="center"/>
    </xf>
    <xf numFmtId="1" fontId="49" fillId="17" borderId="0" applyBorder="0">
      <alignment horizontal="right" vertical="center"/>
    </xf>
    <xf numFmtId="0" fontId="95" fillId="0" borderId="0"/>
    <xf numFmtId="0" fontId="95" fillId="0" borderId="0"/>
    <xf numFmtId="0" fontId="95" fillId="0" borderId="0"/>
    <xf numFmtId="0" fontId="47" fillId="0" borderId="0"/>
    <xf numFmtId="4" fontId="43" fillId="0" borderId="1" applyFill="0" applyBorder="0" applyProtection="0">
      <alignment horizontal="right" vertical="center"/>
    </xf>
    <xf numFmtId="49" fontId="44" fillId="0" borderId="1" applyNumberFormat="0" applyFill="0" applyBorder="0" applyProtection="0">
      <alignment horizontal="left" vertical="center"/>
    </xf>
    <xf numFmtId="0" fontId="43" fillId="0" borderId="1" applyNumberFormat="0" applyFill="0" applyAlignment="0" applyProtection="0"/>
    <xf numFmtId="0" fontId="50" fillId="19" borderId="0" applyNumberFormat="0" applyFont="0" applyBorder="0" applyAlignment="0" applyProtection="0"/>
    <xf numFmtId="4" fontId="47" fillId="20" borderId="0" applyNumberFormat="0" applyFont="0" applyBorder="0" applyAlignment="0" applyProtection="0"/>
    <xf numFmtId="0" fontId="47" fillId="20" borderId="0" applyNumberFormat="0" applyFont="0" applyBorder="0" applyAlignment="0" applyProtection="0"/>
    <xf numFmtId="0" fontId="47" fillId="0" borderId="0"/>
    <xf numFmtId="184" fontId="43" fillId="21" borderId="1" applyNumberFormat="0" applyFont="0" applyBorder="0" applyAlignment="0" applyProtection="0">
      <alignment horizontal="right" vertical="center"/>
    </xf>
    <xf numFmtId="0" fontId="43" fillId="20" borderId="1"/>
    <xf numFmtId="0" fontId="51" fillId="0" borderId="0" applyNumberFormat="0" applyFill="0" applyBorder="0" applyAlignment="0" applyProtection="0"/>
    <xf numFmtId="0" fontId="43" fillId="0" borderId="0"/>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13"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25" borderId="0" applyNumberFormat="0" applyBorder="0" applyAlignment="0" applyProtection="0">
      <alignment vertical="center"/>
    </xf>
    <xf numFmtId="0" fontId="14" fillId="25" borderId="0" applyNumberFormat="0" applyBorder="0" applyAlignment="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6" borderId="10" applyNumberFormat="0" applyAlignment="0" applyProtection="0">
      <alignment vertical="center"/>
    </xf>
    <xf numFmtId="0" fontId="16" fillId="26" borderId="10" applyNumberFormat="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xf numFmtId="9" fontId="18" fillId="0" borderId="0" applyFont="0" applyFill="0" applyBorder="0" applyAlignment="0" applyProtection="0">
      <alignment vertical="center"/>
    </xf>
    <xf numFmtId="9" fontId="18" fillId="0" borderId="0" applyFont="0" applyFill="0" applyBorder="0" applyAlignment="0" applyProtection="0"/>
    <xf numFmtId="9" fontId="35"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xf numFmtId="9" fontId="84" fillId="0" borderId="0" applyFont="0" applyFill="0" applyBorder="0" applyAlignment="0" applyProtection="0">
      <alignment vertical="center"/>
    </xf>
    <xf numFmtId="9" fontId="12" fillId="0" borderId="0" applyFont="0" applyFill="0" applyBorder="0" applyAlignment="0" applyProtection="0">
      <alignment vertical="center"/>
    </xf>
    <xf numFmtId="9" fontId="91" fillId="0" borderId="0" applyFont="0" applyFill="0" applyBorder="0" applyAlignment="0" applyProtection="0">
      <alignment vertical="center"/>
    </xf>
    <xf numFmtId="9" fontId="18" fillId="0" borderId="0" applyFont="0" applyFill="0" applyBorder="0" applyAlignment="0" applyProtection="0"/>
    <xf numFmtId="9" fontId="84" fillId="0" borderId="0" applyFont="0" applyFill="0" applyBorder="0" applyAlignment="0" applyProtection="0">
      <alignment vertical="center"/>
    </xf>
    <xf numFmtId="9" fontId="12" fillId="0" borderId="0" applyFont="0" applyFill="0" applyBorder="0" applyAlignment="0" applyProtection="0">
      <alignment vertical="center"/>
    </xf>
    <xf numFmtId="9" fontId="91" fillId="0" borderId="0" applyFont="0" applyFill="0" applyBorder="0" applyAlignment="0" applyProtection="0">
      <alignment vertical="center"/>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7" fillId="0" borderId="0" applyNumberFormat="0" applyFill="0" applyBorder="0" applyAlignment="0" applyProtection="0">
      <alignment vertical="top"/>
      <protection locked="0"/>
    </xf>
    <xf numFmtId="0" fontId="92" fillId="0" borderId="0" applyNumberFormat="0" applyFill="0" applyBorder="0" applyAlignment="0" applyProtection="0">
      <alignment vertical="center"/>
    </xf>
    <xf numFmtId="0" fontId="85" fillId="0" borderId="0" applyNumberFormat="0" applyFill="0" applyBorder="0" applyAlignment="0" applyProtection="0">
      <alignment vertical="top"/>
      <protection locked="0"/>
    </xf>
    <xf numFmtId="0" fontId="96" fillId="0" borderId="0" applyNumberFormat="0" applyFill="0" applyBorder="0" applyAlignment="0" applyProtection="0">
      <alignment vertical="center"/>
    </xf>
    <xf numFmtId="0" fontId="78" fillId="0" borderId="0" applyNumberFormat="0" applyFill="0" applyAlignment="0" applyProtection="0">
      <alignment horizontal="left" vertical="center" wrapText="1"/>
    </xf>
    <xf numFmtId="0" fontId="92"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18" fillId="28" borderId="11" applyNumberFormat="0" applyFont="0" applyAlignment="0" applyProtection="0">
      <alignment vertical="center"/>
    </xf>
    <xf numFmtId="0" fontId="18" fillId="28" borderId="11" applyNumberFormat="0" applyFont="0" applyAlignment="0" applyProtection="0">
      <alignment vertical="center"/>
    </xf>
    <xf numFmtId="0" fontId="19" fillId="0" borderId="12" applyNumberFormat="0" applyFill="0" applyAlignment="0" applyProtection="0">
      <alignment vertical="center"/>
    </xf>
    <xf numFmtId="0" fontId="19" fillId="0" borderId="12" applyNumberFormat="0" applyFill="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1" fillId="29" borderId="13" applyNumberFormat="0" applyAlignment="0" applyProtection="0">
      <alignment vertical="center"/>
    </xf>
    <xf numFmtId="0" fontId="21" fillId="29" borderId="13"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xf numFmtId="38" fontId="18" fillId="0" borderId="0" applyFont="0" applyFill="0" applyBorder="0" applyAlignment="0" applyProtection="0">
      <alignment vertical="center"/>
    </xf>
    <xf numFmtId="38" fontId="95" fillId="0" borderId="0" applyFont="0" applyFill="0" applyBorder="0" applyAlignment="0" applyProtection="0">
      <alignment vertical="center"/>
    </xf>
    <xf numFmtId="38" fontId="18"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xf numFmtId="38" fontId="35" fillId="0" borderId="0" applyFont="0" applyFill="0" applyBorder="0" applyAlignment="0" applyProtection="0">
      <alignment vertical="center"/>
    </xf>
    <xf numFmtId="38" fontId="18" fillId="0" borderId="0" applyFont="0" applyFill="0" applyBorder="0" applyAlignment="0" applyProtection="0"/>
    <xf numFmtId="38" fontId="84" fillId="0" borderId="0" applyFont="0" applyFill="0" applyBorder="0" applyAlignment="0" applyProtection="0">
      <alignment vertical="center"/>
    </xf>
    <xf numFmtId="38" fontId="12" fillId="0" borderId="0" applyFont="0" applyFill="0" applyBorder="0" applyAlignment="0" applyProtection="0">
      <alignment vertical="center"/>
    </xf>
    <xf numFmtId="38" fontId="91" fillId="0" borderId="0" applyFont="0" applyFill="0" applyBorder="0" applyAlignment="0" applyProtection="0">
      <alignment vertical="center"/>
    </xf>
    <xf numFmtId="38" fontId="18" fillId="0" borderId="0" applyFont="0" applyFill="0" applyBorder="0" applyAlignment="0" applyProtection="0"/>
    <xf numFmtId="38" fontId="84" fillId="0" borderId="0" applyFont="0" applyFill="0" applyBorder="0" applyAlignment="0" applyProtection="0">
      <alignment vertical="center"/>
    </xf>
    <xf numFmtId="38" fontId="12" fillId="0" borderId="0" applyFont="0" applyFill="0" applyBorder="0" applyAlignment="0" applyProtection="0">
      <alignment vertical="center"/>
    </xf>
    <xf numFmtId="38" fontId="91" fillId="0" borderId="0" applyFont="0" applyFill="0" applyBorder="0" applyAlignment="0" applyProtection="0">
      <alignment vertical="center"/>
    </xf>
    <xf numFmtId="38" fontId="18" fillId="0" borderId="0" applyFont="0" applyFill="0" applyBorder="0" applyAlignment="0" applyProtection="0"/>
    <xf numFmtId="38" fontId="18" fillId="0" borderId="0" applyFont="0" applyFill="0" applyBorder="0" applyAlignment="0" applyProtection="0"/>
    <xf numFmtId="38" fontId="18" fillId="0" borderId="0" applyFont="0" applyFill="0" applyBorder="0" applyAlignment="0" applyProtection="0"/>
    <xf numFmtId="38" fontId="18" fillId="0" borderId="0" applyFont="0" applyFill="0" applyBorder="0" applyAlignment="0" applyProtection="0"/>
    <xf numFmtId="0" fontId="23"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5" fillId="0" borderId="16"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7" fillId="29" borderId="18" applyNumberFormat="0" applyAlignment="0" applyProtection="0">
      <alignment vertical="center"/>
    </xf>
    <xf numFmtId="0" fontId="27" fillId="29" borderId="18" applyNumberFormat="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7" borderId="13" applyNumberFormat="0" applyAlignment="0" applyProtection="0">
      <alignment vertical="center"/>
    </xf>
    <xf numFmtId="0" fontId="29" fillId="7" borderId="13" applyNumberFormat="0" applyAlignment="0" applyProtection="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8" fillId="0" borderId="0"/>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35" fillId="0" borderId="0"/>
    <xf numFmtId="0" fontId="18" fillId="0" borderId="0">
      <alignment vertical="center"/>
    </xf>
    <xf numFmtId="0" fontId="95" fillId="0" borderId="0">
      <alignment vertical="center"/>
    </xf>
    <xf numFmtId="0" fontId="95" fillId="0" borderId="0"/>
    <xf numFmtId="0" fontId="95" fillId="0" borderId="0"/>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8" fillId="0" borderId="0"/>
    <xf numFmtId="0" fontId="13"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12" fillId="0" borderId="0">
      <alignment vertical="center"/>
    </xf>
    <xf numFmtId="0" fontId="86" fillId="0" borderId="0"/>
    <xf numFmtId="0" fontId="93" fillId="0" borderId="0"/>
    <xf numFmtId="0" fontId="53" fillId="0" borderId="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47" fillId="0" borderId="0"/>
    <xf numFmtId="0" fontId="35" fillId="0" borderId="0"/>
    <xf numFmtId="0" fontId="35" fillId="0" borderId="0"/>
    <xf numFmtId="0" fontId="35" fillId="0" borderId="0"/>
    <xf numFmtId="0" fontId="35" fillId="0" borderId="0"/>
    <xf numFmtId="0" fontId="35" fillId="0" borderId="0"/>
    <xf numFmtId="0" fontId="35" fillId="0" borderId="0"/>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13" fillId="0" borderId="0">
      <alignment vertical="center"/>
    </xf>
    <xf numFmtId="0" fontId="95" fillId="0" borderId="0">
      <alignment vertical="center"/>
    </xf>
    <xf numFmtId="0" fontId="12" fillId="0" borderId="0">
      <alignment vertical="center"/>
    </xf>
    <xf numFmtId="0" fontId="95" fillId="0" borderId="0">
      <alignment vertical="center"/>
    </xf>
    <xf numFmtId="0" fontId="35" fillId="0" borderId="0"/>
    <xf numFmtId="0" fontId="35" fillId="0" borderId="0"/>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35" fillId="0" borderId="0"/>
    <xf numFmtId="0" fontId="95" fillId="0" borderId="0"/>
    <xf numFmtId="0" fontId="95" fillId="0" borderId="0">
      <alignment vertical="center"/>
    </xf>
    <xf numFmtId="0" fontId="18"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95" fillId="0" borderId="0">
      <alignment vertical="center"/>
    </xf>
    <xf numFmtId="0" fontId="35" fillId="0" borderId="0"/>
    <xf numFmtId="0" fontId="95" fillId="0" borderId="0">
      <alignment vertical="center"/>
    </xf>
    <xf numFmtId="0" fontId="95" fillId="0" borderId="0"/>
    <xf numFmtId="0" fontId="95" fillId="0" borderId="0"/>
    <xf numFmtId="0" fontId="95" fillId="0" borderId="0"/>
    <xf numFmtId="0" fontId="35" fillId="0" borderId="0"/>
    <xf numFmtId="0" fontId="53" fillId="0" borderId="0">
      <alignment vertical="center"/>
    </xf>
    <xf numFmtId="0" fontId="97" fillId="0" borderId="0">
      <alignment vertical="center"/>
    </xf>
    <xf numFmtId="0" fontId="18" fillId="0" borderId="0"/>
    <xf numFmtId="0" fontId="13" fillId="0" borderId="0">
      <alignment vertical="center"/>
    </xf>
    <xf numFmtId="1" fontId="52"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1" fillId="0" borderId="0">
      <alignment vertical="center"/>
    </xf>
    <xf numFmtId="0" fontId="101" fillId="0" borderId="0" applyNumberForma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86" fillId="0" borderId="0"/>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124" fillId="0" borderId="0"/>
    <xf numFmtId="0" fontId="124" fillId="0" borderId="0"/>
    <xf numFmtId="9" fontId="95" fillId="0" borderId="0" applyFont="0" applyFill="0" applyBorder="0" applyAlignment="0" applyProtection="0">
      <alignment vertical="center"/>
    </xf>
    <xf numFmtId="9" fontId="95" fillId="0" borderId="0" applyFont="0" applyFill="0" applyBorder="0" applyAlignment="0" applyProtection="0">
      <alignment vertical="center"/>
    </xf>
    <xf numFmtId="38" fontId="95" fillId="0" borderId="0" applyFont="0" applyFill="0" applyBorder="0" applyAlignment="0" applyProtection="0">
      <alignment vertical="center"/>
    </xf>
    <xf numFmtId="38" fontId="95" fillId="0" borderId="0" applyFont="0" applyFill="0" applyBorder="0" applyAlignment="0" applyProtection="0">
      <alignment vertical="center"/>
    </xf>
    <xf numFmtId="0" fontId="9" fillId="0" borderId="0">
      <alignment vertical="center"/>
    </xf>
    <xf numFmtId="0" fontId="125"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01" fillId="0" borderId="0" applyNumberFormat="0" applyFill="0" applyBorder="0" applyAlignment="0" applyProtection="0">
      <alignment vertical="center"/>
    </xf>
    <xf numFmtId="0" fontId="1" fillId="0" borderId="0">
      <alignment vertical="center"/>
    </xf>
    <xf numFmtId="0" fontId="1" fillId="0" borderId="0">
      <alignment vertical="center"/>
    </xf>
    <xf numFmtId="0" fontId="171" fillId="0" borderId="0" applyNumberFormat="0" applyFill="0" applyBorder="0" applyAlignment="0" applyProtection="0">
      <alignment vertical="center"/>
    </xf>
  </cellStyleXfs>
  <cellXfs count="1972">
    <xf numFmtId="0" fontId="0" fillId="0" borderId="0" xfId="0">
      <alignment vertical="center"/>
    </xf>
    <xf numFmtId="0" fontId="34" fillId="30" borderId="0" xfId="521" applyFont="1" applyFill="1"/>
    <xf numFmtId="0" fontId="35" fillId="0" borderId="0" xfId="0" applyFont="1">
      <alignment vertical="center"/>
    </xf>
    <xf numFmtId="0" fontId="38" fillId="0" borderId="0" xfId="0" applyFont="1">
      <alignment vertical="center"/>
    </xf>
    <xf numFmtId="0" fontId="39" fillId="0" borderId="0" xfId="0" applyFont="1">
      <alignment vertical="center"/>
    </xf>
    <xf numFmtId="0" fontId="42" fillId="0" borderId="0" xfId="0" applyFont="1" applyAlignment="1">
      <alignment horizontal="left" vertical="center"/>
    </xf>
    <xf numFmtId="0" fontId="34" fillId="31" borderId="0" xfId="521" applyFont="1" applyFill="1"/>
    <xf numFmtId="0" fontId="35" fillId="0" borderId="23" xfId="0" applyFont="1" applyBorder="1">
      <alignment vertical="center"/>
    </xf>
    <xf numFmtId="0" fontId="35" fillId="0" borderId="36" xfId="0" applyFont="1" applyBorder="1">
      <alignment vertical="center"/>
    </xf>
    <xf numFmtId="0" fontId="35" fillId="0" borderId="37" xfId="0" applyFont="1" applyBorder="1">
      <alignment vertical="center"/>
    </xf>
    <xf numFmtId="0" fontId="35" fillId="0" borderId="38" xfId="0" applyFont="1" applyBorder="1">
      <alignment vertical="center"/>
    </xf>
    <xf numFmtId="0" fontId="35" fillId="0" borderId="39" xfId="0" applyFont="1" applyBorder="1">
      <alignment vertical="center"/>
    </xf>
    <xf numFmtId="0" fontId="35" fillId="0" borderId="40" xfId="0" applyFont="1" applyBorder="1">
      <alignment vertical="center"/>
    </xf>
    <xf numFmtId="0" fontId="35" fillId="0" borderId="19" xfId="0" applyFont="1" applyBorder="1">
      <alignment vertical="center"/>
    </xf>
    <xf numFmtId="0" fontId="0" fillId="0" borderId="2" xfId="0" applyBorder="1">
      <alignment vertical="center"/>
    </xf>
    <xf numFmtId="11" fontId="56" fillId="0" borderId="0" xfId="522" applyNumberFormat="1" applyFont="1">
      <alignment vertical="center"/>
    </xf>
    <xf numFmtId="0" fontId="59" fillId="0" borderId="0" xfId="0" applyFont="1">
      <alignment vertical="center"/>
    </xf>
    <xf numFmtId="0" fontId="34" fillId="0" borderId="0" xfId="521" applyFont="1"/>
    <xf numFmtId="0" fontId="39" fillId="0" borderId="0" xfId="0" applyFont="1" applyAlignment="1">
      <alignment vertical="center" wrapText="1"/>
    </xf>
    <xf numFmtId="0" fontId="57" fillId="0" borderId="0" xfId="0" applyFont="1" applyAlignment="1">
      <alignment horizontal="left" vertical="center"/>
    </xf>
    <xf numFmtId="11" fontId="68" fillId="0" borderId="0" xfId="522" applyNumberFormat="1" applyFont="1">
      <alignment vertical="center"/>
    </xf>
    <xf numFmtId="0" fontId="66" fillId="0" borderId="0" xfId="0" applyFont="1">
      <alignment vertical="center"/>
    </xf>
    <xf numFmtId="0" fontId="35" fillId="0" borderId="0" xfId="0" applyFont="1" applyAlignment="1">
      <alignment horizontal="right" vertical="top"/>
    </xf>
    <xf numFmtId="0" fontId="35" fillId="0" borderId="0" xfId="0" applyFont="1" applyAlignment="1">
      <alignment vertical="top"/>
    </xf>
    <xf numFmtId="0" fontId="0" fillId="0" borderId="0" xfId="0" applyAlignment="1">
      <alignment horizontal="center" vertical="center"/>
    </xf>
    <xf numFmtId="0" fontId="95" fillId="0" borderId="0" xfId="502"/>
    <xf numFmtId="0" fontId="95" fillId="0" borderId="0" xfId="502" applyAlignment="1">
      <alignment horizontal="center" vertical="center"/>
    </xf>
    <xf numFmtId="0" fontId="47" fillId="0" borderId="0" xfId="502" applyFont="1" applyAlignment="1">
      <alignment horizontal="center" vertical="center"/>
    </xf>
    <xf numFmtId="0" fontId="47" fillId="0" borderId="0" xfId="502" applyFont="1" applyAlignment="1">
      <alignment horizontal="left" vertical="center"/>
    </xf>
    <xf numFmtId="0" fontId="47" fillId="0" borderId="0" xfId="502" applyFont="1" applyAlignment="1">
      <alignment horizontal="left" vertical="center" wrapText="1"/>
    </xf>
    <xf numFmtId="0" fontId="47" fillId="0" borderId="0" xfId="502" applyFont="1" applyAlignment="1">
      <alignment horizontal="center" vertical="center" wrapText="1"/>
    </xf>
    <xf numFmtId="0" fontId="35" fillId="0" borderId="0" xfId="502" applyFont="1" applyAlignment="1">
      <alignment horizontal="left" vertical="center" wrapText="1"/>
    </xf>
    <xf numFmtId="0" fontId="47" fillId="0" borderId="0" xfId="502" applyFont="1" applyAlignment="1">
      <alignment vertical="center" wrapText="1"/>
    </xf>
    <xf numFmtId="0" fontId="74" fillId="0" borderId="135" xfId="0" applyFont="1" applyBorder="1" applyAlignment="1">
      <alignment horizontal="center" vertical="center" wrapText="1"/>
    </xf>
    <xf numFmtId="0" fontId="74" fillId="0" borderId="137" xfId="0" applyFont="1" applyBorder="1" applyAlignment="1">
      <alignment horizontal="center" vertical="center" wrapText="1"/>
    </xf>
    <xf numFmtId="0" fontId="74" fillId="0" borderId="140" xfId="0" applyFont="1" applyBorder="1" applyAlignment="1">
      <alignment vertical="center" wrapText="1"/>
    </xf>
    <xf numFmtId="0" fontId="74" fillId="0" borderId="140" xfId="0" applyFont="1" applyBorder="1" applyAlignment="1">
      <alignment horizontal="justify" vertical="center" wrapText="1"/>
    </xf>
    <xf numFmtId="0" fontId="74" fillId="0" borderId="135" xfId="0" applyFont="1" applyBorder="1" applyAlignment="1">
      <alignment vertical="center" wrapText="1"/>
    </xf>
    <xf numFmtId="0" fontId="74" fillId="0" borderId="136" xfId="0" applyFont="1" applyBorder="1" applyAlignment="1">
      <alignment vertical="center" wrapText="1"/>
    </xf>
    <xf numFmtId="0" fontId="74" fillId="0" borderId="144" xfId="0" applyFont="1" applyBorder="1" applyAlignment="1">
      <alignment horizontal="justify" vertical="center" wrapText="1"/>
    </xf>
    <xf numFmtId="0" fontId="74" fillId="0" borderId="58" xfId="0" applyFont="1" applyBorder="1" applyAlignment="1">
      <alignment horizontal="center" vertical="center" wrapText="1"/>
    </xf>
    <xf numFmtId="0" fontId="77" fillId="0" borderId="0" xfId="502" applyFont="1" applyAlignment="1">
      <alignment horizontal="center" vertical="center"/>
    </xf>
    <xf numFmtId="0" fontId="18" fillId="30" borderId="153" xfId="521" applyFill="1" applyBorder="1" applyAlignment="1">
      <alignment horizontal="center" shrinkToFit="1"/>
    </xf>
    <xf numFmtId="0" fontId="18" fillId="30" borderId="24" xfId="521" applyFill="1" applyBorder="1" applyAlignment="1">
      <alignment shrinkToFit="1"/>
    </xf>
    <xf numFmtId="0" fontId="18" fillId="30" borderId="37" xfId="521" applyFill="1" applyBorder="1" applyAlignment="1">
      <alignment shrinkToFit="1"/>
    </xf>
    <xf numFmtId="0" fontId="18" fillId="0" borderId="24" xfId="521" applyBorder="1" applyAlignment="1">
      <alignment horizontal="centerContinuous" shrinkToFit="1"/>
    </xf>
    <xf numFmtId="0" fontId="18" fillId="0" borderId="34" xfId="521" applyBorder="1" applyAlignment="1">
      <alignment horizontal="centerContinuous" shrinkToFit="1"/>
    </xf>
    <xf numFmtId="0" fontId="18" fillId="30" borderId="157" xfId="521" applyFill="1" applyBorder="1" applyAlignment="1">
      <alignment horizontal="center" shrinkToFit="1"/>
    </xf>
    <xf numFmtId="0" fontId="18" fillId="30" borderId="158" xfId="0" applyFont="1" applyFill="1" applyBorder="1">
      <alignment vertical="center"/>
    </xf>
    <xf numFmtId="0" fontId="18" fillId="30" borderId="159" xfId="0" quotePrefix="1" applyFont="1" applyFill="1" applyBorder="1">
      <alignment vertical="center"/>
    </xf>
    <xf numFmtId="0" fontId="18" fillId="30" borderId="0" xfId="0" quotePrefix="1" applyFont="1" applyFill="1">
      <alignment vertical="center"/>
    </xf>
    <xf numFmtId="176" fontId="18" fillId="30" borderId="24" xfId="521" applyNumberFormat="1" applyFill="1" applyBorder="1" applyAlignment="1">
      <alignment horizontal="right" vertical="center" shrinkToFit="1"/>
    </xf>
    <xf numFmtId="176" fontId="18" fillId="30" borderId="37" xfId="521" applyNumberFormat="1" applyFill="1" applyBorder="1" applyAlignment="1">
      <alignment vertical="center" shrinkToFit="1"/>
    </xf>
    <xf numFmtId="179" fontId="18" fillId="30" borderId="77" xfId="521" applyNumberFormat="1" applyFill="1" applyBorder="1" applyAlignment="1">
      <alignment vertical="center"/>
    </xf>
    <xf numFmtId="179" fontId="18" fillId="30" borderId="79" xfId="521" applyNumberFormat="1" applyFill="1" applyBorder="1" applyAlignment="1">
      <alignment vertical="center"/>
    </xf>
    <xf numFmtId="182" fontId="18" fillId="0" borderId="24" xfId="521" applyNumberFormat="1" applyBorder="1" applyAlignment="1">
      <alignment horizontal="right" vertical="center" shrinkToFit="1"/>
    </xf>
    <xf numFmtId="176" fontId="18" fillId="0" borderId="34" xfId="521" applyNumberFormat="1" applyBorder="1" applyAlignment="1">
      <alignment vertical="center" shrinkToFit="1"/>
    </xf>
    <xf numFmtId="0" fontId="18" fillId="30" borderId="160" xfId="0" applyFont="1" applyFill="1" applyBorder="1">
      <alignment vertical="center"/>
    </xf>
    <xf numFmtId="0" fontId="18" fillId="30" borderId="78" xfId="0" quotePrefix="1" applyFont="1" applyFill="1" applyBorder="1">
      <alignment vertical="center"/>
    </xf>
    <xf numFmtId="176" fontId="18" fillId="30" borderId="37" xfId="521" applyNumberFormat="1" applyFill="1" applyBorder="1" applyAlignment="1">
      <alignment horizontal="right" vertical="center" shrinkToFit="1"/>
    </xf>
    <xf numFmtId="176" fontId="18" fillId="0" borderId="34" xfId="521" applyNumberFormat="1" applyBorder="1" applyAlignment="1">
      <alignment horizontal="right" vertical="center" shrinkToFit="1"/>
    </xf>
    <xf numFmtId="0" fontId="18" fillId="30" borderId="161" xfId="0" applyFont="1" applyFill="1" applyBorder="1">
      <alignment vertical="center"/>
    </xf>
    <xf numFmtId="0" fontId="18" fillId="30" borderId="83" xfId="0" quotePrefix="1" applyFont="1" applyFill="1" applyBorder="1">
      <alignment vertical="center"/>
    </xf>
    <xf numFmtId="0" fontId="18" fillId="30" borderId="47" xfId="0" quotePrefix="1" applyFont="1" applyFill="1" applyBorder="1">
      <alignment vertical="center"/>
    </xf>
    <xf numFmtId="179" fontId="18" fillId="30" borderId="111" xfId="521" applyNumberFormat="1" applyFill="1" applyBorder="1" applyAlignment="1">
      <alignment vertical="center"/>
    </xf>
    <xf numFmtId="179" fontId="18" fillId="30" borderId="84" xfId="521" applyNumberFormat="1" applyFill="1" applyBorder="1" applyAlignment="1">
      <alignment vertical="center"/>
    </xf>
    <xf numFmtId="182" fontId="18" fillId="0" borderId="46" xfId="521" applyNumberFormat="1" applyBorder="1" applyAlignment="1">
      <alignment horizontal="right" vertical="center" shrinkToFit="1"/>
    </xf>
    <xf numFmtId="176" fontId="18" fillId="0" borderId="50" xfId="521" applyNumberFormat="1" applyBorder="1" applyAlignment="1">
      <alignment horizontal="right" vertical="center" shrinkToFit="1"/>
    </xf>
    <xf numFmtId="0" fontId="18" fillId="30" borderId="162" xfId="0" applyFont="1" applyFill="1" applyBorder="1">
      <alignment vertical="center"/>
    </xf>
    <xf numFmtId="0" fontId="18" fillId="30" borderId="163" xfId="0" quotePrefix="1" applyFont="1" applyFill="1" applyBorder="1">
      <alignment vertical="center"/>
    </xf>
    <xf numFmtId="0" fontId="18" fillId="30" borderId="59" xfId="0" quotePrefix="1" applyFont="1" applyFill="1" applyBorder="1">
      <alignment vertical="center"/>
    </xf>
    <xf numFmtId="176" fontId="18" fillId="30" borderId="32" xfId="521" applyNumberFormat="1" applyFill="1" applyBorder="1" applyAlignment="1">
      <alignment horizontal="right" vertical="center" shrinkToFit="1"/>
    </xf>
    <xf numFmtId="176" fontId="18" fillId="30" borderId="164" xfId="521" applyNumberFormat="1" applyFill="1" applyBorder="1" applyAlignment="1">
      <alignment horizontal="right" vertical="center" shrinkToFit="1"/>
    </xf>
    <xf numFmtId="179" fontId="18" fillId="30" borderId="165" xfId="521" applyNumberFormat="1" applyFill="1" applyBorder="1" applyAlignment="1">
      <alignment vertical="center"/>
    </xf>
    <xf numFmtId="179" fontId="18" fillId="30" borderId="166" xfId="521" applyNumberFormat="1" applyFill="1" applyBorder="1" applyAlignment="1">
      <alignment vertical="center"/>
    </xf>
    <xf numFmtId="182" fontId="18" fillId="0" borderId="32" xfId="521" applyNumberFormat="1" applyBorder="1" applyAlignment="1">
      <alignment horizontal="right" vertical="center" shrinkToFit="1"/>
    </xf>
    <xf numFmtId="176" fontId="18" fillId="0" borderId="31" xfId="521" applyNumberFormat="1" applyBorder="1" applyAlignment="1">
      <alignment horizontal="right" vertical="center" shrinkToFit="1"/>
    </xf>
    <xf numFmtId="176" fontId="18" fillId="30" borderId="46" xfId="521" applyNumberFormat="1" applyFill="1" applyBorder="1" applyAlignment="1">
      <alignment horizontal="right" vertical="center" shrinkToFit="1"/>
    </xf>
    <xf numFmtId="176" fontId="18" fillId="30" borderId="116" xfId="521" applyNumberFormat="1" applyFill="1" applyBorder="1" applyAlignment="1">
      <alignment horizontal="right" vertical="center" shrinkToFit="1"/>
    </xf>
    <xf numFmtId="178" fontId="18" fillId="30" borderId="24" xfId="521" applyNumberFormat="1" applyFill="1" applyBorder="1" applyAlignment="1">
      <alignment vertical="center" shrinkToFit="1"/>
    </xf>
    <xf numFmtId="182" fontId="18" fillId="0" borderId="24" xfId="521" applyNumberFormat="1" applyBorder="1" applyAlignment="1">
      <alignment vertical="center" shrinkToFit="1"/>
    </xf>
    <xf numFmtId="182" fontId="18" fillId="30" borderId="24" xfId="521" applyNumberFormat="1" applyFill="1" applyBorder="1" applyAlignment="1">
      <alignment vertical="center" shrinkToFit="1"/>
    </xf>
    <xf numFmtId="183" fontId="18" fillId="0" borderId="24" xfId="521" applyNumberFormat="1" applyBorder="1" applyAlignment="1">
      <alignment vertical="center" shrinkToFit="1"/>
    </xf>
    <xf numFmtId="181" fontId="18" fillId="30" borderId="46" xfId="521" applyNumberFormat="1" applyFill="1" applyBorder="1" applyAlignment="1">
      <alignment vertical="center" shrinkToFit="1"/>
    </xf>
    <xf numFmtId="176" fontId="18" fillId="30" borderId="116" xfId="521" applyNumberFormat="1" applyFill="1" applyBorder="1" applyAlignment="1">
      <alignment vertical="center" shrinkToFit="1"/>
    </xf>
    <xf numFmtId="183" fontId="18" fillId="0" borderId="46" xfId="521" applyNumberFormat="1" applyBorder="1" applyAlignment="1">
      <alignment vertical="center" shrinkToFit="1"/>
    </xf>
    <xf numFmtId="176" fontId="18" fillId="0" borderId="50" xfId="521" applyNumberFormat="1" applyBorder="1" applyAlignment="1">
      <alignment vertical="center" shrinkToFit="1"/>
    </xf>
    <xf numFmtId="179" fontId="18" fillId="30" borderId="32" xfId="521" applyNumberFormat="1" applyFill="1" applyBorder="1" applyAlignment="1">
      <alignment vertical="center" shrinkToFit="1"/>
    </xf>
    <xf numFmtId="176" fontId="18" fillId="30" borderId="164" xfId="521" applyNumberFormat="1" applyFill="1" applyBorder="1" applyAlignment="1">
      <alignment vertical="center" shrinkToFit="1"/>
    </xf>
    <xf numFmtId="178" fontId="18" fillId="0" borderId="32" xfId="521" applyNumberFormat="1" applyBorder="1" applyAlignment="1">
      <alignment vertical="center" shrinkToFit="1"/>
    </xf>
    <xf numFmtId="176" fontId="18" fillId="0" borderId="31" xfId="521" applyNumberFormat="1" applyBorder="1" applyAlignment="1">
      <alignment vertical="center" shrinkToFit="1"/>
    </xf>
    <xf numFmtId="179" fontId="18" fillId="30" borderId="24" xfId="521" applyNumberFormat="1" applyFill="1" applyBorder="1" applyAlignment="1">
      <alignment vertical="center" shrinkToFit="1"/>
    </xf>
    <xf numFmtId="178" fontId="18" fillId="0" borderId="24" xfId="521" applyNumberFormat="1" applyBorder="1" applyAlignment="1">
      <alignment vertical="center" shrinkToFit="1"/>
    </xf>
    <xf numFmtId="179" fontId="18" fillId="30" borderId="46" xfId="521" applyNumberFormat="1" applyFill="1" applyBorder="1" applyAlignment="1">
      <alignment vertical="center" shrinkToFit="1"/>
    </xf>
    <xf numFmtId="181" fontId="18" fillId="0" borderId="32" xfId="521" applyNumberFormat="1" applyBorder="1" applyAlignment="1">
      <alignment vertical="center" shrinkToFit="1"/>
    </xf>
    <xf numFmtId="178" fontId="18" fillId="30" borderId="46" xfId="521" applyNumberFormat="1" applyFill="1" applyBorder="1" applyAlignment="1">
      <alignment vertical="center" shrinkToFit="1"/>
    </xf>
    <xf numFmtId="178" fontId="18" fillId="30" borderId="32" xfId="521" applyNumberFormat="1" applyFill="1" applyBorder="1" applyAlignment="1">
      <alignment vertical="center" shrinkToFit="1"/>
    </xf>
    <xf numFmtId="182" fontId="18" fillId="0" borderId="32" xfId="521" applyNumberFormat="1" applyBorder="1" applyAlignment="1">
      <alignment vertical="center" shrinkToFit="1"/>
    </xf>
    <xf numFmtId="179" fontId="18" fillId="30" borderId="24" xfId="521" applyNumberFormat="1" applyFill="1" applyBorder="1" applyAlignment="1">
      <alignment horizontal="right" vertical="center" shrinkToFit="1"/>
    </xf>
    <xf numFmtId="179" fontId="18" fillId="30" borderId="79" xfId="521" applyNumberFormat="1" applyFill="1" applyBorder="1" applyAlignment="1">
      <alignment horizontal="center" vertical="center"/>
    </xf>
    <xf numFmtId="179" fontId="18" fillId="30" borderId="46" xfId="521" applyNumberFormat="1" applyFill="1" applyBorder="1" applyAlignment="1">
      <alignment horizontal="right" vertical="center" shrinkToFit="1"/>
    </xf>
    <xf numFmtId="179" fontId="18" fillId="30" borderId="84" xfId="521" applyNumberFormat="1" applyFill="1" applyBorder="1" applyAlignment="1">
      <alignment horizontal="center" vertical="center"/>
    </xf>
    <xf numFmtId="178" fontId="18" fillId="30" borderId="24" xfId="521" applyNumberFormat="1" applyFill="1" applyBorder="1" applyAlignment="1">
      <alignment horizontal="right" vertical="center" shrinkToFit="1"/>
    </xf>
    <xf numFmtId="182" fontId="18" fillId="0" borderId="46" xfId="521" applyNumberFormat="1" applyBorder="1" applyAlignment="1">
      <alignment vertical="center" shrinkToFit="1"/>
    </xf>
    <xf numFmtId="178" fontId="18" fillId="30" borderId="32" xfId="521" applyNumberFormat="1" applyFill="1" applyBorder="1" applyAlignment="1">
      <alignment horizontal="right" vertical="center" shrinkToFit="1"/>
    </xf>
    <xf numFmtId="176" fontId="18" fillId="0" borderId="37" xfId="521" applyNumberFormat="1" applyBorder="1" applyAlignment="1">
      <alignment vertical="center" shrinkToFit="1"/>
    </xf>
    <xf numFmtId="181" fontId="18" fillId="30" borderId="24" xfId="521" applyNumberFormat="1" applyFill="1" applyBorder="1" applyAlignment="1">
      <alignment vertical="center" shrinkToFit="1"/>
    </xf>
    <xf numFmtId="180" fontId="18" fillId="30" borderId="24" xfId="521" applyNumberFormat="1" applyFill="1" applyBorder="1" applyAlignment="1">
      <alignment vertical="center" shrinkToFit="1"/>
    </xf>
    <xf numFmtId="179" fontId="18" fillId="0" borderId="24" xfId="521" applyNumberFormat="1" applyBorder="1" applyAlignment="1">
      <alignment vertical="center" shrinkToFit="1"/>
    </xf>
    <xf numFmtId="178" fontId="18" fillId="30" borderId="37" xfId="521" applyNumberFormat="1" applyFill="1" applyBorder="1" applyAlignment="1">
      <alignment vertical="center" shrinkToFit="1"/>
    </xf>
    <xf numFmtId="178" fontId="18" fillId="30" borderId="46" xfId="521" applyNumberFormat="1" applyFill="1" applyBorder="1" applyAlignment="1">
      <alignment horizontal="right" vertical="center" shrinkToFit="1"/>
    </xf>
    <xf numFmtId="182" fontId="18" fillId="30" borderId="32" xfId="521" applyNumberFormat="1" applyFill="1" applyBorder="1" applyAlignment="1">
      <alignment vertical="center" shrinkToFit="1"/>
    </xf>
    <xf numFmtId="182" fontId="18" fillId="30" borderId="164" xfId="521" applyNumberFormat="1" applyFill="1" applyBorder="1" applyAlignment="1">
      <alignment vertical="center" shrinkToFit="1"/>
    </xf>
    <xf numFmtId="178" fontId="18" fillId="0" borderId="46" xfId="521" applyNumberFormat="1" applyBorder="1" applyAlignment="1">
      <alignment vertical="center" shrinkToFit="1"/>
    </xf>
    <xf numFmtId="182" fontId="18" fillId="30" borderId="37" xfId="521" applyNumberFormat="1" applyFill="1" applyBorder="1" applyAlignment="1">
      <alignment vertical="center" shrinkToFit="1"/>
    </xf>
    <xf numFmtId="178" fontId="18" fillId="30" borderId="116" xfId="521" applyNumberFormat="1" applyFill="1" applyBorder="1" applyAlignment="1">
      <alignment vertical="center" shrinkToFit="1"/>
    </xf>
    <xf numFmtId="180" fontId="18" fillId="30" borderId="32" xfId="521" applyNumberFormat="1" applyFill="1" applyBorder="1" applyAlignment="1">
      <alignment vertical="center" shrinkToFit="1"/>
    </xf>
    <xf numFmtId="179" fontId="18" fillId="0" borderId="32" xfId="521" applyNumberFormat="1" applyBorder="1" applyAlignment="1">
      <alignment vertical="center" shrinkToFit="1"/>
    </xf>
    <xf numFmtId="38" fontId="18" fillId="30" borderId="24" xfId="148" applyFont="1" applyFill="1" applyBorder="1" applyAlignment="1">
      <alignment vertical="center" shrinkToFit="1"/>
    </xf>
    <xf numFmtId="180" fontId="18" fillId="0" borderId="24" xfId="521" applyNumberFormat="1" applyBorder="1" applyAlignment="1">
      <alignment vertical="center" shrinkToFit="1"/>
    </xf>
    <xf numFmtId="176" fontId="18" fillId="30" borderId="24" xfId="521" applyNumberFormat="1" applyFill="1" applyBorder="1" applyAlignment="1">
      <alignment vertical="center" shrinkToFit="1"/>
    </xf>
    <xf numFmtId="0" fontId="18" fillId="30" borderId="79" xfId="0" quotePrefix="1" applyFont="1" applyFill="1" applyBorder="1">
      <alignment vertical="center"/>
    </xf>
    <xf numFmtId="179" fontId="18" fillId="30" borderId="166" xfId="521" applyNumberFormat="1" applyFill="1" applyBorder="1" applyAlignment="1">
      <alignment horizontal="center" vertical="center"/>
    </xf>
    <xf numFmtId="38" fontId="18" fillId="30" borderId="46" xfId="148" applyFont="1" applyFill="1" applyBorder="1" applyAlignment="1">
      <alignment vertical="center" shrinkToFit="1"/>
    </xf>
    <xf numFmtId="38" fontId="18" fillId="30" borderId="32" xfId="148" applyFont="1" applyFill="1" applyBorder="1" applyAlignment="1">
      <alignment vertical="center" shrinkToFit="1"/>
    </xf>
    <xf numFmtId="176" fontId="18" fillId="0" borderId="32" xfId="521" applyNumberFormat="1" applyBorder="1" applyAlignment="1">
      <alignment horizontal="right" vertical="center" shrinkToFit="1"/>
    </xf>
    <xf numFmtId="179" fontId="18" fillId="30" borderId="79" xfId="521" quotePrefix="1" applyNumberFormat="1" applyFill="1" applyBorder="1" applyAlignment="1">
      <alignment horizontal="center" vertical="center"/>
    </xf>
    <xf numFmtId="176" fontId="18" fillId="0" borderId="24" xfId="521" applyNumberFormat="1" applyBorder="1" applyAlignment="1">
      <alignment horizontal="right" vertical="center" shrinkToFit="1"/>
    </xf>
    <xf numFmtId="179" fontId="18" fillId="30" borderId="79" xfId="521" quotePrefix="1" applyNumberFormat="1" applyFill="1" applyBorder="1" applyAlignment="1">
      <alignment horizontal="right" vertical="center"/>
    </xf>
    <xf numFmtId="179" fontId="18" fillId="0" borderId="79" xfId="521" applyNumberFormat="1" applyBorder="1" applyAlignment="1">
      <alignment vertical="center"/>
    </xf>
    <xf numFmtId="179" fontId="18" fillId="0" borderId="84" xfId="521" applyNumberFormat="1" applyBorder="1" applyAlignment="1">
      <alignment vertical="center"/>
    </xf>
    <xf numFmtId="176" fontId="18" fillId="0" borderId="46" xfId="521" applyNumberFormat="1" applyBorder="1" applyAlignment="1">
      <alignment horizontal="right" vertical="center" shrinkToFit="1"/>
    </xf>
    <xf numFmtId="179" fontId="18" fillId="0" borderId="166" xfId="521" applyNumberFormat="1" applyBorder="1" applyAlignment="1">
      <alignment vertical="center"/>
    </xf>
    <xf numFmtId="0" fontId="18" fillId="30" borderId="167" xfId="521" applyFill="1" applyBorder="1" applyAlignment="1">
      <alignment vertical="center"/>
    </xf>
    <xf numFmtId="0" fontId="18" fillId="30" borderId="168" xfId="521" applyFill="1" applyBorder="1" applyAlignment="1">
      <alignment vertical="center"/>
    </xf>
    <xf numFmtId="0" fontId="18" fillId="30" borderId="61" xfId="521" applyFill="1" applyBorder="1" applyAlignment="1">
      <alignment vertical="center"/>
    </xf>
    <xf numFmtId="176" fontId="18" fillId="30" borderId="169" xfId="521" applyNumberFormat="1" applyFill="1" applyBorder="1" applyAlignment="1">
      <alignment horizontal="right" vertical="center"/>
    </xf>
    <xf numFmtId="176" fontId="18" fillId="30" borderId="170" xfId="521" applyNumberFormat="1" applyFill="1" applyBorder="1" applyAlignment="1">
      <alignment horizontal="right" vertical="center"/>
    </xf>
    <xf numFmtId="176" fontId="18" fillId="30" borderId="171" xfId="521" applyNumberFormat="1" applyFill="1" applyBorder="1" applyAlignment="1">
      <alignment horizontal="center" vertical="center"/>
    </xf>
    <xf numFmtId="176" fontId="18" fillId="30" borderId="172" xfId="521" applyNumberFormat="1" applyFill="1" applyBorder="1" applyAlignment="1">
      <alignment horizontal="center" vertical="center"/>
    </xf>
    <xf numFmtId="176" fontId="18" fillId="0" borderId="169" xfId="521" applyNumberFormat="1" applyBorder="1" applyAlignment="1">
      <alignment horizontal="right" vertical="center"/>
    </xf>
    <xf numFmtId="176" fontId="18" fillId="0" borderId="65" xfId="521" applyNumberFormat="1" applyBorder="1" applyAlignment="1">
      <alignment horizontal="right" vertical="center"/>
    </xf>
    <xf numFmtId="0" fontId="18" fillId="30" borderId="160" xfId="521" applyFill="1" applyBorder="1" applyAlignment="1">
      <alignment vertical="center"/>
    </xf>
    <xf numFmtId="0" fontId="18" fillId="30" borderId="78" xfId="521" applyFill="1" applyBorder="1" applyAlignment="1">
      <alignment vertical="center"/>
    </xf>
    <xf numFmtId="0" fontId="18" fillId="30" borderId="0" xfId="521" applyFill="1" applyAlignment="1">
      <alignment vertical="center"/>
    </xf>
    <xf numFmtId="176" fontId="18" fillId="30" borderId="24" xfId="521" applyNumberFormat="1" applyFill="1" applyBorder="1" applyAlignment="1">
      <alignment horizontal="right" vertical="center"/>
    </xf>
    <xf numFmtId="176" fontId="18" fillId="30" borderId="37" xfId="521" applyNumberFormat="1" applyFill="1" applyBorder="1" applyAlignment="1">
      <alignment horizontal="right" vertical="center"/>
    </xf>
    <xf numFmtId="176" fontId="18" fillId="30" borderId="77" xfId="521" applyNumberFormat="1" applyFill="1" applyBorder="1" applyAlignment="1">
      <alignment horizontal="center" vertical="center"/>
    </xf>
    <xf numFmtId="176" fontId="18" fillId="30" borderId="79" xfId="521" applyNumberFormat="1" applyFill="1" applyBorder="1" applyAlignment="1">
      <alignment horizontal="center" vertical="center"/>
    </xf>
    <xf numFmtId="176" fontId="18" fillId="0" borderId="24" xfId="521" applyNumberFormat="1" applyBorder="1" applyAlignment="1">
      <alignment horizontal="right" vertical="center"/>
    </xf>
    <xf numFmtId="176" fontId="18" fillId="0" borderId="34" xfId="521" applyNumberFormat="1" applyBorder="1" applyAlignment="1">
      <alignment horizontal="right" vertical="center"/>
    </xf>
    <xf numFmtId="176" fontId="18" fillId="30" borderId="38" xfId="521" applyNumberFormat="1" applyFill="1" applyBorder="1" applyAlignment="1">
      <alignment horizontal="right" vertical="center"/>
    </xf>
    <xf numFmtId="176" fontId="18" fillId="30" borderId="39" xfId="521" applyNumberFormat="1" applyFill="1" applyBorder="1" applyAlignment="1">
      <alignment horizontal="right" vertical="center"/>
    </xf>
    <xf numFmtId="0" fontId="18" fillId="0" borderId="0" xfId="521"/>
    <xf numFmtId="0" fontId="18" fillId="30" borderId="0" xfId="521" applyFill="1" applyAlignment="1">
      <alignment vertical="top" wrapText="1"/>
    </xf>
    <xf numFmtId="0" fontId="18" fillId="30" borderId="0" xfId="521" applyFill="1"/>
    <xf numFmtId="0" fontId="67" fillId="0" borderId="0" xfId="502" applyFont="1" applyAlignment="1">
      <alignment horizontal="center" vertical="top" wrapText="1"/>
    </xf>
    <xf numFmtId="0" fontId="77" fillId="0" borderId="0" xfId="502" applyFont="1" applyAlignment="1">
      <alignment vertical="center"/>
    </xf>
    <xf numFmtId="0" fontId="0" fillId="30" borderId="84" xfId="0" quotePrefix="1" applyFill="1" applyBorder="1">
      <alignment vertical="center"/>
    </xf>
    <xf numFmtId="0" fontId="0" fillId="30" borderId="79" xfId="0" quotePrefix="1" applyFill="1" applyBorder="1">
      <alignment vertical="center"/>
    </xf>
    <xf numFmtId="0" fontId="0" fillId="30" borderId="166" xfId="0" quotePrefix="1" applyFill="1" applyBorder="1">
      <alignment vertical="center"/>
    </xf>
    <xf numFmtId="0" fontId="58" fillId="0" borderId="0" xfId="0" applyFont="1">
      <alignment vertical="center"/>
    </xf>
    <xf numFmtId="0" fontId="0" fillId="30" borderId="0" xfId="0" quotePrefix="1" applyFill="1">
      <alignment vertical="center"/>
    </xf>
    <xf numFmtId="0" fontId="0" fillId="0" borderId="0" xfId="0" quotePrefix="1" applyAlignment="1">
      <alignment vertical="center" wrapText="1"/>
    </xf>
    <xf numFmtId="0" fontId="0" fillId="0" borderId="0" xfId="0" quotePrefix="1">
      <alignment vertical="center"/>
    </xf>
    <xf numFmtId="0" fontId="18" fillId="0" borderId="0" xfId="502" quotePrefix="1" applyFont="1"/>
    <xf numFmtId="11" fontId="18" fillId="0" borderId="0" xfId="522" quotePrefix="1" applyNumberFormat="1" applyFont="1">
      <alignment vertical="center"/>
    </xf>
    <xf numFmtId="0" fontId="35" fillId="0" borderId="36" xfId="0" applyFont="1" applyBorder="1" applyAlignment="1">
      <alignment horizontal="center" vertical="center" wrapText="1"/>
    </xf>
    <xf numFmtId="0" fontId="35" fillId="0" borderId="155" xfId="0" applyFont="1" applyBorder="1" applyAlignment="1">
      <alignment horizontal="center" vertical="center" wrapText="1"/>
    </xf>
    <xf numFmtId="0" fontId="55" fillId="0" borderId="0" xfId="504" applyFont="1">
      <alignment vertical="center"/>
    </xf>
    <xf numFmtId="0" fontId="95" fillId="0" borderId="0" xfId="506">
      <alignment vertical="center"/>
    </xf>
    <xf numFmtId="0" fontId="18" fillId="0" borderId="0" xfId="504">
      <alignment vertical="center"/>
    </xf>
    <xf numFmtId="0" fontId="35" fillId="0" borderId="0" xfId="504" applyFont="1" applyAlignment="1">
      <alignment vertical="top"/>
    </xf>
    <xf numFmtId="191" fontId="18" fillId="0" borderId="96" xfId="148" applyNumberFormat="1" applyFont="1" applyFill="1" applyBorder="1" applyAlignment="1">
      <alignment horizontal="left" vertical="center" indent="4"/>
    </xf>
    <xf numFmtId="191" fontId="18" fillId="0" borderId="98" xfId="148" applyNumberFormat="1" applyFont="1" applyFill="1" applyBorder="1" applyAlignment="1">
      <alignment horizontal="left" vertical="center" indent="4"/>
    </xf>
    <xf numFmtId="191" fontId="18" fillId="0" borderId="92" xfId="148" applyNumberFormat="1" applyFont="1" applyFill="1" applyBorder="1" applyAlignment="1">
      <alignment horizontal="left" vertical="center" indent="4"/>
    </xf>
    <xf numFmtId="191" fontId="18" fillId="0" borderId="94" xfId="148" applyNumberFormat="1" applyFont="1" applyFill="1" applyBorder="1" applyAlignment="1">
      <alignment horizontal="left" vertical="center" indent="4"/>
    </xf>
    <xf numFmtId="0" fontId="89" fillId="0" borderId="0" xfId="504" applyFont="1">
      <alignment vertical="center"/>
    </xf>
    <xf numFmtId="0" fontId="90" fillId="0" borderId="0" xfId="504" applyFont="1">
      <alignment vertical="center"/>
    </xf>
    <xf numFmtId="0" fontId="0" fillId="0" borderId="151" xfId="0" applyBorder="1" applyAlignment="1">
      <alignment horizontal="right" vertical="center"/>
    </xf>
    <xf numFmtId="0" fontId="89" fillId="0" borderId="0" xfId="130" applyFont="1" applyAlignment="1" applyProtection="1">
      <alignment vertical="center" wrapText="1"/>
    </xf>
    <xf numFmtId="0" fontId="94" fillId="0" borderId="0" xfId="0" applyFont="1">
      <alignment vertical="center"/>
    </xf>
    <xf numFmtId="0" fontId="54" fillId="32" borderId="23" xfId="0" applyFont="1" applyFill="1" applyBorder="1" applyAlignment="1">
      <alignment vertical="center" wrapText="1"/>
    </xf>
    <xf numFmtId="0" fontId="54" fillId="0" borderId="24" xfId="0" applyFont="1" applyBorder="1" applyAlignment="1">
      <alignment vertical="center" wrapText="1"/>
    </xf>
    <xf numFmtId="0" fontId="54" fillId="32" borderId="24" xfId="0" applyFont="1" applyFill="1" applyBorder="1" applyAlignment="1">
      <alignment vertical="center" wrapText="1"/>
    </xf>
    <xf numFmtId="0" fontId="61" fillId="0" borderId="0" xfId="0" applyFont="1">
      <alignment vertical="center"/>
    </xf>
    <xf numFmtId="0" fontId="74" fillId="33" borderId="0" xfId="0" applyFont="1" applyFill="1" applyAlignment="1">
      <alignment horizontal="justify" vertical="center" wrapText="1"/>
    </xf>
    <xf numFmtId="0" fontId="74" fillId="0" borderId="127" xfId="0" applyFont="1" applyBorder="1" applyAlignment="1">
      <alignment horizontal="justify" vertical="center" wrapText="1"/>
    </xf>
    <xf numFmtId="0" fontId="74" fillId="0" borderId="180" xfId="0" applyFont="1" applyBorder="1" applyAlignment="1">
      <alignment horizontal="justify" vertical="center" wrapText="1"/>
    </xf>
    <xf numFmtId="0" fontId="74" fillId="0" borderId="37" xfId="0" applyFont="1" applyBorder="1" applyAlignment="1">
      <alignment horizontal="justify" vertical="center" wrapText="1"/>
    </xf>
    <xf numFmtId="0" fontId="74" fillId="33" borderId="24" xfId="0" applyFont="1" applyFill="1" applyBorder="1" applyAlignment="1">
      <alignment vertical="center" wrapText="1"/>
    </xf>
    <xf numFmtId="0" fontId="74" fillId="33" borderId="181" xfId="0" applyFont="1" applyFill="1" applyBorder="1" applyAlignment="1">
      <alignment vertical="center" wrapText="1"/>
    </xf>
    <xf numFmtId="0" fontId="74" fillId="0" borderId="164" xfId="0" applyFont="1" applyBorder="1" applyAlignment="1">
      <alignment horizontal="justify" vertical="center" wrapText="1"/>
    </xf>
    <xf numFmtId="0" fontId="66" fillId="33" borderId="25" xfId="0" applyFont="1" applyFill="1" applyBorder="1">
      <alignment vertical="center"/>
    </xf>
    <xf numFmtId="0" fontId="74" fillId="32" borderId="106" xfId="0" applyFont="1" applyFill="1" applyBorder="1" applyAlignment="1">
      <alignment horizontal="justify" vertical="center" wrapText="1"/>
    </xf>
    <xf numFmtId="0" fontId="74" fillId="0" borderId="126" xfId="0" applyFont="1" applyBorder="1" applyAlignment="1">
      <alignment horizontal="justify" vertical="center" wrapText="1"/>
    </xf>
    <xf numFmtId="0" fontId="74" fillId="32" borderId="108" xfId="0" applyFont="1" applyFill="1" applyBorder="1" applyAlignment="1">
      <alignment horizontal="justify" vertical="center" wrapText="1"/>
    </xf>
    <xf numFmtId="0" fontId="74" fillId="0" borderId="39" xfId="0" applyFont="1" applyBorder="1" applyAlignment="1">
      <alignment horizontal="justify" vertical="center" wrapText="1"/>
    </xf>
    <xf numFmtId="0" fontId="74" fillId="32" borderId="24" xfId="0" applyFont="1" applyFill="1" applyBorder="1" applyAlignment="1">
      <alignment horizontal="justify" vertical="center" wrapText="1"/>
    </xf>
    <xf numFmtId="0" fontId="74" fillId="0" borderId="182" xfId="0" applyFont="1" applyBorder="1" applyAlignment="1">
      <alignment horizontal="justify" vertical="center" wrapText="1"/>
    </xf>
    <xf numFmtId="0" fontId="74" fillId="32" borderId="38" xfId="0" applyFont="1" applyFill="1" applyBorder="1" applyAlignment="1">
      <alignment horizontal="justify" vertical="center" wrapText="1"/>
    </xf>
    <xf numFmtId="0" fontId="74" fillId="0" borderId="75" xfId="0" applyFont="1" applyBorder="1" applyAlignment="1">
      <alignment horizontal="justify" vertical="center" wrapText="1"/>
    </xf>
    <xf numFmtId="0" fontId="74" fillId="0" borderId="117" xfId="0" applyFont="1" applyBorder="1" applyAlignment="1">
      <alignment horizontal="justify" vertical="center" wrapText="1"/>
    </xf>
    <xf numFmtId="0" fontId="74" fillId="0" borderId="74" xfId="0" applyFont="1" applyBorder="1" applyAlignment="1">
      <alignment horizontal="justify" vertical="center" wrapText="1"/>
    </xf>
    <xf numFmtId="0" fontId="74" fillId="0" borderId="118" xfId="0" applyFont="1" applyBorder="1" applyAlignment="1">
      <alignment horizontal="justify" vertical="center" wrapText="1"/>
    </xf>
    <xf numFmtId="0" fontId="74" fillId="0" borderId="116" xfId="0" applyFont="1" applyBorder="1" applyAlignment="1">
      <alignment horizontal="justify" vertical="center" wrapText="1"/>
    </xf>
    <xf numFmtId="0" fontId="66" fillId="33" borderId="24" xfId="0" applyFont="1" applyFill="1" applyBorder="1">
      <alignment vertical="center"/>
    </xf>
    <xf numFmtId="0" fontId="74" fillId="33" borderId="6" xfId="0" applyFont="1" applyFill="1" applyBorder="1" applyAlignment="1">
      <alignment horizontal="justify" vertical="center" wrapText="1"/>
    </xf>
    <xf numFmtId="191" fontId="18" fillId="0" borderId="0" xfId="148" applyNumberFormat="1" applyFont="1" applyFill="1" applyBorder="1" applyAlignment="1">
      <alignment horizontal="left" vertical="center" indent="4"/>
    </xf>
    <xf numFmtId="0" fontId="88" fillId="0" borderId="0" xfId="504" applyFont="1">
      <alignment vertical="center"/>
    </xf>
    <xf numFmtId="0" fontId="38" fillId="0" borderId="0" xfId="504" applyFont="1" applyAlignment="1">
      <alignment horizontal="left" vertical="center"/>
    </xf>
    <xf numFmtId="0" fontId="38" fillId="0" borderId="0" xfId="0" applyFont="1" applyAlignment="1">
      <alignment vertical="top"/>
    </xf>
    <xf numFmtId="0" fontId="102" fillId="30" borderId="153" xfId="521" applyFont="1" applyFill="1" applyBorder="1" applyAlignment="1">
      <alignment horizontal="center" shrinkToFit="1"/>
    </xf>
    <xf numFmtId="0" fontId="102" fillId="30" borderId="79" xfId="521" applyFont="1" applyFill="1" applyBorder="1" applyAlignment="1">
      <alignment horizontal="center" shrinkToFit="1"/>
    </xf>
    <xf numFmtId="0" fontId="18" fillId="30" borderId="185" xfId="0" quotePrefix="1" applyFont="1" applyFill="1" applyBorder="1">
      <alignment vertical="center"/>
    </xf>
    <xf numFmtId="179" fontId="18" fillId="30" borderId="184" xfId="521" applyNumberFormat="1" applyFill="1" applyBorder="1" applyAlignment="1">
      <alignment vertical="center" shrinkToFit="1"/>
    </xf>
    <xf numFmtId="176" fontId="18" fillId="30" borderId="201" xfId="521" applyNumberFormat="1" applyFill="1" applyBorder="1" applyAlignment="1">
      <alignment vertical="center" shrinkToFit="1"/>
    </xf>
    <xf numFmtId="179" fontId="18" fillId="30" borderId="202" xfId="521" applyNumberFormat="1" applyFill="1" applyBorder="1" applyAlignment="1">
      <alignment vertical="center"/>
    </xf>
    <xf numFmtId="179" fontId="18" fillId="30" borderId="204" xfId="521" applyNumberFormat="1" applyFill="1" applyBorder="1" applyAlignment="1">
      <alignment vertical="center"/>
    </xf>
    <xf numFmtId="181" fontId="18" fillId="0" borderId="184" xfId="521" applyNumberFormat="1" applyBorder="1" applyAlignment="1">
      <alignment vertical="center" shrinkToFit="1"/>
    </xf>
    <xf numFmtId="181" fontId="18" fillId="0" borderId="205" xfId="521" applyNumberFormat="1" applyBorder="1" applyAlignment="1">
      <alignment vertical="center" shrinkToFit="1"/>
    </xf>
    <xf numFmtId="178" fontId="18" fillId="30" borderId="46" xfId="521" applyNumberFormat="1" applyFill="1" applyBorder="1" applyAlignment="1">
      <alignment horizontal="center" vertical="center" shrinkToFit="1"/>
    </xf>
    <xf numFmtId="182" fontId="18" fillId="0" borderId="184" xfId="521" applyNumberFormat="1" applyBorder="1" applyAlignment="1">
      <alignment vertical="center" shrinkToFit="1"/>
    </xf>
    <xf numFmtId="178" fontId="18" fillId="30" borderId="184" xfId="521" applyNumberFormat="1" applyFill="1" applyBorder="1" applyAlignment="1">
      <alignment vertical="center" shrinkToFit="1"/>
    </xf>
    <xf numFmtId="182" fontId="18" fillId="30" borderId="184" xfId="521" applyNumberFormat="1" applyFill="1" applyBorder="1" applyAlignment="1">
      <alignment vertical="center" shrinkToFit="1"/>
    </xf>
    <xf numFmtId="181" fontId="18" fillId="0" borderId="184" xfId="521" applyNumberFormat="1" applyBorder="1" applyAlignment="1">
      <alignment horizontal="right" vertical="center" shrinkToFit="1"/>
    </xf>
    <xf numFmtId="179" fontId="18" fillId="30" borderId="184" xfId="521" applyNumberFormat="1" applyFill="1" applyBorder="1" applyAlignment="1">
      <alignment horizontal="center" vertical="center" shrinkToFit="1"/>
    </xf>
    <xf numFmtId="179" fontId="18" fillId="30" borderId="184" xfId="521" applyNumberFormat="1" applyFill="1" applyBorder="1" applyAlignment="1">
      <alignment horizontal="right" vertical="center" shrinkToFit="1"/>
    </xf>
    <xf numFmtId="0" fontId="73" fillId="33" borderId="25" xfId="0" applyFont="1" applyFill="1" applyBorder="1" applyAlignment="1">
      <alignment vertical="center" wrapText="1"/>
    </xf>
    <xf numFmtId="0" fontId="35" fillId="0" borderId="0" xfId="0" applyFont="1" applyAlignment="1">
      <alignment horizontal="left" vertical="top" wrapText="1" indent="1"/>
    </xf>
    <xf numFmtId="0" fontId="72" fillId="0" borderId="0" xfId="0" applyFont="1">
      <alignment vertical="center"/>
    </xf>
    <xf numFmtId="0" fontId="0" fillId="0" borderId="0" xfId="0" applyAlignment="1">
      <alignment vertical="center" wrapText="1"/>
    </xf>
    <xf numFmtId="0" fontId="35" fillId="0" borderId="0" xfId="0" applyFont="1" applyAlignment="1">
      <alignment horizontal="left" vertical="top" indent="1"/>
    </xf>
    <xf numFmtId="0" fontId="0" fillId="0" borderId="0" xfId="0" applyAlignment="1">
      <alignment horizontal="left" vertical="top" indent="1"/>
    </xf>
    <xf numFmtId="0" fontId="72" fillId="0" borderId="0" xfId="0" applyFont="1" applyAlignment="1">
      <alignment horizontal="left" vertical="top" indent="1"/>
    </xf>
    <xf numFmtId="0" fontId="113" fillId="0" borderId="0" xfId="502" applyFont="1"/>
    <xf numFmtId="0" fontId="80" fillId="32" borderId="24" xfId="0" applyFont="1" applyFill="1" applyBorder="1" applyAlignment="1">
      <alignment vertical="center" wrapText="1"/>
    </xf>
    <xf numFmtId="0" fontId="74" fillId="33" borderId="24" xfId="0" applyFont="1" applyFill="1" applyBorder="1" applyAlignment="1">
      <alignment horizontal="justify" vertical="center" wrapText="1"/>
    </xf>
    <xf numFmtId="0" fontId="74" fillId="0" borderId="173" xfId="0" applyFont="1" applyBorder="1" applyAlignment="1">
      <alignment vertical="center" wrapText="1"/>
    </xf>
    <xf numFmtId="0" fontId="37" fillId="32" borderId="36" xfId="130" applyFill="1" applyBorder="1" applyAlignment="1" applyProtection="1">
      <alignment horizontal="left" vertical="center"/>
    </xf>
    <xf numFmtId="0" fontId="37" fillId="0" borderId="37" xfId="130" applyFill="1" applyBorder="1" applyAlignment="1" applyProtection="1">
      <alignment horizontal="left" vertical="center"/>
    </xf>
    <xf numFmtId="0" fontId="37" fillId="32" borderId="37" xfId="130" applyFill="1" applyBorder="1" applyAlignment="1" applyProtection="1">
      <alignment horizontal="left" vertical="center"/>
    </xf>
    <xf numFmtId="0" fontId="37" fillId="0" borderId="129" xfId="130" applyFill="1" applyBorder="1" applyAlignment="1" applyProtection="1">
      <alignment horizontal="center" vertical="center"/>
    </xf>
    <xf numFmtId="0" fontId="37" fillId="0" borderId="131" xfId="130" applyFill="1" applyBorder="1" applyAlignment="1" applyProtection="1">
      <alignment horizontal="center" vertical="center" wrapText="1"/>
    </xf>
    <xf numFmtId="0" fontId="37" fillId="0" borderId="133" xfId="130" applyFill="1" applyBorder="1" applyAlignment="1" applyProtection="1">
      <alignment horizontal="center" vertical="center" wrapText="1"/>
    </xf>
    <xf numFmtId="0" fontId="37" fillId="0" borderId="135" xfId="130" applyFill="1" applyBorder="1" applyAlignment="1" applyProtection="1">
      <alignment horizontal="center" vertical="center" wrapText="1"/>
    </xf>
    <xf numFmtId="0" fontId="37" fillId="0" borderId="142" xfId="130" applyFill="1" applyBorder="1" applyAlignment="1" applyProtection="1">
      <alignment horizontal="center" vertical="center" wrapText="1"/>
    </xf>
    <xf numFmtId="0" fontId="37" fillId="0" borderId="136" xfId="130" applyFill="1" applyBorder="1" applyAlignment="1" applyProtection="1">
      <alignment horizontal="center" vertical="center" wrapText="1"/>
    </xf>
    <xf numFmtId="0" fontId="37" fillId="0" borderId="138" xfId="130" applyFill="1" applyBorder="1" applyAlignment="1" applyProtection="1">
      <alignment horizontal="center" vertical="center" wrapText="1"/>
    </xf>
    <xf numFmtId="0" fontId="37" fillId="0" borderId="137" xfId="130" applyFill="1" applyBorder="1" applyAlignment="1" applyProtection="1">
      <alignment horizontal="center" vertical="center" wrapText="1"/>
    </xf>
    <xf numFmtId="0" fontId="37" fillId="0" borderId="51" xfId="130" applyFill="1" applyBorder="1" applyAlignment="1" applyProtection="1">
      <alignment horizontal="center" vertical="center" wrapText="1"/>
    </xf>
    <xf numFmtId="0" fontId="37" fillId="0" borderId="129" xfId="130" applyFill="1" applyBorder="1" applyAlignment="1" applyProtection="1">
      <alignment horizontal="center" vertical="center" wrapText="1"/>
    </xf>
    <xf numFmtId="0" fontId="37" fillId="0" borderId="58" xfId="130" applyFill="1" applyBorder="1" applyAlignment="1" applyProtection="1">
      <alignment horizontal="center" vertical="center" wrapText="1"/>
    </xf>
    <xf numFmtId="0" fontId="37" fillId="0" borderId="139" xfId="130" applyFill="1" applyBorder="1" applyAlignment="1" applyProtection="1">
      <alignment horizontal="center" vertical="center" wrapText="1"/>
    </xf>
    <xf numFmtId="0" fontId="37" fillId="0" borderId="135" xfId="130" applyFill="1" applyBorder="1" applyAlignment="1" applyProtection="1">
      <alignment horizontal="center" vertical="center"/>
    </xf>
    <xf numFmtId="0" fontId="37" fillId="0" borderId="141" xfId="130" applyFill="1" applyBorder="1" applyAlignment="1" applyProtection="1">
      <alignment horizontal="center" vertical="center" wrapText="1"/>
    </xf>
    <xf numFmtId="0" fontId="37" fillId="0" borderId="178" xfId="130" applyFill="1" applyBorder="1" applyAlignment="1" applyProtection="1">
      <alignment horizontal="center" vertical="center" wrapText="1"/>
    </xf>
    <xf numFmtId="0" fontId="37" fillId="0" borderId="145" xfId="130" applyFill="1" applyBorder="1" applyAlignment="1" applyProtection="1">
      <alignment horizontal="center" vertical="center" wrapText="1"/>
    </xf>
    <xf numFmtId="0" fontId="37" fillId="0" borderId="143" xfId="130" applyFill="1" applyBorder="1" applyAlignment="1" applyProtection="1">
      <alignment horizontal="center" vertical="center" wrapText="1"/>
    </xf>
    <xf numFmtId="181" fontId="18" fillId="0" borderId="24" xfId="521" applyNumberFormat="1" applyBorder="1" applyAlignment="1">
      <alignment vertical="center" shrinkToFit="1"/>
    </xf>
    <xf numFmtId="181" fontId="18" fillId="0" borderId="46" xfId="521" applyNumberFormat="1" applyBorder="1" applyAlignment="1">
      <alignment vertical="center" shrinkToFit="1"/>
    </xf>
    <xf numFmtId="179" fontId="18" fillId="0" borderId="46" xfId="521" applyNumberFormat="1" applyBorder="1" applyAlignment="1">
      <alignment vertical="center" shrinkToFit="1"/>
    </xf>
    <xf numFmtId="181" fontId="18" fillId="0" borderId="46" xfId="521" applyNumberFormat="1" applyBorder="1" applyAlignment="1">
      <alignment horizontal="right" vertical="center" shrinkToFit="1"/>
    </xf>
    <xf numFmtId="0" fontId="116" fillId="0" borderId="0" xfId="0" applyFont="1">
      <alignment vertical="center"/>
    </xf>
    <xf numFmtId="191" fontId="18" fillId="0" borderId="99" xfId="148" applyNumberFormat="1" applyFont="1" applyFill="1" applyBorder="1" applyAlignment="1">
      <alignment horizontal="left" vertical="center" indent="4"/>
    </xf>
    <xf numFmtId="191" fontId="18" fillId="0" borderId="101" xfId="148" applyNumberFormat="1" applyFont="1" applyFill="1" applyBorder="1" applyAlignment="1">
      <alignment horizontal="left" vertical="center" indent="4"/>
    </xf>
    <xf numFmtId="0" fontId="105" fillId="0" borderId="0" xfId="504" applyFont="1">
      <alignment vertical="center"/>
    </xf>
    <xf numFmtId="55" fontId="0" fillId="0" borderId="1" xfId="0" applyNumberFormat="1" applyBorder="1">
      <alignment vertical="center"/>
    </xf>
    <xf numFmtId="0" fontId="123" fillId="0" borderId="0" xfId="0" applyFont="1">
      <alignment vertical="center"/>
    </xf>
    <xf numFmtId="0" fontId="95" fillId="34" borderId="23" xfId="502" applyFill="1" applyBorder="1"/>
    <xf numFmtId="0" fontId="129" fillId="34" borderId="24" xfId="502" applyFont="1" applyFill="1" applyBorder="1" applyAlignment="1">
      <alignment vertical="center"/>
    </xf>
    <xf numFmtId="0" fontId="95" fillId="34" borderId="24" xfId="502" applyFill="1" applyBorder="1"/>
    <xf numFmtId="0" fontId="7" fillId="34" borderId="0" xfId="588" applyFill="1">
      <alignment vertical="center"/>
    </xf>
    <xf numFmtId="0" fontId="128" fillId="34" borderId="0" xfId="588" applyFont="1" applyFill="1">
      <alignment vertical="center"/>
    </xf>
    <xf numFmtId="0" fontId="7" fillId="34" borderId="23" xfId="588" applyFill="1" applyBorder="1">
      <alignment vertical="center"/>
    </xf>
    <xf numFmtId="0" fontId="7" fillId="34" borderId="40" xfId="588" applyFill="1" applyBorder="1">
      <alignment vertical="center"/>
    </xf>
    <xf numFmtId="0" fontId="7" fillId="34" borderId="36" xfId="588" applyFill="1" applyBorder="1">
      <alignment vertical="center"/>
    </xf>
    <xf numFmtId="0" fontId="130" fillId="34" borderId="24" xfId="588" applyFont="1" applyFill="1" applyBorder="1">
      <alignment vertical="center"/>
    </xf>
    <xf numFmtId="0" fontId="7" fillId="34" borderId="37" xfId="588" applyFill="1" applyBorder="1">
      <alignment vertical="center"/>
    </xf>
    <xf numFmtId="0" fontId="126" fillId="34" borderId="39" xfId="588" applyFont="1" applyFill="1" applyBorder="1">
      <alignment vertical="center"/>
    </xf>
    <xf numFmtId="0" fontId="103" fillId="34" borderId="0" xfId="588" applyFont="1" applyFill="1">
      <alignment vertical="center"/>
    </xf>
    <xf numFmtId="0" fontId="103" fillId="34" borderId="19" xfId="588" applyFont="1" applyFill="1" applyBorder="1">
      <alignment vertical="center"/>
    </xf>
    <xf numFmtId="0" fontId="0" fillId="34" borderId="0" xfId="588" applyFont="1" applyFill="1">
      <alignment vertical="center"/>
    </xf>
    <xf numFmtId="0" fontId="131" fillId="34" borderId="0" xfId="588" applyFont="1" applyFill="1">
      <alignment vertical="center"/>
    </xf>
    <xf numFmtId="0" fontId="103" fillId="34" borderId="38" xfId="588" applyFont="1" applyFill="1" applyBorder="1">
      <alignment vertical="center"/>
    </xf>
    <xf numFmtId="0" fontId="126" fillId="34" borderId="0" xfId="588" applyFont="1" applyFill="1">
      <alignment vertical="center"/>
    </xf>
    <xf numFmtId="0" fontId="126" fillId="34" borderId="19" xfId="588" applyFont="1" applyFill="1" applyBorder="1">
      <alignment vertical="center"/>
    </xf>
    <xf numFmtId="0" fontId="127" fillId="34" borderId="0" xfId="588" applyFont="1" applyFill="1" applyAlignment="1">
      <alignment horizontal="center" vertical="center"/>
    </xf>
    <xf numFmtId="0" fontId="132" fillId="34" borderId="0" xfId="527" applyFont="1" applyFill="1" applyAlignment="1">
      <alignment vertical="center" wrapText="1"/>
    </xf>
    <xf numFmtId="0" fontId="128" fillId="34" borderId="0" xfId="584" applyFont="1" applyFill="1" applyAlignment="1">
      <alignment horizontal="center" vertical="center"/>
    </xf>
    <xf numFmtId="0" fontId="101" fillId="34" borderId="0" xfId="527" applyFill="1" applyAlignment="1">
      <alignment vertical="center" wrapText="1"/>
    </xf>
    <xf numFmtId="0" fontId="95" fillId="34" borderId="0" xfId="502" applyFill="1"/>
    <xf numFmtId="0" fontId="128" fillId="34" borderId="23" xfId="584" applyFont="1" applyFill="1" applyBorder="1">
      <alignment vertical="center"/>
    </xf>
    <xf numFmtId="0" fontId="7" fillId="34" borderId="0" xfId="584" applyFill="1">
      <alignment vertical="center"/>
    </xf>
    <xf numFmtId="0" fontId="126" fillId="34" borderId="0" xfId="584" applyFont="1" applyFill="1">
      <alignment vertical="center"/>
    </xf>
    <xf numFmtId="0" fontId="131" fillId="34" borderId="0" xfId="584" applyFont="1" applyFill="1">
      <alignment vertical="center"/>
    </xf>
    <xf numFmtId="0" fontId="103" fillId="34" borderId="0" xfId="584" applyFont="1" applyFill="1">
      <alignment vertical="center"/>
    </xf>
    <xf numFmtId="0" fontId="101" fillId="33" borderId="1" xfId="527" applyFill="1" applyBorder="1" applyAlignment="1">
      <alignment horizontal="center" vertical="center"/>
    </xf>
    <xf numFmtId="0" fontId="101" fillId="33" borderId="1" xfId="527" applyFill="1" applyBorder="1" applyAlignment="1">
      <alignment horizontal="center" vertical="center" wrapText="1"/>
    </xf>
    <xf numFmtId="0" fontId="101" fillId="34" borderId="0" xfId="527" applyFill="1">
      <alignment vertical="center"/>
    </xf>
    <xf numFmtId="0" fontId="128" fillId="34" borderId="0" xfId="584" applyFont="1" applyFill="1">
      <alignment vertical="center"/>
    </xf>
    <xf numFmtId="0" fontId="7" fillId="34" borderId="23" xfId="584" applyFill="1" applyBorder="1">
      <alignment vertical="center"/>
    </xf>
    <xf numFmtId="0" fontId="7" fillId="34" borderId="40" xfId="584" applyFill="1" applyBorder="1">
      <alignment vertical="center"/>
    </xf>
    <xf numFmtId="0" fontId="7" fillId="34" borderId="36" xfId="584" applyFill="1" applyBorder="1">
      <alignment vertical="center"/>
    </xf>
    <xf numFmtId="0" fontId="130" fillId="34" borderId="24" xfId="584" applyFont="1" applyFill="1" applyBorder="1">
      <alignment vertical="center"/>
    </xf>
    <xf numFmtId="0" fontId="7" fillId="34" borderId="37" xfId="584" applyFill="1" applyBorder="1">
      <alignment vertical="center"/>
    </xf>
    <xf numFmtId="0" fontId="103" fillId="34" borderId="38" xfId="584" applyFont="1" applyFill="1" applyBorder="1">
      <alignment vertical="center"/>
    </xf>
    <xf numFmtId="0" fontId="103" fillId="34" borderId="19" xfId="584" applyFont="1" applyFill="1" applyBorder="1">
      <alignment vertical="center"/>
    </xf>
    <xf numFmtId="0" fontId="126" fillId="34" borderId="19" xfId="584" applyFont="1" applyFill="1" applyBorder="1">
      <alignment vertical="center"/>
    </xf>
    <xf numFmtId="0" fontId="126" fillId="34" borderId="39" xfId="584" applyFont="1" applyFill="1" applyBorder="1">
      <alignment vertical="center"/>
    </xf>
    <xf numFmtId="0" fontId="127" fillId="34" borderId="0" xfId="584" applyFont="1" applyFill="1" applyAlignment="1">
      <alignment horizontal="center" vertical="center"/>
    </xf>
    <xf numFmtId="0" fontId="101" fillId="34" borderId="0" xfId="527" applyFill="1" applyAlignment="1">
      <alignment vertical="center"/>
    </xf>
    <xf numFmtId="0" fontId="132" fillId="34" borderId="0" xfId="527" applyFont="1" applyFill="1" applyAlignment="1">
      <alignment vertical="center"/>
    </xf>
    <xf numFmtId="0" fontId="0" fillId="34" borderId="0" xfId="0" applyFill="1">
      <alignment vertical="center"/>
    </xf>
    <xf numFmtId="0" fontId="72" fillId="34" borderId="0" xfId="0" applyFont="1" applyFill="1">
      <alignment vertical="center"/>
    </xf>
    <xf numFmtId="0" fontId="0" fillId="34" borderId="0" xfId="0" applyFill="1" applyAlignment="1">
      <alignment vertical="center" wrapText="1"/>
    </xf>
    <xf numFmtId="0" fontId="35" fillId="34" borderId="0" xfId="0" applyFont="1" applyFill="1">
      <alignment vertical="center"/>
    </xf>
    <xf numFmtId="0" fontId="35" fillId="34" borderId="23" xfId="0" applyFont="1" applyFill="1" applyBorder="1">
      <alignment vertical="center"/>
    </xf>
    <xf numFmtId="0" fontId="35" fillId="34" borderId="40" xfId="0" applyFont="1" applyFill="1" applyBorder="1">
      <alignment vertical="center"/>
    </xf>
    <xf numFmtId="0" fontId="35" fillId="34" borderId="36" xfId="0" applyFont="1" applyFill="1" applyBorder="1">
      <alignment vertical="center"/>
    </xf>
    <xf numFmtId="0" fontId="35" fillId="34" borderId="38" xfId="0" applyFont="1" applyFill="1" applyBorder="1">
      <alignment vertical="center"/>
    </xf>
    <xf numFmtId="0" fontId="35" fillId="34" borderId="19" xfId="0" applyFont="1" applyFill="1" applyBorder="1">
      <alignment vertical="center"/>
    </xf>
    <xf numFmtId="0" fontId="35" fillId="34" borderId="39" xfId="0" applyFont="1" applyFill="1" applyBorder="1">
      <alignment vertical="center"/>
    </xf>
    <xf numFmtId="0" fontId="0" fillId="34" borderId="55" xfId="0" applyFill="1" applyBorder="1" applyAlignment="1">
      <alignment horizontal="center" vertical="center"/>
    </xf>
    <xf numFmtId="0" fontId="35" fillId="34" borderId="0" xfId="0" applyFont="1" applyFill="1" applyAlignment="1">
      <alignment horizontal="left" vertical="center"/>
    </xf>
    <xf numFmtId="0" fontId="54" fillId="34" borderId="24" xfId="0" applyFont="1" applyFill="1" applyBorder="1">
      <alignment vertical="center"/>
    </xf>
    <xf numFmtId="0" fontId="35" fillId="34" borderId="37" xfId="0" applyFont="1" applyFill="1" applyBorder="1">
      <alignment vertical="center"/>
    </xf>
    <xf numFmtId="0" fontId="64" fillId="34" borderId="24" xfId="0" applyFont="1" applyFill="1" applyBorder="1" applyAlignment="1">
      <alignment horizontal="left" vertical="center" wrapText="1" indent="1"/>
    </xf>
    <xf numFmtId="0" fontId="64" fillId="34" borderId="0" xfId="0" applyFont="1" applyFill="1" applyAlignment="1">
      <alignment horizontal="left" vertical="center" wrapText="1" indent="1"/>
    </xf>
    <xf numFmtId="0" fontId="64" fillId="34" borderId="37" xfId="0" applyFont="1" applyFill="1" applyBorder="1" applyAlignment="1">
      <alignment horizontal="left" vertical="center" wrapText="1" indent="1"/>
    </xf>
    <xf numFmtId="0" fontId="33" fillId="34" borderId="24" xfId="0" applyFont="1" applyFill="1" applyBorder="1" applyAlignment="1">
      <alignment horizontal="left" vertical="center" indent="1"/>
    </xf>
    <xf numFmtId="0" fontId="0" fillId="34" borderId="22" xfId="0" applyFill="1" applyBorder="1" applyAlignment="1">
      <alignment horizontal="center" vertical="center"/>
    </xf>
    <xf numFmtId="0" fontId="0" fillId="34" borderId="126" xfId="0" applyFill="1" applyBorder="1">
      <alignment vertical="center"/>
    </xf>
    <xf numFmtId="190" fontId="0" fillId="34" borderId="89" xfId="0" applyNumberFormat="1" applyFill="1" applyBorder="1" applyAlignment="1">
      <alignment horizontal="left" vertical="center" indent="5"/>
    </xf>
    <xf numFmtId="0" fontId="0" fillId="34" borderId="74" xfId="0" applyFill="1" applyBorder="1">
      <alignment vertical="center"/>
    </xf>
    <xf numFmtId="2" fontId="0" fillId="34" borderId="95" xfId="0" applyNumberFormat="1" applyFill="1" applyBorder="1" applyAlignment="1">
      <alignment horizontal="left" vertical="center" indent="5"/>
    </xf>
    <xf numFmtId="0" fontId="0" fillId="34" borderId="75" xfId="0" applyFill="1" applyBorder="1">
      <alignment vertical="center"/>
    </xf>
    <xf numFmtId="2" fontId="0" fillId="34" borderId="90" xfId="0" applyNumberFormat="1" applyFill="1" applyBorder="1" applyAlignment="1">
      <alignment horizontal="left" vertical="center" indent="5"/>
    </xf>
    <xf numFmtId="0" fontId="0" fillId="34" borderId="73" xfId="0" applyFill="1" applyBorder="1">
      <alignment vertical="center"/>
    </xf>
    <xf numFmtId="2" fontId="0" fillId="34" borderId="91" xfId="0" applyNumberFormat="1" applyFill="1" applyBorder="1" applyAlignment="1">
      <alignment horizontal="left" vertical="center" indent="5"/>
    </xf>
    <xf numFmtId="0" fontId="64" fillId="34" borderId="24" xfId="0" applyFont="1" applyFill="1" applyBorder="1" applyAlignment="1">
      <alignment vertical="center" wrapText="1"/>
    </xf>
    <xf numFmtId="0" fontId="64" fillId="34" borderId="0" xfId="0" applyFont="1" applyFill="1" applyAlignment="1">
      <alignment vertical="center" wrapText="1"/>
    </xf>
    <xf numFmtId="0" fontId="64" fillId="34" borderId="0" xfId="0" applyFont="1" applyFill="1">
      <alignment vertical="center"/>
    </xf>
    <xf numFmtId="0" fontId="64" fillId="34" borderId="37" xfId="0" applyFont="1" applyFill="1" applyBorder="1">
      <alignment vertical="center"/>
    </xf>
    <xf numFmtId="0" fontId="81" fillId="34" borderId="38" xfId="0" applyFont="1" applyFill="1" applyBorder="1">
      <alignment vertical="center"/>
    </xf>
    <xf numFmtId="0" fontId="81" fillId="34" borderId="19" xfId="0" applyFont="1" applyFill="1" applyBorder="1">
      <alignment vertical="center"/>
    </xf>
    <xf numFmtId="0" fontId="64" fillId="34" borderId="19" xfId="0" applyFont="1" applyFill="1" applyBorder="1">
      <alignment vertical="center"/>
    </xf>
    <xf numFmtId="0" fontId="64" fillId="34" borderId="39" xfId="0" applyFont="1" applyFill="1" applyBorder="1">
      <alignment vertical="center"/>
    </xf>
    <xf numFmtId="0" fontId="0" fillId="34" borderId="0" xfId="0" applyFill="1" applyAlignment="1">
      <alignment horizontal="left" vertical="center"/>
    </xf>
    <xf numFmtId="193" fontId="0" fillId="34" borderId="0" xfId="0" applyNumberFormat="1" applyFill="1">
      <alignment vertical="center"/>
    </xf>
    <xf numFmtId="177" fontId="0" fillId="34" borderId="25" xfId="0" applyNumberFormat="1" applyFill="1" applyBorder="1">
      <alignment vertical="center"/>
    </xf>
    <xf numFmtId="177" fontId="0" fillId="34" borderId="91" xfId="0" applyNumberFormat="1" applyFill="1" applyBorder="1">
      <alignment vertical="center"/>
    </xf>
    <xf numFmtId="177" fontId="0" fillId="34" borderId="95" xfId="0" applyNumberFormat="1" applyFill="1" applyBorder="1">
      <alignment vertical="center"/>
    </xf>
    <xf numFmtId="177" fontId="0" fillId="34" borderId="6" xfId="0" applyNumberFormat="1" applyFill="1" applyBorder="1">
      <alignment vertical="center"/>
    </xf>
    <xf numFmtId="177" fontId="0" fillId="34" borderId="90" xfId="0" applyNumberFormat="1" applyFill="1" applyBorder="1">
      <alignment vertical="center"/>
    </xf>
    <xf numFmtId="177" fontId="0" fillId="34" borderId="0" xfId="0" applyNumberFormat="1" applyFill="1">
      <alignment vertical="center"/>
    </xf>
    <xf numFmtId="193" fontId="0" fillId="34" borderId="0" xfId="0" applyNumberFormat="1" applyFill="1" applyAlignment="1">
      <alignment horizontal="center" vertical="center"/>
    </xf>
    <xf numFmtId="0" fontId="54" fillId="34" borderId="131" xfId="0" applyFont="1" applyFill="1" applyBorder="1">
      <alignment vertical="center"/>
    </xf>
    <xf numFmtId="0" fontId="54" fillId="34" borderId="151" xfId="0" applyFont="1" applyFill="1" applyBorder="1">
      <alignment vertical="center"/>
    </xf>
    <xf numFmtId="0" fontId="35" fillId="34" borderId="151" xfId="0" applyFont="1" applyFill="1" applyBorder="1">
      <alignment vertical="center"/>
    </xf>
    <xf numFmtId="0" fontId="35" fillId="34" borderId="152" xfId="0" applyFont="1" applyFill="1" applyBorder="1">
      <alignment vertical="center"/>
    </xf>
    <xf numFmtId="0" fontId="62" fillId="34" borderId="135" xfId="0" applyFont="1" applyFill="1" applyBorder="1">
      <alignment vertical="center"/>
    </xf>
    <xf numFmtId="0" fontId="62" fillId="34" borderId="0" xfId="0" applyFont="1" applyFill="1">
      <alignment vertical="center"/>
    </xf>
    <xf numFmtId="0" fontId="62" fillId="34" borderId="153" xfId="0" applyFont="1" applyFill="1" applyBorder="1">
      <alignment vertical="center"/>
    </xf>
    <xf numFmtId="0" fontId="62" fillId="34" borderId="6" xfId="0" applyFont="1" applyFill="1" applyBorder="1" applyAlignment="1">
      <alignment horizontal="center" vertical="center"/>
    </xf>
    <xf numFmtId="0" fontId="62" fillId="34" borderId="135" xfId="0" applyFont="1" applyFill="1" applyBorder="1" applyAlignment="1">
      <alignment horizontal="right" vertical="center"/>
    </xf>
    <xf numFmtId="0" fontId="62" fillId="34" borderId="137" xfId="0" applyFont="1" applyFill="1" applyBorder="1">
      <alignment vertical="center"/>
    </xf>
    <xf numFmtId="0" fontId="62" fillId="34" borderId="149" xfId="0" applyFont="1" applyFill="1" applyBorder="1">
      <alignment vertical="center"/>
    </xf>
    <xf numFmtId="0" fontId="35" fillId="34" borderId="0" xfId="0" applyFont="1" applyFill="1" applyAlignment="1">
      <alignment horizontal="center" vertical="center" wrapText="1"/>
    </xf>
    <xf numFmtId="182" fontId="35" fillId="34" borderId="0" xfId="0" applyNumberFormat="1" applyFont="1" applyFill="1">
      <alignment vertical="center"/>
    </xf>
    <xf numFmtId="0" fontId="35" fillId="34" borderId="0" xfId="0" applyFont="1" applyFill="1" applyAlignment="1">
      <alignment vertical="center" wrapText="1"/>
    </xf>
    <xf numFmtId="0" fontId="0" fillId="34" borderId="36" xfId="0" applyFill="1" applyBorder="1" applyAlignment="1">
      <alignment horizontal="center" vertical="center"/>
    </xf>
    <xf numFmtId="0" fontId="0" fillId="34" borderId="128" xfId="0" applyFill="1" applyBorder="1" applyAlignment="1">
      <alignment horizontal="center" vertical="center"/>
    </xf>
    <xf numFmtId="0" fontId="0" fillId="34" borderId="150" xfId="0" applyFill="1" applyBorder="1">
      <alignment vertical="center"/>
    </xf>
    <xf numFmtId="180" fontId="0" fillId="34" borderId="39" xfId="0" applyNumberFormat="1" applyFill="1" applyBorder="1">
      <alignment vertical="center"/>
    </xf>
    <xf numFmtId="0" fontId="36" fillId="34" borderId="0" xfId="0" applyFont="1" applyFill="1" applyAlignment="1">
      <alignment vertical="center" wrapText="1"/>
    </xf>
    <xf numFmtId="0" fontId="35" fillId="34" borderId="0" xfId="0" applyFont="1" applyFill="1" applyAlignment="1">
      <alignment horizontal="right" vertical="center"/>
    </xf>
    <xf numFmtId="11" fontId="112" fillId="34" borderId="0" xfId="522" applyNumberFormat="1" applyFont="1" applyFill="1">
      <alignment vertical="center"/>
    </xf>
    <xf numFmtId="11" fontId="111" fillId="34" borderId="0" xfId="522" applyNumberFormat="1" applyFont="1" applyFill="1">
      <alignment vertical="center"/>
    </xf>
    <xf numFmtId="11" fontId="56" fillId="34" borderId="0" xfId="522" applyNumberFormat="1" applyFont="1" applyFill="1">
      <alignment vertical="center"/>
    </xf>
    <xf numFmtId="11" fontId="68" fillId="34" borderId="0" xfId="522" applyNumberFormat="1" applyFont="1" applyFill="1">
      <alignment vertical="center"/>
    </xf>
    <xf numFmtId="11" fontId="56" fillId="34" borderId="23" xfId="522" applyNumberFormat="1" applyFont="1" applyFill="1" applyBorder="1">
      <alignment vertical="center"/>
    </xf>
    <xf numFmtId="11" fontId="56" fillId="34" borderId="40" xfId="522" applyNumberFormat="1" applyFont="1" applyFill="1" applyBorder="1">
      <alignment vertical="center"/>
    </xf>
    <xf numFmtId="11" fontId="68" fillId="34" borderId="36" xfId="522" applyNumberFormat="1" applyFont="1" applyFill="1" applyBorder="1">
      <alignment vertical="center"/>
    </xf>
    <xf numFmtId="11" fontId="68" fillId="34" borderId="37" xfId="522" applyNumberFormat="1" applyFont="1" applyFill="1" applyBorder="1">
      <alignment vertical="center"/>
    </xf>
    <xf numFmtId="11" fontId="33" fillId="34" borderId="24" xfId="522" applyNumberFormat="1" applyFont="1" applyFill="1" applyBorder="1" applyAlignment="1">
      <alignment horizontal="left" vertical="center" wrapText="1" indent="1"/>
    </xf>
    <xf numFmtId="11" fontId="56" fillId="34" borderId="38" xfId="522" applyNumberFormat="1" applyFont="1" applyFill="1" applyBorder="1">
      <alignment vertical="center"/>
    </xf>
    <xf numFmtId="11" fontId="75" fillId="34" borderId="19" xfId="522" applyNumberFormat="1" applyFont="1" applyFill="1" applyBorder="1">
      <alignment vertical="center"/>
    </xf>
    <xf numFmtId="11" fontId="56" fillId="34" borderId="19" xfId="522" applyNumberFormat="1" applyFont="1" applyFill="1" applyBorder="1">
      <alignment vertical="center"/>
    </xf>
    <xf numFmtId="11" fontId="68" fillId="34" borderId="39" xfId="522" applyNumberFormat="1" applyFont="1" applyFill="1" applyBorder="1">
      <alignment vertical="center"/>
    </xf>
    <xf numFmtId="0" fontId="39" fillId="34" borderId="0" xfId="0" applyFont="1" applyFill="1">
      <alignment vertical="center"/>
    </xf>
    <xf numFmtId="0" fontId="54" fillId="34" borderId="0" xfId="0" applyFont="1" applyFill="1" applyAlignment="1">
      <alignment horizontal="left" vertical="center" indent="1"/>
    </xf>
    <xf numFmtId="0" fontId="38" fillId="34" borderId="0" xfId="0" applyFont="1" applyFill="1">
      <alignment vertical="center"/>
    </xf>
    <xf numFmtId="0" fontId="69" fillId="34" borderId="0" xfId="0" applyFont="1" applyFill="1">
      <alignment vertical="center"/>
    </xf>
    <xf numFmtId="186" fontId="0" fillId="34" borderId="125" xfId="148" applyNumberFormat="1" applyFont="1" applyFill="1" applyBorder="1" applyAlignment="1">
      <alignment vertical="center"/>
    </xf>
    <xf numFmtId="186" fontId="0" fillId="34" borderId="72" xfId="148" applyNumberFormat="1" applyFont="1" applyFill="1" applyBorder="1" applyAlignment="1">
      <alignment vertical="center"/>
    </xf>
    <xf numFmtId="0" fontId="123" fillId="34" borderId="0" xfId="0" applyFont="1" applyFill="1">
      <alignment vertical="center"/>
    </xf>
    <xf numFmtId="0" fontId="35" fillId="34" borderId="40" xfId="0" applyFont="1" applyFill="1" applyBorder="1" applyAlignment="1">
      <alignment vertical="center" wrapText="1"/>
    </xf>
    <xf numFmtId="0" fontId="35" fillId="34" borderId="36" xfId="0" applyFont="1" applyFill="1" applyBorder="1" applyAlignment="1">
      <alignment vertical="center" wrapText="1"/>
    </xf>
    <xf numFmtId="0" fontId="67" fillId="34" borderId="62" xfId="0" applyFont="1" applyFill="1" applyBorder="1">
      <alignment vertical="center"/>
    </xf>
    <xf numFmtId="0" fontId="67" fillId="34" borderId="209" xfId="0" applyFont="1" applyFill="1" applyBorder="1">
      <alignment vertical="center"/>
    </xf>
    <xf numFmtId="40" fontId="67" fillId="34" borderId="210" xfId="148" applyNumberFormat="1" applyFont="1" applyFill="1" applyBorder="1" applyAlignment="1">
      <alignment vertical="center"/>
    </xf>
    <xf numFmtId="0" fontId="35" fillId="34" borderId="211" xfId="0" applyFont="1" applyFill="1" applyBorder="1">
      <alignment vertical="center"/>
    </xf>
    <xf numFmtId="0" fontId="100" fillId="34" borderId="51" xfId="0" applyFont="1" applyFill="1" applyBorder="1">
      <alignment vertical="center"/>
    </xf>
    <xf numFmtId="40" fontId="100" fillId="34" borderId="212" xfId="148" applyNumberFormat="1" applyFont="1" applyFill="1" applyBorder="1" applyAlignment="1">
      <alignment vertical="center"/>
    </xf>
    <xf numFmtId="0" fontId="35" fillId="34" borderId="213" xfId="0" applyFont="1" applyFill="1" applyBorder="1">
      <alignment vertical="center"/>
    </xf>
    <xf numFmtId="0" fontId="35" fillId="34" borderId="58" xfId="0" applyFont="1" applyFill="1" applyBorder="1">
      <alignment vertical="center"/>
    </xf>
    <xf numFmtId="40" fontId="35" fillId="34" borderId="214" xfId="148" applyNumberFormat="1" applyFont="1" applyFill="1" applyBorder="1" applyAlignment="1">
      <alignment vertical="center"/>
    </xf>
    <xf numFmtId="0" fontId="67" fillId="34" borderId="30" xfId="0" applyFont="1" applyFill="1" applyBorder="1">
      <alignment vertical="center"/>
    </xf>
    <xf numFmtId="0" fontId="67" fillId="34" borderId="49" xfId="0" applyFont="1" applyFill="1" applyBorder="1">
      <alignment vertical="center"/>
    </xf>
    <xf numFmtId="40" fontId="67" fillId="34" borderId="215" xfId="148" applyNumberFormat="1" applyFont="1" applyFill="1" applyBorder="1" applyAlignment="1">
      <alignment vertical="center"/>
    </xf>
    <xf numFmtId="0" fontId="114" fillId="34" borderId="51" xfId="0" applyFont="1" applyFill="1" applyBorder="1">
      <alignment vertical="center"/>
    </xf>
    <xf numFmtId="40" fontId="114" fillId="34" borderId="212" xfId="148" applyNumberFormat="1" applyFont="1" applyFill="1" applyBorder="1" applyAlignment="1">
      <alignment vertical="center"/>
    </xf>
    <xf numFmtId="0" fontId="35" fillId="34" borderId="51" xfId="0" applyFont="1" applyFill="1" applyBorder="1">
      <alignment vertical="center"/>
    </xf>
    <xf numFmtId="40" fontId="35" fillId="34" borderId="212" xfId="148" applyNumberFormat="1" applyFont="1" applyFill="1" applyBorder="1" applyAlignment="1">
      <alignment vertical="center"/>
    </xf>
    <xf numFmtId="0" fontId="35" fillId="34" borderId="216" xfId="0" applyFont="1" applyFill="1" applyBorder="1">
      <alignment vertical="center"/>
    </xf>
    <xf numFmtId="0" fontId="35" fillId="34" borderId="218" xfId="0" applyFont="1" applyFill="1" applyBorder="1">
      <alignment vertical="center"/>
    </xf>
    <xf numFmtId="40" fontId="35" fillId="34" borderId="219" xfId="148" applyNumberFormat="1" applyFont="1" applyFill="1" applyBorder="1" applyAlignment="1">
      <alignment vertical="center"/>
    </xf>
    <xf numFmtId="40" fontId="35" fillId="34" borderId="0" xfId="148" applyNumberFormat="1" applyFont="1" applyFill="1" applyBorder="1" applyAlignment="1">
      <alignment vertical="center"/>
    </xf>
    <xf numFmtId="0" fontId="35" fillId="34" borderId="19" xfId="0" applyFont="1" applyFill="1" applyBorder="1" applyAlignment="1">
      <alignment vertical="center" wrapText="1"/>
    </xf>
    <xf numFmtId="0" fontId="35" fillId="34" borderId="39" xfId="0" applyFont="1" applyFill="1" applyBorder="1" applyAlignment="1">
      <alignment vertical="center" wrapText="1"/>
    </xf>
    <xf numFmtId="0" fontId="35" fillId="34" borderId="60" xfId="0" applyFont="1" applyFill="1" applyBorder="1" applyAlignment="1">
      <alignment horizontal="center" vertical="center" shrinkToFit="1"/>
    </xf>
    <xf numFmtId="0" fontId="35" fillId="34" borderId="0" xfId="0" applyFont="1" applyFill="1" applyAlignment="1">
      <alignment horizontal="center" vertical="center" shrinkToFit="1"/>
    </xf>
    <xf numFmtId="0" fontId="35" fillId="34" borderId="103" xfId="521" applyFont="1" applyFill="1" applyBorder="1" applyAlignment="1">
      <alignment horizontal="center" vertical="center"/>
    </xf>
    <xf numFmtId="0" fontId="35" fillId="34" borderId="0" xfId="521" applyFont="1" applyFill="1" applyAlignment="1">
      <alignment horizontal="center" vertical="center"/>
    </xf>
    <xf numFmtId="0" fontId="67" fillId="34" borderId="38" xfId="0" applyFont="1" applyFill="1" applyBorder="1">
      <alignment vertical="center"/>
    </xf>
    <xf numFmtId="0" fontId="67" fillId="34" borderId="19" xfId="0" applyFont="1" applyFill="1" applyBorder="1">
      <alignment vertical="center"/>
    </xf>
    <xf numFmtId="40" fontId="67" fillId="34" borderId="104" xfId="148" applyNumberFormat="1" applyFont="1" applyFill="1" applyBorder="1" applyAlignment="1">
      <alignment vertical="center"/>
    </xf>
    <xf numFmtId="40" fontId="67" fillId="34" borderId="0" xfId="148" applyNumberFormat="1" applyFont="1" applyFill="1" applyBorder="1" applyAlignment="1">
      <alignment vertical="center"/>
    </xf>
    <xf numFmtId="0" fontId="67" fillId="34" borderId="23" xfId="0" applyFont="1" applyFill="1" applyBorder="1">
      <alignment vertical="center"/>
    </xf>
    <xf numFmtId="40" fontId="67" fillId="34" borderId="105" xfId="148" applyNumberFormat="1" applyFont="1" applyFill="1" applyBorder="1" applyAlignment="1">
      <alignment vertical="center"/>
    </xf>
    <xf numFmtId="0" fontId="35" fillId="34" borderId="106" xfId="0" applyFont="1" applyFill="1" applyBorder="1">
      <alignment vertical="center"/>
    </xf>
    <xf numFmtId="40" fontId="35" fillId="34" borderId="107" xfId="148" applyNumberFormat="1" applyFont="1" applyFill="1" applyBorder="1" applyAlignment="1">
      <alignment vertical="center"/>
    </xf>
    <xf numFmtId="0" fontId="35" fillId="34" borderId="108" xfId="0" applyFont="1" applyFill="1" applyBorder="1">
      <alignment vertical="center"/>
    </xf>
    <xf numFmtId="40" fontId="35" fillId="34" borderId="109" xfId="148" applyNumberFormat="1" applyFont="1" applyFill="1" applyBorder="1" applyAlignment="1">
      <alignment vertical="center"/>
    </xf>
    <xf numFmtId="0" fontId="67" fillId="34" borderId="24" xfId="0" applyFont="1" applyFill="1" applyBorder="1">
      <alignment vertical="center"/>
    </xf>
    <xf numFmtId="0" fontId="67" fillId="34" borderId="0" xfId="0" applyFont="1" applyFill="1">
      <alignment vertical="center"/>
    </xf>
    <xf numFmtId="40" fontId="67" fillId="34" borderId="206" xfId="148" applyNumberFormat="1" applyFont="1" applyFill="1" applyBorder="1" applyAlignment="1">
      <alignment vertical="center"/>
    </xf>
    <xf numFmtId="0" fontId="35" fillId="34" borderId="59" xfId="0" applyFont="1" applyFill="1" applyBorder="1">
      <alignment vertical="center"/>
    </xf>
    <xf numFmtId="40" fontId="35" fillId="34" borderId="110" xfId="148" applyNumberFormat="1" applyFont="1" applyFill="1" applyBorder="1" applyAlignment="1">
      <alignment vertical="center"/>
    </xf>
    <xf numFmtId="0" fontId="36" fillId="34" borderId="0" xfId="0" applyFont="1" applyFill="1" applyAlignment="1">
      <alignment vertical="top" wrapText="1"/>
    </xf>
    <xf numFmtId="0" fontId="36" fillId="34" borderId="0" xfId="0" applyFont="1" applyFill="1" applyAlignment="1">
      <alignment horizontal="right" vertical="top"/>
    </xf>
    <xf numFmtId="0" fontId="0" fillId="34" borderId="23" xfId="0" applyFill="1" applyBorder="1">
      <alignment vertical="center"/>
    </xf>
    <xf numFmtId="0" fontId="0" fillId="34" borderId="40" xfId="0" applyFill="1" applyBorder="1">
      <alignment vertical="center"/>
    </xf>
    <xf numFmtId="0" fontId="0" fillId="34" borderId="36" xfId="0" applyFill="1" applyBorder="1">
      <alignment vertical="center"/>
    </xf>
    <xf numFmtId="0" fontId="40" fillId="34" borderId="24" xfId="0" applyFont="1" applyFill="1" applyBorder="1">
      <alignment vertical="center"/>
    </xf>
    <xf numFmtId="0" fontId="54" fillId="34" borderId="0" xfId="0" applyFont="1" applyFill="1">
      <alignment vertical="center"/>
    </xf>
    <xf numFmtId="0" fontId="0" fillId="34" borderId="37" xfId="0" applyFill="1" applyBorder="1">
      <alignment vertical="center"/>
    </xf>
    <xf numFmtId="0" fontId="0" fillId="34" borderId="24" xfId="0" applyFill="1" applyBorder="1">
      <alignment vertical="center"/>
    </xf>
    <xf numFmtId="0" fontId="64" fillId="34" borderId="52" xfId="0" applyFont="1" applyFill="1" applyBorder="1" applyAlignment="1">
      <alignment horizontal="center" vertical="center"/>
    </xf>
    <xf numFmtId="0" fontId="64" fillId="34" borderId="6" xfId="0" applyFont="1" applyFill="1" applyBorder="1" applyAlignment="1">
      <alignment vertical="center" wrapText="1"/>
    </xf>
    <xf numFmtId="0" fontId="64" fillId="34" borderId="1" xfId="0" applyFont="1" applyFill="1" applyBorder="1" applyAlignment="1">
      <alignment vertical="center" wrapText="1"/>
    </xf>
    <xf numFmtId="0" fontId="0" fillId="34" borderId="38" xfId="0" applyFill="1" applyBorder="1">
      <alignment vertical="center"/>
    </xf>
    <xf numFmtId="0" fontId="0" fillId="34" borderId="19" xfId="0" applyFill="1" applyBorder="1">
      <alignment vertical="center"/>
    </xf>
    <xf numFmtId="0" fontId="0" fillId="34" borderId="39" xfId="0" applyFill="1" applyBorder="1">
      <alignment vertical="center"/>
    </xf>
    <xf numFmtId="0" fontId="106" fillId="34" borderId="0" xfId="0" applyFont="1" applyFill="1">
      <alignment vertical="center"/>
    </xf>
    <xf numFmtId="0" fontId="0" fillId="34" borderId="23" xfId="0" applyFill="1" applyBorder="1" applyAlignment="1">
      <alignment vertical="center" wrapText="1"/>
    </xf>
    <xf numFmtId="0" fontId="0" fillId="34" borderId="40" xfId="0" applyFill="1" applyBorder="1" applyAlignment="1">
      <alignment vertical="center" wrapText="1"/>
    </xf>
    <xf numFmtId="0" fontId="0" fillId="34" borderId="38" xfId="0" applyFill="1" applyBorder="1" applyAlignment="1">
      <alignment vertical="center" wrapText="1"/>
    </xf>
    <xf numFmtId="0" fontId="0" fillId="34" borderId="19" xfId="0" applyFill="1" applyBorder="1" applyAlignment="1">
      <alignment vertical="center" wrapText="1"/>
    </xf>
    <xf numFmtId="0" fontId="0" fillId="34" borderId="0" xfId="0" applyFill="1" applyAlignment="1">
      <alignment horizontal="left" vertical="center" indent="1"/>
    </xf>
    <xf numFmtId="0" fontId="0" fillId="34" borderId="0" xfId="0" applyFill="1" applyAlignment="1">
      <alignment horizontal="center" vertical="center"/>
    </xf>
    <xf numFmtId="0" fontId="0" fillId="34" borderId="135" xfId="0" applyFill="1" applyBorder="1">
      <alignment vertical="center"/>
    </xf>
    <xf numFmtId="0" fontId="74" fillId="34" borderId="1" xfId="0" applyFont="1" applyFill="1" applyBorder="1" applyAlignment="1">
      <alignment horizontal="center" vertical="center" wrapText="1"/>
    </xf>
    <xf numFmtId="0" fontId="0" fillId="34" borderId="0" xfId="0" applyFill="1" applyAlignment="1">
      <alignment horizontal="right" vertical="center"/>
    </xf>
    <xf numFmtId="0" fontId="0" fillId="34" borderId="0" xfId="0" applyFill="1" applyAlignment="1">
      <alignment vertical="top" wrapText="1"/>
    </xf>
    <xf numFmtId="0" fontId="0" fillId="34" borderId="0" xfId="0" applyFill="1" applyAlignment="1">
      <alignment horizontal="right" vertical="center" indent="2"/>
    </xf>
    <xf numFmtId="0" fontId="0" fillId="34" borderId="36" xfId="0" applyFill="1" applyBorder="1" applyAlignment="1">
      <alignment vertical="center" wrapText="1"/>
    </xf>
    <xf numFmtId="0" fontId="0" fillId="34" borderId="37" xfId="0" applyFill="1" applyBorder="1" applyAlignment="1">
      <alignment vertical="center" wrapText="1"/>
    </xf>
    <xf numFmtId="0" fontId="0" fillId="34" borderId="39" xfId="0" applyFill="1" applyBorder="1" applyAlignment="1">
      <alignment vertical="center" wrapText="1"/>
    </xf>
    <xf numFmtId="0" fontId="0" fillId="34" borderId="24" xfId="0" applyFill="1" applyBorder="1" applyAlignment="1">
      <alignment horizontal="left" vertical="center" indent="1"/>
    </xf>
    <xf numFmtId="0" fontId="0" fillId="34" borderId="37" xfId="0" applyFill="1" applyBorder="1" applyAlignment="1">
      <alignment horizontal="left" vertical="center" indent="1"/>
    </xf>
    <xf numFmtId="0" fontId="65" fillId="34" borderId="24" xfId="0" applyFont="1" applyFill="1" applyBorder="1" applyAlignment="1">
      <alignment horizontal="right" vertical="center" wrapText="1"/>
    </xf>
    <xf numFmtId="0" fontId="74" fillId="34" borderId="52" xfId="0" applyFont="1" applyFill="1" applyBorder="1" applyAlignment="1">
      <alignment horizontal="center" vertical="center" wrapText="1"/>
    </xf>
    <xf numFmtId="0" fontId="74" fillId="34" borderId="119" xfId="0" applyFont="1" applyFill="1" applyBorder="1" applyAlignment="1">
      <alignment horizontal="center" vertical="center" wrapText="1"/>
    </xf>
    <xf numFmtId="0" fontId="74" fillId="34" borderId="119" xfId="0" applyFont="1" applyFill="1" applyBorder="1" applyAlignment="1">
      <alignment horizontal="justify" vertical="center" wrapText="1"/>
    </xf>
    <xf numFmtId="0" fontId="74" fillId="34" borderId="146" xfId="0" applyFont="1" applyFill="1" applyBorder="1" applyAlignment="1">
      <alignment horizontal="justify" vertical="center" wrapText="1"/>
    </xf>
    <xf numFmtId="0" fontId="0" fillId="34" borderId="146" xfId="0" applyFill="1" applyBorder="1">
      <alignment vertical="center"/>
    </xf>
    <xf numFmtId="0" fontId="74" fillId="34" borderId="95" xfId="0" applyFont="1" applyFill="1" applyBorder="1" applyAlignment="1">
      <alignment horizontal="center" vertical="center" wrapText="1"/>
    </xf>
    <xf numFmtId="0" fontId="74" fillId="34" borderId="95" xfId="0" applyFont="1" applyFill="1" applyBorder="1" applyAlignment="1">
      <alignment horizontal="justify" vertical="center" wrapText="1"/>
    </xf>
    <xf numFmtId="0" fontId="74" fillId="34" borderId="74" xfId="0" applyFont="1" applyFill="1" applyBorder="1" applyAlignment="1">
      <alignment horizontal="justify" vertical="center" wrapText="1"/>
    </xf>
    <xf numFmtId="0" fontId="74" fillId="34" borderId="90" xfId="0" applyFont="1" applyFill="1" applyBorder="1" applyAlignment="1">
      <alignment horizontal="center" vertical="center" wrapText="1"/>
    </xf>
    <xf numFmtId="0" fontId="74" fillId="34" borderId="90" xfId="0" applyFont="1" applyFill="1" applyBorder="1" applyAlignment="1">
      <alignment horizontal="justify" vertical="center" wrapText="1"/>
    </xf>
    <xf numFmtId="0" fontId="74" fillId="34" borderId="1" xfId="0" applyFont="1" applyFill="1" applyBorder="1" applyAlignment="1">
      <alignment horizontal="justify" vertical="center" wrapText="1"/>
    </xf>
    <xf numFmtId="0" fontId="87" fillId="34" borderId="0" xfId="0" applyFont="1" applyFill="1" applyAlignment="1">
      <alignment horizontal="center" vertical="center"/>
    </xf>
    <xf numFmtId="0" fontId="99" fillId="0" borderId="1" xfId="0" applyFont="1" applyBorder="1">
      <alignment vertical="center"/>
    </xf>
    <xf numFmtId="0" fontId="99" fillId="0" borderId="52" xfId="0" applyFont="1" applyBorder="1">
      <alignment vertical="center"/>
    </xf>
    <xf numFmtId="0" fontId="99" fillId="0" borderId="6" xfId="0" applyFont="1" applyBorder="1">
      <alignment vertical="center"/>
    </xf>
    <xf numFmtId="0" fontId="99" fillId="0" borderId="52" xfId="0" applyFont="1" applyBorder="1" applyAlignment="1">
      <alignment vertical="center" wrapText="1"/>
    </xf>
    <xf numFmtId="0" fontId="99" fillId="0" borderId="0" xfId="0" applyFont="1">
      <alignment vertical="center"/>
    </xf>
    <xf numFmtId="0" fontId="99" fillId="0" borderId="1" xfId="0" applyFont="1" applyBorder="1" applyAlignment="1">
      <alignment vertical="center" wrapText="1"/>
    </xf>
    <xf numFmtId="191" fontId="99" fillId="0" borderId="1" xfId="0" applyNumberFormat="1" applyFont="1" applyBorder="1">
      <alignment vertical="center"/>
    </xf>
    <xf numFmtId="185" fontId="99" fillId="0" borderId="1" xfId="148" applyNumberFormat="1" applyFont="1" applyFill="1" applyBorder="1">
      <alignment vertical="center"/>
    </xf>
    <xf numFmtId="186" fontId="99" fillId="0" borderId="1" xfId="148" applyNumberFormat="1" applyFont="1" applyFill="1" applyBorder="1">
      <alignment vertical="center"/>
    </xf>
    <xf numFmtId="0" fontId="136" fillId="0" borderId="0" xfId="0" applyFont="1">
      <alignment vertical="center"/>
    </xf>
    <xf numFmtId="49" fontId="108" fillId="0" borderId="0" xfId="0" applyNumberFormat="1" applyFont="1">
      <alignment vertical="center"/>
    </xf>
    <xf numFmtId="195" fontId="99" fillId="0" borderId="1" xfId="0" applyNumberFormat="1" applyFont="1" applyBorder="1">
      <alignment vertical="center"/>
    </xf>
    <xf numFmtId="192" fontId="99" fillId="0" borderId="1" xfId="148" applyNumberFormat="1" applyFont="1" applyFill="1" applyBorder="1">
      <alignment vertical="center"/>
    </xf>
    <xf numFmtId="194" fontId="99" fillId="0" borderId="1" xfId="0" applyNumberFormat="1" applyFont="1" applyBorder="1">
      <alignment vertical="center"/>
    </xf>
    <xf numFmtId="187" fontId="99" fillId="0" borderId="1" xfId="148" applyNumberFormat="1" applyFont="1" applyFill="1" applyBorder="1">
      <alignment vertical="center"/>
    </xf>
    <xf numFmtId="0" fontId="6" fillId="0" borderId="0" xfId="590">
      <alignment vertical="center"/>
    </xf>
    <xf numFmtId="196" fontId="6" fillId="0" borderId="0" xfId="590" applyNumberFormat="1">
      <alignment vertical="center"/>
    </xf>
    <xf numFmtId="0" fontId="137" fillId="0" borderId="0" xfId="590" applyFont="1">
      <alignment vertical="center"/>
    </xf>
    <xf numFmtId="0" fontId="6" fillId="33" borderId="1" xfId="590" applyFill="1" applyBorder="1" applyAlignment="1">
      <alignment horizontal="center" vertical="center"/>
    </xf>
    <xf numFmtId="196" fontId="6" fillId="33" borderId="1" xfId="590" applyNumberFormat="1" applyFill="1" applyBorder="1" applyAlignment="1">
      <alignment horizontal="center" vertical="center" wrapText="1"/>
    </xf>
    <xf numFmtId="0" fontId="106" fillId="33" borderId="1" xfId="590" applyFont="1" applyFill="1" applyBorder="1" applyAlignment="1">
      <alignment horizontal="center" vertical="center"/>
    </xf>
    <xf numFmtId="0" fontId="6" fillId="34" borderId="0" xfId="590" applyFill="1">
      <alignment vertical="center"/>
    </xf>
    <xf numFmtId="196" fontId="6" fillId="34" borderId="0" xfId="590" applyNumberFormat="1" applyFill="1">
      <alignment vertical="center"/>
    </xf>
    <xf numFmtId="0" fontId="137" fillId="34" borderId="0" xfId="590" applyFont="1" applyFill="1">
      <alignment vertical="center"/>
    </xf>
    <xf numFmtId="0" fontId="128" fillId="34" borderId="0" xfId="590" applyFont="1" applyFill="1">
      <alignment vertical="center"/>
    </xf>
    <xf numFmtId="0" fontId="102" fillId="34" borderId="0" xfId="0" applyFont="1" applyFill="1">
      <alignment vertical="center"/>
    </xf>
    <xf numFmtId="0" fontId="102" fillId="34" borderId="41" xfId="0" applyFont="1" applyFill="1" applyBorder="1">
      <alignment vertical="center"/>
    </xf>
    <xf numFmtId="0" fontId="102" fillId="34" borderId="23" xfId="0" applyFont="1" applyFill="1" applyBorder="1">
      <alignment vertical="center"/>
    </xf>
    <xf numFmtId="0" fontId="102" fillId="34" borderId="184" xfId="0" applyFont="1" applyFill="1" applyBorder="1">
      <alignment vertical="center"/>
    </xf>
    <xf numFmtId="0" fontId="138" fillId="34" borderId="23" xfId="0" applyFont="1" applyFill="1" applyBorder="1" applyAlignment="1">
      <alignment horizontal="center" vertical="center"/>
    </xf>
    <xf numFmtId="0" fontId="102" fillId="34" borderId="0" xfId="0" applyFont="1" applyFill="1" applyAlignment="1">
      <alignment vertical="center" wrapText="1"/>
    </xf>
    <xf numFmtId="0" fontId="102" fillId="34" borderId="39" xfId="0" applyFont="1" applyFill="1" applyBorder="1">
      <alignment vertical="center"/>
    </xf>
    <xf numFmtId="0" fontId="102" fillId="34" borderId="19" xfId="0" applyFont="1" applyFill="1" applyBorder="1">
      <alignment vertical="center"/>
    </xf>
    <xf numFmtId="0" fontId="102" fillId="34" borderId="19" xfId="0" applyFont="1" applyFill="1" applyBorder="1" applyAlignment="1">
      <alignment vertical="center" wrapText="1"/>
    </xf>
    <xf numFmtId="0" fontId="102" fillId="34" borderId="38" xfId="0" applyFont="1" applyFill="1" applyBorder="1">
      <alignment vertical="center"/>
    </xf>
    <xf numFmtId="0" fontId="103" fillId="34" borderId="37" xfId="0" applyFont="1" applyFill="1" applyBorder="1">
      <alignment vertical="center"/>
    </xf>
    <xf numFmtId="0" fontId="103" fillId="34" borderId="0" xfId="0" applyFont="1" applyFill="1">
      <alignment vertical="center"/>
    </xf>
    <xf numFmtId="0" fontId="103" fillId="34" borderId="0" xfId="0" applyFont="1" applyFill="1" applyAlignment="1">
      <alignment vertical="center" wrapText="1"/>
    </xf>
    <xf numFmtId="0" fontId="129" fillId="34" borderId="24" xfId="0" applyFont="1" applyFill="1" applyBorder="1">
      <alignment vertical="center"/>
    </xf>
    <xf numFmtId="0" fontId="102" fillId="34" borderId="36" xfId="0" applyFont="1" applyFill="1" applyBorder="1">
      <alignment vertical="center"/>
    </xf>
    <xf numFmtId="0" fontId="102" fillId="34" borderId="40" xfId="0" applyFont="1" applyFill="1" applyBorder="1">
      <alignment vertical="center"/>
    </xf>
    <xf numFmtId="0" fontId="102" fillId="34" borderId="40" xfId="0" applyFont="1" applyFill="1" applyBorder="1" applyAlignment="1">
      <alignment vertical="center" wrapText="1"/>
    </xf>
    <xf numFmtId="0" fontId="139" fillId="34" borderId="23" xfId="0" applyFont="1" applyFill="1" applyBorder="1">
      <alignment vertical="center"/>
    </xf>
    <xf numFmtId="0" fontId="139" fillId="34" borderId="0" xfId="0" applyFont="1" applyFill="1">
      <alignment vertical="center"/>
    </xf>
    <xf numFmtId="0" fontId="54" fillId="0" borderId="38" xfId="0" applyFont="1" applyBorder="1" applyAlignment="1">
      <alignment vertical="center" wrapText="1"/>
    </xf>
    <xf numFmtId="0" fontId="37" fillId="0" borderId="39" xfId="130" applyFill="1" applyBorder="1" applyAlignment="1" applyProtection="1">
      <alignment horizontal="left" vertical="center"/>
    </xf>
    <xf numFmtId="0" fontId="37" fillId="0" borderId="145" xfId="130" applyFill="1" applyBorder="1" applyAlignment="1" applyProtection="1">
      <alignment horizontal="center" vertical="center"/>
    </xf>
    <xf numFmtId="0" fontId="0" fillId="0" borderId="41" xfId="0" applyBorder="1" applyAlignment="1">
      <alignment horizontal="centerContinuous" vertical="center" wrapText="1"/>
    </xf>
    <xf numFmtId="0" fontId="0" fillId="0" borderId="42" xfId="0" applyBorder="1" applyAlignment="1">
      <alignment horizontal="centerContinuous" vertical="center" wrapText="1"/>
    </xf>
    <xf numFmtId="0" fontId="0" fillId="0" borderId="113" xfId="0" applyBorder="1" applyAlignment="1">
      <alignment horizontal="center" vertical="top" wrapText="1"/>
    </xf>
    <xf numFmtId="0" fontId="35" fillId="0" borderId="113" xfId="0" applyFont="1" applyBorder="1" applyAlignment="1">
      <alignment horizontal="center" vertical="center" wrapText="1"/>
    </xf>
    <xf numFmtId="0" fontId="35" fillId="0" borderId="87" xfId="0" applyFont="1" applyBorder="1" applyAlignment="1">
      <alignment horizontal="center" vertical="center" wrapText="1" shrinkToFit="1"/>
    </xf>
    <xf numFmtId="0" fontId="35" fillId="0" borderId="183" xfId="0" applyFont="1" applyBorder="1" applyAlignment="1">
      <alignment vertical="center" wrapText="1"/>
    </xf>
    <xf numFmtId="0" fontId="35" fillId="0" borderId="88" xfId="0" applyFont="1" applyBorder="1" applyAlignment="1">
      <alignment horizontal="center" vertical="center" wrapText="1"/>
    </xf>
    <xf numFmtId="0" fontId="0" fillId="0" borderId="113" xfId="0" applyBorder="1" applyAlignment="1">
      <alignment horizontal="center" vertical="center" wrapText="1"/>
    </xf>
    <xf numFmtId="0" fontId="0" fillId="0" borderId="88" xfId="0" applyBorder="1" applyAlignment="1">
      <alignment horizontal="center" vertical="center" wrapText="1"/>
    </xf>
    <xf numFmtId="0" fontId="0" fillId="0" borderId="87" xfId="0" applyBorder="1" applyAlignment="1">
      <alignment horizontal="center" vertical="center" wrapText="1"/>
    </xf>
    <xf numFmtId="0" fontId="0" fillId="0" borderId="113" xfId="0" applyBorder="1" applyAlignment="1">
      <alignment horizontal="left" vertical="top" wrapText="1"/>
    </xf>
    <xf numFmtId="0" fontId="0" fillId="0" borderId="87" xfId="0" applyBorder="1" applyAlignment="1">
      <alignment horizontal="left" vertical="top" wrapText="1"/>
    </xf>
    <xf numFmtId="0" fontId="0" fillId="0" borderId="88" xfId="0" applyBorder="1" applyAlignment="1">
      <alignment horizontal="left" vertical="top" wrapText="1"/>
    </xf>
    <xf numFmtId="0" fontId="0" fillId="0" borderId="91" xfId="0" applyBorder="1" applyAlignment="1">
      <alignment vertical="center" wrapText="1" shrinkToFit="1"/>
    </xf>
    <xf numFmtId="0" fontId="0" fillId="0" borderId="91" xfId="0" applyBorder="1" applyAlignment="1">
      <alignment vertical="center" wrapText="1"/>
    </xf>
    <xf numFmtId="0" fontId="0" fillId="0" borderId="92" xfId="0" applyBorder="1" applyAlignment="1">
      <alignment horizontal="center" vertical="center" wrapText="1"/>
    </xf>
    <xf numFmtId="0" fontId="0" fillId="0" borderId="94" xfId="0" applyBorder="1" applyAlignment="1">
      <alignment horizontal="center" vertical="center" wrapText="1"/>
    </xf>
    <xf numFmtId="0" fontId="0" fillId="0" borderId="93" xfId="0" applyBorder="1" applyAlignment="1">
      <alignment horizontal="center" vertical="center" wrapText="1"/>
    </xf>
    <xf numFmtId="0" fontId="0" fillId="0" borderId="90" xfId="0" applyBorder="1" applyAlignment="1">
      <alignment vertical="center" wrapText="1" shrinkToFit="1"/>
    </xf>
    <xf numFmtId="0" fontId="0" fillId="0" borderId="90" xfId="0" applyBorder="1" applyAlignment="1">
      <alignment vertical="center" wrapText="1"/>
    </xf>
    <xf numFmtId="0" fontId="0" fillId="0" borderId="99" xfId="0" applyBorder="1" applyAlignment="1">
      <alignment horizontal="center" vertical="center" wrapText="1"/>
    </xf>
    <xf numFmtId="0" fontId="0" fillId="0" borderId="101" xfId="0" applyBorder="1" applyAlignment="1">
      <alignment horizontal="center" vertical="center" wrapText="1"/>
    </xf>
    <xf numFmtId="0" fontId="0" fillId="0" borderId="100" xfId="0" applyBorder="1" applyAlignment="1">
      <alignment horizontal="center" vertical="center" wrapText="1"/>
    </xf>
    <xf numFmtId="0" fontId="0" fillId="0" borderId="95" xfId="0" applyBorder="1" applyAlignment="1">
      <alignment vertical="center" wrapText="1"/>
    </xf>
    <xf numFmtId="0" fontId="0" fillId="0" borderId="96" xfId="0" applyBorder="1" applyAlignment="1">
      <alignment horizontal="center" vertical="center" wrapText="1"/>
    </xf>
    <xf numFmtId="0" fontId="0" fillId="0" borderId="98" xfId="0" applyBorder="1" applyAlignment="1">
      <alignment horizontal="center" vertical="center" wrapText="1"/>
    </xf>
    <xf numFmtId="0" fontId="0" fillId="0" borderId="97" xfId="0" applyBorder="1" applyAlignment="1">
      <alignment horizontal="center" vertical="center" wrapText="1"/>
    </xf>
    <xf numFmtId="0" fontId="0" fillId="0" borderId="112" xfId="0" applyBorder="1" applyAlignment="1">
      <alignment horizontal="center" vertical="center" wrapText="1"/>
    </xf>
    <xf numFmtId="0" fontId="117" fillId="0" borderId="85" xfId="0" applyFont="1" applyBorder="1" applyAlignment="1">
      <alignment horizontal="center" vertical="center" wrapText="1"/>
    </xf>
    <xf numFmtId="0" fontId="37" fillId="0" borderId="87" xfId="130" applyBorder="1" applyAlignment="1" applyProtection="1">
      <alignment horizontal="center" vertical="center" wrapText="1"/>
    </xf>
    <xf numFmtId="0" fontId="108" fillId="0" borderId="0" xfId="0" applyFont="1" applyAlignment="1">
      <alignment vertical="center" wrapText="1"/>
    </xf>
    <xf numFmtId="0" fontId="0" fillId="34" borderId="1" xfId="0" applyFill="1" applyBorder="1">
      <alignment vertical="center"/>
    </xf>
    <xf numFmtId="0" fontId="0" fillId="0" borderId="232" xfId="0" applyBorder="1">
      <alignment vertical="center"/>
    </xf>
    <xf numFmtId="0" fontId="0" fillId="0" borderId="233" xfId="0" applyBorder="1">
      <alignment vertical="center"/>
    </xf>
    <xf numFmtId="189" fontId="0" fillId="0" borderId="29" xfId="0" applyNumberFormat="1" applyBorder="1" applyAlignment="1">
      <alignment horizontal="left" vertical="center"/>
    </xf>
    <xf numFmtId="0" fontId="0" fillId="0" borderId="27" xfId="0" applyBorder="1">
      <alignment vertical="center"/>
    </xf>
    <xf numFmtId="0" fontId="0" fillId="33" borderId="1" xfId="0" applyFill="1" applyBorder="1" applyAlignment="1">
      <alignment horizontal="center" vertical="center"/>
    </xf>
    <xf numFmtId="0" fontId="0" fillId="33" borderId="1" xfId="0" applyFill="1" applyBorder="1" applyAlignment="1">
      <alignment horizontal="center" vertical="center" wrapText="1"/>
    </xf>
    <xf numFmtId="0" fontId="0" fillId="37" borderId="1" xfId="0" applyFill="1" applyBorder="1" applyAlignment="1">
      <alignment vertical="center" wrapText="1"/>
    </xf>
    <xf numFmtId="0" fontId="0" fillId="34" borderId="6" xfId="0" applyFill="1" applyBorder="1" applyAlignment="1">
      <alignment horizontal="center" vertical="center"/>
    </xf>
    <xf numFmtId="0" fontId="0" fillId="34" borderId="1" xfId="0" applyFill="1" applyBorder="1" applyAlignment="1">
      <alignment horizontal="center" vertical="center"/>
    </xf>
    <xf numFmtId="0" fontId="0" fillId="34" borderId="238" xfId="0" applyFill="1" applyBorder="1" applyAlignment="1">
      <alignment horizontal="center" vertical="center"/>
    </xf>
    <xf numFmtId="0" fontId="0" fillId="34" borderId="228" xfId="0" applyFill="1" applyBorder="1" applyAlignment="1">
      <alignment horizontal="center" vertical="center"/>
    </xf>
    <xf numFmtId="0" fontId="0" fillId="33" borderId="41" xfId="0" applyFill="1" applyBorder="1" applyAlignment="1">
      <alignment horizontal="center" vertical="center"/>
    </xf>
    <xf numFmtId="0" fontId="0" fillId="33" borderId="20" xfId="0" applyFill="1" applyBorder="1" applyAlignment="1">
      <alignment horizontal="center" vertical="center"/>
    </xf>
    <xf numFmtId="0" fontId="0" fillId="33" borderId="42" xfId="0" applyFill="1" applyBorder="1" applyAlignment="1">
      <alignment horizontal="center" vertical="center"/>
    </xf>
    <xf numFmtId="0" fontId="128" fillId="34" borderId="0" xfId="593" applyFont="1" applyFill="1">
      <alignment vertical="center"/>
    </xf>
    <xf numFmtId="0" fontId="4" fillId="34" borderId="0" xfId="593" applyFill="1">
      <alignment vertical="center"/>
    </xf>
    <xf numFmtId="0" fontId="4" fillId="34" borderId="23" xfId="593" applyFill="1" applyBorder="1">
      <alignment vertical="center"/>
    </xf>
    <xf numFmtId="0" fontId="4" fillId="34" borderId="40" xfId="593" applyFill="1" applyBorder="1">
      <alignment vertical="center"/>
    </xf>
    <xf numFmtId="0" fontId="4" fillId="34" borderId="36" xfId="593" applyFill="1" applyBorder="1">
      <alignment vertical="center"/>
    </xf>
    <xf numFmtId="0" fontId="130" fillId="34" borderId="24" xfId="593" applyFont="1" applyFill="1" applyBorder="1">
      <alignment vertical="center"/>
    </xf>
    <xf numFmtId="0" fontId="4" fillId="34" borderId="37" xfId="593" applyFill="1" applyBorder="1">
      <alignment vertical="center"/>
    </xf>
    <xf numFmtId="0" fontId="126" fillId="34" borderId="0" xfId="593" applyFont="1" applyFill="1">
      <alignment vertical="center"/>
    </xf>
    <xf numFmtId="0" fontId="103" fillId="34" borderId="38" xfId="593" applyFont="1" applyFill="1" applyBorder="1">
      <alignment vertical="center"/>
    </xf>
    <xf numFmtId="0" fontId="103" fillId="34" borderId="19" xfId="593" applyFont="1" applyFill="1" applyBorder="1">
      <alignment vertical="center"/>
    </xf>
    <xf numFmtId="0" fontId="126" fillId="34" borderId="19" xfId="593" applyFont="1" applyFill="1" applyBorder="1">
      <alignment vertical="center"/>
    </xf>
    <xf numFmtId="0" fontId="126" fillId="34" borderId="39" xfId="593" applyFont="1" applyFill="1" applyBorder="1">
      <alignment vertical="center"/>
    </xf>
    <xf numFmtId="0" fontId="103" fillId="34" borderId="0" xfId="593" applyFont="1" applyFill="1">
      <alignment vertical="center"/>
    </xf>
    <xf numFmtId="0" fontId="131" fillId="34" borderId="0" xfId="593" applyFont="1" applyFill="1">
      <alignment vertical="center"/>
    </xf>
    <xf numFmtId="0" fontId="127" fillId="34" borderId="0" xfId="593" applyFont="1" applyFill="1" applyAlignment="1">
      <alignment horizontal="center" vertical="center"/>
    </xf>
    <xf numFmtId="0" fontId="0" fillId="34" borderId="0" xfId="593" applyFont="1" applyFill="1">
      <alignment vertical="center"/>
    </xf>
    <xf numFmtId="0" fontId="128" fillId="34" borderId="0" xfId="595" applyFont="1" applyFill="1">
      <alignment vertical="center"/>
    </xf>
    <xf numFmtId="0" fontId="3" fillId="34" borderId="0" xfId="595" applyFill="1">
      <alignment vertical="center"/>
    </xf>
    <xf numFmtId="0" fontId="3" fillId="34" borderId="40" xfId="595" applyFill="1" applyBorder="1">
      <alignment vertical="center"/>
    </xf>
    <xf numFmtId="0" fontId="3" fillId="34" borderId="36" xfId="595" applyFill="1" applyBorder="1">
      <alignment vertical="center"/>
    </xf>
    <xf numFmtId="0" fontId="3" fillId="34" borderId="37" xfId="595" applyFill="1" applyBorder="1">
      <alignment vertical="center"/>
    </xf>
    <xf numFmtId="0" fontId="129" fillId="34" borderId="38" xfId="595" applyFont="1" applyFill="1" applyBorder="1" applyAlignment="1">
      <alignment horizontal="left" vertical="center" wrapText="1"/>
    </xf>
    <xf numFmtId="0" fontId="129" fillId="34" borderId="19" xfId="595" applyFont="1" applyFill="1" applyBorder="1" applyAlignment="1">
      <alignment horizontal="left" vertical="center" wrapText="1"/>
    </xf>
    <xf numFmtId="0" fontId="129" fillId="34" borderId="39" xfId="595" applyFont="1" applyFill="1" applyBorder="1" applyAlignment="1">
      <alignment horizontal="left" vertical="center" wrapText="1"/>
    </xf>
    <xf numFmtId="0" fontId="129" fillId="34" borderId="0" xfId="595" applyFont="1" applyFill="1" applyAlignment="1">
      <alignment horizontal="left" vertical="center" wrapText="1"/>
    </xf>
    <xf numFmtId="0" fontId="72" fillId="34" borderId="0" xfId="596" applyFont="1" applyFill="1">
      <alignment vertical="center"/>
    </xf>
    <xf numFmtId="0" fontId="150" fillId="34" borderId="40" xfId="0" applyFont="1" applyFill="1" applyBorder="1" applyAlignment="1">
      <alignment horizontal="right" vertical="center"/>
    </xf>
    <xf numFmtId="0" fontId="150" fillId="34" borderId="0" xfId="0" applyFont="1" applyFill="1" applyAlignment="1">
      <alignment vertical="center" wrapText="1"/>
    </xf>
    <xf numFmtId="0" fontId="150" fillId="34" borderId="0" xfId="0" applyFont="1" applyFill="1" applyAlignment="1">
      <alignment horizontal="right" vertical="center"/>
    </xf>
    <xf numFmtId="0" fontId="124" fillId="34" borderId="23" xfId="596" applyFont="1" applyFill="1" applyBorder="1" applyAlignment="1">
      <alignment vertical="center" wrapText="1"/>
    </xf>
    <xf numFmtId="0" fontId="124" fillId="34" borderId="40" xfId="596" applyFont="1" applyFill="1" applyBorder="1" applyAlignment="1">
      <alignment vertical="center" wrapText="1"/>
    </xf>
    <xf numFmtId="0" fontId="124" fillId="34" borderId="40" xfId="596" applyFont="1" applyFill="1" applyBorder="1">
      <alignment vertical="center"/>
    </xf>
    <xf numFmtId="0" fontId="124" fillId="34" borderId="36" xfId="596" applyFont="1" applyFill="1" applyBorder="1">
      <alignment vertical="center"/>
    </xf>
    <xf numFmtId="0" fontId="54" fillId="34" borderId="24" xfId="596" applyFont="1" applyFill="1" applyBorder="1">
      <alignment vertical="center"/>
    </xf>
    <xf numFmtId="0" fontId="124" fillId="34" borderId="0" xfId="596" applyFont="1" applyFill="1" applyAlignment="1">
      <alignment vertical="center" wrapText="1"/>
    </xf>
    <xf numFmtId="0" fontId="124" fillId="34" borderId="37" xfId="596" applyFont="1" applyFill="1" applyBorder="1">
      <alignment vertical="center"/>
    </xf>
    <xf numFmtId="0" fontId="124" fillId="34" borderId="38" xfId="596" applyFont="1" applyFill="1" applyBorder="1" applyAlignment="1">
      <alignment vertical="center" wrapText="1"/>
    </xf>
    <xf numFmtId="0" fontId="124" fillId="34" borderId="19" xfId="596" applyFont="1" applyFill="1" applyBorder="1" applyAlignment="1">
      <alignment vertical="center" wrapText="1"/>
    </xf>
    <xf numFmtId="0" fontId="124" fillId="34" borderId="19" xfId="596" applyFont="1" applyFill="1" applyBorder="1">
      <alignment vertical="center"/>
    </xf>
    <xf numFmtId="0" fontId="124" fillId="34" borderId="39" xfId="596" applyFont="1" applyFill="1" applyBorder="1">
      <alignment vertical="center"/>
    </xf>
    <xf numFmtId="0" fontId="124" fillId="34" borderId="0" xfId="596" applyFont="1" applyFill="1" applyAlignment="1">
      <alignment horizontal="left" vertical="center" indent="1"/>
    </xf>
    <xf numFmtId="0" fontId="124" fillId="34" borderId="135" xfId="596" applyFont="1" applyFill="1" applyBorder="1" applyAlignment="1">
      <alignment horizontal="distributed" vertical="center"/>
    </xf>
    <xf numFmtId="0" fontId="124" fillId="34" borderId="0" xfId="596" applyFont="1" applyFill="1" applyAlignment="1">
      <alignment horizontal="distributed" vertical="center"/>
    </xf>
    <xf numFmtId="0" fontId="95" fillId="34" borderId="135" xfId="596" applyFont="1" applyFill="1" applyBorder="1">
      <alignment vertical="center"/>
    </xf>
    <xf numFmtId="0" fontId="124" fillId="34" borderId="137" xfId="596" applyFont="1" applyFill="1" applyBorder="1">
      <alignment vertical="center"/>
    </xf>
    <xf numFmtId="0" fontId="124" fillId="34" borderId="143" xfId="596" applyFont="1" applyFill="1" applyBorder="1">
      <alignment vertical="center"/>
    </xf>
    <xf numFmtId="0" fontId="124" fillId="34" borderId="149" xfId="596" applyFont="1" applyFill="1" applyBorder="1">
      <alignment vertical="center"/>
    </xf>
    <xf numFmtId="191" fontId="95" fillId="34" borderId="1" xfId="596" applyNumberFormat="1" applyFont="1" applyFill="1" applyBorder="1" applyAlignment="1">
      <alignment horizontal="center" vertical="center" wrapText="1"/>
    </xf>
    <xf numFmtId="0" fontId="124" fillId="34" borderId="6" xfId="596" applyFont="1" applyFill="1" applyBorder="1" applyAlignment="1">
      <alignment vertical="center" wrapText="1"/>
    </xf>
    <xf numFmtId="0" fontId="74" fillId="34" borderId="125" xfId="0" applyFont="1" applyFill="1" applyBorder="1" applyAlignment="1">
      <alignment vertical="center" wrapText="1"/>
    </xf>
    <xf numFmtId="190" fontId="0" fillId="34" borderId="125" xfId="0" applyNumberFormat="1" applyFill="1" applyBorder="1">
      <alignment vertical="center"/>
    </xf>
    <xf numFmtId="0" fontId="74" fillId="34" borderId="71" xfId="0" applyFont="1" applyFill="1" applyBorder="1" applyAlignment="1">
      <alignment vertical="center" wrapText="1"/>
    </xf>
    <xf numFmtId="190" fontId="0" fillId="34" borderId="71" xfId="0" applyNumberFormat="1" applyFill="1" applyBorder="1">
      <alignment vertical="center"/>
    </xf>
    <xf numFmtId="189" fontId="74" fillId="34" borderId="71" xfId="0" applyNumberFormat="1" applyFont="1" applyFill="1" applyBorder="1" applyAlignment="1">
      <alignment vertical="center" wrapText="1"/>
    </xf>
    <xf numFmtId="0" fontId="54" fillId="34" borderId="0" xfId="0" applyFont="1" applyFill="1" applyAlignment="1">
      <alignment horizontal="center" vertical="center"/>
    </xf>
    <xf numFmtId="0" fontId="150" fillId="34" borderId="0" xfId="0" applyFont="1" applyFill="1">
      <alignment vertical="center"/>
    </xf>
    <xf numFmtId="0" fontId="124" fillId="34" borderId="0" xfId="596" applyFont="1" applyFill="1">
      <alignment vertical="center"/>
    </xf>
    <xf numFmtId="0" fontId="124" fillId="34" borderId="153" xfId="596" applyFont="1" applyFill="1" applyBorder="1">
      <alignment vertical="center"/>
    </xf>
    <xf numFmtId="0" fontId="124" fillId="34" borderId="1" xfId="596" applyFont="1" applyFill="1" applyBorder="1" applyAlignment="1">
      <alignment horizontal="center" vertical="center" wrapText="1"/>
    </xf>
    <xf numFmtId="0" fontId="124" fillId="34" borderId="0" xfId="596" applyFont="1" applyFill="1" applyAlignment="1">
      <alignment horizontal="center" vertical="center"/>
    </xf>
    <xf numFmtId="3" fontId="97" fillId="34" borderId="1" xfId="596" applyNumberFormat="1" applyFont="1" applyFill="1" applyBorder="1" applyAlignment="1">
      <alignment horizontal="right" vertical="center" wrapText="1"/>
    </xf>
    <xf numFmtId="3" fontId="124" fillId="34" borderId="1" xfId="596" applyNumberFormat="1" applyFont="1" applyFill="1" applyBorder="1" applyAlignment="1">
      <alignment horizontal="center" vertical="center" wrapText="1"/>
    </xf>
    <xf numFmtId="0" fontId="97" fillId="34" borderId="1" xfId="596" applyFont="1" applyFill="1" applyBorder="1" applyAlignment="1">
      <alignment horizontal="right" vertical="center" wrapText="1"/>
    </xf>
    <xf numFmtId="190" fontId="124" fillId="34" borderId="1" xfId="596" applyNumberFormat="1" applyFont="1" applyFill="1" applyBorder="1" applyAlignment="1">
      <alignment horizontal="center" vertical="center" wrapText="1"/>
    </xf>
    <xf numFmtId="181" fontId="124" fillId="34" borderId="1" xfId="596" applyNumberFormat="1" applyFont="1" applyFill="1" applyBorder="1" applyAlignment="1">
      <alignment horizontal="center" vertical="center" wrapText="1"/>
    </xf>
    <xf numFmtId="0" fontId="54" fillId="0" borderId="24" xfId="0" applyFont="1" applyBorder="1">
      <alignment vertical="center"/>
    </xf>
    <xf numFmtId="0" fontId="38" fillId="0" borderId="0" xfId="504" applyFont="1">
      <alignment vertical="center"/>
    </xf>
    <xf numFmtId="0" fontId="0" fillId="0" borderId="88" xfId="0" applyBorder="1" applyAlignment="1">
      <alignment horizontal="center" vertical="top" wrapText="1"/>
    </xf>
    <xf numFmtId="0" fontId="35" fillId="0" borderId="0" xfId="502" applyFont="1" applyAlignment="1">
      <alignment vertical="center" wrapText="1"/>
    </xf>
    <xf numFmtId="0" fontId="35" fillId="0" borderId="0" xfId="502" applyFont="1" applyAlignment="1">
      <alignment horizontal="center" vertical="center" wrapText="1"/>
    </xf>
    <xf numFmtId="0" fontId="35" fillId="0" borderId="0" xfId="502" applyFont="1" applyAlignment="1">
      <alignment horizontal="left" vertical="center"/>
    </xf>
    <xf numFmtId="186" fontId="0" fillId="34" borderId="0" xfId="148" applyNumberFormat="1" applyFont="1" applyFill="1" applyBorder="1" applyAlignment="1">
      <alignment vertical="center"/>
    </xf>
    <xf numFmtId="186" fontId="0" fillId="34" borderId="0" xfId="148" applyNumberFormat="1" applyFont="1" applyFill="1" applyBorder="1" applyAlignment="1">
      <alignment horizontal="center" vertical="center"/>
    </xf>
    <xf numFmtId="0" fontId="0" fillId="30" borderId="82" xfId="521" applyFont="1" applyFill="1" applyBorder="1" applyAlignment="1">
      <alignment horizontal="center" shrinkToFit="1"/>
    </xf>
    <xf numFmtId="0" fontId="0" fillId="30" borderId="79" xfId="521" applyFont="1" applyFill="1" applyBorder="1" applyAlignment="1">
      <alignment horizontal="center" shrinkToFit="1"/>
    </xf>
    <xf numFmtId="0" fontId="18" fillId="30" borderId="0" xfId="521" applyFill="1" applyAlignment="1">
      <alignment horizontal="right" vertical="center" wrapText="1"/>
    </xf>
    <xf numFmtId="0" fontId="35" fillId="34" borderId="24" xfId="0" applyFont="1" applyFill="1" applyBorder="1">
      <alignment vertical="center"/>
    </xf>
    <xf numFmtId="0" fontId="39" fillId="34" borderId="23" xfId="0" applyFont="1" applyFill="1" applyBorder="1" applyAlignment="1">
      <alignment vertical="center" wrapText="1"/>
    </xf>
    <xf numFmtId="0" fontId="39" fillId="34" borderId="40" xfId="0" applyFont="1" applyFill="1" applyBorder="1">
      <alignment vertical="center"/>
    </xf>
    <xf numFmtId="0" fontId="39" fillId="34" borderId="36" xfId="0" applyFont="1" applyFill="1" applyBorder="1">
      <alignment vertical="center"/>
    </xf>
    <xf numFmtId="0" fontId="39" fillId="34" borderId="37" xfId="0" applyFont="1" applyFill="1" applyBorder="1">
      <alignment vertical="center"/>
    </xf>
    <xf numFmtId="0" fontId="59" fillId="34" borderId="38" xfId="0" applyFont="1" applyFill="1" applyBorder="1">
      <alignment vertical="center"/>
    </xf>
    <xf numFmtId="0" fontId="59" fillId="34" borderId="19" xfId="0" applyFont="1" applyFill="1" applyBorder="1">
      <alignment vertical="center"/>
    </xf>
    <xf numFmtId="0" fontId="59" fillId="34" borderId="39" xfId="0" applyFont="1" applyFill="1" applyBorder="1">
      <alignment vertical="center"/>
    </xf>
    <xf numFmtId="0" fontId="39" fillId="34" borderId="0" xfId="0" applyFont="1" applyFill="1" applyAlignment="1">
      <alignment vertical="center" wrapText="1"/>
    </xf>
    <xf numFmtId="0" fontId="94" fillId="34" borderId="23" xfId="0" applyFont="1" applyFill="1" applyBorder="1">
      <alignment vertical="center"/>
    </xf>
    <xf numFmtId="0" fontId="94" fillId="34" borderId="40" xfId="0" applyFont="1" applyFill="1" applyBorder="1">
      <alignment vertical="center"/>
    </xf>
    <xf numFmtId="0" fontId="61" fillId="34" borderId="40" xfId="0" applyFont="1" applyFill="1" applyBorder="1">
      <alignment vertical="center"/>
    </xf>
    <xf numFmtId="0" fontId="61" fillId="34" borderId="36" xfId="0" applyFont="1" applyFill="1" applyBorder="1">
      <alignment vertical="center"/>
    </xf>
    <xf numFmtId="0" fontId="65" fillId="34" borderId="0" xfId="0" applyFont="1" applyFill="1">
      <alignment vertical="center"/>
    </xf>
    <xf numFmtId="0" fontId="61" fillId="34" borderId="0" xfId="0" applyFont="1" applyFill="1" applyAlignment="1">
      <alignment horizontal="center" vertical="center"/>
    </xf>
    <xf numFmtId="0" fontId="94" fillId="34" borderId="0" xfId="0" applyFont="1" applyFill="1">
      <alignment vertical="center"/>
    </xf>
    <xf numFmtId="0" fontId="61" fillId="34" borderId="0" xfId="0" applyFont="1" applyFill="1">
      <alignment vertical="center"/>
    </xf>
    <xf numFmtId="0" fontId="54" fillId="34" borderId="0" xfId="0" applyFont="1" applyFill="1" applyAlignment="1">
      <alignment vertical="center" wrapText="1"/>
    </xf>
    <xf numFmtId="0" fontId="37" fillId="34" borderId="0" xfId="130" applyFill="1" applyBorder="1" applyAlignment="1" applyProtection="1">
      <alignment horizontal="left" vertical="center"/>
    </xf>
    <xf numFmtId="0" fontId="55" fillId="0" borderId="0" xfId="0" applyFont="1">
      <alignment vertical="center"/>
    </xf>
    <xf numFmtId="0" fontId="55" fillId="0" borderId="24" xfId="0" applyFont="1" applyBorder="1">
      <alignment vertical="center"/>
    </xf>
    <xf numFmtId="38" fontId="35" fillId="0" borderId="0" xfId="148" applyFont="1">
      <alignment vertical="center"/>
    </xf>
    <xf numFmtId="0" fontId="36" fillId="34" borderId="0" xfId="0" applyFont="1" applyFill="1">
      <alignment vertical="center"/>
    </xf>
    <xf numFmtId="0" fontId="65" fillId="34" borderId="0" xfId="111" applyNumberFormat="1" applyFont="1" applyFill="1" applyBorder="1" applyAlignment="1">
      <alignment horizontal="left" vertical="center"/>
    </xf>
    <xf numFmtId="0" fontId="65" fillId="34" borderId="0" xfId="0" applyFont="1" applyFill="1" applyAlignment="1">
      <alignment horizontal="left" vertical="center" indent="1"/>
    </xf>
    <xf numFmtId="0" fontId="65" fillId="34" borderId="22" xfId="0" applyFont="1" applyFill="1" applyBorder="1" applyAlignment="1">
      <alignment horizontal="left" vertical="center" indent="1"/>
    </xf>
    <xf numFmtId="0" fontId="65" fillId="34" borderId="55" xfId="0" applyFont="1" applyFill="1" applyBorder="1" applyAlignment="1">
      <alignment horizontal="left" vertical="center" indent="1"/>
    </xf>
    <xf numFmtId="0" fontId="65" fillId="34" borderId="80" xfId="0" applyFont="1" applyFill="1" applyBorder="1" applyAlignment="1">
      <alignment horizontal="center" vertical="center" shrinkToFit="1"/>
    </xf>
    <xf numFmtId="0" fontId="65" fillId="34" borderId="81" xfId="0" applyFont="1" applyFill="1" applyBorder="1" applyAlignment="1">
      <alignment horizontal="center" vertical="center" shrinkToFit="1"/>
    </xf>
    <xf numFmtId="0" fontId="65" fillId="34" borderId="82" xfId="0" applyFont="1" applyFill="1" applyBorder="1" applyAlignment="1">
      <alignment horizontal="center" vertical="center" shrinkToFit="1"/>
    </xf>
    <xf numFmtId="0" fontId="63" fillId="34" borderId="89" xfId="111" applyNumberFormat="1" applyFont="1" applyFill="1" applyBorder="1" applyAlignment="1">
      <alignment vertical="center" shrinkToFit="1"/>
    </xf>
    <xf numFmtId="191" fontId="65" fillId="34" borderId="177" xfId="0" applyNumberFormat="1" applyFont="1" applyFill="1" applyBorder="1" applyAlignment="1">
      <alignment horizontal="center" vertical="center"/>
    </xf>
    <xf numFmtId="191" fontId="65" fillId="34" borderId="122" xfId="0" applyNumberFormat="1" applyFont="1" applyFill="1" applyBorder="1" applyAlignment="1">
      <alignment horizontal="center" vertical="center"/>
    </xf>
    <xf numFmtId="191" fontId="65" fillId="34" borderId="143" xfId="0" applyNumberFormat="1" applyFont="1" applyFill="1" applyBorder="1" applyAlignment="1">
      <alignment horizontal="center" vertical="center"/>
    </xf>
    <xf numFmtId="191" fontId="65" fillId="34" borderId="226" xfId="0" applyNumberFormat="1" applyFont="1" applyFill="1" applyBorder="1" applyAlignment="1">
      <alignment horizontal="center" vertical="center"/>
    </xf>
    <xf numFmtId="191" fontId="65" fillId="34" borderId="115" xfId="0" applyNumberFormat="1" applyFont="1" applyFill="1" applyBorder="1" applyAlignment="1">
      <alignment horizontal="center" vertical="center"/>
    </xf>
    <xf numFmtId="185" fontId="0" fillId="34" borderId="0" xfId="148" applyNumberFormat="1" applyFont="1" applyFill="1">
      <alignment vertical="center"/>
    </xf>
    <xf numFmtId="0" fontId="63" fillId="34" borderId="95" xfId="111" applyNumberFormat="1" applyFont="1" applyFill="1" applyBorder="1" applyAlignment="1">
      <alignment vertical="center" shrinkToFit="1"/>
    </xf>
    <xf numFmtId="194" fontId="65" fillId="34" borderId="96" xfId="0" applyNumberFormat="1" applyFont="1" applyFill="1" applyBorder="1" applyAlignment="1">
      <alignment horizontal="center" vertical="center"/>
    </xf>
    <xf numFmtId="194" fontId="65" fillId="34" borderId="97" xfId="0" applyNumberFormat="1" applyFont="1" applyFill="1" applyBorder="1" applyAlignment="1">
      <alignment horizontal="center" vertical="center"/>
    </xf>
    <xf numFmtId="191" fontId="65" fillId="34" borderId="97" xfId="0" applyNumberFormat="1" applyFont="1" applyFill="1" applyBorder="1" applyAlignment="1">
      <alignment horizontal="center" vertical="center"/>
    </xf>
    <xf numFmtId="191" fontId="65" fillId="34" borderId="98" xfId="0" applyNumberFormat="1" applyFont="1" applyFill="1" applyBorder="1" applyAlignment="1">
      <alignment horizontal="center" vertical="center"/>
    </xf>
    <xf numFmtId="0" fontId="63" fillId="34" borderId="222" xfId="111" applyNumberFormat="1" applyFont="1" applyFill="1" applyBorder="1" applyAlignment="1">
      <alignment vertical="center" shrinkToFit="1"/>
    </xf>
    <xf numFmtId="194" fontId="65" fillId="34" borderId="223" xfId="0" applyNumberFormat="1" applyFont="1" applyFill="1" applyBorder="1" applyAlignment="1">
      <alignment horizontal="center" vertical="center"/>
    </xf>
    <xf numFmtId="194" fontId="65" fillId="34" borderId="224" xfId="0" applyNumberFormat="1" applyFont="1" applyFill="1" applyBorder="1" applyAlignment="1">
      <alignment horizontal="center" vertical="center"/>
    </xf>
    <xf numFmtId="191" fontId="65" fillId="34" borderId="224" xfId="0" applyNumberFormat="1" applyFont="1" applyFill="1" applyBorder="1" applyAlignment="1">
      <alignment horizontal="center" vertical="center"/>
    </xf>
    <xf numFmtId="191" fontId="65" fillId="34" borderId="225" xfId="0" applyNumberFormat="1" applyFont="1" applyFill="1" applyBorder="1" applyAlignment="1">
      <alignment horizontal="center" vertical="center"/>
    </xf>
    <xf numFmtId="0" fontId="63" fillId="34" borderId="6" xfId="111" applyNumberFormat="1" applyFont="1" applyFill="1" applyBorder="1" applyAlignment="1">
      <alignment horizontal="right" vertical="center" shrinkToFit="1"/>
    </xf>
    <xf numFmtId="190" fontId="65" fillId="34" borderId="38" xfId="0" applyNumberFormat="1" applyFont="1" applyFill="1" applyBorder="1" applyAlignment="1">
      <alignment horizontal="center" vertical="center"/>
    </xf>
    <xf numFmtId="190" fontId="65" fillId="34" borderId="227" xfId="0" applyNumberFormat="1" applyFont="1" applyFill="1" applyBorder="1" applyAlignment="1">
      <alignment horizontal="center" vertical="center"/>
    </xf>
    <xf numFmtId="190" fontId="65" fillId="34" borderId="19" xfId="0" applyNumberFormat="1" applyFont="1" applyFill="1" applyBorder="1" applyAlignment="1">
      <alignment horizontal="center" vertical="center"/>
    </xf>
    <xf numFmtId="190" fontId="65" fillId="34" borderId="39" xfId="0" applyNumberFormat="1" applyFont="1" applyFill="1" applyBorder="1" applyAlignment="1">
      <alignment horizontal="center" vertical="center"/>
    </xf>
    <xf numFmtId="0" fontId="121" fillId="34" borderId="0" xfId="111" applyNumberFormat="1" applyFont="1" applyFill="1" applyBorder="1" applyAlignment="1">
      <alignment horizontal="right" vertical="center" shrinkToFit="1"/>
    </xf>
    <xf numFmtId="190" fontId="65" fillId="34" borderId="0" xfId="0" applyNumberFormat="1" applyFont="1" applyFill="1" applyAlignment="1">
      <alignment horizontal="center" vertical="center"/>
    </xf>
    <xf numFmtId="2" fontId="0" fillId="34" borderId="0" xfId="0" applyNumberFormat="1" applyFill="1">
      <alignment vertical="center"/>
    </xf>
    <xf numFmtId="0" fontId="33" fillId="34" borderId="0" xfId="111" applyNumberFormat="1" applyFont="1" applyFill="1" applyBorder="1" applyAlignment="1">
      <alignment horizontal="left" vertical="center"/>
    </xf>
    <xf numFmtId="194" fontId="65" fillId="34" borderId="0" xfId="0" applyNumberFormat="1" applyFont="1" applyFill="1" applyAlignment="1">
      <alignment horizontal="left" vertical="center" indent="1"/>
    </xf>
    <xf numFmtId="0" fontId="0" fillId="34" borderId="80" xfId="0" applyFill="1" applyBorder="1" applyAlignment="1">
      <alignment horizontal="center" vertical="center" shrinkToFit="1"/>
    </xf>
    <xf numFmtId="0" fontId="0" fillId="34" borderId="81" xfId="0" applyFill="1" applyBorder="1" applyAlignment="1">
      <alignment horizontal="center" vertical="center" shrinkToFit="1"/>
    </xf>
    <xf numFmtId="0" fontId="0" fillId="34" borderId="82" xfId="0" applyFill="1" applyBorder="1" applyAlignment="1">
      <alignment horizontal="center" vertical="center" shrinkToFit="1"/>
    </xf>
    <xf numFmtId="2" fontId="65" fillId="34" borderId="38" xfId="0" applyNumberFormat="1" applyFont="1" applyFill="1" applyBorder="1" applyAlignment="1">
      <alignment horizontal="center" vertical="center"/>
    </xf>
    <xf numFmtId="2" fontId="65" fillId="34" borderId="227" xfId="0" applyNumberFormat="1" applyFont="1" applyFill="1" applyBorder="1" applyAlignment="1">
      <alignment horizontal="center" vertical="center"/>
    </xf>
    <xf numFmtId="2" fontId="65" fillId="34" borderId="19" xfId="0" applyNumberFormat="1" applyFont="1" applyFill="1" applyBorder="1" applyAlignment="1">
      <alignment horizontal="center" vertical="center"/>
    </xf>
    <xf numFmtId="2" fontId="65" fillId="34" borderId="39" xfId="0" applyNumberFormat="1" applyFont="1" applyFill="1" applyBorder="1" applyAlignment="1">
      <alignment horizontal="center" vertical="center"/>
    </xf>
    <xf numFmtId="0" fontId="33" fillId="34" borderId="0" xfId="111" applyNumberFormat="1" applyFont="1" applyFill="1" applyBorder="1" applyAlignment="1">
      <alignment horizontal="left" vertical="center" indent="2"/>
    </xf>
    <xf numFmtId="0" fontId="115" fillId="34" borderId="0" xfId="111" applyNumberFormat="1" applyFont="1" applyFill="1" applyBorder="1" applyAlignment="1">
      <alignment horizontal="left" vertical="center"/>
    </xf>
    <xf numFmtId="0" fontId="65" fillId="34" borderId="24" xfId="130" applyFont="1" applyFill="1" applyBorder="1" applyAlignment="1" applyProtection="1">
      <alignment vertical="center" wrapText="1"/>
    </xf>
    <xf numFmtId="0" fontId="64" fillId="34" borderId="37" xfId="130" applyFont="1" applyFill="1" applyBorder="1" applyAlignment="1" applyProtection="1">
      <alignment vertical="center" wrapText="1"/>
    </xf>
    <xf numFmtId="0" fontId="64" fillId="34" borderId="24" xfId="130" applyFont="1" applyFill="1" applyBorder="1" applyAlignment="1" applyProtection="1">
      <alignment vertical="center" wrapText="1"/>
    </xf>
    <xf numFmtId="0" fontId="64" fillId="34" borderId="0" xfId="130" applyFont="1" applyFill="1" applyBorder="1" applyAlignment="1" applyProtection="1">
      <alignment vertical="center" wrapText="1"/>
    </xf>
    <xf numFmtId="0" fontId="108" fillId="34" borderId="0" xfId="0" applyFont="1" applyFill="1">
      <alignment vertical="center"/>
    </xf>
    <xf numFmtId="0" fontId="74" fillId="34" borderId="173" xfId="0" applyFont="1" applyFill="1" applyBorder="1" applyAlignment="1">
      <alignment vertical="center" wrapText="1"/>
    </xf>
    <xf numFmtId="0" fontId="37" fillId="34" borderId="129" xfId="130" applyFill="1" applyBorder="1" applyAlignment="1" applyProtection="1">
      <alignment horizontal="center" vertical="center"/>
    </xf>
    <xf numFmtId="0" fontId="74" fillId="34" borderId="164" xfId="0" applyFont="1" applyFill="1" applyBorder="1" applyAlignment="1">
      <alignment vertical="center" wrapText="1"/>
    </xf>
    <xf numFmtId="0" fontId="74" fillId="34" borderId="130" xfId="0" applyFont="1" applyFill="1" applyBorder="1" applyAlignment="1">
      <alignment vertical="center" wrapText="1"/>
    </xf>
    <xf numFmtId="0" fontId="37" fillId="34" borderId="131" xfId="130" applyFill="1" applyBorder="1" applyAlignment="1" applyProtection="1">
      <alignment horizontal="center" vertical="center" wrapText="1"/>
    </xf>
    <xf numFmtId="0" fontId="74" fillId="34" borderId="127" xfId="0" applyFont="1" applyFill="1" applyBorder="1" applyAlignment="1">
      <alignment horizontal="justify" vertical="center" wrapText="1"/>
    </xf>
    <xf numFmtId="0" fontId="74" fillId="34" borderId="132" xfId="0" applyFont="1" applyFill="1" applyBorder="1" applyAlignment="1">
      <alignment vertical="center" wrapText="1"/>
    </xf>
    <xf numFmtId="0" fontId="37" fillId="34" borderId="133" xfId="130" applyFill="1" applyBorder="1" applyAlignment="1" applyProtection="1">
      <alignment horizontal="center" vertical="center" wrapText="1"/>
    </xf>
    <xf numFmtId="0" fontId="74" fillId="34" borderId="180" xfId="0" applyFont="1" applyFill="1" applyBorder="1" applyAlignment="1">
      <alignment horizontal="justify" vertical="center" wrapText="1"/>
    </xf>
    <xf numFmtId="0" fontId="74" fillId="34" borderId="134" xfId="0" applyFont="1" applyFill="1" applyBorder="1" applyAlignment="1">
      <alignment vertical="center" wrapText="1"/>
    </xf>
    <xf numFmtId="0" fontId="37" fillId="34" borderId="135" xfId="130" applyFill="1" applyBorder="1" applyAlignment="1" applyProtection="1">
      <alignment horizontal="center" vertical="center" wrapText="1"/>
    </xf>
    <xf numFmtId="0" fontId="74" fillId="34" borderId="37" xfId="0" applyFont="1" applyFill="1" applyBorder="1" applyAlignment="1">
      <alignment horizontal="justify" vertical="center" wrapText="1"/>
    </xf>
    <xf numFmtId="0" fontId="1" fillId="0" borderId="0" xfId="599">
      <alignment vertical="center"/>
    </xf>
    <xf numFmtId="0" fontId="146" fillId="34" borderId="0" xfId="599" applyFont="1" applyFill="1" applyAlignment="1">
      <alignment horizontal="center" vertical="center" wrapText="1"/>
    </xf>
    <xf numFmtId="0" fontId="146" fillId="34" borderId="0" xfId="599" applyFont="1" applyFill="1">
      <alignment vertical="center"/>
    </xf>
    <xf numFmtId="0" fontId="146" fillId="34" borderId="0" xfId="599" applyFont="1" applyFill="1" applyAlignment="1">
      <alignment vertical="center" wrapText="1"/>
    </xf>
    <xf numFmtId="0" fontId="103" fillId="0" borderId="0" xfId="599" applyFont="1">
      <alignment vertical="center"/>
    </xf>
    <xf numFmtId="0" fontId="147" fillId="0" borderId="0" xfId="599" applyFont="1">
      <alignment vertical="center"/>
    </xf>
    <xf numFmtId="0" fontId="147" fillId="0" borderId="76" xfId="599" applyFont="1" applyBorder="1">
      <alignment vertical="center"/>
    </xf>
    <xf numFmtId="0" fontId="147" fillId="0" borderId="123" xfId="599" applyFont="1" applyBorder="1">
      <alignment vertical="center"/>
    </xf>
    <xf numFmtId="0" fontId="146" fillId="34" borderId="145" xfId="599" applyFont="1" applyFill="1" applyBorder="1">
      <alignment vertical="center"/>
    </xf>
    <xf numFmtId="0" fontId="146" fillId="34" borderId="76" xfId="599" applyFont="1" applyFill="1" applyBorder="1">
      <alignment vertical="center"/>
    </xf>
    <xf numFmtId="0" fontId="146" fillId="34" borderId="123" xfId="599" applyFont="1" applyFill="1" applyBorder="1">
      <alignment vertical="center"/>
    </xf>
    <xf numFmtId="0" fontId="103" fillId="0" borderId="40" xfId="599" applyFont="1" applyBorder="1">
      <alignment vertical="center"/>
    </xf>
    <xf numFmtId="0" fontId="103" fillId="34" borderId="40" xfId="599" applyFont="1" applyFill="1" applyBorder="1" applyAlignment="1">
      <alignment vertical="center" wrapText="1"/>
    </xf>
    <xf numFmtId="0" fontId="146" fillId="0" borderId="0" xfId="599" applyFont="1">
      <alignment vertical="center"/>
    </xf>
    <xf numFmtId="0" fontId="63" fillId="34" borderId="24" xfId="599" applyFont="1" applyFill="1" applyBorder="1">
      <alignment vertical="center"/>
    </xf>
    <xf numFmtId="0" fontId="1" fillId="0" borderId="40" xfId="599" applyBorder="1">
      <alignment vertical="center"/>
    </xf>
    <xf numFmtId="0" fontId="145" fillId="0" borderId="40" xfId="599" applyFont="1" applyBorder="1">
      <alignment vertical="center"/>
    </xf>
    <xf numFmtId="0" fontId="145" fillId="34" borderId="40" xfId="599" applyFont="1" applyFill="1" applyBorder="1" applyAlignment="1">
      <alignment vertical="center" wrapText="1"/>
    </xf>
    <xf numFmtId="0" fontId="145" fillId="34" borderId="23" xfId="599" applyFont="1" applyFill="1" applyBorder="1" applyAlignment="1">
      <alignment vertical="center" wrapText="1"/>
    </xf>
    <xf numFmtId="0" fontId="144" fillId="0" borderId="0" xfId="599" applyFont="1">
      <alignment vertical="center"/>
    </xf>
    <xf numFmtId="0" fontId="144" fillId="34" borderId="0" xfId="599" applyFont="1" applyFill="1">
      <alignment vertical="center"/>
    </xf>
    <xf numFmtId="0" fontId="1" fillId="34" borderId="0" xfId="599" applyFill="1">
      <alignment vertical="center"/>
    </xf>
    <xf numFmtId="0" fontId="72" fillId="34" borderId="0" xfId="599" applyFont="1" applyFill="1">
      <alignment vertical="center"/>
    </xf>
    <xf numFmtId="0" fontId="109" fillId="34" borderId="0" xfId="521" applyFont="1" applyFill="1"/>
    <xf numFmtId="0" fontId="34" fillId="34" borderId="0" xfId="521" applyFont="1" applyFill="1"/>
    <xf numFmtId="0" fontId="110" fillId="34" borderId="0" xfId="521" applyFont="1" applyFill="1"/>
    <xf numFmtId="0" fontId="34" fillId="34" borderId="23" xfId="521" applyFont="1" applyFill="1" applyBorder="1"/>
    <xf numFmtId="0" fontId="34" fillId="34" borderId="40" xfId="521" applyFont="1" applyFill="1" applyBorder="1"/>
    <xf numFmtId="0" fontId="34" fillId="34" borderId="36" xfId="521" applyFont="1" applyFill="1" applyBorder="1"/>
    <xf numFmtId="0" fontId="72" fillId="34" borderId="24" xfId="0" applyFont="1" applyFill="1" applyBorder="1">
      <alignment vertical="center"/>
    </xf>
    <xf numFmtId="0" fontId="34" fillId="34" borderId="37" xfId="521" applyFont="1" applyFill="1" applyBorder="1"/>
    <xf numFmtId="0" fontId="65" fillId="34" borderId="24" xfId="521" applyFont="1" applyFill="1" applyBorder="1" applyAlignment="1">
      <alignment horizontal="left" vertical="center" wrapText="1" indent="1"/>
    </xf>
    <xf numFmtId="0" fontId="70" fillId="34" borderId="24" xfId="0" applyFont="1" applyFill="1" applyBorder="1">
      <alignment vertical="center"/>
    </xf>
    <xf numFmtId="0" fontId="34" fillId="34" borderId="24" xfId="521" applyFont="1" applyFill="1" applyBorder="1"/>
    <xf numFmtId="0" fontId="34" fillId="34" borderId="25" xfId="521" applyFont="1" applyFill="1" applyBorder="1"/>
    <xf numFmtId="0" fontId="64" fillId="34" borderId="53" xfId="0" applyFont="1" applyFill="1" applyBorder="1">
      <alignment vertical="center"/>
    </xf>
    <xf numFmtId="0" fontId="70" fillId="34" borderId="40" xfId="0" applyFont="1" applyFill="1" applyBorder="1">
      <alignment vertical="center"/>
    </xf>
    <xf numFmtId="0" fontId="76" fillId="34" borderId="0" xfId="521" applyFont="1" applyFill="1"/>
    <xf numFmtId="0" fontId="76" fillId="34" borderId="37" xfId="521" applyFont="1" applyFill="1" applyBorder="1"/>
    <xf numFmtId="0" fontId="65" fillId="34" borderId="0" xfId="521" applyFont="1" applyFill="1" applyAlignment="1">
      <alignment horizontal="left" vertical="center" wrapText="1" indent="1"/>
    </xf>
    <xf numFmtId="0" fontId="65" fillId="34" borderId="37" xfId="521" applyFont="1" applyFill="1" applyBorder="1" applyAlignment="1">
      <alignment horizontal="left" vertical="center" wrapText="1" indent="1"/>
    </xf>
    <xf numFmtId="0" fontId="65" fillId="34" borderId="24" xfId="521" applyFont="1" applyFill="1" applyBorder="1" applyAlignment="1">
      <alignment vertical="center" wrapText="1"/>
    </xf>
    <xf numFmtId="0" fontId="65" fillId="34" borderId="37" xfId="521" applyFont="1" applyFill="1" applyBorder="1" applyAlignment="1">
      <alignment vertical="center" wrapText="1"/>
    </xf>
    <xf numFmtId="0" fontId="64" fillId="34" borderId="24" xfId="521" applyFont="1" applyFill="1" applyBorder="1"/>
    <xf numFmtId="0" fontId="64" fillId="34" borderId="0" xfId="521" applyFont="1" applyFill="1"/>
    <xf numFmtId="0" fontId="64" fillId="34" borderId="37" xfId="521" applyFont="1" applyFill="1" applyBorder="1"/>
    <xf numFmtId="0" fontId="108" fillId="34" borderId="0" xfId="521" applyFont="1" applyFill="1"/>
    <xf numFmtId="0" fontId="0" fillId="34" borderId="24" xfId="521" applyFont="1" applyFill="1" applyBorder="1"/>
    <xf numFmtId="0" fontId="81" fillId="34" borderId="24" xfId="521" applyFont="1" applyFill="1" applyBorder="1"/>
    <xf numFmtId="0" fontId="81" fillId="34" borderId="0" xfId="521" applyFont="1" applyFill="1"/>
    <xf numFmtId="0" fontId="81" fillId="34" borderId="37" xfId="521" applyFont="1" applyFill="1" applyBorder="1"/>
    <xf numFmtId="188" fontId="82" fillId="34" borderId="22" xfId="111" applyNumberFormat="1" applyFont="1" applyFill="1" applyBorder="1">
      <alignment vertical="center"/>
    </xf>
    <xf numFmtId="0" fontId="62" fillId="34" borderId="80" xfId="0" applyFont="1" applyFill="1" applyBorder="1" applyAlignment="1">
      <alignment horizontal="center" vertical="center" shrinkToFit="1"/>
    </xf>
    <xf numFmtId="0" fontId="62" fillId="34" borderId="81" xfId="0" applyFont="1" applyFill="1" applyBorder="1" applyAlignment="1">
      <alignment horizontal="center" vertical="center" shrinkToFit="1"/>
    </xf>
    <xf numFmtId="0" fontId="62" fillId="34" borderId="82" xfId="0" applyFont="1" applyFill="1" applyBorder="1" applyAlignment="1">
      <alignment horizontal="center" vertical="center" shrinkToFit="1"/>
    </xf>
    <xf numFmtId="188" fontId="62" fillId="34" borderId="119" xfId="111" applyNumberFormat="1" applyFont="1" applyFill="1" applyBorder="1" applyAlignment="1">
      <alignment vertical="center" shrinkToFit="1"/>
    </xf>
    <xf numFmtId="188" fontId="62" fillId="34" borderId="121" xfId="111" applyNumberFormat="1" applyFont="1" applyFill="1" applyBorder="1" applyAlignment="1">
      <alignment horizontal="right" vertical="center"/>
    </xf>
    <xf numFmtId="188" fontId="62" fillId="34" borderId="122" xfId="111" applyNumberFormat="1" applyFont="1" applyFill="1" applyBorder="1" applyAlignment="1">
      <alignment horizontal="right" vertical="center"/>
    </xf>
    <xf numFmtId="188" fontId="62" fillId="34" borderId="115" xfId="111" applyNumberFormat="1" applyFont="1" applyFill="1" applyBorder="1" applyAlignment="1">
      <alignment horizontal="right" vertical="center"/>
    </xf>
    <xf numFmtId="188" fontId="62" fillId="34" borderId="95" xfId="111" applyNumberFormat="1" applyFont="1" applyFill="1" applyBorder="1" applyAlignment="1">
      <alignment vertical="center" shrinkToFit="1"/>
    </xf>
    <xf numFmtId="188" fontId="62" fillId="34" borderId="96" xfId="111" applyNumberFormat="1" applyFont="1" applyFill="1" applyBorder="1">
      <alignment vertical="center"/>
    </xf>
    <xf numFmtId="188" fontId="62" fillId="34" borderId="97" xfId="111" applyNumberFormat="1" applyFont="1" applyFill="1" applyBorder="1">
      <alignment vertical="center"/>
    </xf>
    <xf numFmtId="188" fontId="62" fillId="34" borderId="98" xfId="111" applyNumberFormat="1" applyFont="1" applyFill="1" applyBorder="1">
      <alignment vertical="center"/>
    </xf>
    <xf numFmtId="188" fontId="62" fillId="34" borderId="90" xfId="111" applyNumberFormat="1" applyFont="1" applyFill="1" applyBorder="1" applyAlignment="1">
      <alignment vertical="center" shrinkToFit="1"/>
    </xf>
    <xf numFmtId="188" fontId="62" fillId="34" borderId="99" xfId="111" applyNumberFormat="1" applyFont="1" applyFill="1" applyBorder="1">
      <alignment vertical="center"/>
    </xf>
    <xf numFmtId="188" fontId="62" fillId="34" borderId="100" xfId="111" applyNumberFormat="1" applyFont="1" applyFill="1" applyBorder="1">
      <alignment vertical="center"/>
    </xf>
    <xf numFmtId="188" fontId="62" fillId="34" borderId="101" xfId="111" applyNumberFormat="1" applyFont="1" applyFill="1" applyBorder="1">
      <alignment vertical="center"/>
    </xf>
    <xf numFmtId="0" fontId="122" fillId="34" borderId="89" xfId="111" applyNumberFormat="1" applyFont="1" applyFill="1" applyBorder="1" applyAlignment="1">
      <alignment vertical="center" shrinkToFit="1"/>
    </xf>
    <xf numFmtId="0" fontId="62" fillId="34" borderId="95" xfId="111" applyNumberFormat="1" applyFont="1" applyFill="1" applyBorder="1" applyAlignment="1">
      <alignment vertical="center" shrinkToFit="1"/>
    </xf>
    <xf numFmtId="0" fontId="62" fillId="34" borderId="222" xfId="111" applyNumberFormat="1" applyFont="1" applyFill="1" applyBorder="1" applyAlignment="1">
      <alignment vertical="center" shrinkToFit="1"/>
    </xf>
    <xf numFmtId="0" fontId="121" fillId="34" borderId="6" xfId="111" applyNumberFormat="1" applyFont="1" applyFill="1" applyBorder="1" applyAlignment="1">
      <alignment horizontal="right" vertical="center" shrinkToFit="1"/>
    </xf>
    <xf numFmtId="0" fontId="55" fillId="34" borderId="0" xfId="0" applyFont="1" applyFill="1">
      <alignment vertical="center"/>
    </xf>
    <xf numFmtId="0" fontId="55" fillId="34" borderId="23" xfId="0" applyFont="1" applyFill="1" applyBorder="1">
      <alignment vertical="center"/>
    </xf>
    <xf numFmtId="0" fontId="55" fillId="34" borderId="40" xfId="0" applyFont="1" applyFill="1" applyBorder="1">
      <alignment vertical="center"/>
    </xf>
    <xf numFmtId="0" fontId="55" fillId="34" borderId="38" xfId="0" applyFont="1" applyFill="1" applyBorder="1">
      <alignment vertical="center"/>
    </xf>
    <xf numFmtId="0" fontId="22" fillId="34" borderId="40" xfId="0" applyFont="1" applyFill="1" applyBorder="1">
      <alignment vertical="center"/>
    </xf>
    <xf numFmtId="0" fontId="22" fillId="34" borderId="40" xfId="0" applyFont="1" applyFill="1" applyBorder="1" applyAlignment="1">
      <alignment horizontal="center" vertical="center"/>
    </xf>
    <xf numFmtId="0" fontId="22" fillId="34" borderId="36" xfId="0" applyFont="1" applyFill="1" applyBorder="1">
      <alignment vertical="center"/>
    </xf>
    <xf numFmtId="0" fontId="22" fillId="34" borderId="0" xfId="0" applyFont="1" applyFill="1">
      <alignment vertical="center"/>
    </xf>
    <xf numFmtId="0" fontId="22" fillId="34" borderId="0" xfId="0" applyFont="1" applyFill="1" applyAlignment="1">
      <alignment horizontal="center" vertical="center"/>
    </xf>
    <xf numFmtId="0" fontId="22" fillId="34" borderId="37" xfId="0" applyFont="1" applyFill="1" applyBorder="1">
      <alignment vertical="center"/>
    </xf>
    <xf numFmtId="0" fontId="65" fillId="34" borderId="24" xfId="0" applyFont="1" applyFill="1" applyBorder="1" applyAlignment="1">
      <alignment horizontal="left" vertical="center" indent="1"/>
    </xf>
    <xf numFmtId="0" fontId="64" fillId="34" borderId="0" xfId="0" applyFont="1" applyFill="1" applyAlignment="1">
      <alignment horizontal="left" vertical="center" indent="1"/>
    </xf>
    <xf numFmtId="0" fontId="64" fillId="34" borderId="37" xfId="0" applyFont="1" applyFill="1" applyBorder="1" applyAlignment="1">
      <alignment horizontal="left" vertical="center" indent="1"/>
    </xf>
    <xf numFmtId="0" fontId="0" fillId="34" borderId="114" xfId="0" applyFill="1" applyBorder="1" applyAlignment="1">
      <alignment horizontal="center" vertical="center"/>
    </xf>
    <xf numFmtId="0" fontId="0" fillId="0" borderId="192" xfId="0" applyBorder="1" applyAlignment="1">
      <alignment horizontal="center" vertical="center" wrapText="1"/>
    </xf>
    <xf numFmtId="0" fontId="0" fillId="0" borderId="123" xfId="0" applyBorder="1" applyAlignment="1">
      <alignment horizontal="center" vertical="center" wrapText="1"/>
    </xf>
    <xf numFmtId="0" fontId="0" fillId="0" borderId="124" xfId="0" applyBorder="1" applyAlignment="1">
      <alignment horizontal="center" vertical="center" wrapText="1"/>
    </xf>
    <xf numFmtId="0" fontId="116" fillId="34" borderId="0" xfId="521" applyFont="1" applyFill="1" applyAlignment="1">
      <alignment vertical="top" wrapText="1"/>
    </xf>
    <xf numFmtId="0" fontId="116" fillId="34" borderId="0" xfId="521" applyFont="1" applyFill="1" applyAlignment="1">
      <alignment horizontal="left" vertical="top" wrapText="1"/>
    </xf>
    <xf numFmtId="0" fontId="35" fillId="0" borderId="24" xfId="0" applyFont="1" applyBorder="1">
      <alignment vertical="center"/>
    </xf>
    <xf numFmtId="0" fontId="120" fillId="0" borderId="24" xfId="0" applyFont="1" applyBorder="1" applyAlignment="1">
      <alignment vertical="top" wrapText="1"/>
    </xf>
    <xf numFmtId="0" fontId="62" fillId="0" borderId="19" xfId="0" applyFont="1" applyBorder="1">
      <alignment vertical="center"/>
    </xf>
    <xf numFmtId="0" fontId="62" fillId="0" borderId="40" xfId="0" applyFont="1" applyBorder="1">
      <alignment vertical="center"/>
    </xf>
    <xf numFmtId="0" fontId="62" fillId="0" borderId="0" xfId="0" applyFont="1">
      <alignment vertical="center"/>
    </xf>
    <xf numFmtId="0" fontId="62" fillId="0" borderId="40" xfId="0" applyFont="1" applyBorder="1" applyAlignment="1">
      <alignment horizontal="center" vertical="center"/>
    </xf>
    <xf numFmtId="0" fontId="35" fillId="0" borderId="40" xfId="0" applyFont="1" applyBorder="1" applyAlignment="1">
      <alignment horizontal="center" vertical="center"/>
    </xf>
    <xf numFmtId="0" fontId="33" fillId="0" borderId="0" xfId="0" applyFont="1">
      <alignment vertical="center"/>
    </xf>
    <xf numFmtId="0" fontId="35" fillId="0" borderId="0" xfId="0" applyFont="1" applyAlignment="1">
      <alignment horizontal="center" vertical="center"/>
    </xf>
    <xf numFmtId="0" fontId="99" fillId="36" borderId="52" xfId="0" applyFont="1" applyFill="1" applyBorder="1">
      <alignment vertical="center"/>
    </xf>
    <xf numFmtId="0" fontId="35" fillId="0" borderId="0" xfId="0" applyFont="1" applyAlignment="1">
      <alignment horizontal="left" vertical="center"/>
    </xf>
    <xf numFmtId="0" fontId="135" fillId="0" borderId="0" xfId="0" applyFont="1">
      <alignment vertical="center"/>
    </xf>
    <xf numFmtId="0" fontId="89" fillId="0" borderId="0" xfId="504" applyFont="1" applyAlignment="1">
      <alignment horizontal="right" vertical="center"/>
    </xf>
    <xf numFmtId="0" fontId="36" fillId="0" borderId="0" xfId="504" applyFont="1">
      <alignment vertical="center"/>
    </xf>
    <xf numFmtId="0" fontId="141" fillId="0" borderId="0" xfId="504" applyFont="1">
      <alignment vertical="center"/>
    </xf>
    <xf numFmtId="0" fontId="89" fillId="0" borderId="0" xfId="504" applyFont="1" applyAlignment="1">
      <alignment vertical="top" wrapText="1"/>
    </xf>
    <xf numFmtId="0" fontId="89" fillId="0" borderId="0" xfId="504" applyFont="1" applyAlignment="1">
      <alignment horizontal="left" vertical="top"/>
    </xf>
    <xf numFmtId="0" fontId="35" fillId="0" borderId="0" xfId="504" applyFont="1" applyAlignment="1">
      <alignment horizontal="right" vertical="center"/>
    </xf>
    <xf numFmtId="0" fontId="35" fillId="0" borderId="0" xfId="0" applyFont="1" applyAlignment="1">
      <alignment horizontal="right" vertical="center"/>
    </xf>
    <xf numFmtId="0" fontId="62" fillId="0" borderId="0" xfId="0" applyFont="1" applyAlignment="1">
      <alignment horizontal="center" vertical="center"/>
    </xf>
    <xf numFmtId="0" fontId="35" fillId="0" borderId="0" xfId="0" applyFont="1" applyAlignment="1">
      <alignment vertical="center" wrapText="1"/>
    </xf>
    <xf numFmtId="0" fontId="62" fillId="0" borderId="0" xfId="0" applyFont="1" applyAlignment="1">
      <alignment vertical="center" wrapText="1"/>
    </xf>
    <xf numFmtId="0" fontId="35" fillId="34" borderId="0" xfId="0" applyFont="1" applyFill="1" applyAlignment="1">
      <alignment horizontal="left" vertical="center" wrapText="1"/>
    </xf>
    <xf numFmtId="190" fontId="35" fillId="34" borderId="0" xfId="0" applyNumberFormat="1" applyFont="1" applyFill="1" applyAlignment="1">
      <alignment horizontal="left" vertical="center" indent="2"/>
    </xf>
    <xf numFmtId="190" fontId="0" fillId="34" borderId="39" xfId="0" applyNumberFormat="1" applyFill="1" applyBorder="1" applyAlignment="1">
      <alignment vertical="center" wrapText="1"/>
    </xf>
    <xf numFmtId="198" fontId="0" fillId="34" borderId="6" xfId="0" applyNumberFormat="1" applyFill="1" applyBorder="1">
      <alignment vertical="center"/>
    </xf>
    <xf numFmtId="178" fontId="0" fillId="34" borderId="74" xfId="0" applyNumberFormat="1" applyFill="1" applyBorder="1" applyAlignment="1">
      <alignment vertical="center" wrapText="1"/>
    </xf>
    <xf numFmtId="198" fontId="0" fillId="34" borderId="95" xfId="0" applyNumberFormat="1" applyFill="1" applyBorder="1">
      <alignment vertical="center"/>
    </xf>
    <xf numFmtId="0" fontId="0" fillId="34" borderId="74" xfId="0" applyFill="1" applyBorder="1" applyAlignment="1">
      <alignment horizontal="left" vertical="center"/>
    </xf>
    <xf numFmtId="181" fontId="0" fillId="34" borderId="37" xfId="0" applyNumberFormat="1" applyFill="1" applyBorder="1" applyAlignment="1">
      <alignment vertical="center" wrapText="1"/>
    </xf>
    <xf numFmtId="198" fontId="0" fillId="34" borderId="25" xfId="0" applyNumberFormat="1" applyFill="1" applyBorder="1">
      <alignment vertical="center"/>
    </xf>
    <xf numFmtId="0" fontId="0" fillId="34" borderId="73" xfId="0" applyFill="1" applyBorder="1" applyAlignment="1">
      <alignment horizontal="left" vertical="center"/>
    </xf>
    <xf numFmtId="181" fontId="0" fillId="34" borderId="42" xfId="0" applyNumberFormat="1" applyFill="1" applyBorder="1" applyAlignment="1">
      <alignment vertical="center" wrapText="1"/>
    </xf>
    <xf numFmtId="198" fontId="0" fillId="34" borderId="1" xfId="0" applyNumberFormat="1" applyFill="1" applyBorder="1">
      <alignment vertical="center"/>
    </xf>
    <xf numFmtId="181" fontId="0" fillId="34" borderId="75" xfId="0" applyNumberFormat="1" applyFill="1" applyBorder="1" applyAlignment="1">
      <alignment vertical="center" wrapText="1"/>
    </xf>
    <xf numFmtId="198" fontId="0" fillId="34" borderId="90" xfId="0" applyNumberFormat="1" applyFill="1" applyBorder="1">
      <alignment vertical="center"/>
    </xf>
    <xf numFmtId="0" fontId="0" fillId="34" borderId="75" xfId="0" applyFill="1" applyBorder="1" applyAlignment="1">
      <alignment horizontal="left" vertical="center" wrapText="1"/>
    </xf>
    <xf numFmtId="178" fontId="0" fillId="34" borderId="201" xfId="0" applyNumberFormat="1" applyFill="1" applyBorder="1" applyAlignment="1">
      <alignment vertical="center" wrapText="1"/>
    </xf>
    <xf numFmtId="198" fontId="0" fillId="34" borderId="220" xfId="0" applyNumberFormat="1" applyFill="1" applyBorder="1">
      <alignment vertical="center"/>
    </xf>
    <xf numFmtId="0" fontId="0" fillId="34" borderId="126" xfId="0" applyFill="1" applyBorder="1" applyAlignment="1">
      <alignment horizontal="left" vertical="center"/>
    </xf>
    <xf numFmtId="0" fontId="37" fillId="0" borderId="183" xfId="130" applyBorder="1" applyAlignment="1" applyProtection="1">
      <alignment horizontal="center" vertical="center" wrapText="1"/>
    </xf>
    <xf numFmtId="182" fontId="0" fillId="34" borderId="89" xfId="0" applyNumberFormat="1" applyFill="1" applyBorder="1" applyAlignment="1">
      <alignment horizontal="center" vertical="center"/>
    </xf>
    <xf numFmtId="0" fontId="0" fillId="34" borderId="127" xfId="0" applyFill="1" applyBorder="1">
      <alignment vertical="center"/>
    </xf>
    <xf numFmtId="182" fontId="0" fillId="34" borderId="90" xfId="0" applyNumberFormat="1" applyFill="1" applyBorder="1" applyAlignment="1">
      <alignment horizontal="center" vertical="center"/>
    </xf>
    <xf numFmtId="182" fontId="0" fillId="34" borderId="42" xfId="0" applyNumberFormat="1" applyFill="1" applyBorder="1" applyAlignment="1">
      <alignment horizontal="center" vertical="center"/>
    </xf>
    <xf numFmtId="182" fontId="0" fillId="34" borderId="91" xfId="0" applyNumberFormat="1" applyFill="1" applyBorder="1" applyAlignment="1">
      <alignment horizontal="center" vertical="center"/>
    </xf>
    <xf numFmtId="0" fontId="0" fillId="34" borderId="124" xfId="0" applyFill="1" applyBorder="1" applyAlignment="1">
      <alignment vertical="center" wrapText="1"/>
    </xf>
    <xf numFmtId="0" fontId="62" fillId="34" borderId="24" xfId="0" applyFont="1" applyFill="1" applyBorder="1">
      <alignment vertical="center"/>
    </xf>
    <xf numFmtId="0" fontId="64" fillId="34" borderId="24" xfId="0" applyFont="1" applyFill="1" applyBorder="1" applyAlignment="1">
      <alignment horizontal="right" vertical="top"/>
    </xf>
    <xf numFmtId="0" fontId="64" fillId="34" borderId="24" xfId="0" applyFont="1" applyFill="1" applyBorder="1" applyAlignment="1">
      <alignment horizontal="right" vertical="center"/>
    </xf>
    <xf numFmtId="0" fontId="65" fillId="34" borderId="24" xfId="0" applyFont="1" applyFill="1" applyBorder="1" applyAlignment="1">
      <alignment horizontal="right" vertical="center"/>
    </xf>
    <xf numFmtId="0" fontId="65" fillId="34" borderId="0" xfId="0" applyFont="1" applyFill="1" applyAlignment="1">
      <alignment horizontal="left" vertical="top" wrapText="1"/>
    </xf>
    <xf numFmtId="0" fontId="99" fillId="0" borderId="1" xfId="0" applyFont="1" applyBorder="1" applyAlignment="1">
      <alignment horizontal="right" vertical="center"/>
    </xf>
    <xf numFmtId="0" fontId="36" fillId="0" borderId="0" xfId="504" applyFont="1" applyAlignment="1">
      <alignment vertical="center" wrapText="1"/>
    </xf>
    <xf numFmtId="0" fontId="99" fillId="38" borderId="239" xfId="0" applyFont="1" applyFill="1" applyBorder="1" applyAlignment="1">
      <alignment horizontal="right" vertical="center"/>
    </xf>
    <xf numFmtId="0" fontId="99" fillId="38" borderId="239" xfId="0" applyFont="1" applyFill="1" applyBorder="1" applyAlignment="1">
      <alignment horizontal="center" vertical="center"/>
    </xf>
    <xf numFmtId="0" fontId="99" fillId="38" borderId="254" xfId="0" applyFont="1" applyFill="1" applyBorder="1" applyAlignment="1">
      <alignment horizontal="right" vertical="center"/>
    </xf>
    <xf numFmtId="0" fontId="99" fillId="38" borderId="254" xfId="0" applyFont="1" applyFill="1" applyBorder="1" applyAlignment="1">
      <alignment horizontal="center" vertical="center"/>
    </xf>
    <xf numFmtId="0" fontId="99" fillId="0" borderId="0" xfId="0" applyFont="1" applyAlignment="1">
      <alignment horizontal="center" vertical="center" wrapText="1"/>
    </xf>
    <xf numFmtId="0" fontId="99" fillId="0" borderId="0" xfId="0" applyFont="1" applyAlignment="1">
      <alignment vertical="center" wrapText="1"/>
    </xf>
    <xf numFmtId="195" fontId="99" fillId="0" borderId="0" xfId="0" applyNumberFormat="1" applyFont="1">
      <alignment vertical="center"/>
    </xf>
    <xf numFmtId="187" fontId="99" fillId="0" borderId="0" xfId="148" applyNumberFormat="1" applyFont="1" applyFill="1" applyBorder="1" applyAlignment="1">
      <alignment horizontal="right" vertical="center"/>
    </xf>
    <xf numFmtId="187" fontId="99" fillId="0" borderId="0" xfId="148" applyNumberFormat="1" applyFont="1" applyFill="1" applyBorder="1">
      <alignment vertical="center"/>
    </xf>
    <xf numFmtId="0" fontId="99" fillId="0" borderId="150" xfId="0" applyFont="1" applyBorder="1" applyAlignment="1">
      <alignment horizontal="right" vertical="center"/>
    </xf>
    <xf numFmtId="0" fontId="99" fillId="38" borderId="255" xfId="0" applyFont="1" applyFill="1" applyBorder="1" applyAlignment="1">
      <alignment horizontal="right" vertical="center"/>
    </xf>
    <xf numFmtId="0" fontId="99" fillId="38" borderId="255" xfId="0" applyFont="1" applyFill="1" applyBorder="1" applyAlignment="1">
      <alignment horizontal="center" vertical="center"/>
    </xf>
    <xf numFmtId="0" fontId="99" fillId="36" borderId="52" xfId="0" applyFont="1" applyFill="1" applyBorder="1" applyAlignment="1">
      <alignment horizontal="center" vertical="center"/>
    </xf>
    <xf numFmtId="0" fontId="99" fillId="0" borderId="6" xfId="0" applyFont="1" applyBorder="1" applyAlignment="1">
      <alignment vertical="center" wrapText="1"/>
    </xf>
    <xf numFmtId="0" fontId="121" fillId="0" borderId="0" xfId="0" applyFont="1">
      <alignment vertical="center"/>
    </xf>
    <xf numFmtId="0" fontId="0" fillId="34" borderId="0" xfId="0" applyFill="1" applyAlignment="1">
      <alignment horizontal="left" vertical="center" wrapText="1"/>
    </xf>
    <xf numFmtId="0" fontId="156" fillId="0" borderId="0" xfId="0" applyFont="1">
      <alignment vertical="center"/>
    </xf>
    <xf numFmtId="0" fontId="103" fillId="0" borderId="0" xfId="0" applyFont="1">
      <alignment vertical="center"/>
    </xf>
    <xf numFmtId="0" fontId="102" fillId="0" borderId="0" xfId="0" applyFont="1">
      <alignment vertical="center"/>
    </xf>
    <xf numFmtId="0" fontId="102" fillId="0" borderId="0" xfId="0" applyFont="1" applyAlignment="1">
      <alignment horizontal="center" vertical="center"/>
    </xf>
    <xf numFmtId="0" fontId="158" fillId="0" borderId="0" xfId="0" applyFont="1" applyAlignment="1">
      <alignment horizontal="center" vertical="center"/>
    </xf>
    <xf numFmtId="0" fontId="106" fillId="0" borderId="54" xfId="0" applyFont="1" applyBorder="1" applyAlignment="1">
      <alignment horizontal="center" vertical="center"/>
    </xf>
    <xf numFmtId="0" fontId="106" fillId="0" borderId="26" xfId="0" applyFont="1" applyBorder="1" applyAlignment="1">
      <alignment vertical="center" shrinkToFit="1"/>
    </xf>
    <xf numFmtId="0" fontId="106" fillId="0" borderId="26" xfId="0" applyFont="1" applyBorder="1" applyAlignment="1">
      <alignment vertical="center" wrapText="1" shrinkToFit="1"/>
    </xf>
    <xf numFmtId="9" fontId="106" fillId="0" borderId="26" xfId="0" applyNumberFormat="1" applyFont="1" applyBorder="1" applyAlignment="1">
      <alignment horizontal="right" vertical="center" shrinkToFit="1"/>
    </xf>
    <xf numFmtId="188" fontId="106" fillId="0" borderId="26" xfId="0" applyNumberFormat="1" applyFont="1" applyBorder="1" applyAlignment="1">
      <alignment horizontal="right" vertical="center"/>
    </xf>
    <xf numFmtId="0" fontId="106" fillId="0" borderId="21" xfId="0" applyFont="1" applyBorder="1" applyAlignment="1">
      <alignment vertical="center" shrinkToFit="1"/>
    </xf>
    <xf numFmtId="9" fontId="106" fillId="0" borderId="21" xfId="0" applyNumberFormat="1" applyFont="1" applyBorder="1" applyAlignment="1">
      <alignment horizontal="right" vertical="center" shrinkToFit="1"/>
    </xf>
    <xf numFmtId="188" fontId="106" fillId="0" borderId="21" xfId="0" applyNumberFormat="1" applyFont="1" applyBorder="1" applyAlignment="1">
      <alignment horizontal="right" vertical="center"/>
    </xf>
    <xf numFmtId="0" fontId="106" fillId="0" borderId="21" xfId="0" applyFont="1" applyBorder="1" applyAlignment="1">
      <alignment vertical="center" wrapText="1" shrinkToFit="1"/>
    </xf>
    <xf numFmtId="188" fontId="106" fillId="0" borderId="21" xfId="0" applyNumberFormat="1" applyFont="1" applyBorder="1" applyAlignment="1">
      <alignment horizontal="right" vertical="center" shrinkToFit="1"/>
    </xf>
    <xf numFmtId="0" fontId="98" fillId="0" borderId="1" xfId="0" applyFont="1" applyBorder="1" applyAlignment="1">
      <alignment horizontal="right" vertical="center"/>
    </xf>
    <xf numFmtId="190" fontId="98" fillId="0" borderId="6" xfId="0" applyNumberFormat="1" applyFont="1" applyBorder="1" applyAlignment="1">
      <alignment horizontal="right" vertical="center"/>
    </xf>
    <xf numFmtId="0" fontId="98" fillId="0" borderId="6" xfId="0" applyFont="1" applyBorder="1" applyAlignment="1">
      <alignment horizontal="left" vertical="center"/>
    </xf>
    <xf numFmtId="191" fontId="98" fillId="0" borderId="6" xfId="0" applyNumberFormat="1" applyFont="1" applyBorder="1" applyAlignment="1">
      <alignment horizontal="right" vertical="center"/>
    </xf>
    <xf numFmtId="200" fontId="98" fillId="0" borderId="6" xfId="0" applyNumberFormat="1" applyFont="1" applyBorder="1" applyAlignment="1">
      <alignment horizontal="right" vertical="center"/>
    </xf>
    <xf numFmtId="199" fontId="98" fillId="0" borderId="6" xfId="0" applyNumberFormat="1" applyFont="1" applyBorder="1" applyAlignment="1">
      <alignment horizontal="right" vertical="center"/>
    </xf>
    <xf numFmtId="195" fontId="98" fillId="0" borderId="6" xfId="0" applyNumberFormat="1" applyFont="1" applyBorder="1" applyAlignment="1">
      <alignment horizontal="right" vertical="center"/>
    </xf>
    <xf numFmtId="199" fontId="98" fillId="0" borderId="1" xfId="0" applyNumberFormat="1" applyFont="1" applyBorder="1" applyAlignment="1">
      <alignment horizontal="right" vertical="center"/>
    </xf>
    <xf numFmtId="194" fontId="98" fillId="0" borderId="1" xfId="0" applyNumberFormat="1" applyFont="1" applyBorder="1" applyAlignment="1">
      <alignment horizontal="right" vertical="center"/>
    </xf>
    <xf numFmtId="195" fontId="98" fillId="0" borderId="1" xfId="0" applyNumberFormat="1" applyFont="1" applyBorder="1" applyAlignment="1">
      <alignment horizontal="right" vertical="center"/>
    </xf>
    <xf numFmtId="190" fontId="98" fillId="0" borderId="55" xfId="0" applyNumberFormat="1" applyFont="1" applyBorder="1" applyAlignment="1">
      <alignment horizontal="right" vertical="center"/>
    </xf>
    <xf numFmtId="0" fontId="98" fillId="0" borderId="55" xfId="0" applyFont="1" applyBorder="1" applyAlignment="1">
      <alignment horizontal="left" vertical="center"/>
    </xf>
    <xf numFmtId="0" fontId="98" fillId="0" borderId="150" xfId="0" applyFont="1" applyBorder="1" applyAlignment="1">
      <alignment horizontal="center" vertical="center" wrapText="1"/>
    </xf>
    <xf numFmtId="0" fontId="98" fillId="0" borderId="256" xfId="0" applyFont="1" applyBorder="1" applyAlignment="1">
      <alignment horizontal="right" vertical="center"/>
    </xf>
    <xf numFmtId="0" fontId="98" fillId="0" borderId="256" xfId="0" applyFont="1" applyBorder="1" applyAlignment="1">
      <alignment horizontal="center" vertical="center"/>
    </xf>
    <xf numFmtId="0" fontId="98" fillId="0" borderId="1" xfId="0" applyFont="1" applyBorder="1" applyAlignment="1">
      <alignment horizontal="left" vertical="center" wrapText="1"/>
    </xf>
    <xf numFmtId="0" fontId="98" fillId="0" borderId="254" xfId="0" applyFont="1" applyBorder="1" applyAlignment="1">
      <alignment horizontal="right" vertical="center"/>
    </xf>
    <xf numFmtId="0" fontId="98" fillId="0" borderId="254" xfId="0" applyFont="1" applyBorder="1" applyAlignment="1">
      <alignment horizontal="center" vertical="center"/>
    </xf>
    <xf numFmtId="0" fontId="98" fillId="0" borderId="6" xfId="0" applyFont="1" applyBorder="1" applyAlignment="1">
      <alignment horizontal="right" vertical="center"/>
    </xf>
    <xf numFmtId="0" fontId="98" fillId="0" borderId="22" xfId="0" applyFont="1" applyBorder="1" applyAlignment="1">
      <alignment horizontal="center" vertical="center" wrapText="1"/>
    </xf>
    <xf numFmtId="190" fontId="98" fillId="0" borderId="1" xfId="0" applyNumberFormat="1" applyFont="1" applyBorder="1" applyAlignment="1">
      <alignment horizontal="right" vertical="center"/>
    </xf>
    <xf numFmtId="0" fontId="98" fillId="0" borderId="1" xfId="0" applyFont="1" applyBorder="1" applyAlignment="1">
      <alignment horizontal="left" vertical="center"/>
    </xf>
    <xf numFmtId="0" fontId="98" fillId="0" borderId="6" xfId="0" applyFont="1" applyBorder="1">
      <alignment vertical="center"/>
    </xf>
    <xf numFmtId="0" fontId="98" fillId="0" borderId="1" xfId="0" applyFont="1" applyBorder="1">
      <alignment vertical="center"/>
    </xf>
    <xf numFmtId="0" fontId="106" fillId="0" borderId="1" xfId="0" applyFont="1" applyBorder="1" applyAlignment="1">
      <alignment horizontal="left" vertical="center"/>
    </xf>
    <xf numFmtId="190" fontId="106" fillId="0" borderId="1" xfId="0" applyNumberFormat="1" applyFont="1" applyBorder="1" applyAlignment="1">
      <alignment horizontal="right" vertical="center"/>
    </xf>
    <xf numFmtId="0" fontId="98" fillId="0" borderId="0" xfId="0" applyFont="1" applyAlignment="1">
      <alignment horizontal="left" vertical="center"/>
    </xf>
    <xf numFmtId="0" fontId="98" fillId="0" borderId="0" xfId="0" applyFont="1" applyAlignment="1">
      <alignment horizontal="center" vertical="center"/>
    </xf>
    <xf numFmtId="0" fontId="98" fillId="0" borderId="0" xfId="0" applyFont="1" applyAlignment="1">
      <alignment horizontal="center" vertical="center" wrapText="1"/>
    </xf>
    <xf numFmtId="0" fontId="98" fillId="0" borderId="40" xfId="0" applyFont="1" applyBorder="1" applyAlignment="1">
      <alignment horizontal="left" vertical="center"/>
    </xf>
    <xf numFmtId="190" fontId="106" fillId="0" borderId="40" xfId="0" applyNumberFormat="1" applyFont="1" applyBorder="1" applyAlignment="1">
      <alignment horizontal="right" vertical="center"/>
    </xf>
    <xf numFmtId="0" fontId="106" fillId="0" borderId="40" xfId="0" applyFont="1" applyBorder="1" applyAlignment="1">
      <alignment horizontal="left" vertical="center"/>
    </xf>
    <xf numFmtId="0" fontId="162" fillId="0" borderId="0" xfId="0" applyFont="1">
      <alignment vertical="center"/>
    </xf>
    <xf numFmtId="0" fontId="0" fillId="0" borderId="183" xfId="0" applyBorder="1" applyAlignment="1">
      <alignment horizontal="center" vertical="center" wrapText="1"/>
    </xf>
    <xf numFmtId="0" fontId="0" fillId="0" borderId="231" xfId="0" applyBorder="1" applyAlignment="1">
      <alignment horizontal="center" vertical="center" wrapText="1"/>
    </xf>
    <xf numFmtId="0" fontId="165" fillId="0" borderId="87" xfId="130" applyFont="1" applyFill="1" applyBorder="1" applyAlignment="1" applyProtection="1">
      <alignment horizontal="center" vertical="center" wrapText="1"/>
    </xf>
    <xf numFmtId="0" fontId="165" fillId="0" borderId="88" xfId="130" applyFont="1" applyBorder="1" applyAlignment="1" applyProtection="1">
      <alignment horizontal="center" vertical="center" wrapText="1"/>
    </xf>
    <xf numFmtId="0" fontId="165" fillId="0" borderId="87" xfId="130" applyFont="1" applyBorder="1" applyAlignment="1" applyProtection="1">
      <alignment horizontal="center" vertical="center" wrapText="1"/>
    </xf>
    <xf numFmtId="0" fontId="102" fillId="34" borderId="153" xfId="521" applyFont="1" applyFill="1" applyBorder="1" applyAlignment="1">
      <alignment horizontal="center" shrinkToFit="1"/>
    </xf>
    <xf numFmtId="0" fontId="102" fillId="34" borderId="79" xfId="521" applyFont="1" applyFill="1" applyBorder="1" applyAlignment="1">
      <alignment horizontal="center" shrinkToFit="1"/>
    </xf>
    <xf numFmtId="0" fontId="102" fillId="34" borderId="24" xfId="521" applyFont="1" applyFill="1" applyBorder="1" applyAlignment="1">
      <alignment shrinkToFit="1"/>
    </xf>
    <xf numFmtId="0" fontId="102" fillId="34" borderId="37" xfId="521" applyFont="1" applyFill="1" applyBorder="1" applyAlignment="1">
      <alignment shrinkToFit="1"/>
    </xf>
    <xf numFmtId="0" fontId="102" fillId="34" borderId="24" xfId="521" applyFont="1" applyFill="1" applyBorder="1" applyAlignment="1">
      <alignment horizontal="centerContinuous" shrinkToFit="1"/>
    </xf>
    <xf numFmtId="0" fontId="102" fillId="34" borderId="34" xfId="521" applyFont="1" applyFill="1" applyBorder="1" applyAlignment="1">
      <alignment horizontal="centerContinuous" shrinkToFit="1"/>
    </xf>
    <xf numFmtId="0" fontId="102" fillId="34" borderId="157" xfId="521" applyFont="1" applyFill="1" applyBorder="1" applyAlignment="1">
      <alignment horizontal="center" shrinkToFit="1"/>
    </xf>
    <xf numFmtId="0" fontId="102" fillId="34" borderId="82" xfId="521" applyFont="1" applyFill="1" applyBorder="1" applyAlignment="1">
      <alignment horizontal="center" shrinkToFit="1"/>
    </xf>
    <xf numFmtId="0" fontId="102" fillId="34" borderId="0" xfId="0" quotePrefix="1" applyFont="1" applyFill="1">
      <alignment vertical="center"/>
    </xf>
    <xf numFmtId="176" fontId="102" fillId="34" borderId="37" xfId="521" applyNumberFormat="1" applyFont="1" applyFill="1" applyBorder="1" applyAlignment="1">
      <alignment vertical="center" shrinkToFit="1"/>
    </xf>
    <xf numFmtId="176" fontId="102" fillId="34" borderId="34" xfId="521" applyNumberFormat="1" applyFont="1" applyFill="1" applyBorder="1" applyAlignment="1">
      <alignment vertical="center" shrinkToFit="1"/>
    </xf>
    <xf numFmtId="0" fontId="102" fillId="34" borderId="9" xfId="0" quotePrefix="1" applyFont="1" applyFill="1" applyBorder="1">
      <alignment vertical="center"/>
    </xf>
    <xf numFmtId="0" fontId="102" fillId="34" borderId="0" xfId="0" applyFont="1" applyFill="1" applyAlignment="1">
      <alignment horizontal="right" vertical="center"/>
    </xf>
    <xf numFmtId="0" fontId="102" fillId="34" borderId="0" xfId="521" applyFont="1" applyFill="1" applyAlignment="1">
      <alignment horizontal="right" vertical="center" wrapText="1"/>
    </xf>
    <xf numFmtId="0" fontId="0" fillId="34" borderId="0" xfId="0" applyFill="1" applyAlignment="1">
      <alignment horizontal="center" vertical="center" wrapText="1"/>
    </xf>
    <xf numFmtId="0" fontId="117" fillId="34" borderId="0" xfId="0" applyFont="1" applyFill="1" applyAlignment="1">
      <alignment horizontal="center" vertical="center" wrapText="1"/>
    </xf>
    <xf numFmtId="0" fontId="118" fillId="34" borderId="0" xfId="130" applyFont="1" applyFill="1" applyBorder="1" applyAlignment="1" applyProtection="1">
      <alignment horizontal="center" vertical="center" wrapText="1"/>
    </xf>
    <xf numFmtId="0" fontId="119" fillId="34" borderId="0" xfId="130" applyFont="1" applyFill="1" applyBorder="1" applyAlignment="1" applyProtection="1">
      <alignment horizontal="center" vertical="center" wrapText="1"/>
    </xf>
    <xf numFmtId="0" fontId="0" fillId="34" borderId="155" xfId="0" applyFill="1" applyBorder="1" applyAlignment="1">
      <alignment horizontal="center" wrapText="1" shrinkToFit="1"/>
    </xf>
    <xf numFmtId="0" fontId="0" fillId="34" borderId="156" xfId="0" applyFill="1" applyBorder="1" applyAlignment="1">
      <alignment horizontal="center" wrapText="1" shrinkToFit="1"/>
    </xf>
    <xf numFmtId="0" fontId="0" fillId="34" borderId="77" xfId="0" applyFill="1" applyBorder="1" applyAlignment="1">
      <alignment horizontal="center" vertical="center" wrapText="1" shrinkToFit="1"/>
    </xf>
    <xf numFmtId="0" fontId="0" fillId="34" borderId="79" xfId="0" applyFill="1" applyBorder="1" applyAlignment="1">
      <alignment horizontal="center" vertical="center" wrapText="1" shrinkToFit="1"/>
    </xf>
    <xf numFmtId="0" fontId="0" fillId="34" borderId="77" xfId="0" applyFill="1" applyBorder="1" applyAlignment="1">
      <alignment horizontal="center" vertical="top" wrapText="1"/>
    </xf>
    <xf numFmtId="0" fontId="0" fillId="34" borderId="79" xfId="0" applyFill="1" applyBorder="1" applyAlignment="1">
      <alignment horizontal="center" vertical="top" wrapText="1"/>
    </xf>
    <xf numFmtId="0" fontId="35" fillId="34" borderId="0" xfId="487" applyFont="1" applyFill="1" applyAlignment="1">
      <alignment horizontal="left" vertical="center"/>
    </xf>
    <xf numFmtId="0" fontId="35" fillId="34" borderId="0" xfId="487" applyFont="1" applyFill="1" applyAlignment="1">
      <alignment horizontal="left" vertical="center" wrapText="1"/>
    </xf>
    <xf numFmtId="0" fontId="35" fillId="34" borderId="0" xfId="487" applyFont="1" applyFill="1" applyAlignment="1">
      <alignment horizontal="center" vertical="center" wrapText="1"/>
    </xf>
    <xf numFmtId="0" fontId="35" fillId="34" borderId="0" xfId="487" applyFont="1" applyFill="1" applyAlignment="1">
      <alignment horizontal="left" vertical="center" textRotation="255" wrapText="1"/>
    </xf>
    <xf numFmtId="0" fontId="35" fillId="34" borderId="0" xfId="487" applyFont="1" applyFill="1" applyAlignment="1">
      <alignment vertical="center" textRotation="255" wrapText="1"/>
    </xf>
    <xf numFmtId="0" fontId="35" fillId="34" borderId="0" xfId="487" applyFont="1" applyFill="1" applyAlignment="1">
      <alignment vertical="center" textRotation="255"/>
    </xf>
    <xf numFmtId="0" fontId="35" fillId="34" borderId="0" xfId="487" applyFont="1" applyFill="1" applyAlignment="1">
      <alignment horizontal="center" vertical="center"/>
    </xf>
    <xf numFmtId="0" fontId="36" fillId="34" borderId="0" xfId="487" applyFont="1" applyFill="1" applyAlignment="1">
      <alignment vertical="center" wrapText="1"/>
    </xf>
    <xf numFmtId="0" fontId="65" fillId="34" borderId="24" xfId="0" applyFont="1" applyFill="1" applyBorder="1" applyAlignment="1">
      <alignment horizontal="left" vertical="center" wrapText="1" indent="1"/>
    </xf>
    <xf numFmtId="0" fontId="0" fillId="34" borderId="40" xfId="0" applyFill="1" applyBorder="1" applyAlignment="1">
      <alignment horizontal="center" vertical="center"/>
    </xf>
    <xf numFmtId="0" fontId="65" fillId="34" borderId="37" xfId="0" applyFont="1" applyFill="1" applyBorder="1" applyAlignment="1">
      <alignment horizontal="left" vertical="center" wrapText="1" indent="1"/>
    </xf>
    <xf numFmtId="0" fontId="65" fillId="34" borderId="0" xfId="0" applyFont="1" applyFill="1" applyAlignment="1">
      <alignment horizontal="left" vertical="center" wrapText="1" indent="1"/>
    </xf>
    <xf numFmtId="179" fontId="18" fillId="30" borderId="46" xfId="521" applyNumberFormat="1" applyFill="1" applyBorder="1" applyAlignment="1">
      <alignment vertical="center"/>
    </xf>
    <xf numFmtId="0" fontId="133" fillId="34" borderId="22" xfId="598" applyFont="1" applyFill="1" applyBorder="1" applyAlignment="1">
      <alignment horizontal="left" vertical="center" wrapText="1"/>
    </xf>
    <xf numFmtId="176" fontId="99" fillId="34" borderId="1" xfId="594" applyNumberFormat="1" applyFont="1" applyFill="1" applyBorder="1" applyAlignment="1">
      <alignment vertical="center" wrapText="1"/>
    </xf>
    <xf numFmtId="0" fontId="98" fillId="34" borderId="1" xfId="594" applyFont="1" applyFill="1" applyBorder="1" applyAlignment="1">
      <alignment horizontal="center" vertical="center" wrapText="1"/>
    </xf>
    <xf numFmtId="189" fontId="74" fillId="0" borderId="71" xfId="0" applyNumberFormat="1" applyFont="1" applyBorder="1" applyAlignment="1">
      <alignment vertical="center" wrapText="1"/>
    </xf>
    <xf numFmtId="190" fontId="35" fillId="0" borderId="0" xfId="0" applyNumberFormat="1" applyFont="1">
      <alignment vertical="center"/>
    </xf>
    <xf numFmtId="191" fontId="34" fillId="30" borderId="0" xfId="521" applyNumberFormat="1" applyFont="1" applyFill="1" applyAlignment="1">
      <alignment horizontal="right"/>
    </xf>
    <xf numFmtId="0" fontId="0" fillId="34" borderId="1" xfId="0" applyFill="1" applyBorder="1" applyAlignment="1">
      <alignment vertical="center" wrapText="1"/>
    </xf>
    <xf numFmtId="0" fontId="18" fillId="0" borderId="160" xfId="0" applyFont="1" applyBorder="1">
      <alignment vertical="center"/>
    </xf>
    <xf numFmtId="0" fontId="18" fillId="30" borderId="0" xfId="0" applyFont="1" applyFill="1">
      <alignment vertical="center"/>
    </xf>
    <xf numFmtId="176" fontId="18" fillId="30" borderId="0" xfId="521" applyNumberFormat="1" applyFill="1" applyAlignment="1">
      <alignment horizontal="right" vertical="center" shrinkToFit="1"/>
    </xf>
    <xf numFmtId="179" fontId="18" fillId="30" borderId="0" xfId="521" applyNumberFormat="1" applyFill="1" applyAlignment="1">
      <alignment vertical="center"/>
    </xf>
    <xf numFmtId="176" fontId="18" fillId="0" borderId="0" xfId="521" applyNumberFormat="1" applyAlignment="1">
      <alignment horizontal="right" vertical="center" shrinkToFit="1"/>
    </xf>
    <xf numFmtId="0" fontId="99" fillId="34" borderId="1" xfId="590" applyFont="1" applyFill="1" applyBorder="1" applyAlignment="1">
      <alignment horizontal="right" vertical="center"/>
    </xf>
    <xf numFmtId="196" fontId="99" fillId="34" borderId="1" xfId="590" applyNumberFormat="1" applyFont="1" applyFill="1" applyBorder="1">
      <alignment vertical="center"/>
    </xf>
    <xf numFmtId="196" fontId="18" fillId="30" borderId="24" xfId="521" applyNumberFormat="1" applyFill="1" applyBorder="1" applyAlignment="1">
      <alignment horizontal="right" vertical="center" shrinkToFit="1"/>
    </xf>
    <xf numFmtId="196" fontId="18" fillId="30" borderId="32" xfId="521" applyNumberFormat="1" applyFill="1" applyBorder="1" applyAlignment="1">
      <alignment horizontal="right" vertical="center" shrinkToFit="1"/>
    </xf>
    <xf numFmtId="176" fontId="18" fillId="30" borderId="37" xfId="521" applyNumberFormat="1" applyFill="1" applyBorder="1" applyAlignment="1">
      <alignment horizontal="left" vertical="center" shrinkToFit="1"/>
    </xf>
    <xf numFmtId="176" fontId="18" fillId="30" borderId="164" xfId="521" applyNumberFormat="1" applyFill="1" applyBorder="1" applyAlignment="1">
      <alignment horizontal="left" vertical="center" shrinkToFit="1"/>
    </xf>
    <xf numFmtId="0" fontId="0" fillId="39" borderId="229" xfId="0" applyFill="1" applyBorder="1">
      <alignment vertical="center"/>
    </xf>
    <xf numFmtId="55" fontId="0" fillId="39" borderId="230" xfId="0" applyNumberFormat="1" applyFill="1" applyBorder="1">
      <alignment vertical="center"/>
    </xf>
    <xf numFmtId="0" fontId="40" fillId="34" borderId="0" xfId="0" applyFont="1" applyFill="1" applyAlignment="1">
      <alignment horizontal="center" vertical="center"/>
    </xf>
    <xf numFmtId="0" fontId="41" fillId="34" borderId="0" xfId="0" applyFont="1" applyFill="1" applyAlignment="1">
      <alignment horizontal="center" vertical="center"/>
    </xf>
    <xf numFmtId="0" fontId="71" fillId="34" borderId="0" xfId="0" applyFont="1" applyFill="1" applyAlignment="1">
      <alignment horizontal="center" vertical="center"/>
    </xf>
    <xf numFmtId="0" fontId="83" fillId="34" borderId="19" xfId="0" applyFont="1" applyFill="1" applyBorder="1" applyAlignment="1">
      <alignment horizontal="center" vertical="top"/>
    </xf>
    <xf numFmtId="0" fontId="65" fillId="34" borderId="24" xfId="0" applyFont="1" applyFill="1" applyBorder="1" applyAlignment="1">
      <alignment horizontal="left" vertical="top" wrapText="1"/>
    </xf>
    <xf numFmtId="0" fontId="65" fillId="34" borderId="0" xfId="0" applyFont="1" applyFill="1" applyAlignment="1">
      <alignment horizontal="left" vertical="top" wrapText="1"/>
    </xf>
    <xf numFmtId="0" fontId="65" fillId="34" borderId="37" xfId="0" applyFont="1" applyFill="1" applyBorder="1" applyAlignment="1">
      <alignment horizontal="left" vertical="top" wrapText="1"/>
    </xf>
    <xf numFmtId="0" fontId="64" fillId="34" borderId="24" xfId="0" applyFont="1" applyFill="1" applyBorder="1" applyAlignment="1">
      <alignment horizontal="left" vertical="top" wrapText="1"/>
    </xf>
    <xf numFmtId="0" fontId="64" fillId="34" borderId="0" xfId="0" applyFont="1" applyFill="1" applyAlignment="1">
      <alignment horizontal="left" vertical="top" wrapText="1"/>
    </xf>
    <xf numFmtId="0" fontId="64" fillId="34" borderId="37" xfId="0" applyFont="1" applyFill="1" applyBorder="1" applyAlignment="1">
      <alignment horizontal="left" vertical="top" wrapText="1"/>
    </xf>
    <xf numFmtId="0" fontId="65" fillId="34" borderId="38" xfId="0" applyFont="1" applyFill="1" applyBorder="1" applyAlignment="1">
      <alignment horizontal="left" vertical="top" wrapText="1"/>
    </xf>
    <xf numFmtId="0" fontId="65" fillId="34" borderId="19" xfId="0" applyFont="1" applyFill="1" applyBorder="1" applyAlignment="1">
      <alignment horizontal="left" vertical="top" wrapText="1"/>
    </xf>
    <xf numFmtId="0" fontId="65" fillId="34" borderId="39" xfId="0" applyFont="1" applyFill="1" applyBorder="1" applyAlignment="1">
      <alignment horizontal="left" vertical="top" wrapText="1"/>
    </xf>
    <xf numFmtId="0" fontId="0" fillId="0" borderId="155" xfId="0" applyBorder="1" applyAlignment="1">
      <alignment horizontal="center" vertical="center"/>
    </xf>
    <xf numFmtId="0" fontId="0" fillId="0" borderId="174"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156" xfId="0" applyBorder="1" applyAlignment="1">
      <alignment horizontal="center" vertical="center"/>
    </xf>
    <xf numFmtId="0" fontId="0" fillId="0" borderId="82" xfId="0" applyBorder="1" applyAlignment="1">
      <alignment horizontal="center" vertical="center"/>
    </xf>
    <xf numFmtId="0" fontId="73" fillId="33" borderId="184" xfId="0" applyFont="1" applyFill="1" applyBorder="1" applyAlignment="1">
      <alignment vertical="center" wrapText="1"/>
    </xf>
    <xf numFmtId="0" fontId="73" fillId="33" borderId="185" xfId="0" applyFont="1" applyFill="1" applyBorder="1" applyAlignment="1">
      <alignment vertical="center" wrapText="1"/>
    </xf>
    <xf numFmtId="0" fontId="73" fillId="33" borderId="0" xfId="0" applyFont="1" applyFill="1" applyAlignment="1">
      <alignment vertical="center" wrapText="1"/>
    </xf>
    <xf numFmtId="0" fontId="73" fillId="33" borderId="37" xfId="0" applyFont="1" applyFill="1" applyBorder="1" applyAlignment="1">
      <alignment vertical="center" wrapText="1"/>
    </xf>
    <xf numFmtId="0" fontId="73" fillId="33" borderId="23" xfId="0" applyFont="1" applyFill="1" applyBorder="1" applyAlignment="1">
      <alignment vertical="center" wrapText="1"/>
    </xf>
    <xf numFmtId="0" fontId="73" fillId="33" borderId="40" xfId="0" applyFont="1" applyFill="1" applyBorder="1" applyAlignment="1">
      <alignment vertical="center" wrapText="1"/>
    </xf>
    <xf numFmtId="0" fontId="73" fillId="33" borderId="36" xfId="0" applyFont="1" applyFill="1" applyBorder="1" applyAlignment="1">
      <alignment vertical="center" wrapText="1"/>
    </xf>
    <xf numFmtId="0" fontId="80" fillId="32" borderId="23" xfId="0" applyFont="1" applyFill="1" applyBorder="1" applyAlignment="1">
      <alignment vertical="center" wrapText="1"/>
    </xf>
    <xf numFmtId="0" fontId="80" fillId="32" borderId="40" xfId="0" applyFont="1" applyFill="1" applyBorder="1" applyAlignment="1">
      <alignment vertical="center" wrapText="1"/>
    </xf>
    <xf numFmtId="0" fontId="80" fillId="32" borderId="36" xfId="0" applyFont="1" applyFill="1" applyBorder="1" applyAlignment="1">
      <alignment vertical="center" wrapText="1"/>
    </xf>
    <xf numFmtId="0" fontId="74" fillId="0" borderId="173" xfId="0" applyFont="1" applyBorder="1" applyAlignment="1">
      <alignment vertical="center" wrapText="1"/>
    </xf>
    <xf numFmtId="0" fontId="74" fillId="0" borderId="130" xfId="0" applyFont="1" applyBorder="1" applyAlignment="1">
      <alignment vertical="center" wrapText="1"/>
    </xf>
    <xf numFmtId="0" fontId="74" fillId="0" borderId="186" xfId="0" applyFont="1" applyBorder="1" applyAlignment="1">
      <alignment vertical="center" wrapText="1"/>
    </xf>
    <xf numFmtId="0" fontId="80" fillId="32" borderId="24" xfId="0" applyFont="1" applyFill="1" applyBorder="1" applyAlignment="1">
      <alignment vertical="center" wrapText="1"/>
    </xf>
    <xf numFmtId="0" fontId="80" fillId="32" borderId="0" xfId="0" applyFont="1" applyFill="1" applyAlignment="1">
      <alignment vertical="center" wrapText="1"/>
    </xf>
    <xf numFmtId="0" fontId="80" fillId="32" borderId="37" xfId="0" applyFont="1" applyFill="1" applyBorder="1" applyAlignment="1">
      <alignment vertical="center" wrapText="1"/>
    </xf>
    <xf numFmtId="0" fontId="74" fillId="0" borderId="187" xfId="0" applyFont="1" applyBorder="1" applyAlignment="1">
      <alignment vertical="center" wrapText="1"/>
    </xf>
    <xf numFmtId="0" fontId="74" fillId="0" borderId="188" xfId="0" applyFont="1" applyBorder="1" applyAlignment="1">
      <alignment vertical="center" wrapText="1"/>
    </xf>
    <xf numFmtId="0" fontId="74" fillId="0" borderId="189" xfId="0" applyFont="1" applyBorder="1" applyAlignment="1">
      <alignment vertical="center" wrapText="1"/>
    </xf>
    <xf numFmtId="0" fontId="67" fillId="32" borderId="23" xfId="0" applyFont="1" applyFill="1" applyBorder="1" applyAlignment="1">
      <alignment horizontal="left" vertical="center" wrapText="1"/>
    </xf>
    <xf numFmtId="0" fontId="67" fillId="32" borderId="40" xfId="0" applyFont="1" applyFill="1" applyBorder="1" applyAlignment="1">
      <alignment horizontal="left" vertical="center" wrapText="1"/>
    </xf>
    <xf numFmtId="0" fontId="67" fillId="32" borderId="36" xfId="0" applyFont="1" applyFill="1" applyBorder="1" applyAlignment="1">
      <alignment horizontal="left" vertical="center" wrapText="1"/>
    </xf>
    <xf numFmtId="0" fontId="74" fillId="0" borderId="190" xfId="0" applyFont="1" applyBorder="1" applyAlignment="1">
      <alignment vertical="center" wrapText="1"/>
    </xf>
    <xf numFmtId="0" fontId="74" fillId="33" borderId="24" xfId="0" applyFont="1" applyFill="1" applyBorder="1" applyAlignment="1">
      <alignment horizontal="justify" vertical="center" wrapText="1"/>
    </xf>
    <xf numFmtId="0" fontId="74" fillId="0" borderId="173" xfId="0" applyFont="1" applyBorder="1" applyAlignment="1">
      <alignment horizontal="left" vertical="center" wrapText="1"/>
    </xf>
    <xf numFmtId="0" fontId="74" fillId="0" borderId="186" xfId="0" applyFont="1" applyBorder="1" applyAlignment="1">
      <alignment horizontal="left" vertical="center" wrapText="1"/>
    </xf>
    <xf numFmtId="0" fontId="60" fillId="34" borderId="24" xfId="0" applyFont="1" applyFill="1" applyBorder="1" applyAlignment="1">
      <alignment horizontal="left" vertical="center" wrapText="1" indent="1"/>
    </xf>
    <xf numFmtId="0" fontId="59" fillId="34" borderId="0" xfId="0" applyFont="1" applyFill="1" applyAlignment="1">
      <alignment horizontal="left" vertical="center" wrapText="1" indent="1"/>
    </xf>
    <xf numFmtId="0" fontId="59" fillId="34" borderId="37" xfId="0" applyFont="1" applyFill="1" applyBorder="1" applyAlignment="1">
      <alignment horizontal="left" vertical="center" wrapText="1" indent="1"/>
    </xf>
    <xf numFmtId="0" fontId="59" fillId="34" borderId="24" xfId="0" applyFont="1" applyFill="1" applyBorder="1" applyAlignment="1">
      <alignment horizontal="left" vertical="center" wrapText="1" indent="1"/>
    </xf>
    <xf numFmtId="0" fontId="107" fillId="34" borderId="24" xfId="0" applyFont="1" applyFill="1" applyBorder="1" applyAlignment="1">
      <alignment horizontal="left" vertical="center" wrapText="1" indent="1"/>
    </xf>
    <xf numFmtId="0" fontId="107" fillId="34" borderId="0" xfId="0" applyFont="1" applyFill="1" applyAlignment="1">
      <alignment horizontal="left" vertical="center" wrapText="1" indent="1"/>
    </xf>
    <xf numFmtId="0" fontId="107" fillId="34" borderId="37" xfId="0" applyFont="1" applyFill="1" applyBorder="1" applyAlignment="1">
      <alignment horizontal="left" vertical="center" wrapText="1" indent="1"/>
    </xf>
    <xf numFmtId="0" fontId="59" fillId="34" borderId="24" xfId="0" applyFont="1" applyFill="1" applyBorder="1" applyAlignment="1">
      <alignment horizontal="left" vertical="center" indent="1"/>
    </xf>
    <xf numFmtId="0" fontId="59" fillId="34" borderId="0" xfId="0" applyFont="1" applyFill="1" applyAlignment="1">
      <alignment horizontal="left" vertical="center" indent="1"/>
    </xf>
    <xf numFmtId="0" fontId="59" fillId="34" borderId="37" xfId="0" applyFont="1" applyFill="1" applyBorder="1" applyAlignment="1">
      <alignment horizontal="left" vertical="center" indent="1"/>
    </xf>
    <xf numFmtId="0" fontId="0" fillId="34" borderId="0" xfId="0" applyFill="1" applyAlignment="1">
      <alignment vertical="center" wrapText="1"/>
    </xf>
    <xf numFmtId="0" fontId="74" fillId="34" borderId="90" xfId="0" applyFont="1" applyFill="1" applyBorder="1" applyAlignment="1">
      <alignment horizontal="center" vertical="center" wrapText="1"/>
    </xf>
    <xf numFmtId="0" fontId="0" fillId="34" borderId="24" xfId="0" applyFill="1" applyBorder="1">
      <alignment vertical="center"/>
    </xf>
    <xf numFmtId="0" fontId="0" fillId="34" borderId="0" xfId="0" applyFill="1">
      <alignment vertical="center"/>
    </xf>
    <xf numFmtId="0" fontId="0" fillId="34" borderId="37" xfId="0" applyFill="1" applyBorder="1">
      <alignment vertical="center"/>
    </xf>
    <xf numFmtId="0" fontId="32" fillId="34" borderId="72" xfId="130" applyFont="1" applyFill="1" applyBorder="1" applyAlignment="1" applyProtection="1">
      <alignment horizontal="center" vertical="center"/>
    </xf>
    <xf numFmtId="0" fontId="32" fillId="34" borderId="75" xfId="130" applyFont="1" applyFill="1" applyBorder="1" applyAlignment="1" applyProtection="1">
      <alignment horizontal="center" vertical="center"/>
    </xf>
    <xf numFmtId="0" fontId="104" fillId="34" borderId="24" xfId="0" applyFont="1" applyFill="1" applyBorder="1" applyAlignment="1">
      <alignment horizontal="left" vertical="center" wrapText="1" indent="1"/>
    </xf>
    <xf numFmtId="0" fontId="104" fillId="34" borderId="0" xfId="0" applyFont="1" applyFill="1" applyAlignment="1">
      <alignment horizontal="left" vertical="center" wrapText="1" indent="1"/>
    </xf>
    <xf numFmtId="0" fontId="104" fillId="34" borderId="37" xfId="0" applyFont="1" applyFill="1" applyBorder="1" applyAlignment="1">
      <alignment horizontal="left" vertical="center" wrapText="1" indent="1"/>
    </xf>
    <xf numFmtId="0" fontId="0" fillId="34" borderId="19" xfId="0" applyFill="1" applyBorder="1" applyAlignment="1">
      <alignment horizontal="center" vertical="center"/>
    </xf>
    <xf numFmtId="0" fontId="32" fillId="0" borderId="71" xfId="130" applyNumberFormat="1" applyFont="1" applyFill="1" applyBorder="1" applyAlignment="1" applyProtection="1">
      <alignment horizontal="center" vertical="center"/>
    </xf>
    <xf numFmtId="0" fontId="32" fillId="0" borderId="74" xfId="130" applyNumberFormat="1" applyFont="1" applyFill="1" applyBorder="1" applyAlignment="1" applyProtection="1">
      <alignment horizontal="center" vertical="center"/>
    </xf>
    <xf numFmtId="0" fontId="32" fillId="0" borderId="71" xfId="130" applyFont="1" applyFill="1" applyBorder="1" applyAlignment="1" applyProtection="1">
      <alignment horizontal="center" vertical="center" wrapText="1"/>
    </xf>
    <xf numFmtId="0" fontId="32" fillId="0" borderId="74" xfId="130" applyFont="1" applyFill="1" applyBorder="1" applyAlignment="1" applyProtection="1">
      <alignment horizontal="center" vertical="center" wrapText="1"/>
    </xf>
    <xf numFmtId="0" fontId="0" fillId="34" borderId="145" xfId="0" applyFill="1" applyBorder="1">
      <alignment vertical="center"/>
    </xf>
    <xf numFmtId="0" fontId="0" fillId="34" borderId="123" xfId="0" applyFill="1" applyBorder="1">
      <alignment vertical="center"/>
    </xf>
    <xf numFmtId="0" fontId="74" fillId="34" borderId="1" xfId="0" applyFont="1" applyFill="1" applyBorder="1" applyAlignment="1">
      <alignment horizontal="center" vertical="center" wrapText="1"/>
    </xf>
    <xf numFmtId="0" fontId="102" fillId="34" borderId="52" xfId="0" applyFont="1" applyFill="1" applyBorder="1" applyAlignment="1">
      <alignment horizontal="center" vertical="center" wrapText="1"/>
    </xf>
    <xf numFmtId="0" fontId="102" fillId="34" borderId="52" xfId="0" applyFont="1" applyFill="1" applyBorder="1" applyAlignment="1">
      <alignment horizontal="center" vertical="center"/>
    </xf>
    <xf numFmtId="0" fontId="32" fillId="34" borderId="41" xfId="130" applyFont="1" applyFill="1" applyBorder="1" applyAlignment="1" applyProtection="1">
      <alignment horizontal="center" vertical="center"/>
    </xf>
    <xf numFmtId="0" fontId="32" fillId="34" borderId="42" xfId="130" applyFont="1" applyFill="1" applyBorder="1" applyAlignment="1" applyProtection="1">
      <alignment horizontal="center" vertical="center"/>
    </xf>
    <xf numFmtId="0" fontId="120" fillId="34" borderId="0" xfId="0" applyFont="1" applyFill="1" applyAlignment="1">
      <alignment vertical="top" wrapText="1"/>
    </xf>
    <xf numFmtId="0" fontId="64" fillId="34" borderId="0" xfId="0" applyFont="1" applyFill="1" applyAlignment="1">
      <alignment vertical="top" wrapText="1"/>
    </xf>
    <xf numFmtId="0" fontId="64" fillId="34" borderId="37" xfId="0" applyFont="1" applyFill="1" applyBorder="1" applyAlignment="1">
      <alignment vertical="top" wrapText="1"/>
    </xf>
    <xf numFmtId="0" fontId="54" fillId="34" borderId="24" xfId="0" applyFont="1" applyFill="1" applyBorder="1" applyAlignment="1">
      <alignment horizontal="center" vertical="center"/>
    </xf>
    <xf numFmtId="0" fontId="54" fillId="34" borderId="0" xfId="0" applyFont="1" applyFill="1" applyAlignment="1">
      <alignment horizontal="center" vertical="center"/>
    </xf>
    <xf numFmtId="0" fontId="54" fillId="34" borderId="37" xfId="0" applyFont="1" applyFill="1" applyBorder="1" applyAlignment="1">
      <alignment horizontal="center" vertical="center"/>
    </xf>
    <xf numFmtId="0" fontId="74" fillId="34" borderId="52" xfId="0" applyFont="1" applyFill="1" applyBorder="1" applyAlignment="1">
      <alignment horizontal="center" vertical="center" wrapText="1"/>
    </xf>
    <xf numFmtId="0" fontId="65" fillId="34" borderId="24" xfId="0" applyFont="1" applyFill="1" applyBorder="1" applyAlignment="1">
      <alignment horizontal="left" vertical="center" indent="1"/>
    </xf>
    <xf numFmtId="0" fontId="64" fillId="34" borderId="0" xfId="0" applyFont="1" applyFill="1" applyAlignment="1">
      <alignment horizontal="left" vertical="center" indent="1"/>
    </xf>
    <xf numFmtId="0" fontId="64" fillId="34" borderId="37" xfId="0" applyFont="1" applyFill="1" applyBorder="1" applyAlignment="1">
      <alignment horizontal="left" vertical="center" indent="1"/>
    </xf>
    <xf numFmtId="0" fontId="64" fillId="34" borderId="24" xfId="0" applyFont="1" applyFill="1" applyBorder="1" applyAlignment="1">
      <alignment horizontal="left" vertical="center" wrapText="1" indent="1"/>
    </xf>
    <xf numFmtId="0" fontId="64" fillId="34" borderId="0" xfId="0" applyFont="1" applyFill="1" applyAlignment="1">
      <alignment horizontal="left" vertical="center" wrapText="1" indent="1"/>
    </xf>
    <xf numFmtId="0" fontId="64" fillId="34" borderId="37" xfId="0" applyFont="1" applyFill="1" applyBorder="1" applyAlignment="1">
      <alignment horizontal="left" vertical="center" wrapText="1" indent="1"/>
    </xf>
    <xf numFmtId="0" fontId="120" fillId="34" borderId="24" xfId="0" applyFont="1" applyFill="1" applyBorder="1" applyAlignment="1">
      <alignment horizontal="left" vertical="center" wrapText="1" indent="1"/>
    </xf>
    <xf numFmtId="0" fontId="149" fillId="0" borderId="42" xfId="599" applyFont="1" applyBorder="1" applyAlignment="1">
      <alignment horizontal="center" vertical="center"/>
    </xf>
    <xf numFmtId="0" fontId="149" fillId="0" borderId="1" xfId="599" applyFont="1" applyBorder="1" applyAlignment="1">
      <alignment horizontal="center" vertical="center"/>
    </xf>
    <xf numFmtId="0" fontId="149" fillId="0" borderId="41" xfId="599" applyFont="1" applyBorder="1" applyAlignment="1">
      <alignment horizontal="center" vertical="center"/>
    </xf>
    <xf numFmtId="179" fontId="149" fillId="0" borderId="42" xfId="599" applyNumberFormat="1" applyFont="1" applyBorder="1" applyAlignment="1">
      <alignment horizontal="center" vertical="center"/>
    </xf>
    <xf numFmtId="0" fontId="148" fillId="0" borderId="1" xfId="599" applyFont="1" applyBorder="1" applyAlignment="1">
      <alignment horizontal="center" vertical="center" wrapText="1"/>
    </xf>
    <xf numFmtId="0" fontId="148" fillId="0" borderId="1" xfId="599" applyFont="1" applyBorder="1" applyAlignment="1">
      <alignment horizontal="center" vertical="center"/>
    </xf>
    <xf numFmtId="0" fontId="150" fillId="34" borderId="40" xfId="0" applyFont="1" applyFill="1" applyBorder="1">
      <alignment vertical="center"/>
    </xf>
    <xf numFmtId="0" fontId="150" fillId="34" borderId="0" xfId="0" applyFont="1" applyFill="1">
      <alignment vertical="center"/>
    </xf>
    <xf numFmtId="179" fontId="149" fillId="0" borderId="1" xfId="599" applyNumberFormat="1" applyFont="1" applyBorder="1" applyAlignment="1">
      <alignment horizontal="center" vertical="center"/>
    </xf>
    <xf numFmtId="0" fontId="149" fillId="0" borderId="6" xfId="599" applyFont="1" applyBorder="1" applyAlignment="1">
      <alignment horizontal="center" vertical="center"/>
    </xf>
    <xf numFmtId="0" fontId="149" fillId="0" borderId="239" xfId="599" applyFont="1" applyBorder="1" applyAlignment="1">
      <alignment horizontal="center" vertical="center"/>
    </xf>
    <xf numFmtId="0" fontId="153" fillId="0" borderId="23" xfId="599" applyFont="1" applyBorder="1" applyAlignment="1">
      <alignment horizontal="center" vertical="center"/>
    </xf>
    <xf numFmtId="0" fontId="153" fillId="0" borderId="24" xfId="599" applyFont="1" applyBorder="1" applyAlignment="1">
      <alignment horizontal="center" vertical="center"/>
    </xf>
    <xf numFmtId="0" fontId="153" fillId="0" borderId="38" xfId="599" applyFont="1" applyBorder="1" applyAlignment="1">
      <alignment horizontal="center" vertical="center"/>
    </xf>
    <xf numFmtId="0" fontId="153" fillId="0" borderId="22" xfId="599" applyFont="1" applyBorder="1" applyAlignment="1">
      <alignment horizontal="center" vertical="center"/>
    </xf>
    <xf numFmtId="0" fontId="153" fillId="0" borderId="25" xfId="599" applyFont="1" applyBorder="1" applyAlignment="1">
      <alignment horizontal="center" vertical="center"/>
    </xf>
    <xf numFmtId="0" fontId="153" fillId="0" borderId="6" xfId="599" applyFont="1" applyBorder="1" applyAlignment="1">
      <alignment horizontal="center" vertical="center"/>
    </xf>
    <xf numFmtId="189" fontId="153" fillId="0" borderId="22" xfId="599" applyNumberFormat="1" applyFont="1" applyBorder="1" applyAlignment="1">
      <alignment horizontal="center" vertical="center"/>
    </xf>
    <xf numFmtId="189" fontId="153" fillId="0" borderId="25" xfId="599" applyNumberFormat="1" applyFont="1" applyBorder="1" applyAlignment="1">
      <alignment horizontal="center" vertical="center"/>
    </xf>
    <xf numFmtId="189" fontId="153" fillId="0" borderId="6" xfId="599" applyNumberFormat="1" applyFont="1" applyBorder="1" applyAlignment="1">
      <alignment horizontal="center" vertical="center"/>
    </xf>
    <xf numFmtId="0" fontId="149" fillId="0" borderId="22" xfId="599" applyFont="1" applyBorder="1" applyAlignment="1">
      <alignment horizontal="center" vertical="center"/>
    </xf>
    <xf numFmtId="0" fontId="147" fillId="0" borderId="1" xfId="599" applyFont="1" applyBorder="1" applyAlignment="1">
      <alignment horizontal="center" vertical="center"/>
    </xf>
    <xf numFmtId="0" fontId="148" fillId="0" borderId="41" xfId="599" applyFont="1" applyBorder="1" applyAlignment="1">
      <alignment horizontal="center" vertical="center"/>
    </xf>
    <xf numFmtId="0" fontId="148" fillId="0" borderId="41" xfId="599" applyFont="1" applyBorder="1" applyAlignment="1">
      <alignment horizontal="center" vertical="center" wrapText="1"/>
    </xf>
    <xf numFmtId="179" fontId="149" fillId="0" borderId="6" xfId="599" applyNumberFormat="1" applyFont="1" applyBorder="1" applyAlignment="1">
      <alignment horizontal="center" vertical="center"/>
    </xf>
    <xf numFmtId="179" fontId="149" fillId="0" borderId="22" xfId="599" applyNumberFormat="1" applyFont="1" applyBorder="1" applyAlignment="1">
      <alignment horizontal="center" vertical="center"/>
    </xf>
    <xf numFmtId="0" fontId="63" fillId="34" borderId="24" xfId="599" applyFont="1" applyFill="1" applyBorder="1" applyAlignment="1">
      <alignment horizontal="center" vertical="center" wrapText="1"/>
    </xf>
    <xf numFmtId="0" fontId="63" fillId="34" borderId="0" xfId="599" applyFont="1" applyFill="1" applyAlignment="1">
      <alignment horizontal="center" vertical="center" wrapText="1"/>
    </xf>
    <xf numFmtId="0" fontId="98" fillId="0" borderId="19" xfId="599" applyFont="1" applyBorder="1" applyAlignment="1">
      <alignment horizontal="center" vertical="center"/>
    </xf>
    <xf numFmtId="0" fontId="147" fillId="0" borderId="41" xfId="599" applyFont="1" applyBorder="1" applyAlignment="1">
      <alignment horizontal="center" vertical="center"/>
    </xf>
    <xf numFmtId="0" fontId="147" fillId="0" borderId="22" xfId="599" applyFont="1" applyBorder="1" applyAlignment="1">
      <alignment horizontal="center" vertical="center" wrapText="1"/>
    </xf>
    <xf numFmtId="0" fontId="147" fillId="0" borderId="25" xfId="599" applyFont="1" applyBorder="1" applyAlignment="1">
      <alignment horizontal="center" vertical="center"/>
    </xf>
    <xf numFmtId="0" fontId="147" fillId="0" borderId="6" xfId="599" applyFont="1" applyBorder="1" applyAlignment="1">
      <alignment horizontal="center" vertical="center"/>
    </xf>
    <xf numFmtId="0" fontId="147" fillId="0" borderId="23" xfId="599" applyFont="1" applyBorder="1" applyAlignment="1">
      <alignment horizontal="center" vertical="center" wrapText="1"/>
    </xf>
    <xf numFmtId="0" fontId="147" fillId="0" borderId="24" xfId="599" applyFont="1" applyBorder="1" applyAlignment="1">
      <alignment horizontal="center" vertical="center"/>
    </xf>
    <xf numFmtId="0" fontId="147" fillId="0" borderId="38" xfId="599" applyFont="1" applyBorder="1" applyAlignment="1">
      <alignment horizontal="center" vertical="center"/>
    </xf>
    <xf numFmtId="0" fontId="148" fillId="0" borderId="22" xfId="599" applyFont="1" applyBorder="1" applyAlignment="1">
      <alignment horizontal="center" vertical="center"/>
    </xf>
    <xf numFmtId="0" fontId="0" fillId="34" borderId="0" xfId="0" applyFill="1" applyAlignment="1">
      <alignment horizontal="left" vertical="center" wrapText="1"/>
    </xf>
    <xf numFmtId="0" fontId="0" fillId="39" borderId="0" xfId="0" applyFill="1" applyAlignment="1">
      <alignment horizontal="left" vertical="center" wrapText="1"/>
    </xf>
    <xf numFmtId="0" fontId="124" fillId="34" borderId="0" xfId="596" applyFont="1" applyFill="1">
      <alignment vertical="center"/>
    </xf>
    <xf numFmtId="0" fontId="124" fillId="34" borderId="153" xfId="596" applyFont="1" applyFill="1" applyBorder="1">
      <alignment vertical="center"/>
    </xf>
    <xf numFmtId="0" fontId="124" fillId="34" borderId="145" xfId="596" applyFont="1" applyFill="1" applyBorder="1">
      <alignment vertical="center"/>
    </xf>
    <xf numFmtId="0" fontId="124" fillId="34" borderId="123" xfId="596" applyFont="1" applyFill="1" applyBorder="1">
      <alignment vertical="center"/>
    </xf>
    <xf numFmtId="0" fontId="124" fillId="34" borderId="76" xfId="596" applyFont="1" applyFill="1" applyBorder="1">
      <alignment vertical="center"/>
    </xf>
    <xf numFmtId="0" fontId="0" fillId="34" borderId="1" xfId="0" applyFill="1" applyBorder="1" applyAlignment="1">
      <alignment horizontal="center" vertical="center"/>
    </xf>
    <xf numFmtId="0" fontId="0" fillId="34" borderId="1" xfId="0" applyFill="1" applyBorder="1" applyAlignment="1">
      <alignment horizontal="center" vertical="center" wrapText="1"/>
    </xf>
    <xf numFmtId="0" fontId="124" fillId="34" borderId="1" xfId="596" applyFont="1" applyFill="1" applyBorder="1" applyAlignment="1">
      <alignment horizontal="center" vertical="center" wrapText="1"/>
    </xf>
    <xf numFmtId="0" fontId="124" fillId="34" borderId="22" xfId="596" applyFont="1" applyFill="1" applyBorder="1" applyAlignment="1">
      <alignment horizontal="left" vertical="center" wrapText="1"/>
    </xf>
    <xf numFmtId="0" fontId="124" fillId="34" borderId="1" xfId="596" applyFont="1" applyFill="1" applyBorder="1" applyAlignment="1">
      <alignment horizontal="left" vertical="center" wrapText="1"/>
    </xf>
    <xf numFmtId="9" fontId="124" fillId="34" borderId="1" xfId="596" applyNumberFormat="1" applyFont="1" applyFill="1" applyBorder="1" applyAlignment="1">
      <alignment horizontal="center" vertical="center" wrapText="1"/>
    </xf>
    <xf numFmtId="0" fontId="0" fillId="34" borderId="0" xfId="0" applyFill="1" applyAlignment="1">
      <alignment horizontal="left" vertical="center"/>
    </xf>
    <xf numFmtId="0" fontId="0" fillId="34" borderId="0" xfId="0" applyFill="1" applyAlignment="1">
      <alignment horizontal="left" vertical="top" wrapText="1"/>
    </xf>
    <xf numFmtId="0" fontId="124" fillId="34" borderId="0" xfId="596" applyFont="1" applyFill="1" applyAlignment="1">
      <alignment horizontal="center" vertical="center"/>
    </xf>
    <xf numFmtId="0" fontId="64" fillId="34" borderId="24" xfId="596" applyFont="1" applyFill="1" applyBorder="1" applyAlignment="1">
      <alignment horizontal="left" vertical="center" wrapText="1" indent="1"/>
    </xf>
    <xf numFmtId="0" fontId="64" fillId="34" borderId="0" xfId="596" applyFont="1" applyFill="1" applyAlignment="1">
      <alignment horizontal="left" vertical="center" wrapText="1" indent="1"/>
    </xf>
    <xf numFmtId="0" fontId="64" fillId="34" borderId="37" xfId="596" applyFont="1" applyFill="1" applyBorder="1" applyAlignment="1">
      <alignment horizontal="left" vertical="center" wrapText="1" indent="1"/>
    </xf>
    <xf numFmtId="0" fontId="124" fillId="34" borderId="145" xfId="596" applyFont="1" applyFill="1" applyBorder="1" applyAlignment="1">
      <alignment vertical="center" wrapText="1"/>
    </xf>
    <xf numFmtId="0" fontId="124" fillId="34" borderId="123" xfId="596" applyFont="1" applyFill="1" applyBorder="1" applyAlignment="1">
      <alignment vertical="center" wrapText="1"/>
    </xf>
    <xf numFmtId="0" fontId="124" fillId="34" borderId="76" xfId="596" applyFont="1" applyFill="1" applyBorder="1" applyAlignment="1">
      <alignment vertical="center" wrapText="1"/>
    </xf>
    <xf numFmtId="0" fontId="124" fillId="34" borderId="131" xfId="596" applyFont="1" applyFill="1" applyBorder="1" applyAlignment="1">
      <alignment horizontal="distributed" vertical="center"/>
    </xf>
    <xf numFmtId="0" fontId="124" fillId="34" borderId="151" xfId="596" applyFont="1" applyFill="1" applyBorder="1" applyAlignment="1">
      <alignment horizontal="distributed" vertical="center"/>
    </xf>
    <xf numFmtId="0" fontId="124" fillId="34" borderId="151" xfId="596" applyFont="1" applyFill="1" applyBorder="1">
      <alignment vertical="center"/>
    </xf>
    <xf numFmtId="0" fontId="124" fillId="34" borderId="152" xfId="596" applyFont="1" applyFill="1" applyBorder="1">
      <alignment vertical="center"/>
    </xf>
    <xf numFmtId="0" fontId="0" fillId="34" borderId="1" xfId="0" applyFill="1" applyBorder="1" applyAlignment="1">
      <alignment vertical="center" wrapText="1"/>
    </xf>
    <xf numFmtId="9" fontId="124" fillId="34" borderId="1" xfId="596" applyNumberFormat="1" applyFont="1" applyFill="1" applyBorder="1" applyAlignment="1">
      <alignment horizontal="center" vertical="center"/>
    </xf>
    <xf numFmtId="190" fontId="154" fillId="34" borderId="1" xfId="596" applyNumberFormat="1" applyFont="1" applyFill="1" applyBorder="1" applyAlignment="1">
      <alignment horizontal="center" vertical="center" wrapText="1"/>
    </xf>
    <xf numFmtId="3" fontId="97" fillId="34" borderId="1" xfId="596" applyNumberFormat="1" applyFont="1" applyFill="1" applyBorder="1" applyAlignment="1">
      <alignment horizontal="right" vertical="center" wrapText="1"/>
    </xf>
    <xf numFmtId="3" fontId="124" fillId="34" borderId="1" xfId="596" applyNumberFormat="1" applyFont="1" applyFill="1" applyBorder="1" applyAlignment="1">
      <alignment horizontal="center" vertical="center" wrapText="1"/>
    </xf>
    <xf numFmtId="178" fontId="124" fillId="34" borderId="1" xfId="596" applyNumberFormat="1" applyFont="1" applyFill="1" applyBorder="1" applyAlignment="1">
      <alignment horizontal="center" vertical="center" wrapText="1"/>
    </xf>
    <xf numFmtId="0" fontId="124" fillId="34" borderId="239" xfId="596" applyFont="1" applyFill="1" applyBorder="1" applyAlignment="1">
      <alignment horizontal="center" vertical="center" wrapText="1"/>
    </xf>
    <xf numFmtId="0" fontId="97" fillId="34" borderId="1" xfId="596" applyFont="1" applyFill="1" applyBorder="1" applyAlignment="1">
      <alignment horizontal="right" vertical="center" wrapText="1"/>
    </xf>
    <xf numFmtId="197" fontId="124" fillId="34" borderId="239" xfId="596" applyNumberFormat="1" applyFont="1" applyFill="1" applyBorder="1" applyAlignment="1">
      <alignment horizontal="center" vertical="center" wrapText="1"/>
    </xf>
    <xf numFmtId="0" fontId="154" fillId="34" borderId="1" xfId="596" applyFont="1" applyFill="1" applyBorder="1" applyAlignment="1">
      <alignment horizontal="center" vertical="center" shrinkToFit="1"/>
    </xf>
    <xf numFmtId="179" fontId="124" fillId="34" borderId="1" xfId="596" applyNumberFormat="1" applyFont="1" applyFill="1" applyBorder="1" applyAlignment="1">
      <alignment horizontal="center" vertical="center" wrapText="1"/>
    </xf>
    <xf numFmtId="181" fontId="124" fillId="34" borderId="1" xfId="596" applyNumberFormat="1" applyFont="1" applyFill="1" applyBorder="1" applyAlignment="1">
      <alignment horizontal="center" vertical="center" wrapText="1"/>
    </xf>
    <xf numFmtId="190" fontId="95" fillId="34" borderId="1" xfId="596" applyNumberFormat="1" applyFont="1" applyFill="1" applyBorder="1" applyAlignment="1">
      <alignment horizontal="center" vertical="center" wrapText="1"/>
    </xf>
    <xf numFmtId="0" fontId="124" fillId="34" borderId="1" xfId="596" applyFont="1" applyFill="1" applyBorder="1" applyAlignment="1">
      <alignment horizontal="center" vertical="center"/>
    </xf>
    <xf numFmtId="0" fontId="95" fillId="34" borderId="1" xfId="596" applyFont="1" applyFill="1" applyBorder="1" applyAlignment="1">
      <alignment horizontal="center" vertical="center" wrapText="1"/>
    </xf>
    <xf numFmtId="190" fontId="124" fillId="34" borderId="1" xfId="596" applyNumberFormat="1" applyFont="1" applyFill="1" applyBorder="1" applyAlignment="1">
      <alignment horizontal="center" vertical="center" wrapText="1"/>
    </xf>
    <xf numFmtId="178" fontId="124" fillId="34" borderId="239" xfId="596" applyNumberFormat="1" applyFont="1" applyFill="1" applyBorder="1" applyAlignment="1">
      <alignment horizontal="center" vertical="center" wrapText="1"/>
    </xf>
    <xf numFmtId="189" fontId="154" fillId="34" borderId="1" xfId="596" applyNumberFormat="1" applyFont="1" applyFill="1" applyBorder="1" applyAlignment="1">
      <alignment horizontal="center" vertical="center" wrapText="1"/>
    </xf>
    <xf numFmtId="0" fontId="154" fillId="34" borderId="1" xfId="596" applyFont="1" applyFill="1" applyBorder="1" applyAlignment="1">
      <alignment horizontal="center" vertical="center" wrapText="1"/>
    </xf>
    <xf numFmtId="178" fontId="95" fillId="34" borderId="1" xfId="596" applyNumberFormat="1" applyFont="1" applyFill="1" applyBorder="1" applyAlignment="1">
      <alignment horizontal="center" vertical="center" wrapText="1"/>
    </xf>
    <xf numFmtId="0" fontId="0" fillId="34" borderId="145" xfId="0" applyFill="1" applyBorder="1" applyAlignment="1">
      <alignment horizontal="center" vertical="center"/>
    </xf>
    <xf numFmtId="0" fontId="0" fillId="34" borderId="123" xfId="0" applyFill="1" applyBorder="1" applyAlignment="1">
      <alignment horizontal="center" vertical="center"/>
    </xf>
    <xf numFmtId="0" fontId="0" fillId="34" borderId="76" xfId="0" applyFill="1" applyBorder="1" applyAlignment="1">
      <alignment horizontal="center" vertical="center"/>
    </xf>
    <xf numFmtId="0" fontId="35" fillId="34" borderId="0" xfId="0" applyFont="1" applyFill="1" applyAlignment="1">
      <alignment horizontal="left" vertical="top" wrapText="1"/>
    </xf>
    <xf numFmtId="0" fontId="106" fillId="0" borderId="22" xfId="0" applyFont="1" applyBorder="1" applyAlignment="1">
      <alignment horizontal="center" vertical="center"/>
    </xf>
    <xf numFmtId="0" fontId="106" fillId="0" borderId="55" xfId="0" applyFont="1" applyBorder="1" applyAlignment="1">
      <alignment horizontal="center" vertical="center"/>
    </xf>
    <xf numFmtId="0" fontId="102" fillId="0" borderId="20" xfId="0" applyFont="1" applyBorder="1" applyAlignment="1">
      <alignment horizontal="center" vertical="center" wrapText="1"/>
    </xf>
    <xf numFmtId="0" fontId="102" fillId="0" borderId="20" xfId="0" applyFont="1" applyBorder="1" applyAlignment="1">
      <alignment horizontal="center" vertical="center"/>
    </xf>
    <xf numFmtId="0" fontId="106" fillId="0" borderId="40" xfId="0" applyFont="1" applyBorder="1" applyAlignment="1">
      <alignment horizontal="center" vertical="center"/>
    </xf>
    <xf numFmtId="0" fontId="106" fillId="0" borderId="36" xfId="0" applyFont="1" applyBorder="1" applyAlignment="1">
      <alignment horizontal="center" vertical="center"/>
    </xf>
    <xf numFmtId="0" fontId="106" fillId="0" borderId="56" xfId="0" applyFont="1" applyBorder="1" applyAlignment="1">
      <alignment horizontal="center" vertical="center"/>
    </xf>
    <xf numFmtId="0" fontId="106" fillId="0" borderId="128" xfId="0" applyFont="1" applyBorder="1" applyAlignment="1">
      <alignment horizontal="center" vertical="center"/>
    </xf>
    <xf numFmtId="0" fontId="106" fillId="0" borderId="220" xfId="0" applyFont="1" applyBorder="1" applyAlignment="1">
      <alignment vertical="center" shrinkToFit="1"/>
    </xf>
    <xf numFmtId="0" fontId="106" fillId="0" borderId="26" xfId="0" applyFont="1" applyBorder="1" applyAlignment="1">
      <alignment vertical="center" shrinkToFit="1"/>
    </xf>
    <xf numFmtId="0" fontId="106" fillId="0" borderId="240" xfId="0" applyFont="1" applyBorder="1" applyAlignment="1">
      <alignment vertical="center" shrinkToFit="1"/>
    </xf>
    <xf numFmtId="0" fontId="106" fillId="0" borderId="25" xfId="0" applyFont="1" applyBorder="1" applyAlignment="1">
      <alignment vertical="center" wrapText="1" shrinkToFit="1"/>
    </xf>
    <xf numFmtId="0" fontId="106" fillId="0" borderId="26" xfId="0" applyFont="1" applyBorder="1" applyAlignment="1">
      <alignment vertical="center" wrapText="1" shrinkToFit="1"/>
    </xf>
    <xf numFmtId="0" fontId="106" fillId="0" borderId="25" xfId="0" applyFont="1" applyBorder="1" applyAlignment="1">
      <alignment vertical="center" shrinkToFit="1"/>
    </xf>
    <xf numFmtId="0" fontId="65" fillId="34" borderId="24" xfId="0" applyFont="1" applyFill="1" applyBorder="1" applyAlignment="1">
      <alignment horizontal="left" vertical="center" wrapText="1" indent="1"/>
    </xf>
    <xf numFmtId="0" fontId="64" fillId="34" borderId="24" xfId="521" applyFont="1" applyFill="1" applyBorder="1" applyAlignment="1">
      <alignment horizontal="left" wrapText="1" indent="1"/>
    </xf>
    <xf numFmtId="0" fontId="64" fillId="34" borderId="0" xfId="521" applyFont="1" applyFill="1" applyAlignment="1">
      <alignment horizontal="left" wrapText="1" indent="1"/>
    </xf>
    <xf numFmtId="0" fontId="64" fillId="34" borderId="37" xfId="521" applyFont="1" applyFill="1" applyBorder="1" applyAlignment="1">
      <alignment horizontal="left" wrapText="1" indent="1"/>
    </xf>
    <xf numFmtId="0" fontId="54" fillId="34" borderId="19" xfId="0" applyFont="1" applyFill="1" applyBorder="1" applyAlignment="1">
      <alignment horizontal="center" vertical="center"/>
    </xf>
    <xf numFmtId="0" fontId="64" fillId="34" borderId="53" xfId="0" applyFont="1" applyFill="1" applyBorder="1" applyAlignment="1">
      <alignment horizontal="center" vertical="center"/>
    </xf>
    <xf numFmtId="0" fontId="64" fillId="34" borderId="194" xfId="0" applyFont="1" applyFill="1" applyBorder="1" applyAlignment="1">
      <alignment horizontal="center" vertical="center"/>
    </xf>
    <xf numFmtId="0" fontId="64" fillId="34" borderId="54" xfId="0" applyFont="1" applyFill="1" applyBorder="1" applyAlignment="1">
      <alignment horizontal="center" vertical="center"/>
    </xf>
    <xf numFmtId="0" fontId="64" fillId="34" borderId="22" xfId="0" applyFont="1" applyFill="1" applyBorder="1" applyAlignment="1">
      <alignment vertical="center" wrapText="1"/>
    </xf>
    <xf numFmtId="0" fontId="64" fillId="34" borderId="6" xfId="0" applyFont="1" applyFill="1" applyBorder="1" applyAlignment="1">
      <alignment vertical="center" wrapText="1"/>
    </xf>
    <xf numFmtId="0" fontId="65" fillId="34" borderId="6" xfId="0" applyFont="1" applyFill="1" applyBorder="1" applyAlignment="1">
      <alignment horizontal="center" vertical="center" wrapText="1"/>
    </xf>
    <xf numFmtId="0" fontId="64" fillId="34" borderId="1" xfId="0" applyFont="1" applyFill="1" applyBorder="1" applyAlignment="1">
      <alignment horizontal="center" vertical="center" wrapText="1"/>
    </xf>
    <xf numFmtId="0" fontId="64" fillId="34" borderId="1" xfId="0" applyFont="1" applyFill="1" applyBorder="1" applyAlignment="1">
      <alignment vertical="center" wrapText="1"/>
    </xf>
    <xf numFmtId="0" fontId="65" fillId="34" borderId="24" xfId="521" applyFont="1" applyFill="1" applyBorder="1" applyAlignment="1">
      <alignment horizontal="left" wrapText="1" indent="1"/>
    </xf>
    <xf numFmtId="0" fontId="65" fillId="34" borderId="38" xfId="521" applyFont="1" applyFill="1" applyBorder="1" applyAlignment="1">
      <alignment horizontal="left" vertical="center" wrapText="1" indent="1"/>
    </xf>
    <xf numFmtId="0" fontId="65" fillId="34" borderId="19" xfId="521" applyFont="1" applyFill="1" applyBorder="1" applyAlignment="1">
      <alignment horizontal="left" vertical="center" wrapText="1" indent="1"/>
    </xf>
    <xf numFmtId="0" fontId="65" fillId="34" borderId="39" xfId="521" applyFont="1" applyFill="1" applyBorder="1" applyAlignment="1">
      <alignment horizontal="left" vertical="center" wrapText="1" indent="1"/>
    </xf>
    <xf numFmtId="0" fontId="65" fillId="34" borderId="41" xfId="521" applyFont="1" applyFill="1" applyBorder="1" applyAlignment="1">
      <alignment horizontal="left" vertical="center" wrapText="1" indent="1"/>
    </xf>
    <xf numFmtId="0" fontId="65" fillId="34" borderId="20" xfId="521" applyFont="1" applyFill="1" applyBorder="1" applyAlignment="1">
      <alignment horizontal="left" vertical="center" wrapText="1" indent="1"/>
    </xf>
    <xf numFmtId="0" fontId="65" fillId="34" borderId="42" xfId="521" applyFont="1" applyFill="1" applyBorder="1" applyAlignment="1">
      <alignment horizontal="left" vertical="center" wrapText="1" indent="1"/>
    </xf>
    <xf numFmtId="0" fontId="0" fillId="30" borderId="0" xfId="521" applyFont="1" applyFill="1" applyAlignment="1">
      <alignment vertical="top" wrapText="1"/>
    </xf>
    <xf numFmtId="0" fontId="18" fillId="30" borderId="0" xfId="521" applyFill="1" applyAlignment="1">
      <alignment vertical="top" wrapText="1"/>
    </xf>
    <xf numFmtId="0" fontId="18" fillId="30" borderId="193" xfId="521" applyFill="1" applyBorder="1" applyAlignment="1">
      <alignment horizontal="center" vertical="center"/>
    </xf>
    <xf numFmtId="0" fontId="18" fillId="30" borderId="160" xfId="521" applyFill="1" applyBorder="1" applyAlignment="1">
      <alignment horizontal="center" vertical="center"/>
    </xf>
    <xf numFmtId="0" fontId="18" fillId="30" borderId="147" xfId="521" applyFill="1" applyBorder="1" applyAlignment="1">
      <alignment horizontal="center" vertical="center"/>
    </xf>
    <xf numFmtId="0" fontId="18" fillId="30" borderId="174" xfId="521" applyFill="1" applyBorder="1" applyAlignment="1">
      <alignment horizontal="center" vertical="center"/>
    </xf>
    <xf numFmtId="0" fontId="18" fillId="30" borderId="78" xfId="521" applyFill="1" applyBorder="1" applyAlignment="1">
      <alignment horizontal="center" vertical="center"/>
    </xf>
    <xf numFmtId="0" fontId="18" fillId="30" borderId="81" xfId="521" applyFill="1" applyBorder="1" applyAlignment="1">
      <alignment horizontal="center" vertical="center"/>
    </xf>
    <xf numFmtId="0" fontId="0" fillId="30" borderId="102" xfId="521" applyFont="1" applyFill="1" applyBorder="1" applyAlignment="1">
      <alignment horizontal="center"/>
    </xf>
    <xf numFmtId="0" fontId="18" fillId="30" borderId="88" xfId="521" applyFill="1" applyBorder="1" applyAlignment="1">
      <alignment horizontal="center"/>
    </xf>
    <xf numFmtId="0" fontId="0" fillId="30" borderId="114" xfId="521" applyFont="1" applyFill="1" applyBorder="1" applyAlignment="1">
      <alignment horizontal="right" shrinkToFit="1"/>
    </xf>
    <xf numFmtId="0" fontId="18" fillId="30" borderId="128" xfId="521" applyFill="1" applyBorder="1" applyAlignment="1">
      <alignment horizontal="right" shrinkToFit="1"/>
    </xf>
    <xf numFmtId="0" fontId="18" fillId="0" borderId="114" xfId="521" applyBorder="1" applyAlignment="1">
      <alignment horizontal="right" shrinkToFit="1"/>
    </xf>
    <xf numFmtId="0" fontId="18" fillId="0" borderId="196" xfId="521" applyBorder="1" applyAlignment="1">
      <alignment horizontal="right" shrinkToFit="1"/>
    </xf>
    <xf numFmtId="0" fontId="18" fillId="30" borderId="175" xfId="521" applyFill="1" applyBorder="1" applyAlignment="1">
      <alignment horizontal="center" vertical="center"/>
    </xf>
    <xf numFmtId="0" fontId="18" fillId="30" borderId="135" xfId="521" applyFill="1" applyBorder="1" applyAlignment="1">
      <alignment horizontal="center" vertical="center"/>
    </xf>
    <xf numFmtId="0" fontId="18" fillId="30" borderId="176" xfId="521" applyFill="1" applyBorder="1" applyAlignment="1">
      <alignment horizontal="center" vertical="center"/>
    </xf>
    <xf numFmtId="0" fontId="0" fillId="30" borderId="23" xfId="521" applyFont="1" applyFill="1" applyBorder="1" applyAlignment="1">
      <alignment horizontal="center" vertical="center" wrapText="1"/>
    </xf>
    <xf numFmtId="0" fontId="18" fillId="30" borderId="36" xfId="521" applyFill="1" applyBorder="1" applyAlignment="1">
      <alignment horizontal="center" vertical="center"/>
    </xf>
    <xf numFmtId="0" fontId="18" fillId="30" borderId="24" xfId="521" applyFill="1" applyBorder="1" applyAlignment="1">
      <alignment horizontal="center" vertical="center"/>
    </xf>
    <xf numFmtId="0" fontId="18" fillId="30" borderId="37" xfId="521" applyFill="1" applyBorder="1" applyAlignment="1">
      <alignment horizontal="center" vertical="center"/>
    </xf>
    <xf numFmtId="0" fontId="18" fillId="30" borderId="24" xfId="521" applyFill="1" applyBorder="1" applyAlignment="1">
      <alignment horizontal="center" shrinkToFit="1"/>
    </xf>
    <xf numFmtId="0" fontId="18" fillId="30" borderId="37" xfId="521" applyFill="1" applyBorder="1" applyAlignment="1">
      <alignment horizontal="center" shrinkToFit="1"/>
    </xf>
    <xf numFmtId="0" fontId="18" fillId="0" borderId="24" xfId="521" applyBorder="1" applyAlignment="1">
      <alignment shrinkToFit="1"/>
    </xf>
    <xf numFmtId="0" fontId="18" fillId="0" borderId="34" xfId="521" applyBorder="1" applyAlignment="1">
      <alignment shrinkToFit="1"/>
    </xf>
    <xf numFmtId="0" fontId="18" fillId="0" borderId="23" xfId="521" applyBorder="1" applyAlignment="1">
      <alignment horizontal="center" shrinkToFit="1"/>
    </xf>
    <xf numFmtId="0" fontId="18" fillId="0" borderId="48" xfId="521" applyBorder="1" applyAlignment="1">
      <alignment horizontal="center" shrinkToFit="1"/>
    </xf>
    <xf numFmtId="0" fontId="18" fillId="0" borderId="41" xfId="521" applyBorder="1" applyAlignment="1">
      <alignment horizontal="center"/>
    </xf>
    <xf numFmtId="0" fontId="18" fillId="0" borderId="195" xfId="521" applyBorder="1" applyAlignment="1">
      <alignment horizontal="center"/>
    </xf>
    <xf numFmtId="0" fontId="108" fillId="34" borderId="67" xfId="521" applyFont="1" applyFill="1" applyBorder="1" applyAlignment="1">
      <alignment horizontal="center"/>
    </xf>
    <xf numFmtId="0" fontId="108" fillId="34" borderId="66" xfId="521" applyFont="1" applyFill="1" applyBorder="1" applyAlignment="1">
      <alignment horizontal="center"/>
    </xf>
    <xf numFmtId="0" fontId="108" fillId="34" borderId="68" xfId="521" applyFont="1" applyFill="1" applyBorder="1" applyAlignment="1">
      <alignment horizontal="center"/>
    </xf>
    <xf numFmtId="0" fontId="65" fillId="34" borderId="0" xfId="521" applyFont="1" applyFill="1" applyAlignment="1">
      <alignment horizontal="left" vertical="center" wrapText="1" indent="1"/>
    </xf>
    <xf numFmtId="0" fontId="65" fillId="34" borderId="0" xfId="521" applyFont="1" applyFill="1" applyAlignment="1">
      <alignment vertical="center" wrapText="1"/>
    </xf>
    <xf numFmtId="0" fontId="65" fillId="34" borderId="24" xfId="521" applyFont="1" applyFill="1" applyBorder="1" applyAlignment="1">
      <alignment horizontal="left" vertical="center" wrapText="1" indent="1"/>
    </xf>
    <xf numFmtId="0" fontId="65" fillId="34" borderId="37" xfId="521" applyFont="1" applyFill="1" applyBorder="1" applyAlignment="1">
      <alignment horizontal="left" vertical="center" wrapText="1" indent="1"/>
    </xf>
    <xf numFmtId="0" fontId="64" fillId="34" borderId="25" xfId="0" applyFont="1" applyFill="1" applyBorder="1" applyAlignment="1">
      <alignment horizontal="center" vertical="center" wrapText="1"/>
    </xf>
    <xf numFmtId="0" fontId="64" fillId="34" borderId="6" xfId="0" applyFont="1" applyFill="1" applyBorder="1" applyAlignment="1">
      <alignment horizontal="center" vertical="center" wrapText="1"/>
    </xf>
    <xf numFmtId="0" fontId="64" fillId="34" borderId="22" xfId="0" applyFont="1" applyFill="1" applyBorder="1" applyAlignment="1">
      <alignment horizontal="center" vertical="center" wrapText="1"/>
    </xf>
    <xf numFmtId="0" fontId="64" fillId="34" borderId="0" xfId="521" applyFont="1" applyFill="1" applyAlignment="1">
      <alignment horizontal="left" vertical="center" wrapText="1" indent="1"/>
    </xf>
    <xf numFmtId="0" fontId="64" fillId="34" borderId="37" xfId="521" applyFont="1" applyFill="1" applyBorder="1" applyAlignment="1">
      <alignment horizontal="left" vertical="center" wrapText="1" indent="1"/>
    </xf>
    <xf numFmtId="0" fontId="64" fillId="34" borderId="24" xfId="521" applyFont="1" applyFill="1" applyBorder="1" applyAlignment="1">
      <alignment horizontal="left" vertical="center" wrapText="1" indent="1"/>
    </xf>
    <xf numFmtId="0" fontId="79" fillId="34" borderId="19" xfId="0" applyFont="1" applyFill="1" applyBorder="1" applyAlignment="1">
      <alignment horizontal="center" vertical="center"/>
    </xf>
    <xf numFmtId="0" fontId="65" fillId="34" borderId="0" xfId="521" applyFont="1" applyFill="1" applyAlignment="1">
      <alignment horizontal="left" wrapText="1" indent="1"/>
    </xf>
    <xf numFmtId="0" fontId="65" fillId="34" borderId="37" xfId="521" applyFont="1" applyFill="1" applyBorder="1" applyAlignment="1">
      <alignment horizontal="left" wrapText="1" indent="1"/>
    </xf>
    <xf numFmtId="0" fontId="35" fillId="34" borderId="0" xfId="0" applyFont="1" applyFill="1" applyAlignment="1">
      <alignment horizontal="left" vertical="center"/>
    </xf>
    <xf numFmtId="0" fontId="35" fillId="34" borderId="197" xfId="0" applyFont="1" applyFill="1" applyBorder="1">
      <alignment vertical="center"/>
    </xf>
    <xf numFmtId="0" fontId="35" fillId="34" borderId="51" xfId="0" applyFont="1" applyFill="1" applyBorder="1">
      <alignment vertical="center"/>
    </xf>
    <xf numFmtId="0" fontId="35" fillId="34" borderId="198" xfId="0" applyFont="1" applyFill="1" applyBorder="1">
      <alignment vertical="center"/>
    </xf>
    <xf numFmtId="0" fontId="35" fillId="34" borderId="58" xfId="0" applyFont="1" applyFill="1" applyBorder="1">
      <alignment vertical="center"/>
    </xf>
    <xf numFmtId="0" fontId="36" fillId="34" borderId="0" xfId="0" applyFont="1" applyFill="1" applyAlignment="1">
      <alignment horizontal="right" vertical="top"/>
    </xf>
    <xf numFmtId="0" fontId="36" fillId="34" borderId="0" xfId="0" applyFont="1" applyFill="1" applyAlignment="1">
      <alignment vertical="top" wrapText="1"/>
    </xf>
    <xf numFmtId="0" fontId="54" fillId="34" borderId="24" xfId="0" applyFont="1" applyFill="1" applyBorder="1">
      <alignment vertical="center"/>
    </xf>
    <xf numFmtId="0" fontId="54" fillId="34" borderId="0" xfId="0" applyFont="1" applyFill="1">
      <alignment vertical="center"/>
    </xf>
    <xf numFmtId="0" fontId="54" fillId="34" borderId="37" xfId="0" applyFont="1" applyFill="1" applyBorder="1">
      <alignment vertical="center"/>
    </xf>
    <xf numFmtId="0" fontId="35" fillId="34" borderId="23" xfId="0" applyFont="1" applyFill="1" applyBorder="1" applyAlignment="1">
      <alignment horizontal="center" vertical="center"/>
    </xf>
    <xf numFmtId="0" fontId="35" fillId="34" borderId="40" xfId="0" applyFont="1" applyFill="1" applyBorder="1" applyAlignment="1">
      <alignment horizontal="center" vertical="center"/>
    </xf>
    <xf numFmtId="0" fontId="35" fillId="34" borderId="207" xfId="0" applyFont="1" applyFill="1" applyBorder="1" applyAlignment="1">
      <alignment horizontal="center" vertical="center"/>
    </xf>
    <xf numFmtId="0" fontId="35" fillId="34" borderId="114" xfId="0" applyFont="1" applyFill="1" applyBorder="1" applyAlignment="1">
      <alignment horizontal="center" vertical="center"/>
    </xf>
    <xf numFmtId="0" fontId="35" fillId="34" borderId="56" xfId="0" applyFont="1" applyFill="1" applyBorder="1" applyAlignment="1">
      <alignment horizontal="center" vertical="center"/>
    </xf>
    <xf numFmtId="0" fontId="35" fillId="34" borderId="208" xfId="0" applyFont="1" applyFill="1" applyBorder="1" applyAlignment="1">
      <alignment horizontal="center" vertical="center"/>
    </xf>
    <xf numFmtId="0" fontId="35" fillId="34" borderId="19" xfId="0" applyFont="1" applyFill="1" applyBorder="1" applyAlignment="1">
      <alignment horizontal="center" vertical="center"/>
    </xf>
    <xf numFmtId="0" fontId="35" fillId="34" borderId="217" xfId="0" applyFont="1" applyFill="1" applyBorder="1">
      <alignment vertical="center"/>
    </xf>
    <xf numFmtId="0" fontId="35" fillId="34" borderId="218" xfId="0" applyFont="1" applyFill="1" applyBorder="1">
      <alignment vertical="center"/>
    </xf>
    <xf numFmtId="0" fontId="100" fillId="34" borderId="197" xfId="0" applyFont="1" applyFill="1" applyBorder="1">
      <alignment vertical="center"/>
    </xf>
    <xf numFmtId="0" fontId="100" fillId="34" borderId="51" xfId="0" applyFont="1" applyFill="1" applyBorder="1">
      <alignment vertical="center"/>
    </xf>
    <xf numFmtId="0" fontId="114" fillId="34" borderId="197" xfId="0" applyFont="1" applyFill="1" applyBorder="1">
      <alignment vertical="center"/>
    </xf>
    <xf numFmtId="0" fontId="114" fillId="34" borderId="51" xfId="0" applyFont="1" applyFill="1" applyBorder="1">
      <alignment vertical="center"/>
    </xf>
    <xf numFmtId="11" fontId="64" fillId="34" borderId="24" xfId="522" applyNumberFormat="1" applyFont="1" applyFill="1" applyBorder="1" applyAlignment="1">
      <alignment horizontal="left" vertical="center" wrapText="1" indent="1"/>
    </xf>
    <xf numFmtId="11" fontId="64" fillId="34" borderId="0" xfId="522" applyNumberFormat="1" applyFont="1" applyFill="1" applyAlignment="1">
      <alignment horizontal="left" vertical="center" wrapText="1" indent="1"/>
    </xf>
    <xf numFmtId="11" fontId="64" fillId="34" borderId="37" xfId="522" applyNumberFormat="1" applyFont="1" applyFill="1" applyBorder="1" applyAlignment="1">
      <alignment horizontal="left" vertical="center" wrapText="1" indent="1"/>
    </xf>
    <xf numFmtId="11" fontId="64" fillId="34" borderId="23" xfId="522" applyNumberFormat="1" applyFont="1" applyFill="1" applyBorder="1" applyAlignment="1">
      <alignment horizontal="center" vertical="center" wrapText="1"/>
    </xf>
    <xf numFmtId="11" fontId="64" fillId="34" borderId="36" xfId="522" applyNumberFormat="1" applyFont="1" applyFill="1" applyBorder="1" applyAlignment="1">
      <alignment horizontal="center" vertical="center" wrapText="1"/>
    </xf>
    <xf numFmtId="11" fontId="64" fillId="34" borderId="38" xfId="522" applyNumberFormat="1" applyFont="1" applyFill="1" applyBorder="1" applyAlignment="1">
      <alignment horizontal="center" vertical="center" wrapText="1"/>
    </xf>
    <xf numFmtId="11" fontId="64" fillId="34" borderId="39" xfId="522" applyNumberFormat="1" applyFont="1" applyFill="1" applyBorder="1" applyAlignment="1">
      <alignment horizontal="center" vertical="center" wrapText="1"/>
    </xf>
    <xf numFmtId="11" fontId="33" fillId="34" borderId="1" xfId="522" applyNumberFormat="1" applyFont="1" applyFill="1" applyBorder="1" applyAlignment="1">
      <alignment horizontal="center" vertical="center" wrapText="1"/>
    </xf>
    <xf numFmtId="11" fontId="157" fillId="0" borderId="1" xfId="522" applyNumberFormat="1" applyFont="1" applyBorder="1" applyAlignment="1">
      <alignment horizontal="center" vertical="center" wrapText="1"/>
    </xf>
    <xf numFmtId="11" fontId="33" fillId="34" borderId="40" xfId="522" applyNumberFormat="1" applyFont="1" applyFill="1" applyBorder="1" applyAlignment="1">
      <alignment horizontal="left" vertical="center" wrapText="1"/>
    </xf>
    <xf numFmtId="0" fontId="39" fillId="34" borderId="19" xfId="0" applyFont="1" applyFill="1" applyBorder="1" applyAlignment="1">
      <alignment horizontal="center" vertical="center"/>
    </xf>
    <xf numFmtId="0" fontId="0" fillId="34" borderId="23" xfId="0" applyFill="1" applyBorder="1" applyAlignment="1">
      <alignment horizontal="center" vertical="center"/>
    </xf>
    <xf numFmtId="0" fontId="0" fillId="34" borderId="36" xfId="0" applyFill="1" applyBorder="1" applyAlignment="1">
      <alignment horizontal="center" vertical="center"/>
    </xf>
    <xf numFmtId="0" fontId="0" fillId="34" borderId="114" xfId="0" applyFill="1" applyBorder="1" applyAlignment="1">
      <alignment horizontal="center" vertical="center"/>
    </xf>
    <xf numFmtId="0" fontId="0" fillId="34" borderId="128" xfId="0" applyFill="1" applyBorder="1" applyAlignment="1">
      <alignment horizontal="center" vertical="center"/>
    </xf>
    <xf numFmtId="0" fontId="0" fillId="34" borderId="40" xfId="0" applyFill="1" applyBorder="1" applyAlignment="1">
      <alignment horizontal="center" vertical="center"/>
    </xf>
    <xf numFmtId="0" fontId="0" fillId="34" borderId="56" xfId="0" applyFill="1" applyBorder="1" applyAlignment="1">
      <alignment horizontal="center" vertical="center"/>
    </xf>
    <xf numFmtId="0" fontId="0" fillId="34" borderId="125" xfId="0" applyFill="1" applyBorder="1" applyAlignment="1">
      <alignment horizontal="left" vertical="center" indent="1"/>
    </xf>
    <xf numFmtId="0" fontId="0" fillId="34" borderId="146" xfId="0" applyFill="1" applyBorder="1" applyAlignment="1">
      <alignment horizontal="left" vertical="center" indent="1"/>
    </xf>
    <xf numFmtId="186" fontId="0" fillId="34" borderId="120" xfId="148" applyNumberFormat="1" applyFont="1" applyFill="1" applyBorder="1" applyAlignment="1">
      <alignment horizontal="center" vertical="center"/>
    </xf>
    <xf numFmtId="186" fontId="0" fillId="34" borderId="146" xfId="148" applyNumberFormat="1" applyFont="1" applyFill="1" applyBorder="1" applyAlignment="1">
      <alignment horizontal="center" vertical="center"/>
    </xf>
    <xf numFmtId="0" fontId="0" fillId="34" borderId="72" xfId="0" applyFill="1" applyBorder="1" applyAlignment="1">
      <alignment horizontal="left" vertical="center" indent="1"/>
    </xf>
    <xf numFmtId="0" fontId="0" fillId="34" borderId="75" xfId="0" applyFill="1" applyBorder="1" applyAlignment="1">
      <alignment horizontal="left" vertical="center" indent="1"/>
    </xf>
    <xf numFmtId="186" fontId="0" fillId="34" borderId="124" xfId="148" applyNumberFormat="1" applyFont="1" applyFill="1" applyBorder="1" applyAlignment="1">
      <alignment horizontal="center" vertical="center"/>
    </xf>
    <xf numFmtId="186" fontId="0" fillId="34" borderId="75" xfId="148" applyNumberFormat="1" applyFont="1" applyFill="1" applyBorder="1" applyAlignment="1">
      <alignment horizontal="center" vertical="center"/>
    </xf>
    <xf numFmtId="0" fontId="160" fillId="0" borderId="9" xfId="0" applyFont="1" applyBorder="1" applyAlignment="1">
      <alignment horizontal="center" vertical="center"/>
    </xf>
    <xf numFmtId="0" fontId="102" fillId="34" borderId="193" xfId="521" applyFont="1" applyFill="1" applyBorder="1" applyAlignment="1">
      <alignment horizontal="center" vertical="center"/>
    </xf>
    <xf numFmtId="0" fontId="102" fillId="34" borderId="160" xfId="521" applyFont="1" applyFill="1" applyBorder="1" applyAlignment="1">
      <alignment horizontal="center" vertical="center"/>
    </xf>
    <xf numFmtId="0" fontId="102" fillId="34" borderId="147" xfId="521" applyFont="1" applyFill="1" applyBorder="1" applyAlignment="1">
      <alignment horizontal="center" vertical="center"/>
    </xf>
    <xf numFmtId="0" fontId="102" fillId="34" borderId="174" xfId="521" applyFont="1" applyFill="1" applyBorder="1" applyAlignment="1">
      <alignment horizontal="center" vertical="center"/>
    </xf>
    <xf numFmtId="0" fontId="102" fillId="34" borderId="78" xfId="521" applyFont="1" applyFill="1" applyBorder="1" applyAlignment="1">
      <alignment horizontal="center" vertical="center"/>
    </xf>
    <xf numFmtId="0" fontId="102" fillId="34" borderId="81" xfId="521" applyFont="1" applyFill="1" applyBorder="1" applyAlignment="1">
      <alignment horizontal="center" vertical="center"/>
    </xf>
    <xf numFmtId="0" fontId="102" fillId="34" borderId="175" xfId="521" applyFont="1" applyFill="1" applyBorder="1" applyAlignment="1">
      <alignment horizontal="center" vertical="center"/>
    </xf>
    <xf numFmtId="0" fontId="102" fillId="34" borderId="135" xfId="521" applyFont="1" applyFill="1" applyBorder="1" applyAlignment="1">
      <alignment horizontal="center" vertical="center"/>
    </xf>
    <xf numFmtId="0" fontId="102" fillId="34" borderId="176" xfId="521" applyFont="1" applyFill="1" applyBorder="1" applyAlignment="1">
      <alignment horizontal="center" vertical="center"/>
    </xf>
    <xf numFmtId="0" fontId="102" fillId="34" borderId="23" xfId="521" applyFont="1" applyFill="1" applyBorder="1" applyAlignment="1">
      <alignment horizontal="center" vertical="center" wrapText="1"/>
    </xf>
    <xf numFmtId="0" fontId="102" fillId="34" borderId="36" xfId="521" applyFont="1" applyFill="1" applyBorder="1" applyAlignment="1">
      <alignment horizontal="center" vertical="center"/>
    </xf>
    <xf numFmtId="0" fontId="102" fillId="34" borderId="24" xfId="521" applyFont="1" applyFill="1" applyBorder="1" applyAlignment="1">
      <alignment horizontal="center" vertical="center"/>
    </xf>
    <xf numFmtId="0" fontId="102" fillId="34" borderId="37" xfId="521" applyFont="1" applyFill="1" applyBorder="1" applyAlignment="1">
      <alignment horizontal="center" vertical="center"/>
    </xf>
    <xf numFmtId="0" fontId="102" fillId="34" borderId="102" xfId="521" applyFont="1" applyFill="1" applyBorder="1" applyAlignment="1">
      <alignment horizontal="center"/>
    </xf>
    <xf numFmtId="0" fontId="102" fillId="34" borderId="88" xfId="521" applyFont="1" applyFill="1" applyBorder="1" applyAlignment="1">
      <alignment horizontal="center"/>
    </xf>
    <xf numFmtId="0" fontId="102" fillId="34" borderId="41" xfId="521" applyFont="1" applyFill="1" applyBorder="1" applyAlignment="1">
      <alignment horizontal="center"/>
    </xf>
    <xf numFmtId="0" fontId="102" fillId="34" borderId="195" xfId="521" applyFont="1" applyFill="1" applyBorder="1" applyAlignment="1">
      <alignment horizontal="center"/>
    </xf>
    <xf numFmtId="0" fontId="102" fillId="34" borderId="24" xfId="521" applyFont="1" applyFill="1" applyBorder="1" applyAlignment="1">
      <alignment horizontal="center" shrinkToFit="1"/>
    </xf>
    <xf numFmtId="0" fontId="102" fillId="34" borderId="37" xfId="521" applyFont="1" applyFill="1" applyBorder="1" applyAlignment="1">
      <alignment horizontal="center" shrinkToFit="1"/>
    </xf>
    <xf numFmtId="0" fontId="102" fillId="34" borderId="24" xfId="521" applyFont="1" applyFill="1" applyBorder="1" applyAlignment="1">
      <alignment shrinkToFit="1"/>
    </xf>
    <xf numFmtId="0" fontId="102" fillId="34" borderId="34" xfId="521" applyFont="1" applyFill="1" applyBorder="1" applyAlignment="1">
      <alignment shrinkToFit="1"/>
    </xf>
    <xf numFmtId="0" fontId="102" fillId="34" borderId="114" xfId="521" applyFont="1" applyFill="1" applyBorder="1" applyAlignment="1">
      <alignment horizontal="right" shrinkToFit="1"/>
    </xf>
    <xf numFmtId="0" fontId="102" fillId="34" borderId="128" xfId="521" applyFont="1" applyFill="1" applyBorder="1" applyAlignment="1">
      <alignment horizontal="right" shrinkToFit="1"/>
    </xf>
    <xf numFmtId="0" fontId="102" fillId="34" borderId="196" xfId="521" applyFont="1" applyFill="1" applyBorder="1" applyAlignment="1">
      <alignment horizontal="right" shrinkToFit="1"/>
    </xf>
    <xf numFmtId="0" fontId="0" fillId="34" borderId="41" xfId="0" applyFill="1" applyBorder="1" applyAlignment="1">
      <alignment horizontal="center" vertical="center"/>
    </xf>
    <xf numFmtId="0" fontId="0" fillId="34" borderId="20" xfId="0" applyFill="1" applyBorder="1" applyAlignment="1">
      <alignment horizontal="center" vertical="center"/>
    </xf>
    <xf numFmtId="0" fontId="0" fillId="34" borderId="42" xfId="0" applyFill="1" applyBorder="1" applyAlignment="1">
      <alignment horizontal="center" vertical="center"/>
    </xf>
    <xf numFmtId="49" fontId="0" fillId="34" borderId="38" xfId="0" applyNumberFormat="1" applyFill="1" applyBorder="1" applyAlignment="1">
      <alignment horizontal="right" vertical="center"/>
    </xf>
    <xf numFmtId="49" fontId="0" fillId="34" borderId="19" xfId="0" applyNumberFormat="1" applyFill="1" applyBorder="1" applyAlignment="1">
      <alignment horizontal="right" vertical="center"/>
    </xf>
    <xf numFmtId="180" fontId="0" fillId="34" borderId="1" xfId="0" applyNumberFormat="1" applyFill="1" applyBorder="1" applyAlignment="1">
      <alignment horizontal="left" vertical="center"/>
    </xf>
    <xf numFmtId="0" fontId="98" fillId="0" borderId="41" xfId="0" applyFont="1" applyBorder="1" applyAlignment="1">
      <alignment horizontal="left" vertical="center" wrapText="1"/>
    </xf>
    <xf numFmtId="0" fontId="98" fillId="0" borderId="20" xfId="0" applyFont="1" applyBorder="1" applyAlignment="1">
      <alignment horizontal="left" vertical="center" wrapText="1"/>
    </xf>
    <xf numFmtId="0" fontId="98" fillId="0" borderId="42" xfId="0" applyFont="1" applyBorder="1" applyAlignment="1">
      <alignment horizontal="left" vertical="center" wrapText="1"/>
    </xf>
    <xf numFmtId="0" fontId="98" fillId="0" borderId="41" xfId="0" applyFont="1" applyBorder="1" applyAlignment="1">
      <alignment horizontal="center" vertical="center"/>
    </xf>
    <xf numFmtId="0" fontId="98" fillId="0" borderId="42" xfId="0" applyFont="1" applyBorder="1" applyAlignment="1">
      <alignment horizontal="center" vertical="center"/>
    </xf>
    <xf numFmtId="0" fontId="98" fillId="0" borderId="41" xfId="0" applyFont="1" applyBorder="1" applyAlignment="1">
      <alignment horizontal="center" vertical="center" wrapText="1"/>
    </xf>
    <xf numFmtId="0" fontId="98" fillId="0" borderId="20" xfId="0" applyFont="1" applyBorder="1" applyAlignment="1">
      <alignment horizontal="center" vertical="center" wrapText="1"/>
    </xf>
    <xf numFmtId="0" fontId="98" fillId="0" borderId="42" xfId="0" applyFont="1" applyBorder="1" applyAlignment="1">
      <alignment horizontal="center" vertical="center" wrapText="1"/>
    </xf>
    <xf numFmtId="0" fontId="162" fillId="0" borderId="0" xfId="0" applyFont="1" applyAlignment="1">
      <alignment horizontal="left" vertical="center"/>
    </xf>
    <xf numFmtId="0" fontId="98" fillId="0" borderId="1" xfId="0" applyFont="1" applyBorder="1" applyAlignment="1">
      <alignment horizontal="left" vertical="center" wrapText="1"/>
    </xf>
    <xf numFmtId="0" fontId="98" fillId="0" borderId="53" xfId="0" applyFont="1" applyBorder="1" applyAlignment="1">
      <alignment horizontal="left" vertical="center" wrapText="1"/>
    </xf>
    <xf numFmtId="0" fontId="98" fillId="0" borderId="194" xfId="0" applyFont="1" applyBorder="1" applyAlignment="1">
      <alignment horizontal="left" vertical="center" wrapText="1"/>
    </xf>
    <xf numFmtId="0" fontId="98" fillId="0" borderId="54" xfId="0" applyFont="1" applyBorder="1" applyAlignment="1">
      <alignment horizontal="left" vertical="center" wrapText="1"/>
    </xf>
    <xf numFmtId="0" fontId="98" fillId="0" borderId="41" xfId="0" applyFont="1" applyBorder="1" applyAlignment="1">
      <alignment horizontal="left" vertical="center"/>
    </xf>
    <xf numFmtId="0" fontId="98" fillId="0" borderId="20" xfId="0" applyFont="1" applyBorder="1" applyAlignment="1">
      <alignment horizontal="left" vertical="center"/>
    </xf>
    <xf numFmtId="0" fontId="98" fillId="0" borderId="42" xfId="0" applyFont="1" applyBorder="1" applyAlignment="1">
      <alignment horizontal="left" vertical="center"/>
    </xf>
    <xf numFmtId="0" fontId="0" fillId="0" borderId="0" xfId="0" applyAlignment="1">
      <alignment horizontal="center" vertical="center"/>
    </xf>
    <xf numFmtId="0" fontId="164" fillId="0" borderId="0" xfId="504" applyFont="1" applyAlignment="1">
      <alignment horizontal="left" vertical="center" wrapText="1"/>
    </xf>
    <xf numFmtId="0" fontId="106" fillId="0" borderId="41" xfId="0" applyFont="1" applyBorder="1" applyAlignment="1">
      <alignment horizontal="left" vertical="center"/>
    </xf>
    <xf numFmtId="0" fontId="106" fillId="0" borderId="20" xfId="0" applyFont="1" applyBorder="1" applyAlignment="1">
      <alignment horizontal="left" vertical="center"/>
    </xf>
    <xf numFmtId="0" fontId="106" fillId="0" borderId="42" xfId="0" applyFont="1" applyBorder="1" applyAlignment="1">
      <alignment horizontal="left" vertical="center"/>
    </xf>
    <xf numFmtId="0" fontId="99" fillId="36" borderId="53" xfId="0" applyFont="1" applyFill="1" applyBorder="1" applyAlignment="1">
      <alignment horizontal="center" vertical="center"/>
    </xf>
    <xf numFmtId="0" fontId="99" fillId="36" borderId="194" xfId="0" applyFont="1" applyFill="1" applyBorder="1" applyAlignment="1">
      <alignment horizontal="center" vertical="center"/>
    </xf>
    <xf numFmtId="0" fontId="99" fillId="36" borderId="54" xfId="0" applyFont="1" applyFill="1" applyBorder="1" applyAlignment="1">
      <alignment horizontal="center" vertical="center"/>
    </xf>
    <xf numFmtId="0" fontId="99" fillId="0" borderId="220" xfId="0" applyFont="1" applyBorder="1" applyAlignment="1">
      <alignment horizontal="center" vertical="center" wrapText="1"/>
    </xf>
    <xf numFmtId="0" fontId="99" fillId="0" borderId="25" xfId="0" applyFont="1" applyBorder="1" applyAlignment="1">
      <alignment horizontal="center" vertical="center" wrapText="1"/>
    </xf>
    <xf numFmtId="0" fontId="99" fillId="0" borderId="6" xfId="0" applyFont="1" applyBorder="1" applyAlignment="1">
      <alignment horizontal="center" vertical="center" wrapText="1"/>
    </xf>
    <xf numFmtId="0" fontId="98" fillId="0" borderId="22" xfId="0" applyFont="1" applyBorder="1" applyAlignment="1">
      <alignment horizontal="center" vertical="center" wrapText="1"/>
    </xf>
    <xf numFmtId="0" fontId="98" fillId="0" borderId="25" xfId="0" applyFont="1" applyBorder="1" applyAlignment="1">
      <alignment horizontal="center" vertical="center" wrapText="1"/>
    </xf>
    <xf numFmtId="0" fontId="99" fillId="0" borderId="199" xfId="0" applyFont="1" applyBorder="1" applyAlignment="1">
      <alignment horizontal="left" vertical="center"/>
    </xf>
    <xf numFmtId="0" fontId="99" fillId="0" borderId="200" xfId="0" applyFont="1" applyBorder="1" applyAlignment="1">
      <alignment horizontal="left" vertical="center"/>
    </xf>
    <xf numFmtId="0" fontId="99" fillId="0" borderId="191" xfId="0" applyFont="1" applyBorder="1" applyAlignment="1">
      <alignment horizontal="left" vertical="center"/>
    </xf>
    <xf numFmtId="0" fontId="99" fillId="0" borderId="41" xfId="0" applyFont="1" applyBorder="1" applyAlignment="1">
      <alignment horizontal="left" vertical="center"/>
    </xf>
    <xf numFmtId="0" fontId="99" fillId="0" borderId="20" xfId="0" applyFont="1" applyBorder="1" applyAlignment="1">
      <alignment horizontal="left" vertical="center"/>
    </xf>
    <xf numFmtId="0" fontId="99" fillId="0" borderId="42" xfId="0" applyFont="1" applyBorder="1" applyAlignment="1">
      <alignment horizontal="left" vertical="center"/>
    </xf>
    <xf numFmtId="0" fontId="98" fillId="0" borderId="55" xfId="0" applyFont="1" applyBorder="1" applyAlignment="1">
      <alignment horizontal="center" vertical="center" wrapText="1"/>
    </xf>
    <xf numFmtId="0" fontId="99" fillId="36" borderId="41" xfId="0" applyFont="1" applyFill="1" applyBorder="1" applyAlignment="1">
      <alignment horizontal="center" vertical="center"/>
    </xf>
    <xf numFmtId="0" fontId="99" fillId="36" borderId="20" xfId="0" applyFont="1" applyFill="1" applyBorder="1" applyAlignment="1">
      <alignment horizontal="center" vertical="center"/>
    </xf>
    <xf numFmtId="0" fontId="99" fillId="36" borderId="42" xfId="0" applyFont="1" applyFill="1" applyBorder="1" applyAlignment="1">
      <alignment horizontal="center" vertical="center"/>
    </xf>
    <xf numFmtId="0" fontId="99" fillId="0" borderId="24" xfId="0" applyFont="1" applyBorder="1" applyAlignment="1">
      <alignment horizontal="center" vertical="center"/>
    </xf>
    <xf numFmtId="0" fontId="99" fillId="0" borderId="37" xfId="0" applyFont="1" applyBorder="1" applyAlignment="1">
      <alignment horizontal="center" vertical="center"/>
    </xf>
    <xf numFmtId="0" fontId="99" fillId="0" borderId="114" xfId="0" applyFont="1" applyBorder="1" applyAlignment="1">
      <alignment horizontal="center" vertical="center"/>
    </xf>
    <xf numFmtId="0" fontId="99" fillId="0" borderId="128" xfId="0" applyFont="1" applyBorder="1" applyAlignment="1">
      <alignment horizontal="center" vertical="center"/>
    </xf>
    <xf numFmtId="0" fontId="98" fillId="0" borderId="20" xfId="0" applyFont="1" applyBorder="1" applyAlignment="1">
      <alignment horizontal="center" vertical="center"/>
    </xf>
    <xf numFmtId="0" fontId="54" fillId="0" borderId="24" xfId="0" applyFont="1" applyBorder="1">
      <alignment vertical="center"/>
    </xf>
    <xf numFmtId="0" fontId="54" fillId="0" borderId="0" xfId="0" applyFont="1">
      <alignment vertical="center"/>
    </xf>
    <xf numFmtId="0" fontId="62" fillId="0" borderId="1" xfId="0" applyFont="1" applyBorder="1" applyAlignment="1">
      <alignment horizontal="center" vertical="center"/>
    </xf>
    <xf numFmtId="0" fontId="62" fillId="0" borderId="113" xfId="0" applyFont="1" applyBorder="1" applyAlignment="1">
      <alignment horizontal="center" vertical="center"/>
    </xf>
    <xf numFmtId="0" fontId="62" fillId="0" borderId="175" xfId="0" applyFont="1" applyBorder="1" applyAlignment="1">
      <alignment horizontal="left" vertical="top" wrapText="1"/>
    </xf>
    <xf numFmtId="0" fontId="62" fillId="0" borderId="40" xfId="0" applyFont="1" applyBorder="1" applyAlignment="1">
      <alignment horizontal="left" vertical="top" wrapText="1"/>
    </xf>
    <xf numFmtId="0" fontId="62" fillId="0" borderId="36" xfId="0" applyFont="1" applyBorder="1" applyAlignment="1">
      <alignment horizontal="left" vertical="top" wrapText="1"/>
    </xf>
    <xf numFmtId="0" fontId="62" fillId="0" borderId="136" xfId="0" applyFont="1" applyBorder="1" applyAlignment="1">
      <alignment horizontal="left" vertical="top" wrapText="1"/>
    </xf>
    <xf numFmtId="0" fontId="62" fillId="0" borderId="19" xfId="0" applyFont="1" applyBorder="1" applyAlignment="1">
      <alignment horizontal="left" vertical="top" wrapText="1"/>
    </xf>
    <xf numFmtId="0" fontId="62" fillId="0" borderId="39" xfId="0" applyFont="1" applyBorder="1" applyAlignment="1">
      <alignment horizontal="left" vertical="top" wrapText="1"/>
    </xf>
    <xf numFmtId="0" fontId="62" fillId="0" borderId="6" xfId="0" applyFont="1" applyBorder="1" applyAlignment="1">
      <alignment horizontal="center" vertical="center" wrapText="1"/>
    </xf>
    <xf numFmtId="0" fontId="62" fillId="0" borderId="86"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13" xfId="0" applyFont="1" applyBorder="1" applyAlignment="1">
      <alignment horizontal="center" vertical="center" wrapText="1"/>
    </xf>
    <xf numFmtId="0" fontId="63" fillId="0" borderId="135" xfId="0" applyFont="1" applyBorder="1" applyAlignment="1">
      <alignment horizontal="left" vertical="top" wrapText="1"/>
    </xf>
    <xf numFmtId="0" fontId="62" fillId="0" borderId="0" xfId="0" applyFont="1" applyAlignment="1">
      <alignment horizontal="left" vertical="top" wrapText="1"/>
    </xf>
    <xf numFmtId="0" fontId="62" fillId="0" borderId="37" xfId="0" applyFont="1" applyBorder="1" applyAlignment="1">
      <alignment horizontal="left" vertical="top" wrapText="1"/>
    </xf>
    <xf numFmtId="0" fontId="99" fillId="36" borderId="1" xfId="0" applyFont="1" applyFill="1" applyBorder="1" applyAlignment="1">
      <alignment horizontal="center" vertical="center"/>
    </xf>
    <xf numFmtId="0" fontId="98" fillId="0" borderId="23" xfId="0" applyFont="1" applyBorder="1" applyAlignment="1">
      <alignment horizontal="center" vertical="center" wrapText="1"/>
    </xf>
    <xf numFmtId="0" fontId="98" fillId="0" borderId="36" xfId="0" applyFont="1" applyBorder="1" applyAlignment="1">
      <alignment horizontal="center" vertical="center" wrapText="1"/>
    </xf>
    <xf numFmtId="0" fontId="98" fillId="0" borderId="114" xfId="0" applyFont="1" applyBorder="1" applyAlignment="1">
      <alignment horizontal="center" vertical="center" wrapText="1"/>
    </xf>
    <xf numFmtId="0" fontId="98" fillId="0" borderId="128" xfId="0" applyFont="1" applyBorder="1" applyAlignment="1">
      <alignment horizontal="center" vertical="center" wrapText="1"/>
    </xf>
    <xf numFmtId="0" fontId="99" fillId="36" borderId="41" xfId="0" applyFont="1" applyFill="1" applyBorder="1" applyAlignment="1">
      <alignment horizontal="center" vertical="center" wrapText="1"/>
    </xf>
    <xf numFmtId="0" fontId="99" fillId="36" borderId="20" xfId="0" applyFont="1" applyFill="1" applyBorder="1" applyAlignment="1">
      <alignment horizontal="center" vertical="center" wrapText="1"/>
    </xf>
    <xf numFmtId="0" fontId="99" fillId="36" borderId="42" xfId="0" applyFont="1" applyFill="1" applyBorder="1" applyAlignment="1">
      <alignment horizontal="center" vertical="center" wrapText="1"/>
    </xf>
    <xf numFmtId="0" fontId="65" fillId="0" borderId="0" xfId="0" applyFont="1" applyAlignment="1">
      <alignment horizontal="left" vertical="top" wrapText="1"/>
    </xf>
    <xf numFmtId="0" fontId="65" fillId="0" borderId="0" xfId="0" applyFont="1" applyAlignment="1">
      <alignment horizontal="left" vertical="top"/>
    </xf>
    <xf numFmtId="0" fontId="155" fillId="0" borderId="0" xfId="0" applyFont="1" applyAlignment="1">
      <alignment horizontal="center" vertical="top" wrapText="1"/>
    </xf>
    <xf numFmtId="0" fontId="63" fillId="0" borderId="0" xfId="0" applyFont="1" applyAlignment="1">
      <alignment horizontal="center" vertical="top" wrapText="1"/>
    </xf>
    <xf numFmtId="0" fontId="35" fillId="0" borderId="24" xfId="0" applyFont="1" applyBorder="1" applyAlignment="1">
      <alignment horizontal="left" vertical="top" wrapText="1"/>
    </xf>
    <xf numFmtId="0" fontId="35" fillId="0" borderId="0" xfId="0" applyFont="1" applyAlignment="1">
      <alignment horizontal="left" vertical="top" wrapText="1"/>
    </xf>
    <xf numFmtId="0" fontId="99" fillId="0" borderId="23" xfId="0" applyFont="1" applyBorder="1" applyAlignment="1">
      <alignment horizontal="center" vertical="center"/>
    </xf>
    <xf numFmtId="0" fontId="99" fillId="0" borderId="36" xfId="0" applyFont="1" applyBorder="1" applyAlignment="1">
      <alignment horizontal="center" vertical="center"/>
    </xf>
    <xf numFmtId="0" fontId="99" fillId="35" borderId="23" xfId="0" applyFont="1" applyFill="1" applyBorder="1" applyAlignment="1">
      <alignment horizontal="center" vertical="center"/>
    </xf>
    <xf numFmtId="0" fontId="99" fillId="35" borderId="36" xfId="0" applyFont="1" applyFill="1" applyBorder="1" applyAlignment="1">
      <alignment horizontal="center" vertical="center"/>
    </xf>
    <xf numFmtId="0" fontId="99" fillId="35" borderId="24" xfId="0" applyFont="1" applyFill="1" applyBorder="1" applyAlignment="1">
      <alignment horizontal="center" vertical="center"/>
    </xf>
    <xf numFmtId="0" fontId="99" fillId="35" borderId="37" xfId="0" applyFont="1" applyFill="1" applyBorder="1" applyAlignment="1">
      <alignment horizontal="center" vertical="center"/>
    </xf>
    <xf numFmtId="0" fontId="99" fillId="35" borderId="114" xfId="0" applyFont="1" applyFill="1" applyBorder="1" applyAlignment="1">
      <alignment horizontal="center" vertical="center"/>
    </xf>
    <xf numFmtId="0" fontId="99" fillId="35" borderId="128" xfId="0" applyFont="1" applyFill="1" applyBorder="1" applyAlignment="1">
      <alignment horizontal="center" vertical="center"/>
    </xf>
    <xf numFmtId="0" fontId="99" fillId="0" borderId="25" xfId="0" applyFont="1" applyBorder="1" applyAlignment="1">
      <alignment horizontal="center" vertical="center"/>
    </xf>
    <xf numFmtId="0" fontId="99" fillId="0" borderId="55" xfId="0" applyFont="1" applyBorder="1" applyAlignment="1">
      <alignment horizontal="center" vertical="center"/>
    </xf>
    <xf numFmtId="0" fontId="163" fillId="0" borderId="0" xfId="130" applyFont="1" applyFill="1" applyBorder="1" applyAlignment="1" applyProtection="1">
      <alignment horizontal="left" vertical="center" wrapText="1"/>
    </xf>
    <xf numFmtId="0" fontId="163" fillId="0" borderId="0" xfId="130" applyFont="1" applyFill="1" applyBorder="1" applyAlignment="1" applyProtection="1">
      <alignment horizontal="left" vertical="center"/>
    </xf>
    <xf numFmtId="186" fontId="99" fillId="0" borderId="25" xfId="148" applyNumberFormat="1" applyFont="1" applyFill="1" applyBorder="1" applyAlignment="1">
      <alignment horizontal="right" vertical="center"/>
    </xf>
    <xf numFmtId="186" fontId="99" fillId="0" borderId="55" xfId="148" applyNumberFormat="1" applyFont="1" applyFill="1" applyBorder="1" applyAlignment="1">
      <alignment horizontal="right" vertical="center"/>
    </xf>
    <xf numFmtId="0" fontId="99" fillId="0" borderId="25" xfId="0" applyFont="1" applyBorder="1" applyAlignment="1">
      <alignment horizontal="left" vertical="center"/>
    </xf>
    <xf numFmtId="0" fontId="99" fillId="0" borderId="55" xfId="0" applyFont="1" applyBorder="1" applyAlignment="1">
      <alignment horizontal="left" vertical="center"/>
    </xf>
    <xf numFmtId="0" fontId="134" fillId="0" borderId="25" xfId="0" applyFont="1" applyBorder="1" applyAlignment="1">
      <alignment horizontal="center" vertical="center"/>
    </xf>
    <xf numFmtId="0" fontId="134" fillId="0" borderId="55" xfId="0" applyFont="1" applyBorder="1" applyAlignment="1">
      <alignment horizontal="center" vertical="center"/>
    </xf>
    <xf numFmtId="0" fontId="99" fillId="0" borderId="184" xfId="0" applyFont="1" applyBorder="1" applyAlignment="1">
      <alignment horizontal="center" vertical="center"/>
    </xf>
    <xf numFmtId="0" fontId="99" fillId="0" borderId="201" xfId="0" applyFont="1" applyBorder="1" applyAlignment="1">
      <alignment horizontal="center" vertical="center"/>
    </xf>
    <xf numFmtId="0" fontId="98" fillId="0" borderId="41" xfId="0" applyFont="1" applyBorder="1">
      <alignment vertical="center"/>
    </xf>
    <xf numFmtId="0" fontId="98" fillId="0" borderId="20" xfId="0" applyFont="1" applyBorder="1">
      <alignment vertical="center"/>
    </xf>
    <xf numFmtId="0" fontId="98" fillId="0" borderId="42" xfId="0" applyFont="1" applyBorder="1">
      <alignment vertical="center"/>
    </xf>
    <xf numFmtId="0" fontId="98" fillId="0" borderId="220" xfId="0" applyFont="1" applyBorder="1" applyAlignment="1">
      <alignment horizontal="center" vertical="center" wrapText="1"/>
    </xf>
    <xf numFmtId="0" fontId="98" fillId="0" borderId="6" xfId="0" applyFont="1" applyBorder="1" applyAlignment="1">
      <alignment horizontal="center" vertical="center" wrapText="1"/>
    </xf>
    <xf numFmtId="0" fontId="99" fillId="0" borderId="1" xfId="0" applyFont="1" applyBorder="1" applyAlignment="1">
      <alignment horizontal="right" vertical="center"/>
    </xf>
    <xf numFmtId="185" fontId="99" fillId="0" borderId="1" xfId="148" applyNumberFormat="1" applyFont="1" applyFill="1" applyBorder="1" applyAlignment="1">
      <alignment horizontal="right" vertical="center"/>
    </xf>
    <xf numFmtId="0" fontId="108" fillId="0" borderId="19" xfId="0" applyFont="1" applyBorder="1" applyAlignment="1">
      <alignment horizontal="center" vertical="center"/>
    </xf>
    <xf numFmtId="0" fontId="133" fillId="0" borderId="19" xfId="0" applyFont="1" applyBorder="1" applyAlignment="1">
      <alignment horizontal="center" vertical="center"/>
    </xf>
    <xf numFmtId="0" fontId="99" fillId="0" borderId="53" xfId="0" applyFont="1" applyBorder="1" applyAlignment="1">
      <alignment horizontal="center" vertical="center" wrapText="1"/>
    </xf>
    <xf numFmtId="0" fontId="99" fillId="0" borderId="54" xfId="0" applyFont="1" applyBorder="1" applyAlignment="1">
      <alignment horizontal="center" vertical="center"/>
    </xf>
    <xf numFmtId="0" fontId="99" fillId="0" borderId="52" xfId="0" applyFont="1" applyBorder="1" applyAlignment="1">
      <alignment horizontal="center" vertical="center" wrapText="1"/>
    </xf>
    <xf numFmtId="0" fontId="98" fillId="0" borderId="184" xfId="0" applyFont="1" applyBorder="1" applyAlignment="1">
      <alignment horizontal="center" vertical="center"/>
    </xf>
    <xf numFmtId="0" fontId="98" fillId="0" borderId="201" xfId="0" applyFont="1" applyBorder="1" applyAlignment="1">
      <alignment horizontal="center" vertical="center"/>
    </xf>
    <xf numFmtId="0" fontId="98" fillId="0" borderId="24" xfId="0" applyFont="1" applyBorder="1" applyAlignment="1">
      <alignment horizontal="center" vertical="center"/>
    </xf>
    <xf numFmtId="0" fontId="98" fillId="0" borderId="37" xfId="0" applyFont="1" applyBorder="1" applyAlignment="1">
      <alignment horizontal="center" vertical="center"/>
    </xf>
    <xf numFmtId="0" fontId="98" fillId="0" borderId="38" xfId="0" applyFont="1" applyBorder="1" applyAlignment="1">
      <alignment horizontal="center" vertical="center"/>
    </xf>
    <xf numFmtId="0" fontId="98" fillId="0" borderId="39" xfId="0" applyFont="1" applyBorder="1" applyAlignment="1">
      <alignment horizontal="center" vertical="center"/>
    </xf>
    <xf numFmtId="0" fontId="98" fillId="0" borderId="38" xfId="0" applyFont="1" applyBorder="1">
      <alignment vertical="center"/>
    </xf>
    <xf numFmtId="0" fontId="98" fillId="0" borderId="19" xfId="0" applyFont="1" applyBorder="1">
      <alignment vertical="center"/>
    </xf>
    <xf numFmtId="0" fontId="98" fillId="0" borderId="39" xfId="0" applyFont="1" applyBorder="1">
      <alignment vertical="center"/>
    </xf>
    <xf numFmtId="192" fontId="99" fillId="0" borderId="1" xfId="148" applyNumberFormat="1" applyFont="1" applyFill="1" applyBorder="1" applyAlignment="1">
      <alignment horizontal="right" vertical="center"/>
    </xf>
    <xf numFmtId="187" fontId="99" fillId="0" borderId="1" xfId="148" applyNumberFormat="1" applyFont="1" applyFill="1" applyBorder="1" applyAlignment="1">
      <alignment horizontal="right" vertical="center"/>
    </xf>
    <xf numFmtId="0" fontId="36" fillId="0" borderId="0" xfId="504" applyFont="1">
      <alignment vertical="center"/>
    </xf>
    <xf numFmtId="0" fontId="36" fillId="0" borderId="0" xfId="504" applyFont="1" applyAlignment="1">
      <alignment vertical="center" wrapText="1"/>
    </xf>
    <xf numFmtId="0" fontId="89" fillId="0" borderId="0" xfId="130" applyFont="1" applyAlignment="1" applyProtection="1">
      <alignment vertical="center" wrapText="1"/>
    </xf>
    <xf numFmtId="186" fontId="99" fillId="0" borderId="1" xfId="148" applyNumberFormat="1" applyFont="1" applyFill="1" applyBorder="1" applyAlignment="1">
      <alignment horizontal="right" vertical="center"/>
    </xf>
    <xf numFmtId="0" fontId="99" fillId="0" borderId="6" xfId="0" applyFont="1" applyBorder="1" applyAlignment="1">
      <alignment horizontal="right" vertical="center"/>
    </xf>
    <xf numFmtId="0" fontId="99" fillId="0" borderId="38" xfId="0" applyFont="1" applyBorder="1" applyAlignment="1">
      <alignment vertical="center" wrapText="1"/>
    </xf>
    <xf numFmtId="0" fontId="99" fillId="0" borderId="39" xfId="0" applyFont="1" applyBorder="1" applyAlignment="1">
      <alignment vertical="center" wrapText="1"/>
    </xf>
    <xf numFmtId="0" fontId="99" fillId="0" borderId="41" xfId="0" applyFont="1" applyBorder="1" applyAlignment="1">
      <alignment vertical="center" wrapText="1"/>
    </xf>
    <xf numFmtId="0" fontId="99" fillId="0" borderId="42" xfId="0" applyFont="1" applyBorder="1" applyAlignment="1">
      <alignment vertical="center" wrapText="1"/>
    </xf>
    <xf numFmtId="0" fontId="98" fillId="0" borderId="114" xfId="0" applyFont="1" applyBorder="1" applyAlignment="1">
      <alignment horizontal="left" vertical="center" wrapText="1"/>
    </xf>
    <xf numFmtId="0" fontId="98" fillId="0" borderId="56" xfId="0" applyFont="1" applyBorder="1" applyAlignment="1">
      <alignment horizontal="left" vertical="center" wrapText="1"/>
    </xf>
    <xf numFmtId="0" fontId="98" fillId="0" borderId="128" xfId="0" applyFont="1" applyBorder="1" applyAlignment="1">
      <alignment horizontal="left" vertical="center" wrapText="1"/>
    </xf>
    <xf numFmtId="0" fontId="38" fillId="0" borderId="0" xfId="504" applyFont="1" applyAlignment="1">
      <alignment horizontal="right" vertical="center"/>
    </xf>
    <xf numFmtId="0" fontId="0" fillId="0" borderId="71" xfId="0" applyBorder="1">
      <alignment vertical="center"/>
    </xf>
    <xf numFmtId="0" fontId="0" fillId="0" borderId="123" xfId="0" applyBorder="1">
      <alignment vertical="center"/>
    </xf>
    <xf numFmtId="0" fontId="38" fillId="0" borderId="0" xfId="504" applyFont="1">
      <alignment vertical="center"/>
    </xf>
    <xf numFmtId="0" fontId="0" fillId="0" borderId="72" xfId="0" applyBorder="1">
      <alignment vertical="center"/>
    </xf>
    <xf numFmtId="0" fontId="0" fillId="0" borderId="124" xfId="0" applyBorder="1">
      <alignment vertical="center"/>
    </xf>
    <xf numFmtId="0" fontId="38" fillId="0" borderId="0" xfId="0" applyFont="1" applyAlignment="1">
      <alignment vertical="top" wrapText="1"/>
    </xf>
    <xf numFmtId="0" fontId="38" fillId="0" borderId="0" xfId="0" applyFont="1" applyAlignment="1">
      <alignment horizontal="right" vertical="top"/>
    </xf>
    <xf numFmtId="0" fontId="38" fillId="0" borderId="0" xfId="504" applyFont="1" applyAlignment="1">
      <alignment vertical="center" wrapText="1"/>
    </xf>
    <xf numFmtId="0" fontId="0" fillId="0" borderId="177" xfId="0" applyBorder="1">
      <alignment vertical="center"/>
    </xf>
    <xf numFmtId="0" fontId="0" fillId="0" borderId="143" xfId="0" applyBorder="1">
      <alignment vertical="center"/>
    </xf>
    <xf numFmtId="0" fontId="156" fillId="0" borderId="24" xfId="0" applyFont="1" applyBorder="1" applyAlignment="1">
      <alignment horizontal="left" vertical="center" wrapText="1" indent="1"/>
    </xf>
    <xf numFmtId="0" fontId="104" fillId="0" borderId="0" xfId="0" applyFont="1" applyAlignment="1">
      <alignment horizontal="left" vertical="center" wrapText="1" indent="1"/>
    </xf>
    <xf numFmtId="0" fontId="104" fillId="0" borderId="37" xfId="0" applyFont="1" applyBorder="1" applyAlignment="1">
      <alignment horizontal="left" vertical="center" wrapText="1" indent="1"/>
    </xf>
    <xf numFmtId="0" fontId="104" fillId="0" borderId="24" xfId="0" applyFont="1" applyBorder="1" applyAlignment="1">
      <alignment horizontal="left" vertical="center" wrapText="1" indent="1"/>
    </xf>
    <xf numFmtId="0" fontId="0" fillId="0" borderId="22" xfId="0" applyBorder="1" applyAlignment="1">
      <alignment horizontal="center" vertical="center"/>
    </xf>
    <xf numFmtId="0" fontId="35" fillId="0" borderId="3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9" xfId="0" applyFont="1" applyBorder="1" applyAlignment="1">
      <alignment horizontal="center" vertical="center"/>
    </xf>
    <xf numFmtId="0" fontId="0" fillId="34" borderId="155" xfId="0" applyFill="1" applyBorder="1" applyAlignment="1">
      <alignment horizontal="left" vertical="center"/>
    </xf>
    <xf numFmtId="0" fontId="0" fillId="34" borderId="77" xfId="0" applyFill="1" applyBorder="1" applyAlignment="1">
      <alignment horizontal="left" vertical="center"/>
    </xf>
    <xf numFmtId="0" fontId="0" fillId="34" borderId="86" xfId="0" applyFill="1" applyBorder="1" applyAlignment="1">
      <alignment horizontal="left" vertical="center"/>
    </xf>
    <xf numFmtId="0" fontId="0" fillId="34" borderId="41" xfId="0" applyFill="1" applyBorder="1" applyAlignment="1">
      <alignment horizontal="left" vertical="center"/>
    </xf>
    <xf numFmtId="0" fontId="0" fillId="34" borderId="42" xfId="0" applyFill="1" applyBorder="1" applyAlignment="1">
      <alignment horizontal="left" vertical="center"/>
    </xf>
    <xf numFmtId="0" fontId="0" fillId="34" borderId="77" xfId="0" applyFill="1" applyBorder="1" applyAlignment="1">
      <alignment horizontal="left" vertical="center" wrapText="1"/>
    </xf>
    <xf numFmtId="0" fontId="0" fillId="34" borderId="250" xfId="0" applyFill="1" applyBorder="1" applyAlignment="1">
      <alignment horizontal="left" vertical="center"/>
    </xf>
    <xf numFmtId="0" fontId="0" fillId="34" borderId="249" xfId="0" applyFill="1" applyBorder="1" applyAlignment="1">
      <alignment horizontal="left" vertical="center"/>
    </xf>
    <xf numFmtId="0" fontId="35" fillId="34" borderId="0" xfId="0" applyFont="1" applyFill="1">
      <alignment vertical="center"/>
    </xf>
    <xf numFmtId="0" fontId="0" fillId="34" borderId="20" xfId="0" applyFill="1" applyBorder="1" applyAlignment="1">
      <alignment horizontal="left" vertical="center"/>
    </xf>
    <xf numFmtId="0" fontId="0" fillId="34" borderId="24" xfId="0" applyFill="1" applyBorder="1" applyAlignment="1">
      <alignment horizontal="left" vertical="center" wrapText="1"/>
    </xf>
    <xf numFmtId="0" fontId="0" fillId="34" borderId="153" xfId="0" applyFill="1" applyBorder="1" applyAlignment="1">
      <alignment horizontal="left" vertical="center" wrapText="1"/>
    </xf>
    <xf numFmtId="0" fontId="0" fillId="34" borderId="38" xfId="0" applyFill="1" applyBorder="1" applyAlignment="1">
      <alignment horizontal="left" vertical="center" wrapText="1"/>
    </xf>
    <xf numFmtId="0" fontId="0" fillId="34" borderId="252" xfId="0" applyFill="1" applyBorder="1" applyAlignment="1">
      <alignment horizontal="left" vertical="center" wrapText="1"/>
    </xf>
    <xf numFmtId="0" fontId="0" fillId="34" borderId="23" xfId="0" applyFill="1" applyBorder="1" applyAlignment="1">
      <alignment horizontal="left" vertical="center"/>
    </xf>
    <xf numFmtId="0" fontId="0" fillId="34" borderId="253" xfId="0" applyFill="1" applyBorder="1" applyAlignment="1">
      <alignment horizontal="left" vertical="center"/>
    </xf>
    <xf numFmtId="0" fontId="0" fillId="34" borderId="38" xfId="0" applyFill="1" applyBorder="1" applyAlignment="1">
      <alignment horizontal="left" vertical="center"/>
    </xf>
    <xf numFmtId="0" fontId="0" fillId="34" borderId="252" xfId="0" applyFill="1" applyBorder="1" applyAlignment="1">
      <alignment horizontal="left" vertical="center"/>
    </xf>
    <xf numFmtId="0" fontId="65" fillId="34" borderId="0" xfId="0" applyFont="1" applyFill="1" applyAlignment="1">
      <alignment vertical="top" wrapText="1"/>
    </xf>
    <xf numFmtId="0" fontId="65" fillId="34" borderId="37" xfId="0" applyFont="1" applyFill="1" applyBorder="1" applyAlignment="1">
      <alignment vertical="top" wrapText="1"/>
    </xf>
    <xf numFmtId="0" fontId="35" fillId="34" borderId="0" xfId="0" applyFont="1" applyFill="1" applyAlignment="1">
      <alignment horizontal="center" vertical="center"/>
    </xf>
    <xf numFmtId="0" fontId="175" fillId="34" borderId="24" xfId="0" applyFont="1" applyFill="1" applyBorder="1" applyAlignment="1">
      <alignment horizontal="left" vertical="center" wrapText="1" indent="1"/>
    </xf>
    <xf numFmtId="0" fontId="35" fillId="34" borderId="19" xfId="0" applyFont="1" applyFill="1" applyBorder="1" applyAlignment="1">
      <alignment horizontal="center" vertical="center" wrapText="1"/>
    </xf>
    <xf numFmtId="0" fontId="0" fillId="34" borderId="22" xfId="0" applyFill="1" applyBorder="1" applyAlignment="1">
      <alignment horizontal="center" vertical="center"/>
    </xf>
    <xf numFmtId="0" fontId="0" fillId="34" borderId="55" xfId="0" applyFill="1" applyBorder="1" applyAlignment="1">
      <alignment horizontal="center" vertical="center"/>
    </xf>
    <xf numFmtId="0" fontId="62" fillId="34" borderId="135" xfId="0" applyFont="1" applyFill="1" applyBorder="1" applyAlignment="1">
      <alignment horizontal="left" vertical="center" wrapText="1" indent="2"/>
    </xf>
    <xf numFmtId="0" fontId="62" fillId="34" borderId="0" xfId="0" applyFont="1" applyFill="1" applyAlignment="1">
      <alignment horizontal="left" vertical="center" wrapText="1" indent="2"/>
    </xf>
    <xf numFmtId="0" fontId="62" fillId="34" borderId="153" xfId="0" applyFont="1" applyFill="1" applyBorder="1" applyAlignment="1">
      <alignment horizontal="left" vertical="center" wrapText="1" indent="2"/>
    </xf>
    <xf numFmtId="0" fontId="62" fillId="34" borderId="22" xfId="0" applyFont="1" applyFill="1" applyBorder="1" applyAlignment="1">
      <alignment horizontal="center" vertical="center" wrapText="1"/>
    </xf>
    <xf numFmtId="0" fontId="62" fillId="34" borderId="55" xfId="0" applyFont="1" applyFill="1" applyBorder="1" applyAlignment="1">
      <alignment horizontal="center" vertical="center" wrapText="1"/>
    </xf>
    <xf numFmtId="0" fontId="0" fillId="34" borderId="199" xfId="0" applyFill="1" applyBorder="1" applyAlignment="1">
      <alignment horizontal="left" vertical="center"/>
    </xf>
    <xf numFmtId="0" fontId="0" fillId="34" borderId="191" xfId="0" applyFill="1" applyBorder="1" applyAlignment="1">
      <alignment horizontal="left" vertical="center"/>
    </xf>
    <xf numFmtId="193" fontId="0" fillId="34" borderId="199" xfId="0" applyNumberFormat="1" applyFill="1" applyBorder="1" applyAlignment="1">
      <alignment horizontal="center" vertical="center"/>
    </xf>
    <xf numFmtId="193" fontId="0" fillId="34" borderId="200" xfId="0" applyNumberFormat="1" applyFill="1" applyBorder="1" applyAlignment="1">
      <alignment horizontal="center" vertical="center"/>
    </xf>
    <xf numFmtId="193" fontId="0" fillId="34" borderId="191" xfId="0" applyNumberFormat="1" applyFill="1" applyBorder="1" applyAlignment="1">
      <alignment horizontal="center" vertical="center"/>
    </xf>
    <xf numFmtId="177" fontId="0" fillId="34" borderId="184" xfId="0" applyNumberFormat="1" applyFill="1" applyBorder="1">
      <alignment vertical="center"/>
    </xf>
    <xf numFmtId="177" fontId="0" fillId="34" borderId="201" xfId="0" applyNumberFormat="1" applyFill="1" applyBorder="1">
      <alignment vertical="center"/>
    </xf>
    <xf numFmtId="0" fontId="62" fillId="34" borderId="40" xfId="0" applyFont="1" applyFill="1" applyBorder="1" applyAlignment="1">
      <alignment vertical="center" wrapText="1"/>
    </xf>
    <xf numFmtId="0" fontId="62" fillId="34" borderId="143" xfId="0" applyFont="1" applyFill="1" applyBorder="1" applyAlignment="1">
      <alignment vertical="center" wrapText="1"/>
    </xf>
    <xf numFmtId="193" fontId="0" fillId="34" borderId="23" xfId="0" applyNumberFormat="1" applyFill="1" applyBorder="1" applyAlignment="1">
      <alignment horizontal="center" vertical="center"/>
    </xf>
    <xf numFmtId="193" fontId="0" fillId="34" borderId="40" xfId="0" applyNumberFormat="1" applyFill="1" applyBorder="1" applyAlignment="1">
      <alignment horizontal="center" vertical="center"/>
    </xf>
    <xf numFmtId="193" fontId="0" fillId="34" borderId="36" xfId="0" applyNumberFormat="1" applyFill="1" applyBorder="1" applyAlignment="1">
      <alignment horizontal="center" vertical="center"/>
    </xf>
    <xf numFmtId="193" fontId="0" fillId="34" borderId="114" xfId="0" applyNumberFormat="1" applyFill="1" applyBorder="1" applyAlignment="1">
      <alignment horizontal="center" vertical="center"/>
    </xf>
    <xf numFmtId="193" fontId="0" fillId="34" borderId="56" xfId="0" applyNumberFormat="1" applyFill="1" applyBorder="1" applyAlignment="1">
      <alignment horizontal="center" vertical="center"/>
    </xf>
    <xf numFmtId="193" fontId="0" fillId="34" borderId="128" xfId="0" applyNumberFormat="1" applyFill="1" applyBorder="1" applyAlignment="1">
      <alignment horizontal="center" vertical="center"/>
    </xf>
    <xf numFmtId="193" fontId="0" fillId="34" borderId="38" xfId="0" applyNumberFormat="1" applyFill="1" applyBorder="1" applyAlignment="1">
      <alignment horizontal="center" vertical="center"/>
    </xf>
    <xf numFmtId="193" fontId="0" fillId="34" borderId="19" xfId="0" applyNumberFormat="1" applyFill="1" applyBorder="1" applyAlignment="1">
      <alignment horizontal="center" vertical="center"/>
    </xf>
    <xf numFmtId="193" fontId="0" fillId="34" borderId="39" xfId="0" applyNumberFormat="1" applyFill="1" applyBorder="1" applyAlignment="1">
      <alignment horizontal="center" vertical="center"/>
    </xf>
    <xf numFmtId="193" fontId="0" fillId="34" borderId="70" xfId="0" applyNumberFormat="1" applyFill="1" applyBorder="1" applyAlignment="1">
      <alignment horizontal="center" vertical="center"/>
    </xf>
    <xf numFmtId="193" fontId="0" fillId="34" borderId="192" xfId="0" applyNumberFormat="1" applyFill="1" applyBorder="1" applyAlignment="1">
      <alignment horizontal="center" vertical="center"/>
    </xf>
    <xf numFmtId="193" fontId="0" fillId="34" borderId="73" xfId="0" applyNumberFormat="1" applyFill="1" applyBorder="1" applyAlignment="1">
      <alignment horizontal="center" vertical="center"/>
    </xf>
    <xf numFmtId="193" fontId="0" fillId="34" borderId="71" xfId="0" applyNumberFormat="1" applyFill="1" applyBorder="1" applyAlignment="1">
      <alignment horizontal="center" vertical="center"/>
    </xf>
    <xf numFmtId="193" fontId="0" fillId="34" borderId="123" xfId="0" applyNumberFormat="1" applyFill="1" applyBorder="1" applyAlignment="1">
      <alignment horizontal="center" vertical="center"/>
    </xf>
    <xf numFmtId="193" fontId="0" fillId="34" borderId="74" xfId="0" applyNumberFormat="1" applyFill="1" applyBorder="1" applyAlignment="1">
      <alignment horizontal="center" vertical="center"/>
    </xf>
    <xf numFmtId="193" fontId="0" fillId="34" borderId="72" xfId="0" applyNumberFormat="1" applyFill="1" applyBorder="1" applyAlignment="1">
      <alignment horizontal="center" vertical="center"/>
    </xf>
    <xf numFmtId="193" fontId="0" fillId="34" borderId="124" xfId="0" applyNumberFormat="1" applyFill="1" applyBorder="1" applyAlignment="1">
      <alignment horizontal="center" vertical="center"/>
    </xf>
    <xf numFmtId="193" fontId="0" fillId="34" borderId="75" xfId="0" applyNumberFormat="1" applyFill="1" applyBorder="1" applyAlignment="1">
      <alignment horizontal="center" vertical="center"/>
    </xf>
    <xf numFmtId="0" fontId="62" fillId="34" borderId="135" xfId="0" applyFont="1" applyFill="1" applyBorder="1" applyAlignment="1">
      <alignment horizontal="left" vertical="center" wrapText="1" indent="1"/>
    </xf>
    <xf numFmtId="0" fontId="62" fillId="34" borderId="0" xfId="0" applyFont="1" applyFill="1" applyAlignment="1">
      <alignment horizontal="left" vertical="center" wrapText="1" indent="1"/>
    </xf>
    <xf numFmtId="0" fontId="62" fillId="34" borderId="153" xfId="0" applyFont="1" applyFill="1" applyBorder="1" applyAlignment="1">
      <alignment horizontal="left" vertical="center" wrapText="1" indent="1"/>
    </xf>
    <xf numFmtId="0" fontId="0" fillId="34" borderId="202" xfId="0" applyFill="1" applyBorder="1" applyAlignment="1">
      <alignment horizontal="left" vertical="center"/>
    </xf>
    <xf numFmtId="0" fontId="0" fillId="34" borderId="155" xfId="0" applyFill="1" applyBorder="1" applyAlignment="1">
      <alignment horizontal="center" vertical="center"/>
    </xf>
    <xf numFmtId="0" fontId="0" fillId="34" borderId="80" xfId="0" applyFill="1" applyBorder="1" applyAlignment="1">
      <alignment horizontal="center" vertical="center"/>
    </xf>
    <xf numFmtId="0" fontId="0" fillId="34" borderId="0" xfId="0" applyFill="1" applyAlignment="1">
      <alignment horizontal="center" vertical="center"/>
    </xf>
    <xf numFmtId="0" fontId="33" fillId="34" borderId="0" xfId="111" applyNumberFormat="1" applyFont="1" applyFill="1" applyBorder="1" applyAlignment="1">
      <alignment horizontal="left" vertical="top" wrapText="1"/>
    </xf>
    <xf numFmtId="0" fontId="65" fillId="34" borderId="0" xfId="0" applyFont="1" applyFill="1" applyAlignment="1">
      <alignment horizontal="left" vertical="center" wrapText="1" indent="1"/>
    </xf>
    <xf numFmtId="0" fontId="65" fillId="34" borderId="37" xfId="0" applyFont="1" applyFill="1" applyBorder="1" applyAlignment="1">
      <alignment horizontal="left" vertical="center" wrapText="1" indent="1"/>
    </xf>
    <xf numFmtId="0" fontId="65" fillId="34" borderId="0" xfId="0" applyFont="1" applyFill="1" applyAlignment="1">
      <alignment horizontal="left" vertical="center" indent="1"/>
    </xf>
    <xf numFmtId="0" fontId="65" fillId="0" borderId="0" xfId="0" applyFont="1" applyAlignment="1">
      <alignment horizontal="left" vertical="center" wrapText="1" indent="1"/>
    </xf>
    <xf numFmtId="0" fontId="65" fillId="34" borderId="0" xfId="0" applyFont="1" applyFill="1" applyAlignment="1">
      <alignment horizontal="left" vertical="center" wrapText="1"/>
    </xf>
    <xf numFmtId="0" fontId="0" fillId="34" borderId="70" xfId="0" applyFill="1" applyBorder="1" applyAlignment="1">
      <alignment horizontal="center" vertical="center"/>
    </xf>
    <xf numFmtId="0" fontId="0" fillId="34" borderId="192" xfId="0" applyFill="1" applyBorder="1" applyAlignment="1">
      <alignment horizontal="center" vertical="center"/>
    </xf>
    <xf numFmtId="0" fontId="0" fillId="34" borderId="73" xfId="0" applyFill="1" applyBorder="1" applyAlignment="1">
      <alignment horizontal="center" vertical="center"/>
    </xf>
    <xf numFmtId="0" fontId="33" fillId="34" borderId="0" xfId="111" applyNumberFormat="1" applyFont="1" applyFill="1" applyBorder="1" applyAlignment="1">
      <alignment horizontal="left" vertical="center"/>
    </xf>
    <xf numFmtId="0" fontId="65" fillId="0" borderId="0" xfId="111" applyNumberFormat="1" applyFont="1" applyFill="1" applyBorder="1" applyAlignment="1">
      <alignment horizontal="left" vertical="center" wrapText="1"/>
    </xf>
    <xf numFmtId="0" fontId="65" fillId="0" borderId="0" xfId="111" applyNumberFormat="1" applyFont="1" applyFill="1" applyBorder="1" applyAlignment="1">
      <alignment horizontal="left" vertical="center"/>
    </xf>
    <xf numFmtId="0" fontId="60" fillId="34" borderId="24" xfId="130" applyFont="1" applyFill="1" applyBorder="1" applyAlignment="1" applyProtection="1">
      <alignment horizontal="left" vertical="center" wrapText="1" indent="1"/>
    </xf>
    <xf numFmtId="0" fontId="37" fillId="34" borderId="0" xfId="130" applyFill="1" applyBorder="1" applyAlignment="1" applyProtection="1">
      <alignment horizontal="left" vertical="center" wrapText="1" indent="1"/>
    </xf>
    <xf numFmtId="0" fontId="37" fillId="34" borderId="37" xfId="130" applyFill="1" applyBorder="1" applyAlignment="1" applyProtection="1">
      <alignment horizontal="left" vertical="center" wrapText="1" indent="1"/>
    </xf>
    <xf numFmtId="0" fontId="37" fillId="34" borderId="24" xfId="130" applyFill="1" applyBorder="1" applyAlignment="1" applyProtection="1">
      <alignment horizontal="left" vertical="center" wrapText="1" indent="1"/>
    </xf>
    <xf numFmtId="0" fontId="65" fillId="34" borderId="70" xfId="0" applyFont="1" applyFill="1" applyBorder="1" applyAlignment="1">
      <alignment horizontal="center" vertical="center"/>
    </xf>
    <xf numFmtId="0" fontId="65" fillId="34" borderId="192" xfId="0" applyFont="1" applyFill="1" applyBorder="1" applyAlignment="1">
      <alignment horizontal="center" vertical="center"/>
    </xf>
    <xf numFmtId="0" fontId="65" fillId="34" borderId="73" xfId="0" applyFont="1" applyFill="1" applyBorder="1" applyAlignment="1">
      <alignment horizontal="center" vertical="center"/>
    </xf>
    <xf numFmtId="0" fontId="33" fillId="34" borderId="19" xfId="111" applyNumberFormat="1" applyFont="1" applyFill="1" applyBorder="1" applyAlignment="1">
      <alignment horizontal="center" vertical="center"/>
    </xf>
    <xf numFmtId="0" fontId="65" fillId="34" borderId="38" xfId="0" applyFont="1" applyFill="1" applyBorder="1" applyAlignment="1">
      <alignment horizontal="left" vertical="center" wrapText="1"/>
    </xf>
    <xf numFmtId="0" fontId="65" fillId="34" borderId="19" xfId="0" applyFont="1" applyFill="1" applyBorder="1" applyAlignment="1">
      <alignment horizontal="left" vertical="center" wrapText="1"/>
    </xf>
    <xf numFmtId="0" fontId="65" fillId="34" borderId="39" xfId="0" applyFont="1" applyFill="1" applyBorder="1" applyAlignment="1">
      <alignment horizontal="left" vertical="center" wrapText="1"/>
    </xf>
    <xf numFmtId="0" fontId="65" fillId="34" borderId="19" xfId="0" applyFont="1" applyFill="1" applyBorder="1" applyAlignment="1">
      <alignment horizontal="center" vertical="center"/>
    </xf>
    <xf numFmtId="0" fontId="65" fillId="34" borderId="0" xfId="111" applyNumberFormat="1" applyFont="1" applyFill="1" applyBorder="1" applyAlignment="1">
      <alignment horizontal="left" vertical="center" wrapText="1"/>
    </xf>
    <xf numFmtId="0" fontId="65" fillId="34" borderId="0" xfId="111" applyNumberFormat="1" applyFont="1" applyFill="1" applyBorder="1" applyAlignment="1">
      <alignment horizontal="left" vertical="center"/>
    </xf>
    <xf numFmtId="0" fontId="142" fillId="34" borderId="38" xfId="0" applyFont="1" applyFill="1" applyBorder="1" applyAlignment="1">
      <alignment horizontal="left" vertical="center" wrapText="1" indent="1"/>
    </xf>
    <xf numFmtId="0" fontId="142" fillId="34" borderId="19" xfId="0" applyFont="1" applyFill="1" applyBorder="1" applyAlignment="1">
      <alignment horizontal="left" vertical="center" wrapText="1" indent="1"/>
    </xf>
    <xf numFmtId="0" fontId="142" fillId="34" borderId="39" xfId="0" applyFont="1" applyFill="1" applyBorder="1" applyAlignment="1">
      <alignment horizontal="left" vertical="center" wrapText="1" indent="1"/>
    </xf>
    <xf numFmtId="0" fontId="0" fillId="0" borderId="113" xfId="0" applyBorder="1" applyAlignment="1">
      <alignment horizontal="center" vertical="top" wrapText="1" shrinkToFit="1"/>
    </xf>
    <xf numFmtId="0" fontId="0" fillId="0" borderId="155" xfId="0" applyBorder="1" applyAlignment="1">
      <alignment horizontal="center" vertical="top" wrapText="1" shrinkToFit="1"/>
    </xf>
    <xf numFmtId="0" fontId="0" fillId="0" borderId="221" xfId="0" applyBorder="1" applyAlignment="1">
      <alignment horizontal="center" vertical="center" wrapText="1"/>
    </xf>
    <xf numFmtId="0" fontId="0" fillId="0" borderId="192" xfId="0" applyBorder="1" applyAlignment="1">
      <alignment horizontal="center" vertical="center" wrapText="1"/>
    </xf>
    <xf numFmtId="0" fontId="0" fillId="0" borderId="1" xfId="0" applyBorder="1" applyAlignment="1">
      <alignment horizontal="center" vertical="center" wrapText="1"/>
    </xf>
    <xf numFmtId="0" fontId="0" fillId="0" borderId="88" xfId="0" applyBorder="1" applyAlignment="1">
      <alignment horizontal="center" vertical="top" wrapText="1"/>
    </xf>
    <xf numFmtId="0" fontId="0" fillId="0" borderId="156" xfId="0" applyBorder="1" applyAlignment="1">
      <alignment horizontal="center" vertical="top" wrapText="1"/>
    </xf>
    <xf numFmtId="0" fontId="0" fillId="0" borderId="87" xfId="0" applyBorder="1" applyAlignment="1">
      <alignment horizontal="center" vertical="top" wrapText="1"/>
    </xf>
    <xf numFmtId="0" fontId="0" fillId="0" borderId="174" xfId="0" applyBorder="1" applyAlignment="1">
      <alignment horizontal="center" vertical="top" wrapText="1"/>
    </xf>
    <xf numFmtId="0" fontId="35" fillId="0" borderId="183" xfId="0" applyFont="1" applyBorder="1" applyAlignment="1">
      <alignment horizontal="center" vertical="center" wrapText="1"/>
    </xf>
    <xf numFmtId="0" fontId="35" fillId="0" borderId="102" xfId="0" applyFont="1" applyBorder="1" applyAlignment="1">
      <alignment horizontal="center" vertical="center" wrapText="1"/>
    </xf>
    <xf numFmtId="0" fontId="0" fillId="0" borderId="183" xfId="0" applyBorder="1" applyAlignment="1">
      <alignment horizontal="center" vertical="center" wrapText="1"/>
    </xf>
    <xf numFmtId="0" fontId="0" fillId="0" borderId="251" xfId="0" applyBorder="1" applyAlignment="1">
      <alignment horizontal="center" vertical="center" wrapText="1"/>
    </xf>
    <xf numFmtId="0" fontId="0" fillId="0" borderId="20" xfId="0" applyBorder="1" applyAlignment="1">
      <alignment horizontal="center" vertical="center" wrapText="1"/>
    </xf>
    <xf numFmtId="0" fontId="0" fillId="0" borderId="102" xfId="0" applyBorder="1" applyAlignment="1">
      <alignment horizontal="center" vertical="center" wrapText="1"/>
    </xf>
    <xf numFmtId="0" fontId="0" fillId="0" borderId="38" xfId="0" applyBorder="1" applyAlignment="1">
      <alignment horizontal="center" vertical="center" wrapText="1"/>
    </xf>
    <xf numFmtId="0" fontId="0" fillId="0" borderId="19" xfId="0" applyBorder="1" applyAlignment="1">
      <alignment horizontal="center" vertical="center" wrapText="1"/>
    </xf>
    <xf numFmtId="0" fontId="0" fillId="0" borderId="39"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wrapText="1"/>
    </xf>
    <xf numFmtId="0" fontId="0" fillId="0" borderId="36"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37"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25" xfId="0" applyBorder="1" applyAlignment="1">
      <alignment horizontal="center" vertical="center" textRotation="255" wrapText="1"/>
    </xf>
    <xf numFmtId="0" fontId="0" fillId="0" borderId="145" xfId="0" applyBorder="1" applyAlignment="1">
      <alignment horizontal="center" vertical="center" wrapText="1"/>
    </xf>
    <xf numFmtId="0" fontId="0" fillId="0" borderId="123" xfId="0" applyBorder="1" applyAlignment="1">
      <alignment horizontal="center" vertical="center" wrapText="1"/>
    </xf>
    <xf numFmtId="0" fontId="0" fillId="0" borderId="139" xfId="0" applyBorder="1" applyAlignment="1">
      <alignment horizontal="center" vertical="center" wrapText="1"/>
    </xf>
    <xf numFmtId="0" fontId="0" fillId="0" borderId="124" xfId="0" applyBorder="1" applyAlignment="1">
      <alignment horizontal="center" vertical="center" wrapText="1"/>
    </xf>
    <xf numFmtId="0" fontId="35" fillId="0" borderId="1" xfId="502" applyFont="1" applyBorder="1" applyAlignment="1">
      <alignment horizontal="center" vertical="center" wrapText="1"/>
    </xf>
    <xf numFmtId="0" fontId="35" fillId="0" borderId="1" xfId="502" applyFont="1" applyBorder="1" applyAlignment="1">
      <alignment horizontal="left" vertical="center" wrapText="1"/>
    </xf>
    <xf numFmtId="0" fontId="35" fillId="0" borderId="0" xfId="502" applyFont="1" applyAlignment="1">
      <alignment horizontal="left" vertical="center"/>
    </xf>
    <xf numFmtId="0" fontId="35" fillId="0" borderId="0" xfId="502" applyFont="1" applyAlignment="1">
      <alignment vertical="center" wrapText="1"/>
    </xf>
    <xf numFmtId="0" fontId="35" fillId="0" borderId="0" xfId="502" applyFont="1" applyAlignment="1">
      <alignment vertical="top" wrapText="1"/>
    </xf>
    <xf numFmtId="0" fontId="67" fillId="19" borderId="1" xfId="502" applyFont="1" applyFill="1" applyBorder="1" applyAlignment="1">
      <alignment horizontal="center" vertical="top" wrapText="1"/>
    </xf>
    <xf numFmtId="0" fontId="41" fillId="0" borderId="0" xfId="502" applyFont="1" applyAlignment="1">
      <alignment horizontal="center" vertical="center"/>
    </xf>
    <xf numFmtId="0" fontId="35" fillId="0" borderId="0" xfId="502" applyFont="1" applyAlignment="1">
      <alignment horizontal="center" vertical="center" wrapText="1"/>
    </xf>
    <xf numFmtId="0" fontId="63" fillId="0" borderId="41" xfId="502" applyFont="1" applyBorder="1" applyAlignment="1">
      <alignment vertical="center" wrapText="1"/>
    </xf>
    <xf numFmtId="0" fontId="62" fillId="0" borderId="20" xfId="502" applyFont="1" applyBorder="1" applyAlignment="1">
      <alignment vertical="center" wrapText="1"/>
    </xf>
    <xf numFmtId="0" fontId="62" fillId="0" borderId="42" xfId="502" applyFont="1" applyBorder="1" applyAlignment="1">
      <alignment vertical="center" wrapText="1"/>
    </xf>
    <xf numFmtId="0" fontId="35" fillId="34" borderId="0" xfId="502" applyFont="1" applyFill="1" applyAlignment="1">
      <alignment vertical="center" wrapText="1"/>
    </xf>
    <xf numFmtId="0" fontId="65" fillId="0" borderId="24" xfId="0" applyFont="1" applyBorder="1" applyAlignment="1">
      <alignment vertical="center" wrapText="1" readingOrder="1"/>
    </xf>
    <xf numFmtId="0" fontId="65" fillId="0" borderId="0" xfId="0" applyFont="1" applyAlignment="1">
      <alignment vertical="center" wrapText="1" readingOrder="1"/>
    </xf>
    <xf numFmtId="0" fontId="65" fillId="0" borderId="37" xfId="0" applyFont="1" applyBorder="1" applyAlignment="1">
      <alignment vertical="center" wrapText="1" readingOrder="1"/>
    </xf>
    <xf numFmtId="0" fontId="103" fillId="34" borderId="24" xfId="584" applyFont="1" applyFill="1" applyBorder="1" applyAlignment="1">
      <alignment vertical="center" wrapText="1"/>
    </xf>
    <xf numFmtId="0" fontId="103" fillId="34" borderId="0" xfId="584" applyFont="1" applyFill="1" applyAlignment="1">
      <alignment vertical="center" wrapText="1"/>
    </xf>
    <xf numFmtId="0" fontId="103" fillId="34" borderId="37" xfId="584" applyFont="1" applyFill="1" applyBorder="1" applyAlignment="1">
      <alignment vertical="center" wrapText="1"/>
    </xf>
    <xf numFmtId="0" fontId="132" fillId="34" borderId="0" xfId="527" applyFont="1" applyFill="1" applyAlignment="1">
      <alignment horizontal="left" vertical="center" wrapText="1"/>
    </xf>
    <xf numFmtId="0" fontId="103" fillId="34" borderId="0" xfId="584" applyFont="1" applyFill="1">
      <alignment vertical="center"/>
    </xf>
    <xf numFmtId="0" fontId="101" fillId="34" borderId="0" xfId="527" applyFill="1" applyAlignment="1">
      <alignment vertical="center" wrapText="1"/>
    </xf>
    <xf numFmtId="0" fontId="101" fillId="34" borderId="0" xfId="527" applyFill="1" applyAlignment="1">
      <alignment vertical="center"/>
    </xf>
    <xf numFmtId="0" fontId="101" fillId="34" borderId="0" xfId="527" applyFill="1" applyAlignment="1">
      <alignment horizontal="left" vertical="center" wrapText="1"/>
    </xf>
    <xf numFmtId="0" fontId="132" fillId="34" borderId="0" xfId="527" applyFont="1" applyFill="1" applyAlignment="1">
      <alignment horizontal="left" vertical="center"/>
    </xf>
    <xf numFmtId="0" fontId="132" fillId="34" borderId="0" xfId="527" applyFont="1" applyFill="1" applyAlignment="1">
      <alignment vertical="center" wrapText="1"/>
    </xf>
    <xf numFmtId="0" fontId="103" fillId="34" borderId="24" xfId="588" applyFont="1" applyFill="1" applyBorder="1" applyAlignment="1">
      <alignment vertical="center" wrapText="1"/>
    </xf>
    <xf numFmtId="0" fontId="103" fillId="34" borderId="0" xfId="588" applyFont="1" applyFill="1" applyAlignment="1">
      <alignment vertical="center" wrapText="1"/>
    </xf>
    <xf numFmtId="0" fontId="103" fillId="34" borderId="37" xfId="588" applyFont="1" applyFill="1" applyBorder="1" applyAlignment="1">
      <alignment vertical="center" wrapText="1"/>
    </xf>
    <xf numFmtId="0" fontId="103" fillId="34" borderId="24" xfId="593" applyFont="1" applyFill="1" applyBorder="1" applyAlignment="1">
      <alignment vertical="center" wrapText="1"/>
    </xf>
    <xf numFmtId="0" fontId="103" fillId="34" borderId="0" xfId="593" applyFont="1" applyFill="1" applyAlignment="1">
      <alignment vertical="center" wrapText="1"/>
    </xf>
    <xf numFmtId="0" fontId="103" fillId="34" borderId="37" xfId="593" applyFont="1" applyFill="1" applyBorder="1" applyAlignment="1">
      <alignment vertical="center" wrapText="1"/>
    </xf>
    <xf numFmtId="0" fontId="95" fillId="34" borderId="23" xfId="502" applyFill="1" applyBorder="1"/>
    <xf numFmtId="0" fontId="95" fillId="34" borderId="40" xfId="502" applyFill="1" applyBorder="1"/>
    <xf numFmtId="0" fontId="95" fillId="34" borderId="36" xfId="502" applyFill="1" applyBorder="1"/>
    <xf numFmtId="0" fontId="130" fillId="34" borderId="24" xfId="590" applyFont="1" applyFill="1" applyBorder="1">
      <alignment vertical="center"/>
    </xf>
    <xf numFmtId="0" fontId="130" fillId="34" borderId="0" xfId="590" applyFont="1" applyFill="1">
      <alignment vertical="center"/>
    </xf>
    <xf numFmtId="0" fontId="130" fillId="34" borderId="37" xfId="590" applyFont="1" applyFill="1" applyBorder="1">
      <alignment vertical="center"/>
    </xf>
    <xf numFmtId="0" fontId="65" fillId="34" borderId="38" xfId="590" applyFont="1" applyFill="1" applyBorder="1" applyAlignment="1">
      <alignment horizontal="left" vertical="center" wrapText="1"/>
    </xf>
    <xf numFmtId="0" fontId="65" fillId="34" borderId="19" xfId="590" applyFont="1" applyFill="1" applyBorder="1" applyAlignment="1">
      <alignment horizontal="left" vertical="center" wrapText="1"/>
    </xf>
    <xf numFmtId="0" fontId="65" fillId="34" borderId="39" xfId="590" applyFont="1" applyFill="1" applyBorder="1" applyAlignment="1">
      <alignment horizontal="left" vertical="center" wrapText="1"/>
    </xf>
    <xf numFmtId="0" fontId="6" fillId="33" borderId="1" xfId="590" applyFill="1" applyBorder="1" applyAlignment="1">
      <alignment horizontal="center" vertical="center"/>
    </xf>
    <xf numFmtId="0" fontId="103" fillId="34" borderId="24" xfId="0" applyFont="1" applyFill="1" applyBorder="1" applyAlignment="1">
      <alignment vertical="center" wrapText="1"/>
    </xf>
    <xf numFmtId="0" fontId="103" fillId="34" borderId="0" xfId="0" applyFont="1" applyFill="1" applyAlignment="1">
      <alignment vertical="center" wrapText="1"/>
    </xf>
    <xf numFmtId="0" fontId="103" fillId="34" borderId="37" xfId="0" applyFont="1" applyFill="1" applyBorder="1" applyAlignment="1">
      <alignment vertical="center" wrapText="1"/>
    </xf>
    <xf numFmtId="0" fontId="102" fillId="34" borderId="199" xfId="0" applyFont="1" applyFill="1" applyBorder="1" applyAlignment="1">
      <alignment vertical="center" wrapText="1"/>
    </xf>
    <xf numFmtId="0" fontId="102" fillId="34" borderId="200" xfId="0" applyFont="1" applyFill="1" applyBorder="1" applyAlignment="1">
      <alignment vertical="center" wrapText="1"/>
    </xf>
    <xf numFmtId="0" fontId="102" fillId="34" borderId="191" xfId="0" applyFont="1" applyFill="1" applyBorder="1" applyAlignment="1">
      <alignment vertical="center" wrapText="1"/>
    </xf>
    <xf numFmtId="0" fontId="102" fillId="34" borderId="41" xfId="0" applyFont="1" applyFill="1" applyBorder="1" applyAlignment="1">
      <alignment vertical="center" wrapText="1"/>
    </xf>
    <xf numFmtId="0" fontId="102" fillId="34" borderId="20" xfId="0" applyFont="1" applyFill="1" applyBorder="1" applyAlignment="1">
      <alignment vertical="center" wrapText="1"/>
    </xf>
    <xf numFmtId="0" fontId="102" fillId="34" borderId="42" xfId="0" applyFont="1" applyFill="1" applyBorder="1" applyAlignment="1">
      <alignment vertical="center" wrapText="1"/>
    </xf>
    <xf numFmtId="0" fontId="138" fillId="34" borderId="53" xfId="0" applyFont="1" applyFill="1" applyBorder="1" applyAlignment="1">
      <alignment horizontal="center" vertical="center" wrapText="1"/>
    </xf>
    <xf numFmtId="0" fontId="138" fillId="34" borderId="194" xfId="0" applyFont="1" applyFill="1" applyBorder="1" applyAlignment="1">
      <alignment horizontal="center" vertical="center" wrapText="1"/>
    </xf>
    <xf numFmtId="0" fontId="138" fillId="34" borderId="54" xfId="0" applyFont="1" applyFill="1" applyBorder="1" applyAlignment="1">
      <alignment horizontal="center" vertical="center" wrapText="1"/>
    </xf>
    <xf numFmtId="0" fontId="0" fillId="0" borderId="234" xfId="0" applyBorder="1">
      <alignment vertical="center"/>
    </xf>
    <xf numFmtId="0" fontId="0" fillId="0" borderId="63" xfId="0" applyBorder="1">
      <alignment vertical="center"/>
    </xf>
    <xf numFmtId="0" fontId="0" fillId="0" borderId="64" xfId="0" applyBorder="1">
      <alignment vertical="center"/>
    </xf>
    <xf numFmtId="0" fontId="0" fillId="0" borderId="27" xfId="0" applyBorder="1">
      <alignment vertical="center"/>
    </xf>
    <xf numFmtId="0" fontId="0" fillId="0" borderId="57" xfId="0" applyBorder="1">
      <alignment vertical="center"/>
    </xf>
    <xf numFmtId="0" fontId="0" fillId="0" borderId="1" xfId="0" applyBorder="1" applyAlignment="1">
      <alignment vertical="center" wrapText="1"/>
    </xf>
    <xf numFmtId="0" fontId="0" fillId="0" borderId="1" xfId="0" applyBorder="1">
      <alignment vertical="center"/>
    </xf>
    <xf numFmtId="0" fontId="0" fillId="0" borderId="5" xfId="0" applyBorder="1">
      <alignment vertical="center"/>
    </xf>
    <xf numFmtId="0" fontId="0" fillId="0" borderId="5" xfId="0" applyBorder="1" applyAlignment="1">
      <alignment vertical="center" wrapText="1"/>
    </xf>
    <xf numFmtId="0" fontId="0" fillId="39" borderId="230" xfId="0" applyFill="1" applyBorder="1" applyAlignment="1">
      <alignment vertical="center" wrapText="1"/>
    </xf>
    <xf numFmtId="0" fontId="0" fillId="39" borderId="148" xfId="0" applyFill="1" applyBorder="1" applyAlignment="1">
      <alignment vertical="center" wrapText="1"/>
    </xf>
    <xf numFmtId="0" fontId="0" fillId="0" borderId="38" xfId="0" applyBorder="1" applyAlignment="1">
      <alignment vertical="center" wrapText="1"/>
    </xf>
    <xf numFmtId="0" fontId="0" fillId="0" borderId="19" xfId="0" applyBorder="1" applyAlignment="1">
      <alignment vertical="center" wrapText="1"/>
    </xf>
    <xf numFmtId="0" fontId="0" fillId="0" borderId="236" xfId="0" applyBorder="1" applyAlignment="1">
      <alignment vertical="center" wrapText="1"/>
    </xf>
    <xf numFmtId="0" fontId="65" fillId="34" borderId="244" xfId="521" applyFont="1" applyFill="1" applyBorder="1" applyAlignment="1">
      <alignment horizontal="left" vertical="center" wrapText="1" indent="1"/>
    </xf>
    <xf numFmtId="0" fontId="65" fillId="34" borderId="9" xfId="521" applyFont="1" applyFill="1" applyBorder="1" applyAlignment="1">
      <alignment horizontal="left" vertical="center" wrapText="1" indent="1"/>
    </xf>
    <xf numFmtId="0" fontId="65" fillId="34" borderId="245" xfId="521" applyFont="1" applyFill="1" applyBorder="1" applyAlignment="1">
      <alignment horizontal="left" vertical="center" wrapText="1" indent="1"/>
    </xf>
    <xf numFmtId="0" fontId="0" fillId="30" borderId="22" xfId="521" applyFont="1" applyFill="1" applyBorder="1" applyAlignment="1">
      <alignment horizontal="center" vertical="top" wrapText="1"/>
    </xf>
    <xf numFmtId="0" fontId="0" fillId="30" borderId="25" xfId="521" applyFont="1" applyFill="1" applyBorder="1" applyAlignment="1">
      <alignment horizontal="center" vertical="top"/>
    </xf>
    <xf numFmtId="0" fontId="0" fillId="34" borderId="23" xfId="521" applyFont="1" applyFill="1" applyBorder="1" applyAlignment="1">
      <alignment horizontal="center" shrinkToFit="1"/>
    </xf>
    <xf numFmtId="0" fontId="0" fillId="34" borderId="48" xfId="521" applyFont="1" applyFill="1" applyBorder="1" applyAlignment="1">
      <alignment horizontal="center" shrinkToFit="1"/>
    </xf>
    <xf numFmtId="0" fontId="18" fillId="34" borderId="24" xfId="521" applyFill="1" applyBorder="1" applyAlignment="1">
      <alignment shrinkToFit="1"/>
    </xf>
    <xf numFmtId="0" fontId="18" fillId="34" borderId="34" xfId="521" applyFill="1" applyBorder="1" applyAlignment="1">
      <alignment shrinkToFit="1"/>
    </xf>
    <xf numFmtId="0" fontId="18" fillId="30" borderId="114" xfId="521" applyFill="1" applyBorder="1" applyAlignment="1">
      <alignment horizontal="center" shrinkToFit="1"/>
    </xf>
    <xf numFmtId="0" fontId="18" fillId="30" borderId="114" xfId="521" applyFill="1" applyBorder="1" applyAlignment="1">
      <alignment horizontal="center" shrinkToFit="1"/>
    </xf>
    <xf numFmtId="0" fontId="18" fillId="34" borderId="159" xfId="0" quotePrefix="1" applyFont="1" applyFill="1" applyBorder="1">
      <alignment vertical="center"/>
    </xf>
    <xf numFmtId="179" fontId="18" fillId="30" borderId="24" xfId="521" applyNumberFormat="1" applyFill="1" applyBorder="1" applyAlignment="1">
      <alignment horizontal="right" vertical="center"/>
    </xf>
    <xf numFmtId="0" fontId="18" fillId="34" borderId="78" xfId="0" quotePrefix="1" applyFont="1" applyFill="1" applyBorder="1">
      <alignment vertical="center"/>
    </xf>
    <xf numFmtId="0" fontId="18" fillId="34" borderId="83" xfId="0" quotePrefix="1" applyFont="1" applyFill="1" applyBorder="1">
      <alignment vertical="center"/>
    </xf>
    <xf numFmtId="0" fontId="18" fillId="34" borderId="163" xfId="0" quotePrefix="1" applyFont="1" applyFill="1" applyBorder="1">
      <alignment vertical="center"/>
    </xf>
    <xf numFmtId="179" fontId="18" fillId="30" borderId="32" xfId="521" applyNumberFormat="1" applyFill="1" applyBorder="1" applyAlignment="1">
      <alignment horizontal="right" vertical="center"/>
    </xf>
    <xf numFmtId="196" fontId="18" fillId="34" borderId="24" xfId="521" applyNumberFormat="1" applyFill="1" applyBorder="1" applyAlignment="1">
      <alignment horizontal="right" vertical="center" shrinkToFit="1"/>
    </xf>
    <xf numFmtId="176" fontId="18" fillId="34" borderId="37" xfId="521" applyNumberFormat="1" applyFill="1" applyBorder="1" applyAlignment="1">
      <alignment horizontal="left" vertical="center" shrinkToFit="1"/>
    </xf>
    <xf numFmtId="179" fontId="18" fillId="34" borderId="77" xfId="521" applyNumberFormat="1" applyFill="1" applyBorder="1" applyAlignment="1">
      <alignment vertical="center"/>
    </xf>
    <xf numFmtId="179" fontId="18" fillId="34" borderId="24" xfId="521" applyNumberFormat="1" applyFill="1" applyBorder="1" applyAlignment="1">
      <alignment horizontal="right" vertical="center"/>
    </xf>
    <xf numFmtId="0" fontId="18" fillId="34" borderId="47" xfId="0" quotePrefix="1" applyFont="1" applyFill="1" applyBorder="1">
      <alignment vertical="center"/>
    </xf>
    <xf numFmtId="196" fontId="18" fillId="34" borderId="46" xfId="521" applyNumberFormat="1" applyFill="1" applyBorder="1" applyAlignment="1">
      <alignment horizontal="right" vertical="center" shrinkToFit="1"/>
    </xf>
    <xf numFmtId="176" fontId="18" fillId="34" borderId="116" xfId="521" applyNumberFormat="1" applyFill="1" applyBorder="1" applyAlignment="1">
      <alignment horizontal="left" vertical="center" shrinkToFit="1"/>
    </xf>
    <xf numFmtId="179" fontId="18" fillId="34" borderId="111" xfId="521" applyNumberFormat="1" applyFill="1" applyBorder="1" applyAlignment="1">
      <alignment vertical="center"/>
    </xf>
    <xf numFmtId="179" fontId="18" fillId="34" borderId="46" xfId="521" applyNumberFormat="1" applyFill="1" applyBorder="1" applyAlignment="1">
      <alignment horizontal="right" vertical="center"/>
    </xf>
    <xf numFmtId="0" fontId="18" fillId="34" borderId="59" xfId="0" quotePrefix="1" applyFont="1" applyFill="1" applyBorder="1">
      <alignment vertical="center"/>
    </xf>
    <xf numFmtId="196" fontId="18" fillId="34" borderId="32" xfId="521" applyNumberFormat="1" applyFill="1" applyBorder="1" applyAlignment="1">
      <alignment horizontal="right" vertical="center" shrinkToFit="1"/>
    </xf>
    <xf numFmtId="176" fontId="18" fillId="34" borderId="164" xfId="521" applyNumberFormat="1" applyFill="1" applyBorder="1" applyAlignment="1">
      <alignment horizontal="left" vertical="center" shrinkToFit="1"/>
    </xf>
    <xf numFmtId="179" fontId="18" fillId="34" borderId="165" xfId="521" applyNumberFormat="1" applyFill="1" applyBorder="1" applyAlignment="1">
      <alignment vertical="center"/>
    </xf>
    <xf numFmtId="179" fontId="18" fillId="34" borderId="32" xfId="521" applyNumberFormat="1" applyFill="1" applyBorder="1" applyAlignment="1">
      <alignment horizontal="right" vertical="center"/>
    </xf>
    <xf numFmtId="196" fontId="18" fillId="34" borderId="24" xfId="521" applyNumberFormat="1" applyFill="1" applyBorder="1" applyAlignment="1">
      <alignment vertical="center" shrinkToFit="1"/>
    </xf>
    <xf numFmtId="196" fontId="18" fillId="34" borderId="46" xfId="521" applyNumberFormat="1" applyFill="1" applyBorder="1" applyAlignment="1">
      <alignment vertical="center" shrinkToFit="1"/>
    </xf>
    <xf numFmtId="196" fontId="18" fillId="34" borderId="32" xfId="521" applyNumberFormat="1" applyFill="1" applyBorder="1" applyAlignment="1">
      <alignment vertical="center" shrinkToFit="1"/>
    </xf>
    <xf numFmtId="196" fontId="18" fillId="34" borderId="114" xfId="521" applyNumberFormat="1" applyFill="1" applyBorder="1" applyAlignment="1">
      <alignment horizontal="right" vertical="center" shrinkToFit="1"/>
    </xf>
    <xf numFmtId="0" fontId="18" fillId="34" borderId="185" xfId="0" quotePrefix="1" applyFont="1" applyFill="1" applyBorder="1">
      <alignment vertical="center"/>
    </xf>
    <xf numFmtId="176" fontId="18" fillId="34" borderId="201" xfId="521" applyNumberFormat="1" applyFill="1" applyBorder="1" applyAlignment="1">
      <alignment horizontal="left" vertical="center" shrinkToFit="1"/>
    </xf>
    <xf numFmtId="179" fontId="18" fillId="34" borderId="202" xfId="521" applyNumberFormat="1" applyFill="1" applyBorder="1" applyAlignment="1">
      <alignment vertical="center"/>
    </xf>
    <xf numFmtId="179" fontId="18" fillId="34" borderId="184" xfId="521" applyNumberFormat="1" applyFill="1" applyBorder="1" applyAlignment="1">
      <alignment horizontal="right" vertical="center"/>
    </xf>
    <xf numFmtId="178" fontId="18" fillId="34" borderId="37" xfId="521" applyNumberFormat="1" applyFill="1" applyBorder="1" applyAlignment="1">
      <alignment horizontal="left" vertical="center" shrinkToFit="1"/>
    </xf>
    <xf numFmtId="196" fontId="18" fillId="34" borderId="184" xfId="521" applyNumberFormat="1" applyFill="1" applyBorder="1" applyAlignment="1">
      <alignment vertical="center" shrinkToFit="1"/>
    </xf>
    <xf numFmtId="182" fontId="18" fillId="34" borderId="164" xfId="521" applyNumberFormat="1" applyFill="1" applyBorder="1" applyAlignment="1">
      <alignment horizontal="left" vertical="center" shrinkToFit="1"/>
    </xf>
    <xf numFmtId="182" fontId="18" fillId="34" borderId="37" xfId="521" applyNumberFormat="1" applyFill="1" applyBorder="1" applyAlignment="1">
      <alignment horizontal="left" vertical="center" shrinkToFit="1"/>
    </xf>
    <xf numFmtId="178" fontId="18" fillId="34" borderId="116" xfId="521" applyNumberFormat="1" applyFill="1" applyBorder="1" applyAlignment="1">
      <alignment horizontal="left" vertical="center" shrinkToFit="1"/>
    </xf>
    <xf numFmtId="196" fontId="18" fillId="34" borderId="114" xfId="521" applyNumberFormat="1" applyFill="1" applyBorder="1" applyAlignment="1">
      <alignment vertical="center" shrinkToFit="1"/>
    </xf>
    <xf numFmtId="178" fontId="102" fillId="34" borderId="46" xfId="521" applyNumberFormat="1" applyFont="1" applyFill="1" applyBorder="1" applyAlignment="1">
      <alignment horizontal="right" vertical="center" shrinkToFit="1"/>
    </xf>
    <xf numFmtId="0" fontId="18" fillId="34" borderId="79" xfId="0" quotePrefix="1" applyFont="1" applyFill="1" applyBorder="1">
      <alignment vertical="center"/>
    </xf>
    <xf numFmtId="0" fontId="0" fillId="34" borderId="79" xfId="0" quotePrefix="1" applyFill="1" applyBorder="1">
      <alignment vertical="center"/>
    </xf>
    <xf numFmtId="178" fontId="18" fillId="34" borderId="24" xfId="521" applyNumberFormat="1" applyFill="1" applyBorder="1" applyAlignment="1">
      <alignment horizontal="right" vertical="center" shrinkToFit="1"/>
    </xf>
    <xf numFmtId="0" fontId="0" fillId="34" borderId="84" xfId="0" quotePrefix="1" applyFill="1" applyBorder="1">
      <alignment vertical="center"/>
    </xf>
    <xf numFmtId="0" fontId="0" fillId="34" borderId="166" xfId="0" quotePrefix="1" applyFill="1" applyBorder="1">
      <alignment vertical="center"/>
    </xf>
    <xf numFmtId="176" fontId="18" fillId="34" borderId="201" xfId="521" applyNumberFormat="1" applyFill="1" applyBorder="1" applyAlignment="1">
      <alignment vertical="center" shrinkToFit="1"/>
    </xf>
    <xf numFmtId="176" fontId="18" fillId="34" borderId="37" xfId="521" applyNumberFormat="1" applyFill="1" applyBorder="1" applyAlignment="1">
      <alignment horizontal="right" vertical="center" shrinkToFit="1"/>
    </xf>
    <xf numFmtId="176" fontId="18" fillId="34" borderId="116" xfId="521" applyNumberFormat="1" applyFill="1" applyBorder="1" applyAlignment="1">
      <alignment horizontal="right" vertical="center" shrinkToFit="1"/>
    </xf>
    <xf numFmtId="176" fontId="18" fillId="34" borderId="164" xfId="521" applyNumberFormat="1" applyFill="1" applyBorder="1" applyAlignment="1">
      <alignment horizontal="right" vertical="center" shrinkToFit="1"/>
    </xf>
    <xf numFmtId="0" fontId="0" fillId="34" borderId="0" xfId="521" applyFont="1" applyFill="1" applyAlignment="1">
      <alignment vertical="top" wrapText="1"/>
    </xf>
    <xf numFmtId="0" fontId="181" fillId="34" borderId="0" xfId="521" applyFont="1" applyFill="1"/>
    <xf numFmtId="11" fontId="104" fillId="0" borderId="24" xfId="522" applyNumberFormat="1" applyFont="1" applyBorder="1" applyAlignment="1">
      <alignment horizontal="left" vertical="center" wrapText="1" indent="1"/>
    </xf>
    <xf numFmtId="11" fontId="104" fillId="0" borderId="0" xfId="522" applyNumberFormat="1" applyFont="1" applyAlignment="1">
      <alignment horizontal="left" vertical="center" wrapText="1" indent="1"/>
    </xf>
    <xf numFmtId="11" fontId="104" fillId="0" borderId="37" xfId="522" applyNumberFormat="1" applyFont="1" applyBorder="1" applyAlignment="1">
      <alignment horizontal="left" vertical="center" wrapText="1" indent="1"/>
    </xf>
    <xf numFmtId="11" fontId="62" fillId="34" borderId="1" xfId="522" applyNumberFormat="1" applyFont="1" applyFill="1" applyBorder="1" applyAlignment="1">
      <alignment horizontal="left" vertical="center" wrapText="1"/>
    </xf>
    <xf numFmtId="11" fontId="161" fillId="0" borderId="40" xfId="522" applyNumberFormat="1" applyFont="1" applyBorder="1" applyAlignment="1">
      <alignment horizontal="left" vertical="center" wrapText="1"/>
    </xf>
    <xf numFmtId="11" fontId="161" fillId="0" borderId="36" xfId="522" applyNumberFormat="1" applyFont="1" applyBorder="1" applyAlignment="1">
      <alignment horizontal="left" vertical="center" wrapText="1"/>
    </xf>
    <xf numFmtId="11" fontId="161" fillId="0" borderId="0" xfId="522" applyNumberFormat="1" applyFont="1" applyAlignment="1">
      <alignment horizontal="left" vertical="center" wrapText="1"/>
    </xf>
    <xf numFmtId="11" fontId="161" fillId="0" borderId="37" xfId="522" applyNumberFormat="1" applyFont="1" applyBorder="1" applyAlignment="1">
      <alignment horizontal="left" vertical="center" wrapText="1"/>
    </xf>
    <xf numFmtId="11" fontId="161" fillId="0" borderId="19" xfId="522" applyNumberFormat="1" applyFont="1" applyBorder="1" applyAlignment="1">
      <alignment horizontal="left" vertical="center" wrapText="1"/>
    </xf>
    <xf numFmtId="11" fontId="161" fillId="0" borderId="39" xfId="522" applyNumberFormat="1" applyFont="1" applyBorder="1" applyAlignment="1">
      <alignment horizontal="left" vertical="center" wrapText="1"/>
    </xf>
    <xf numFmtId="0" fontId="102" fillId="34" borderId="23" xfId="521" applyFont="1" applyFill="1" applyBorder="1" applyAlignment="1">
      <alignment horizontal="center" shrinkToFit="1"/>
    </xf>
    <xf numFmtId="0" fontId="102" fillId="34" borderId="48" xfId="521" applyFont="1" applyFill="1" applyBorder="1" applyAlignment="1">
      <alignment horizontal="center" shrinkToFit="1"/>
    </xf>
    <xf numFmtId="0" fontId="102" fillId="34" borderId="160" xfId="0" applyFont="1" applyFill="1" applyBorder="1">
      <alignment vertical="center"/>
    </xf>
    <xf numFmtId="0" fontId="102" fillId="34" borderId="78" xfId="0" quotePrefix="1" applyFont="1" applyFill="1" applyBorder="1">
      <alignment vertical="center"/>
    </xf>
    <xf numFmtId="178" fontId="102" fillId="34" borderId="24" xfId="521" applyNumberFormat="1" applyFont="1" applyFill="1" applyBorder="1" applyAlignment="1">
      <alignment vertical="center" shrinkToFit="1"/>
    </xf>
    <xf numFmtId="179" fontId="102" fillId="34" borderId="77" xfId="521" applyNumberFormat="1" applyFont="1" applyFill="1" applyBorder="1" applyAlignment="1">
      <alignment vertical="center"/>
    </xf>
    <xf numFmtId="179" fontId="102" fillId="34" borderId="79" xfId="521" applyNumberFormat="1" applyFont="1" applyFill="1" applyBorder="1" applyAlignment="1">
      <alignment vertical="center"/>
    </xf>
    <xf numFmtId="182" fontId="102" fillId="34" borderId="24" xfId="521" applyNumberFormat="1" applyFont="1" applyFill="1" applyBorder="1" applyAlignment="1">
      <alignment vertical="center" shrinkToFit="1"/>
    </xf>
    <xf numFmtId="0" fontId="102" fillId="34" borderId="242" xfId="0" applyFont="1" applyFill="1" applyBorder="1">
      <alignment vertical="center"/>
    </xf>
    <xf numFmtId="0" fontId="102" fillId="34" borderId="243" xfId="0" quotePrefix="1" applyFont="1" applyFill="1" applyBorder="1">
      <alignment vertical="center"/>
    </xf>
    <xf numFmtId="178" fontId="102" fillId="34" borderId="244" xfId="521" applyNumberFormat="1" applyFont="1" applyFill="1" applyBorder="1" applyAlignment="1">
      <alignment vertical="center" shrinkToFit="1"/>
    </xf>
    <xf numFmtId="176" fontId="102" fillId="34" borderId="245" xfId="521" applyNumberFormat="1" applyFont="1" applyFill="1" applyBorder="1" applyAlignment="1">
      <alignment vertical="center" shrinkToFit="1"/>
    </xf>
    <xf numFmtId="179" fontId="102" fillId="34" borderId="246" xfId="521" applyNumberFormat="1" applyFont="1" applyFill="1" applyBorder="1" applyAlignment="1">
      <alignment vertical="center"/>
    </xf>
    <xf numFmtId="179" fontId="102" fillId="34" borderId="247" xfId="521" applyNumberFormat="1" applyFont="1" applyFill="1" applyBorder="1" applyAlignment="1">
      <alignment vertical="center"/>
    </xf>
    <xf numFmtId="182" fontId="102" fillId="34" borderId="244" xfId="521" applyNumberFormat="1" applyFont="1" applyFill="1" applyBorder="1" applyAlignment="1">
      <alignment vertical="center" shrinkToFit="1"/>
    </xf>
    <xf numFmtId="176" fontId="102" fillId="34" borderId="248" xfId="521" applyNumberFormat="1" applyFont="1" applyFill="1" applyBorder="1" applyAlignment="1">
      <alignment vertical="center" shrinkToFit="1"/>
    </xf>
    <xf numFmtId="0" fontId="102" fillId="34" borderId="63" xfId="0" quotePrefix="1" applyFont="1" applyFill="1" applyBorder="1">
      <alignment vertical="center"/>
    </xf>
    <xf numFmtId="0" fontId="102" fillId="34" borderId="0" xfId="521" applyFont="1" applyFill="1" applyAlignment="1">
      <alignment horizontal="left" vertical="top" wrapText="1"/>
    </xf>
    <xf numFmtId="0" fontId="102" fillId="34" borderId="0" xfId="521" applyFont="1" applyFill="1" applyAlignment="1">
      <alignment vertical="top" wrapText="1"/>
    </xf>
    <xf numFmtId="11" fontId="180" fillId="0" borderId="40" xfId="522" applyNumberFormat="1" applyFont="1" applyBorder="1" applyAlignment="1">
      <alignment horizontal="left" vertical="center" wrapText="1"/>
    </xf>
    <xf numFmtId="11" fontId="156" fillId="0" borderId="24" xfId="522" applyNumberFormat="1" applyFont="1" applyBorder="1" applyAlignment="1">
      <alignment horizontal="left" vertical="center" wrapText="1" indent="1"/>
    </xf>
    <xf numFmtId="0" fontId="33" fillId="34" borderId="24" xfId="0" applyFont="1" applyFill="1" applyBorder="1" applyAlignment="1">
      <alignment horizontal="left" vertical="center" wrapText="1"/>
    </xf>
    <xf numFmtId="0" fontId="33" fillId="34" borderId="0" xfId="0" applyFont="1" applyFill="1" applyAlignment="1">
      <alignment horizontal="left" vertical="center" wrapText="1"/>
    </xf>
    <xf numFmtId="0" fontId="33" fillId="34" borderId="37" xfId="0" applyFont="1" applyFill="1" applyBorder="1" applyAlignment="1">
      <alignment horizontal="left" vertical="center" wrapText="1"/>
    </xf>
    <xf numFmtId="0" fontId="37" fillId="0" borderId="139" xfId="130" applyBorder="1" applyAlignment="1" applyProtection="1">
      <alignment horizontal="center" vertical="center"/>
    </xf>
    <xf numFmtId="0" fontId="18" fillId="30" borderId="196" xfId="521" applyFill="1" applyBorder="1" applyAlignment="1">
      <alignment horizontal="center" shrinkToFit="1"/>
    </xf>
    <xf numFmtId="0" fontId="18" fillId="30" borderId="0" xfId="0" quotePrefix="1" applyFont="1" applyFill="1" applyBorder="1">
      <alignment vertical="center"/>
    </xf>
    <xf numFmtId="176" fontId="0" fillId="34" borderId="34" xfId="521" applyNumberFormat="1" applyFont="1" applyFill="1" applyBorder="1" applyAlignment="1">
      <alignment horizontal="left" vertical="center" shrinkToFit="1"/>
    </xf>
    <xf numFmtId="179" fontId="18" fillId="30" borderId="50" xfId="521" applyNumberFormat="1" applyFill="1" applyBorder="1" applyAlignment="1">
      <alignment horizontal="right" vertical="center"/>
    </xf>
    <xf numFmtId="0" fontId="18" fillId="34" borderId="0" xfId="0" quotePrefix="1" applyFont="1" applyFill="1" applyBorder="1">
      <alignment vertical="center"/>
    </xf>
    <xf numFmtId="176" fontId="18" fillId="34" borderId="50" xfId="521" applyNumberFormat="1" applyFill="1" applyBorder="1" applyAlignment="1">
      <alignment horizontal="left" vertical="center" shrinkToFit="1"/>
    </xf>
    <xf numFmtId="176" fontId="18" fillId="34" borderId="196" xfId="521" applyNumberFormat="1" applyFill="1" applyBorder="1" applyAlignment="1">
      <alignment horizontal="left" vertical="center" shrinkToFit="1"/>
    </xf>
    <xf numFmtId="0" fontId="0" fillId="34" borderId="0" xfId="0" quotePrefix="1" applyFill="1" applyBorder="1">
      <alignment vertical="center"/>
    </xf>
    <xf numFmtId="176" fontId="18" fillId="34" borderId="34" xfId="521" applyNumberFormat="1" applyFill="1" applyBorder="1" applyAlignment="1">
      <alignment vertical="center" shrinkToFit="1"/>
    </xf>
    <xf numFmtId="176" fontId="18" fillId="34" borderId="34" xfId="521" applyNumberFormat="1" applyFill="1" applyBorder="1" applyAlignment="1">
      <alignment horizontal="right" vertical="center" shrinkToFit="1"/>
    </xf>
    <xf numFmtId="181" fontId="18" fillId="34" borderId="34" xfId="521" applyNumberFormat="1" applyFill="1" applyBorder="1" applyAlignment="1">
      <alignment vertical="center" shrinkToFit="1"/>
    </xf>
    <xf numFmtId="0" fontId="18" fillId="30" borderId="242" xfId="0" applyFont="1" applyFill="1" applyBorder="1">
      <alignment vertical="center"/>
    </xf>
    <xf numFmtId="0" fontId="18" fillId="34" borderId="243" xfId="0" quotePrefix="1" applyFont="1" applyFill="1" applyBorder="1">
      <alignment vertical="center"/>
    </xf>
    <xf numFmtId="0" fontId="18" fillId="34" borderId="9" xfId="0" quotePrefix="1" applyFont="1" applyFill="1" applyBorder="1">
      <alignment vertical="center"/>
    </xf>
    <xf numFmtId="176" fontId="18" fillId="34" borderId="244" xfId="521" applyNumberFormat="1" applyFill="1" applyBorder="1" applyAlignment="1">
      <alignment horizontal="right" vertical="center" shrinkToFit="1"/>
    </xf>
    <xf numFmtId="176" fontId="18" fillId="34" borderId="245" xfId="521" applyNumberFormat="1" applyFill="1" applyBorder="1" applyAlignment="1">
      <alignment horizontal="right" vertical="center" shrinkToFit="1"/>
    </xf>
    <xf numFmtId="179" fontId="18" fillId="34" borderId="246" xfId="521" applyNumberFormat="1" applyFill="1" applyBorder="1" applyAlignment="1">
      <alignment vertical="center"/>
    </xf>
    <xf numFmtId="179" fontId="18" fillId="34" borderId="244" xfId="521" applyNumberFormat="1" applyFill="1" applyBorder="1" applyAlignment="1">
      <alignment horizontal="right" vertical="center"/>
    </xf>
    <xf numFmtId="179" fontId="18" fillId="34" borderId="148" xfId="521" applyNumberFormat="1" applyFill="1" applyBorder="1" applyAlignment="1">
      <alignment horizontal="right" vertical="center"/>
    </xf>
    <xf numFmtId="0" fontId="72" fillId="34" borderId="0" xfId="0" applyFont="1" applyFill="1" applyAlignment="1">
      <alignment horizontal="center" vertical="center"/>
    </xf>
    <xf numFmtId="0" fontId="60" fillId="34" borderId="24" xfId="130" applyFont="1" applyFill="1" applyBorder="1" applyAlignment="1" applyProtection="1">
      <alignment horizontal="left" vertical="center" indent="1"/>
    </xf>
    <xf numFmtId="0" fontId="37" fillId="34" borderId="0" xfId="130" applyFill="1" applyBorder="1" applyAlignment="1" applyProtection="1">
      <alignment horizontal="left" vertical="center" indent="1"/>
    </xf>
    <xf numFmtId="0" fontId="37" fillId="34" borderId="37" xfId="130" applyFill="1" applyBorder="1" applyAlignment="1" applyProtection="1">
      <alignment horizontal="left" vertical="center" indent="1"/>
    </xf>
    <xf numFmtId="0" fontId="168" fillId="34" borderId="0" xfId="130" applyFont="1" applyFill="1" applyBorder="1" applyAlignment="1" applyProtection="1">
      <alignment vertical="center"/>
    </xf>
    <xf numFmtId="0" fontId="168" fillId="34" borderId="24" xfId="130" applyFont="1" applyFill="1" applyBorder="1" applyAlignment="1" applyProtection="1">
      <alignment vertical="center"/>
    </xf>
    <xf numFmtId="0" fontId="37" fillId="34" borderId="0" xfId="130" applyFill="1" applyAlignment="1" applyProtection="1">
      <alignment vertical="center"/>
    </xf>
    <xf numFmtId="0" fontId="168" fillId="34" borderId="24" xfId="130" applyFont="1" applyFill="1" applyBorder="1" applyAlignment="1" applyProtection="1">
      <alignment horizontal="left" vertical="center" indent="1"/>
    </xf>
    <xf numFmtId="0" fontId="37" fillId="34" borderId="0" xfId="130" applyFill="1" applyAlignment="1" applyProtection="1">
      <alignment horizontal="left" vertical="center" indent="1"/>
    </xf>
    <xf numFmtId="0" fontId="0" fillId="0" borderId="0" xfId="0" applyFill="1" applyAlignment="1">
      <alignment vertical="center"/>
    </xf>
    <xf numFmtId="0" fontId="182" fillId="0" borderId="0" xfId="130" applyFont="1" applyFill="1" applyAlignment="1" applyProtection="1">
      <alignment vertical="center" wrapText="1"/>
    </xf>
    <xf numFmtId="0" fontId="156" fillId="34" borderId="0" xfId="0" applyFont="1" applyFill="1" applyAlignment="1">
      <alignment horizontal="left" vertical="center" wrapText="1"/>
    </xf>
    <xf numFmtId="0" fontId="156" fillId="34" borderId="24" xfId="0" applyFont="1" applyFill="1" applyBorder="1" applyAlignment="1">
      <alignment horizontal="left" vertical="center" wrapText="1" indent="1"/>
    </xf>
    <xf numFmtId="0" fontId="156" fillId="34" borderId="0" xfId="0" applyFont="1" applyFill="1" applyAlignment="1">
      <alignment horizontal="left" vertical="center" wrapText="1" indent="1"/>
    </xf>
    <xf numFmtId="0" fontId="65" fillId="34" borderId="0" xfId="130" applyFont="1" applyFill="1" applyBorder="1" applyAlignment="1" applyProtection="1">
      <alignment vertical="center" wrapText="1"/>
    </xf>
    <xf numFmtId="0" fontId="183" fillId="34" borderId="113" xfId="600" applyFont="1" applyFill="1" applyBorder="1" applyAlignment="1" applyProtection="1">
      <alignment horizontal="center" vertical="center" wrapText="1"/>
    </xf>
    <xf numFmtId="0" fontId="35" fillId="34" borderId="0" xfId="487" applyFont="1" applyFill="1">
      <alignment vertical="center"/>
    </xf>
    <xf numFmtId="0" fontId="135" fillId="34" borderId="0" xfId="598" applyFont="1" applyFill="1" applyAlignment="1">
      <alignment horizontal="center" vertical="center" wrapText="1"/>
    </xf>
    <xf numFmtId="0" fontId="99" fillId="34" borderId="0" xfId="598" applyFont="1" applyFill="1">
      <alignment vertical="center"/>
    </xf>
    <xf numFmtId="0" fontId="35" fillId="34" borderId="62" xfId="487" applyFont="1" applyFill="1" applyBorder="1" applyAlignment="1">
      <alignment horizontal="center" vertical="center" wrapText="1"/>
    </xf>
    <xf numFmtId="0" fontId="35" fillId="34" borderId="63" xfId="487" applyFont="1" applyFill="1" applyBorder="1" applyAlignment="1">
      <alignment horizontal="center" vertical="center" wrapText="1"/>
    </xf>
    <xf numFmtId="0" fontId="35" fillId="34" borderId="64" xfId="487" applyFont="1" applyFill="1" applyBorder="1" applyAlignment="1">
      <alignment horizontal="center" vertical="center" wrapText="1"/>
    </xf>
    <xf numFmtId="0" fontId="35" fillId="34" borderId="62" xfId="487" applyFont="1" applyFill="1" applyBorder="1" applyAlignment="1">
      <alignment horizontal="center" vertical="center"/>
    </xf>
    <xf numFmtId="0" fontId="35" fillId="34" borderId="63" xfId="487" applyFont="1" applyFill="1" applyBorder="1" applyAlignment="1">
      <alignment horizontal="center" vertical="center"/>
    </xf>
    <xf numFmtId="0" fontId="35" fillId="34" borderId="203" xfId="487" applyFont="1" applyFill="1" applyBorder="1" applyAlignment="1">
      <alignment horizontal="center" vertical="center"/>
    </xf>
    <xf numFmtId="0" fontId="35" fillId="34" borderId="235" xfId="487" applyFont="1" applyFill="1" applyBorder="1" applyAlignment="1">
      <alignment horizontal="center" vertical="center" wrapText="1"/>
    </xf>
    <xf numFmtId="0" fontId="35" fillId="34" borderId="35" xfId="487" applyFont="1" applyFill="1" applyBorder="1" applyAlignment="1">
      <alignment horizontal="center" vertical="center" wrapText="1"/>
    </xf>
    <xf numFmtId="0" fontId="35" fillId="34" borderId="19" xfId="487" applyFont="1" applyFill="1" applyBorder="1" applyAlignment="1">
      <alignment horizontal="center" vertical="center" wrapText="1"/>
    </xf>
    <xf numFmtId="0" fontId="35" fillId="34" borderId="236" xfId="487" applyFont="1" applyFill="1" applyBorder="1" applyAlignment="1">
      <alignment horizontal="center" vertical="center" wrapText="1"/>
    </xf>
    <xf numFmtId="0" fontId="35" fillId="34" borderId="35" xfId="487" applyFont="1" applyFill="1" applyBorder="1" applyAlignment="1">
      <alignment horizontal="center" vertical="center"/>
    </xf>
    <xf numFmtId="0" fontId="35" fillId="34" borderId="19" xfId="487" applyFont="1" applyFill="1" applyBorder="1" applyAlignment="1">
      <alignment horizontal="center" vertical="center"/>
    </xf>
    <xf numFmtId="0" fontId="35" fillId="34" borderId="39" xfId="487" applyFont="1" applyFill="1" applyBorder="1" applyAlignment="1">
      <alignment horizontal="center" vertical="center"/>
    </xf>
    <xf numFmtId="0" fontId="35" fillId="34" borderId="44" xfId="487" applyFont="1" applyFill="1" applyBorder="1" applyAlignment="1">
      <alignment horizontal="center" vertical="center" wrapText="1"/>
    </xf>
    <xf numFmtId="0" fontId="35" fillId="34" borderId="4" xfId="487" applyFont="1" applyFill="1" applyBorder="1" applyAlignment="1">
      <alignment horizontal="center" vertical="center" wrapText="1"/>
    </xf>
    <xf numFmtId="0" fontId="35" fillId="34" borderId="3" xfId="487" applyFont="1" applyFill="1" applyBorder="1" applyAlignment="1">
      <alignment horizontal="center" vertical="center" wrapText="1"/>
    </xf>
    <xf numFmtId="0" fontId="35" fillId="34" borderId="3" xfId="487" applyFont="1" applyFill="1" applyBorder="1" applyAlignment="1">
      <alignment horizontal="center" vertical="distributed" textRotation="255" wrapText="1" indent="1"/>
    </xf>
    <xf numFmtId="0" fontId="35" fillId="34" borderId="179" xfId="487" applyFont="1" applyFill="1" applyBorder="1" applyAlignment="1">
      <alignment horizontal="center" vertical="distributed" textRotation="255" wrapText="1" indent="1"/>
    </xf>
    <xf numFmtId="0" fontId="35" fillId="34" borderId="43" xfId="487" applyFont="1" applyFill="1" applyBorder="1" applyAlignment="1">
      <alignment horizontal="center" vertical="distributed" textRotation="255" wrapText="1" indent="1"/>
    </xf>
    <xf numFmtId="0" fontId="35" fillId="34" borderId="4" xfId="487" applyFont="1" applyFill="1" applyBorder="1" applyAlignment="1">
      <alignment horizontal="center" vertical="distributed" textRotation="255" wrapText="1" indent="1"/>
    </xf>
    <xf numFmtId="0" fontId="35" fillId="34" borderId="3" xfId="487" applyFont="1" applyFill="1" applyBorder="1" applyAlignment="1">
      <alignment horizontal="center" vertical="center" textRotation="255" shrinkToFit="1"/>
    </xf>
    <xf numFmtId="0" fontId="35" fillId="34" borderId="154" xfId="487" applyFont="1" applyFill="1" applyBorder="1" applyAlignment="1">
      <alignment horizontal="center" vertical="distributed" textRotation="255" wrapText="1" indent="1"/>
    </xf>
    <xf numFmtId="0" fontId="35" fillId="34" borderId="43" xfId="487" applyFont="1" applyFill="1" applyBorder="1" applyAlignment="1">
      <alignment horizontal="center" vertical="center" wrapText="1"/>
    </xf>
    <xf numFmtId="0" fontId="176" fillId="34" borderId="0" xfId="0" applyFont="1" applyFill="1" applyAlignment="1">
      <alignment vertical="center" wrapText="1"/>
    </xf>
    <xf numFmtId="0" fontId="35" fillId="34" borderId="0" xfId="487" applyFont="1" applyFill="1" applyAlignment="1">
      <alignment vertical="center" wrapText="1"/>
    </xf>
    <xf numFmtId="0" fontId="166" fillId="34" borderId="28" xfId="130" applyFont="1" applyFill="1" applyBorder="1" applyAlignment="1" applyProtection="1">
      <alignment vertical="center" wrapText="1"/>
    </xf>
    <xf numFmtId="0" fontId="99" fillId="34" borderId="1" xfId="598" applyFont="1" applyFill="1" applyBorder="1" applyAlignment="1">
      <alignment vertical="center" wrapText="1"/>
    </xf>
    <xf numFmtId="0" fontId="99" fillId="34" borderId="6" xfId="598" applyFont="1" applyFill="1" applyBorder="1" applyAlignment="1">
      <alignment vertical="center" wrapText="1"/>
    </xf>
    <xf numFmtId="0" fontId="133" fillId="34" borderId="6" xfId="598" applyFont="1" applyFill="1" applyBorder="1" applyAlignment="1">
      <alignment horizontal="left" vertical="center" wrapText="1"/>
    </xf>
    <xf numFmtId="0" fontId="99" fillId="34" borderId="1" xfId="598" applyFont="1" applyFill="1" applyBorder="1" applyAlignment="1">
      <alignment horizontal="left" vertical="center" wrapText="1"/>
    </xf>
    <xf numFmtId="0" fontId="99" fillId="34" borderId="1" xfId="598" applyFont="1" applyFill="1" applyBorder="1" applyAlignment="1">
      <alignment horizontal="left" vertical="center" textRotation="255" wrapText="1"/>
    </xf>
    <xf numFmtId="0" fontId="99" fillId="34" borderId="6" xfId="598" applyFont="1" applyFill="1" applyBorder="1" applyAlignment="1">
      <alignment horizontal="center" vertical="center" wrapText="1"/>
    </xf>
    <xf numFmtId="0" fontId="99" fillId="34" borderId="1" xfId="598" applyFont="1" applyFill="1" applyBorder="1" applyAlignment="1">
      <alignment vertical="center" textRotation="255" wrapText="1"/>
    </xf>
    <xf numFmtId="176" fontId="99" fillId="34" borderId="1" xfId="598" applyNumberFormat="1" applyFont="1" applyFill="1" applyBorder="1" applyAlignment="1">
      <alignment horizontal="right" vertical="center" wrapText="1"/>
    </xf>
    <xf numFmtId="0" fontId="99" fillId="34" borderId="6" xfId="598" applyFont="1" applyFill="1" applyBorder="1" applyAlignment="1">
      <alignment vertical="center" textRotation="255" wrapText="1"/>
    </xf>
    <xf numFmtId="0" fontId="99" fillId="34" borderId="19" xfId="598" applyFont="1" applyFill="1" applyBorder="1" applyAlignment="1">
      <alignment vertical="center" textRotation="255" wrapText="1"/>
    </xf>
    <xf numFmtId="0" fontId="99" fillId="34" borderId="2" xfId="598" applyFont="1" applyFill="1" applyBorder="1" applyAlignment="1">
      <alignment horizontal="left" vertical="center" wrapText="1"/>
    </xf>
    <xf numFmtId="0" fontId="99" fillId="34" borderId="5" xfId="598" applyFont="1" applyFill="1" applyBorder="1" applyAlignment="1">
      <alignment horizontal="left" vertical="center" wrapText="1"/>
    </xf>
    <xf numFmtId="0" fontId="99" fillId="34" borderId="1" xfId="598" applyFont="1" applyFill="1" applyBorder="1" applyAlignment="1">
      <alignment horizontal="left" vertical="center"/>
    </xf>
    <xf numFmtId="0" fontId="166" fillId="34" borderId="5" xfId="130" applyFont="1" applyFill="1" applyBorder="1" applyAlignment="1" applyProtection="1">
      <alignment vertical="center" wrapText="1"/>
    </xf>
    <xf numFmtId="0" fontId="167" fillId="34" borderId="2" xfId="527" applyFont="1" applyFill="1" applyBorder="1" applyAlignment="1">
      <alignment horizontal="left" vertical="center" wrapText="1"/>
    </xf>
    <xf numFmtId="0" fontId="99" fillId="34" borderId="42" xfId="598" applyFont="1" applyFill="1" applyBorder="1" applyAlignment="1">
      <alignment horizontal="left" vertical="center"/>
    </xf>
    <xf numFmtId="0" fontId="37" fillId="34" borderId="2" xfId="130" applyFill="1" applyBorder="1" applyAlignment="1" applyProtection="1">
      <alignment horizontal="left" vertical="center" wrapText="1"/>
    </xf>
    <xf numFmtId="0" fontId="166" fillId="34" borderId="2" xfId="130" applyFont="1" applyFill="1" applyBorder="1" applyAlignment="1" applyProtection="1">
      <alignment horizontal="left" vertical="center" wrapText="1"/>
    </xf>
    <xf numFmtId="0" fontId="37" fillId="34" borderId="5" xfId="130" applyFill="1" applyBorder="1" applyAlignment="1" applyProtection="1">
      <alignment vertical="center" wrapText="1"/>
    </xf>
    <xf numFmtId="176" fontId="99" fillId="34" borderId="1" xfId="598" applyNumberFormat="1" applyFont="1" applyFill="1" applyBorder="1" applyAlignment="1">
      <alignment vertical="center" wrapText="1"/>
    </xf>
    <xf numFmtId="0" fontId="167" fillId="34" borderId="5" xfId="527" applyFont="1" applyFill="1" applyBorder="1" applyAlignment="1">
      <alignment vertical="center" wrapText="1"/>
    </xf>
    <xf numFmtId="0" fontId="133" fillId="34" borderId="1" xfId="598" applyFont="1" applyFill="1" applyBorder="1" applyAlignment="1">
      <alignment horizontal="left" vertical="center" wrapText="1"/>
    </xf>
    <xf numFmtId="0" fontId="35" fillId="34" borderId="6" xfId="0" applyFont="1" applyFill="1" applyBorder="1" applyAlignment="1">
      <alignment vertical="center" wrapText="1"/>
    </xf>
    <xf numFmtId="0" fontId="35" fillId="34" borderId="1" xfId="0" applyFont="1" applyFill="1" applyBorder="1" applyAlignment="1">
      <alignment vertical="center" wrapText="1"/>
    </xf>
    <xf numFmtId="0" fontId="171" fillId="34" borderId="5" xfId="600" applyFill="1" applyBorder="1" applyAlignment="1">
      <alignment vertical="center" wrapText="1"/>
    </xf>
    <xf numFmtId="0" fontId="99" fillId="34" borderId="22" xfId="598" applyFont="1" applyFill="1" applyBorder="1" applyAlignment="1">
      <alignment horizontal="left" vertical="center" wrapText="1"/>
    </xf>
    <xf numFmtId="0" fontId="167" fillId="34" borderId="33" xfId="527" applyFont="1" applyFill="1" applyBorder="1" applyAlignment="1">
      <alignment horizontal="left" vertical="center" wrapText="1"/>
    </xf>
    <xf numFmtId="0" fontId="99" fillId="34" borderId="22" xfId="598" applyFont="1" applyFill="1" applyBorder="1" applyAlignment="1">
      <alignment vertical="center" wrapText="1"/>
    </xf>
    <xf numFmtId="0" fontId="99" fillId="34" borderId="22" xfId="598" applyFont="1" applyFill="1" applyBorder="1" applyAlignment="1">
      <alignment horizontal="left" vertical="center" textRotation="255" wrapText="1"/>
    </xf>
    <xf numFmtId="0" fontId="99" fillId="34" borderId="22" xfId="598" applyFont="1" applyFill="1" applyBorder="1" applyAlignment="1">
      <alignment vertical="center" textRotation="255" wrapText="1"/>
    </xf>
    <xf numFmtId="176" fontId="99" fillId="34" borderId="22" xfId="598" applyNumberFormat="1" applyFont="1" applyFill="1" applyBorder="1" applyAlignment="1">
      <alignment vertical="center" wrapText="1"/>
    </xf>
    <xf numFmtId="0" fontId="99" fillId="34" borderId="33" xfId="598" applyFont="1" applyFill="1" applyBorder="1" applyAlignment="1">
      <alignment horizontal="left" vertical="center" wrapText="1"/>
    </xf>
    <xf numFmtId="0" fontId="99" fillId="34" borderId="45" xfId="598" applyFont="1" applyFill="1" applyBorder="1" applyAlignment="1">
      <alignment horizontal="left" vertical="center" wrapText="1"/>
    </xf>
    <xf numFmtId="0" fontId="99" fillId="34" borderId="36" xfId="598" applyFont="1" applyFill="1" applyBorder="1" applyAlignment="1">
      <alignment horizontal="left" vertical="center"/>
    </xf>
    <xf numFmtId="0" fontId="99" fillId="34" borderId="22" xfId="598" applyFont="1" applyFill="1" applyBorder="1" applyAlignment="1">
      <alignment horizontal="left" vertical="center"/>
    </xf>
    <xf numFmtId="0" fontId="37" fillId="34" borderId="45" xfId="130" applyFill="1" applyBorder="1" applyAlignment="1" applyProtection="1">
      <alignment vertical="center" wrapText="1"/>
    </xf>
    <xf numFmtId="0" fontId="167" fillId="34" borderId="4" xfId="527" applyFont="1" applyFill="1" applyBorder="1" applyAlignment="1">
      <alignment vertical="center" wrapText="1"/>
    </xf>
    <xf numFmtId="0" fontId="99" fillId="34" borderId="1" xfId="598" applyFont="1" applyFill="1" applyBorder="1" applyAlignment="1">
      <alignment horizontal="left" vertical="center" wrapText="1"/>
    </xf>
    <xf numFmtId="0" fontId="133" fillId="34" borderId="22" xfId="598" applyFont="1" applyFill="1" applyBorder="1" applyAlignment="1">
      <alignment horizontal="left" vertical="center" wrapText="1"/>
    </xf>
    <xf numFmtId="0" fontId="99" fillId="34" borderId="1" xfId="598" applyFont="1" applyFill="1" applyBorder="1" applyAlignment="1">
      <alignment horizontal="center" vertical="center" wrapText="1"/>
    </xf>
    <xf numFmtId="0" fontId="99" fillId="34" borderId="1" xfId="598" applyFont="1" applyFill="1" applyBorder="1" applyAlignment="1">
      <alignment horizontal="center" vertical="center" textRotation="255" wrapText="1"/>
    </xf>
    <xf numFmtId="0" fontId="99" fillId="34" borderId="22" xfId="598" applyFont="1" applyFill="1" applyBorder="1" applyAlignment="1">
      <alignment horizontal="center" vertical="center" wrapText="1"/>
    </xf>
    <xf numFmtId="176" fontId="99" fillId="34" borderId="22" xfId="598" applyNumberFormat="1" applyFont="1" applyFill="1" applyBorder="1" applyAlignment="1">
      <alignment horizontal="right" vertical="center" wrapText="1"/>
    </xf>
    <xf numFmtId="0" fontId="99" fillId="34" borderId="45" xfId="598" applyFont="1" applyFill="1" applyBorder="1" applyAlignment="1">
      <alignment horizontal="center" vertical="center" textRotation="255" wrapText="1"/>
    </xf>
    <xf numFmtId="0" fontId="99" fillId="34" borderId="2" xfId="598" applyFont="1" applyFill="1" applyBorder="1" applyAlignment="1">
      <alignment horizontal="left" vertical="center" wrapText="1"/>
    </xf>
    <xf numFmtId="0" fontId="99" fillId="34" borderId="5" xfId="598" applyFont="1" applyFill="1" applyBorder="1" applyAlignment="1">
      <alignment horizontal="left" vertical="center" wrapText="1"/>
    </xf>
    <xf numFmtId="0" fontId="99" fillId="34" borderId="42" xfId="598" applyFont="1" applyFill="1" applyBorder="1" applyAlignment="1">
      <alignment horizontal="left" vertical="center"/>
    </xf>
    <xf numFmtId="0" fontId="99" fillId="34" borderId="1" xfId="598" applyFont="1" applyFill="1" applyBorder="1" applyAlignment="1">
      <alignment horizontal="left" vertical="center"/>
    </xf>
    <xf numFmtId="0" fontId="37" fillId="34" borderId="45" xfId="600" applyFont="1" applyFill="1" applyBorder="1" applyAlignment="1">
      <alignment vertical="center" wrapText="1"/>
    </xf>
    <xf numFmtId="0" fontId="167" fillId="34" borderId="69" xfId="527" applyFont="1" applyFill="1" applyBorder="1" applyAlignment="1">
      <alignment vertical="center" wrapText="1"/>
    </xf>
    <xf numFmtId="0" fontId="99" fillId="34" borderId="22" xfId="598" applyFont="1" applyFill="1" applyBorder="1" applyAlignment="1">
      <alignment horizontal="left" vertical="center" wrapText="1"/>
    </xf>
    <xf numFmtId="0" fontId="133" fillId="34" borderId="6" xfId="598" applyFont="1" applyFill="1" applyBorder="1" applyAlignment="1">
      <alignment horizontal="left" vertical="center" wrapText="1"/>
    </xf>
    <xf numFmtId="0" fontId="99" fillId="34" borderId="22" xfId="598" applyFont="1" applyFill="1" applyBorder="1" applyAlignment="1">
      <alignment horizontal="center" vertical="center" textRotation="255" wrapText="1"/>
    </xf>
    <xf numFmtId="0" fontId="99" fillId="34" borderId="6" xfId="598" applyFont="1" applyFill="1" applyBorder="1" applyAlignment="1">
      <alignment horizontal="center" vertical="center" wrapText="1"/>
    </xf>
    <xf numFmtId="176" fontId="99" fillId="34" borderId="25" xfId="598" applyNumberFormat="1" applyFont="1" applyFill="1" applyBorder="1" applyAlignment="1">
      <alignment horizontal="right" vertical="center" wrapText="1"/>
    </xf>
    <xf numFmtId="0" fontId="99" fillId="34" borderId="44" xfId="598" applyFont="1" applyFill="1" applyBorder="1" applyAlignment="1">
      <alignment horizontal="center" vertical="center" textRotation="255" wrapText="1"/>
    </xf>
    <xf numFmtId="0" fontId="99" fillId="34" borderId="33" xfId="598" applyFont="1" applyFill="1" applyBorder="1" applyAlignment="1">
      <alignment horizontal="left" vertical="center" wrapText="1"/>
    </xf>
    <xf numFmtId="0" fontId="99" fillId="34" borderId="45" xfId="598" applyFont="1" applyFill="1" applyBorder="1" applyAlignment="1">
      <alignment horizontal="left" vertical="center" wrapText="1"/>
    </xf>
    <xf numFmtId="0" fontId="99" fillId="34" borderId="36" xfId="598" applyFont="1" applyFill="1" applyBorder="1" applyAlignment="1">
      <alignment horizontal="left" vertical="center"/>
    </xf>
    <xf numFmtId="0" fontId="99" fillId="34" borderId="22" xfId="598" applyFont="1" applyFill="1" applyBorder="1" applyAlignment="1">
      <alignment horizontal="left" vertical="center"/>
    </xf>
    <xf numFmtId="0" fontId="37" fillId="34" borderId="237" xfId="600" applyFont="1" applyFill="1" applyBorder="1" applyAlignment="1">
      <alignment vertical="center" wrapText="1"/>
    </xf>
    <xf numFmtId="0" fontId="166" fillId="34" borderId="33" xfId="130" applyFont="1" applyFill="1" applyBorder="1" applyAlignment="1" applyProtection="1">
      <alignment horizontal="left" vertical="center" wrapText="1"/>
    </xf>
    <xf numFmtId="0" fontId="37" fillId="34" borderId="45" xfId="600" applyFont="1" applyFill="1" applyBorder="1" applyAlignment="1" applyProtection="1">
      <alignment vertical="center" wrapText="1"/>
    </xf>
    <xf numFmtId="0" fontId="171" fillId="34" borderId="45" xfId="600" applyFill="1" applyBorder="1" applyAlignment="1">
      <alignment vertical="center" wrapText="1"/>
    </xf>
    <xf numFmtId="0" fontId="177" fillId="34" borderId="22" xfId="598" applyFont="1" applyFill="1" applyBorder="1" applyAlignment="1">
      <alignment vertical="center" wrapText="1"/>
    </xf>
    <xf numFmtId="0" fontId="179" fillId="34" borderId="22" xfId="598" applyFont="1" applyFill="1" applyBorder="1" applyAlignment="1">
      <alignment horizontal="left" vertical="center" wrapText="1"/>
    </xf>
    <xf numFmtId="0" fontId="177" fillId="34" borderId="6" xfId="598" applyFont="1" applyFill="1" applyBorder="1" applyAlignment="1">
      <alignment horizontal="center" vertical="center" wrapText="1"/>
    </xf>
    <xf numFmtId="176" fontId="177" fillId="34" borderId="22" xfId="598" applyNumberFormat="1" applyFont="1" applyFill="1" applyBorder="1" applyAlignment="1">
      <alignment horizontal="right" vertical="center" wrapText="1"/>
    </xf>
    <xf numFmtId="0" fontId="177" fillId="34" borderId="22" xfId="598" applyFont="1" applyFill="1" applyBorder="1" applyAlignment="1">
      <alignment horizontal="left" vertical="center" wrapText="1"/>
    </xf>
    <xf numFmtId="0" fontId="167" fillId="34" borderId="45" xfId="527" applyFont="1" applyFill="1" applyBorder="1" applyAlignment="1">
      <alignment vertical="center" wrapText="1"/>
    </xf>
    <xf numFmtId="176" fontId="99" fillId="34" borderId="22" xfId="598" applyNumberFormat="1" applyFont="1" applyFill="1" applyBorder="1" applyAlignment="1">
      <alignment horizontal="right" vertical="center" wrapText="1"/>
    </xf>
    <xf numFmtId="0" fontId="166" fillId="34" borderId="45" xfId="130" applyFont="1" applyFill="1" applyBorder="1" applyAlignment="1" applyProtection="1">
      <alignment vertical="center" wrapText="1"/>
    </xf>
    <xf numFmtId="0" fontId="178" fillId="34" borderId="33" xfId="130" applyFont="1" applyFill="1" applyBorder="1" applyAlignment="1" applyProtection="1">
      <alignment horizontal="left" vertical="center" wrapText="1"/>
    </xf>
    <xf numFmtId="0" fontId="99" fillId="34" borderId="40" xfId="598" applyFont="1" applyFill="1" applyBorder="1" applyAlignment="1">
      <alignment vertical="center" textRotation="255" wrapText="1"/>
    </xf>
    <xf numFmtId="0" fontId="177" fillId="34" borderId="1" xfId="598" applyFont="1" applyFill="1" applyBorder="1" applyAlignment="1">
      <alignment horizontal="center" vertical="center" wrapText="1"/>
    </xf>
    <xf numFmtId="0" fontId="99" fillId="34" borderId="1" xfId="598" applyFont="1" applyFill="1" applyBorder="1" applyAlignment="1">
      <alignment horizontal="center" vertical="center" wrapText="1"/>
    </xf>
    <xf numFmtId="0" fontId="99" fillId="34" borderId="20" xfId="598" applyFont="1" applyFill="1" applyBorder="1" applyAlignment="1">
      <alignment vertical="center" textRotation="255" wrapText="1"/>
    </xf>
    <xf numFmtId="0" fontId="37" fillId="34" borderId="33" xfId="130" applyFill="1" applyBorder="1" applyAlignment="1" applyProtection="1">
      <alignment horizontal="left" vertical="center" wrapText="1"/>
    </xf>
    <xf numFmtId="0" fontId="99" fillId="34" borderId="22" xfId="598" applyFont="1" applyFill="1" applyBorder="1" applyAlignment="1">
      <alignment horizontal="center" vertical="center" wrapText="1"/>
    </xf>
    <xf numFmtId="0" fontId="99" fillId="34" borderId="45" xfId="598" applyFont="1" applyFill="1" applyBorder="1" applyAlignment="1">
      <alignment vertical="center" textRotation="255" wrapText="1"/>
    </xf>
    <xf numFmtId="0" fontId="177" fillId="34" borderId="22" xfId="598" applyFont="1" applyFill="1" applyBorder="1" applyAlignment="1">
      <alignment horizontal="center" vertical="center" wrapText="1"/>
    </xf>
    <xf numFmtId="0" fontId="99" fillId="34" borderId="5" xfId="598" applyFont="1" applyFill="1" applyBorder="1" applyAlignment="1">
      <alignment vertical="center" textRotation="255" wrapText="1"/>
    </xf>
    <xf numFmtId="0" fontId="99" fillId="34" borderId="42" xfId="598" applyFont="1" applyFill="1" applyBorder="1" applyAlignment="1">
      <alignment horizontal="left" vertical="center" wrapText="1"/>
    </xf>
    <xf numFmtId="176" fontId="177" fillId="34" borderId="1" xfId="598" applyNumberFormat="1" applyFont="1" applyFill="1" applyBorder="1" applyAlignment="1">
      <alignment horizontal="right" vertical="center" wrapText="1"/>
    </xf>
    <xf numFmtId="0" fontId="99" fillId="34" borderId="41" xfId="598" applyFont="1" applyFill="1" applyBorder="1" applyAlignment="1">
      <alignment vertical="center" textRotation="255" wrapText="1"/>
    </xf>
    <xf numFmtId="0" fontId="167" fillId="34" borderId="4" xfId="527" applyFont="1" applyFill="1" applyBorder="1" applyAlignment="1">
      <alignment horizontal="left" vertical="center" wrapText="1"/>
    </xf>
    <xf numFmtId="0" fontId="99" fillId="34" borderId="3" xfId="598" applyFont="1" applyFill="1" applyBorder="1" applyAlignment="1">
      <alignment vertical="center" wrapText="1"/>
    </xf>
    <xf numFmtId="0" fontId="133" fillId="34" borderId="3" xfId="598" applyFont="1" applyFill="1" applyBorder="1" applyAlignment="1">
      <alignment horizontal="left" vertical="center" wrapText="1"/>
    </xf>
    <xf numFmtId="0" fontId="99" fillId="34" borderId="3" xfId="598" applyFont="1" applyFill="1" applyBorder="1" applyAlignment="1">
      <alignment horizontal="left" vertical="center" wrapText="1"/>
    </xf>
    <xf numFmtId="0" fontId="99" fillId="34" borderId="3" xfId="598" applyFont="1" applyFill="1" applyBorder="1" applyAlignment="1">
      <alignment horizontal="left" vertical="center" textRotation="255" wrapText="1"/>
    </xf>
    <xf numFmtId="0" fontId="99" fillId="34" borderId="3" xfId="598" applyFont="1" applyFill="1" applyBorder="1" applyAlignment="1">
      <alignment horizontal="center" vertical="center" wrapText="1"/>
    </xf>
    <xf numFmtId="0" fontId="99" fillId="34" borderId="3" xfId="598" applyFont="1" applyFill="1" applyBorder="1" applyAlignment="1">
      <alignment vertical="center" textRotation="255" wrapText="1"/>
    </xf>
    <xf numFmtId="176" fontId="99" fillId="34" borderId="3" xfId="598" applyNumberFormat="1" applyFont="1" applyFill="1" applyBorder="1" applyAlignment="1">
      <alignment vertical="center" wrapText="1"/>
    </xf>
    <xf numFmtId="0" fontId="99" fillId="34" borderId="179" xfId="598" applyFont="1" applyFill="1" applyBorder="1" applyAlignment="1">
      <alignment vertical="center" textRotation="255" wrapText="1"/>
    </xf>
    <xf numFmtId="0" fontId="99" fillId="34" borderId="4" xfId="598" applyFont="1" applyFill="1" applyBorder="1" applyAlignment="1">
      <alignment horizontal="left" vertical="center" wrapText="1"/>
    </xf>
    <xf numFmtId="0" fontId="99" fillId="34" borderId="43" xfId="598" applyFont="1" applyFill="1" applyBorder="1" applyAlignment="1">
      <alignment horizontal="left" vertical="center" wrapText="1"/>
    </xf>
    <xf numFmtId="0" fontId="99" fillId="34" borderId="154" xfId="598" applyFont="1" applyFill="1" applyBorder="1" applyAlignment="1">
      <alignment horizontal="left" vertical="center"/>
    </xf>
    <xf numFmtId="0" fontId="99" fillId="34" borderId="3" xfId="598" applyFont="1" applyFill="1" applyBorder="1" applyAlignment="1">
      <alignment horizontal="left" vertical="center"/>
    </xf>
    <xf numFmtId="0" fontId="166" fillId="34" borderId="43" xfId="130" applyFont="1" applyFill="1" applyBorder="1" applyAlignment="1" applyProtection="1">
      <alignment vertical="center" wrapText="1"/>
    </xf>
    <xf numFmtId="0" fontId="166" fillId="34" borderId="29" xfId="130" applyFont="1" applyFill="1" applyBorder="1" applyAlignment="1" applyProtection="1">
      <alignment horizontal="left" vertical="center" wrapText="1"/>
    </xf>
    <xf numFmtId="0" fontId="99" fillId="34" borderId="27" xfId="598" applyFont="1" applyFill="1" applyBorder="1" applyAlignment="1">
      <alignment vertical="center" wrapText="1"/>
    </xf>
    <xf numFmtId="0" fontId="133" fillId="34" borderId="27" xfId="598" applyFont="1" applyFill="1" applyBorder="1" applyAlignment="1">
      <alignment horizontal="left" vertical="center" wrapText="1"/>
    </xf>
    <xf numFmtId="0" fontId="99" fillId="34" borderId="27" xfId="598" applyFont="1" applyFill="1" applyBorder="1" applyAlignment="1">
      <alignment horizontal="left" vertical="center" wrapText="1"/>
    </xf>
    <xf numFmtId="0" fontId="99" fillId="34" borderId="27" xfId="598" applyFont="1" applyFill="1" applyBorder="1" applyAlignment="1">
      <alignment horizontal="left" vertical="center" textRotation="255" wrapText="1"/>
    </xf>
    <xf numFmtId="0" fontId="177" fillId="34" borderId="27" xfId="598" applyFont="1" applyFill="1" applyBorder="1" applyAlignment="1">
      <alignment horizontal="center" vertical="center" wrapText="1"/>
    </xf>
    <xf numFmtId="0" fontId="99" fillId="34" borderId="27" xfId="598" applyFont="1" applyFill="1" applyBorder="1" applyAlignment="1">
      <alignment vertical="center" textRotation="255" wrapText="1"/>
    </xf>
    <xf numFmtId="176" fontId="177" fillId="34" borderId="27" xfId="598" applyNumberFormat="1" applyFont="1" applyFill="1" applyBorder="1" applyAlignment="1">
      <alignment vertical="center" wrapText="1"/>
    </xf>
    <xf numFmtId="0" fontId="99" fillId="34" borderId="66" xfId="598" applyFont="1" applyFill="1" applyBorder="1" applyAlignment="1">
      <alignment vertical="center" textRotation="255" wrapText="1"/>
    </xf>
    <xf numFmtId="0" fontId="99" fillId="34" borderId="29" xfId="598" applyFont="1" applyFill="1" applyBorder="1" applyAlignment="1">
      <alignment horizontal="left" vertical="center" wrapText="1"/>
    </xf>
    <xf numFmtId="0" fontId="99" fillId="34" borderId="57" xfId="598" applyFont="1" applyFill="1" applyBorder="1" applyAlignment="1">
      <alignment horizontal="left" vertical="center" wrapText="1"/>
    </xf>
    <xf numFmtId="0" fontId="99" fillId="34" borderId="241" xfId="598" applyFont="1" applyFill="1" applyBorder="1" applyAlignment="1">
      <alignment horizontal="left" vertical="center"/>
    </xf>
    <xf numFmtId="0" fontId="99" fillId="34" borderId="27" xfId="598" applyFont="1" applyFill="1" applyBorder="1" applyAlignment="1">
      <alignment horizontal="left" vertical="center"/>
    </xf>
    <xf numFmtId="0" fontId="37" fillId="34" borderId="57" xfId="130" applyFill="1" applyBorder="1" applyAlignment="1" applyProtection="1">
      <alignment vertical="center" wrapText="1"/>
    </xf>
    <xf numFmtId="0" fontId="99" fillId="34" borderId="0" xfId="598" applyFont="1" applyFill="1" applyAlignment="1">
      <alignment horizontal="left" vertical="center" wrapText="1"/>
    </xf>
    <xf numFmtId="0" fontId="108" fillId="34" borderId="0" xfId="598" applyFont="1" applyFill="1">
      <alignment vertical="center"/>
    </xf>
    <xf numFmtId="0" fontId="99" fillId="34" borderId="0" xfId="598" applyFont="1" applyFill="1" applyAlignment="1">
      <alignment vertical="center" wrapText="1"/>
    </xf>
    <xf numFmtId="0" fontId="99" fillId="34" borderId="0" xfId="598" applyFont="1" applyFill="1" applyAlignment="1">
      <alignment horizontal="left" vertical="center" wrapText="1"/>
    </xf>
    <xf numFmtId="0" fontId="99" fillId="34" borderId="0" xfId="598" applyFont="1" applyFill="1" applyAlignment="1">
      <alignment horizontal="left" vertical="center" textRotation="255" wrapText="1"/>
    </xf>
    <xf numFmtId="0" fontId="99" fillId="34" borderId="0" xfId="598" applyFont="1" applyFill="1" applyAlignment="1">
      <alignment vertical="center" textRotation="255" wrapText="1"/>
    </xf>
    <xf numFmtId="0" fontId="99" fillId="34" borderId="0" xfId="598" applyFont="1" applyFill="1" applyAlignment="1">
      <alignment vertical="center" textRotation="255"/>
    </xf>
    <xf numFmtId="0" fontId="99" fillId="34" borderId="0" xfId="598" applyFont="1" applyFill="1" applyAlignment="1">
      <alignment horizontal="center" vertical="center" wrapText="1"/>
    </xf>
    <xf numFmtId="0" fontId="99" fillId="34" borderId="0" xfId="598" applyFont="1" applyFill="1" applyAlignment="1">
      <alignment horizontal="center" vertical="center"/>
    </xf>
    <xf numFmtId="0" fontId="99" fillId="34" borderId="0" xfId="598" applyFont="1" applyFill="1" applyAlignment="1">
      <alignment vertical="center" wrapText="1"/>
    </xf>
    <xf numFmtId="0" fontId="37" fillId="33" borderId="1" xfId="130" applyFill="1" applyBorder="1" applyAlignment="1" applyProtection="1">
      <alignment horizontal="center" vertical="center"/>
    </xf>
    <xf numFmtId="0" fontId="99" fillId="34" borderId="1" xfId="590" applyFont="1" applyFill="1" applyBorder="1">
      <alignment vertical="center"/>
    </xf>
    <xf numFmtId="0" fontId="99" fillId="34" borderId="1" xfId="590" applyFont="1" applyFill="1" applyBorder="1" applyAlignment="1">
      <alignment horizontal="left" vertical="center" wrapText="1"/>
    </xf>
    <xf numFmtId="0" fontId="99" fillId="34" borderId="41" xfId="590" applyFont="1" applyFill="1" applyBorder="1" applyAlignment="1">
      <alignment vertical="center" wrapText="1"/>
    </xf>
    <xf numFmtId="0" fontId="99" fillId="34" borderId="42" xfId="590" applyFont="1" applyFill="1" applyBorder="1" applyAlignment="1">
      <alignment vertical="center" wrapText="1"/>
    </xf>
    <xf numFmtId="0" fontId="99" fillId="34" borderId="1" xfId="590" applyFont="1" applyFill="1" applyBorder="1" applyAlignment="1">
      <alignment vertical="center" wrapText="1"/>
    </xf>
    <xf numFmtId="0" fontId="99" fillId="34" borderId="1" xfId="301" applyFont="1" applyFill="1" applyBorder="1" applyAlignment="1">
      <alignment horizontal="left" vertical="center" wrapText="1"/>
    </xf>
    <xf numFmtId="0" fontId="99" fillId="34" borderId="1" xfId="590" applyFont="1" applyFill="1" applyBorder="1" applyAlignment="1">
      <alignment vertical="center" wrapText="1"/>
    </xf>
  </cellXfs>
  <cellStyles count="60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2x indented GHG Textfiels" xfId="13" xr:uid="{00000000-0005-0000-0000-00000C000000}"/>
    <cellStyle name="40% - アクセント 1" xfId="14" builtinId="31" customBuiltin="1"/>
    <cellStyle name="40% - アクセント 1 2" xfId="15" xr:uid="{00000000-0005-0000-0000-00000E000000}"/>
    <cellStyle name="40% - アクセント 2" xfId="16" builtinId="35" customBuiltin="1"/>
    <cellStyle name="40% - アクセント 2 2" xfId="17" xr:uid="{00000000-0005-0000-0000-000010000000}"/>
    <cellStyle name="40% - アクセント 3" xfId="18" builtinId="39" customBuiltin="1"/>
    <cellStyle name="40% - アクセント 3 2" xfId="19" xr:uid="{00000000-0005-0000-0000-000012000000}"/>
    <cellStyle name="40% - アクセント 4" xfId="20" builtinId="43" customBuiltin="1"/>
    <cellStyle name="40% - アクセント 4 2" xfId="21" xr:uid="{00000000-0005-0000-0000-000014000000}"/>
    <cellStyle name="40% - アクセント 5" xfId="22" builtinId="47" customBuiltin="1"/>
    <cellStyle name="40% - アクセント 5 2" xfId="23" xr:uid="{00000000-0005-0000-0000-000016000000}"/>
    <cellStyle name="40% - アクセント 6" xfId="24" builtinId="51" customBuiltin="1"/>
    <cellStyle name="40% - アクセント 6 2" xfId="25" xr:uid="{00000000-0005-0000-0000-000018000000}"/>
    <cellStyle name="5x indented GHG Textfiels" xfId="26" xr:uid="{00000000-0005-0000-0000-000019000000}"/>
    <cellStyle name="60% - アクセント 1" xfId="27" builtinId="32" customBuiltin="1"/>
    <cellStyle name="60% - アクセント 1 2" xfId="28" xr:uid="{00000000-0005-0000-0000-00001B000000}"/>
    <cellStyle name="60% - アクセント 2" xfId="29" builtinId="36" customBuiltin="1"/>
    <cellStyle name="60% - アクセント 2 2" xfId="30" xr:uid="{00000000-0005-0000-0000-00001D000000}"/>
    <cellStyle name="60% - アクセント 3" xfId="31" builtinId="40" customBuiltin="1"/>
    <cellStyle name="60% - アクセント 3 2" xfId="32" xr:uid="{00000000-0005-0000-0000-00001F000000}"/>
    <cellStyle name="60% - アクセント 4" xfId="33" builtinId="44" customBuiltin="1"/>
    <cellStyle name="60% - アクセント 4 2" xfId="34" xr:uid="{00000000-0005-0000-0000-000021000000}"/>
    <cellStyle name="60% - アクセント 5" xfId="35" builtinId="48" customBuiltin="1"/>
    <cellStyle name="60% - アクセント 5 2" xfId="36" xr:uid="{00000000-0005-0000-0000-000023000000}"/>
    <cellStyle name="60% - アクセント 6" xfId="37" builtinId="52" customBuiltin="1"/>
    <cellStyle name="60% - アクセント 6 2" xfId="38" xr:uid="{00000000-0005-0000-0000-000025000000}"/>
    <cellStyle name="AggblueBoldCels" xfId="39" xr:uid="{00000000-0005-0000-0000-000026000000}"/>
    <cellStyle name="AggblueBoldCels 2" xfId="40" xr:uid="{00000000-0005-0000-0000-000027000000}"/>
    <cellStyle name="AggblueCels" xfId="41" xr:uid="{00000000-0005-0000-0000-000028000000}"/>
    <cellStyle name="AggblueCels 2" xfId="42" xr:uid="{00000000-0005-0000-0000-000029000000}"/>
    <cellStyle name="AggblueCels_1x" xfId="43" xr:uid="{00000000-0005-0000-0000-00002A000000}"/>
    <cellStyle name="AggBoldCells" xfId="44" xr:uid="{00000000-0005-0000-0000-00002B000000}"/>
    <cellStyle name="AggCels" xfId="45" xr:uid="{00000000-0005-0000-0000-00002C000000}"/>
    <cellStyle name="AggGreen" xfId="46" xr:uid="{00000000-0005-0000-0000-00002D000000}"/>
    <cellStyle name="AggGreen 2" xfId="47" xr:uid="{00000000-0005-0000-0000-00002E000000}"/>
    <cellStyle name="AggGreen_2-Fgas-A-2009" xfId="48" xr:uid="{00000000-0005-0000-0000-00002F000000}"/>
    <cellStyle name="AggGreen12" xfId="49" xr:uid="{00000000-0005-0000-0000-000030000000}"/>
    <cellStyle name="AggGreen12 2" xfId="50" xr:uid="{00000000-0005-0000-0000-000031000000}"/>
    <cellStyle name="AggGreen12_2-Fgas-A-2009" xfId="51" xr:uid="{00000000-0005-0000-0000-000032000000}"/>
    <cellStyle name="AggOrange" xfId="52" xr:uid="{00000000-0005-0000-0000-000033000000}"/>
    <cellStyle name="AggOrange 2" xfId="53" xr:uid="{00000000-0005-0000-0000-000034000000}"/>
    <cellStyle name="AggOrange_B_border" xfId="54" xr:uid="{00000000-0005-0000-0000-000035000000}"/>
    <cellStyle name="AggOrange9" xfId="55" xr:uid="{00000000-0005-0000-0000-000036000000}"/>
    <cellStyle name="AggOrange9 2" xfId="56" xr:uid="{00000000-0005-0000-0000-000037000000}"/>
    <cellStyle name="AggOrange9_Sheet2" xfId="57" xr:uid="{00000000-0005-0000-0000-000038000000}"/>
    <cellStyle name="AggOrangeLB_2x" xfId="58" xr:uid="{00000000-0005-0000-0000-000039000000}"/>
    <cellStyle name="AggOrangeLBorder" xfId="59" xr:uid="{00000000-0005-0000-0000-00003A000000}"/>
    <cellStyle name="AggOrangeLBorder 2" xfId="60" xr:uid="{00000000-0005-0000-0000-00003B000000}"/>
    <cellStyle name="AggOrangeLBorder_2-Fgas-A-2009" xfId="61" xr:uid="{00000000-0005-0000-0000-00003C000000}"/>
    <cellStyle name="AggOrangeRBorder" xfId="62" xr:uid="{00000000-0005-0000-0000-00003D000000}"/>
    <cellStyle name="AggOrangeRBorder 2" xfId="63" xr:uid="{00000000-0005-0000-0000-00003E000000}"/>
    <cellStyle name="AggOrangeRBorder_Sheet2" xfId="64" xr:uid="{00000000-0005-0000-0000-00003F000000}"/>
    <cellStyle name="Bold GHG Numbers (0.00)" xfId="65" xr:uid="{00000000-0005-0000-0000-000040000000}"/>
    <cellStyle name="Constants" xfId="66" xr:uid="{00000000-0005-0000-0000-000041000000}"/>
    <cellStyle name="CustomCellsOrange" xfId="67" xr:uid="{00000000-0005-0000-0000-000042000000}"/>
    <cellStyle name="CustomizationCells" xfId="68" xr:uid="{00000000-0005-0000-0000-000043000000}"/>
    <cellStyle name="CustomizationGreenCells" xfId="69" xr:uid="{00000000-0005-0000-0000-000044000000}"/>
    <cellStyle name="DocBox_EmptyRow" xfId="70" xr:uid="{00000000-0005-0000-0000-000045000000}"/>
    <cellStyle name="Empty_B_border" xfId="71" xr:uid="{00000000-0005-0000-0000-000046000000}"/>
    <cellStyle name="Headline" xfId="72" xr:uid="{00000000-0005-0000-0000-000047000000}"/>
    <cellStyle name="Hyperlink" xfId="600" xr:uid="{00000000-000B-0000-0000-000008000000}"/>
    <cellStyle name="InputCells" xfId="73" xr:uid="{00000000-0005-0000-0000-000048000000}"/>
    <cellStyle name="InputCells12" xfId="74" xr:uid="{00000000-0005-0000-0000-000049000000}"/>
    <cellStyle name="InputCells12 2" xfId="75" xr:uid="{00000000-0005-0000-0000-00004A000000}"/>
    <cellStyle name="InputCells12_2-Fgas-A-2009" xfId="76" xr:uid="{00000000-0005-0000-0000-00004B000000}"/>
    <cellStyle name="IntCells" xfId="77" xr:uid="{00000000-0005-0000-0000-00004C000000}"/>
    <cellStyle name="Normal 2" xfId="78" xr:uid="{00000000-0005-0000-0000-00004D000000}"/>
    <cellStyle name="Normal 2 2" xfId="79" xr:uid="{00000000-0005-0000-0000-00004E000000}"/>
    <cellStyle name="Normal 2 3" xfId="80" xr:uid="{00000000-0005-0000-0000-00004F000000}"/>
    <cellStyle name="Normal 2 4" xfId="538" xr:uid="{00000000-0005-0000-0000-000050000000}"/>
    <cellStyle name="Normal 3" xfId="81" xr:uid="{00000000-0005-0000-0000-000051000000}"/>
    <cellStyle name="Normal GHG Numbers (0.00)" xfId="82" xr:uid="{00000000-0005-0000-0000-000052000000}"/>
    <cellStyle name="Normal GHG Textfiels Bold" xfId="83" xr:uid="{00000000-0005-0000-0000-000053000000}"/>
    <cellStyle name="Normal GHG whole table" xfId="84" xr:uid="{00000000-0005-0000-0000-000054000000}"/>
    <cellStyle name="Normal GHG-Shade" xfId="85" xr:uid="{00000000-0005-0000-0000-000055000000}"/>
    <cellStyle name="Normal GHG-Shade 2" xfId="86" xr:uid="{00000000-0005-0000-0000-000056000000}"/>
    <cellStyle name="Normal GHG-Shade_Sheet2" xfId="87" xr:uid="{00000000-0005-0000-0000-000057000000}"/>
    <cellStyle name="Normal_Biomass Burning draft CRF FCCC table 4 Dec" xfId="88" xr:uid="{00000000-0005-0000-0000-000058000000}"/>
    <cellStyle name="Pattern" xfId="89" xr:uid="{00000000-0005-0000-0000-000059000000}"/>
    <cellStyle name="Shade" xfId="90" xr:uid="{00000000-0005-0000-0000-00005A000000}"/>
    <cellStyle name="Гиперссылка" xfId="91" xr:uid="{00000000-0005-0000-0000-00005B000000}"/>
    <cellStyle name="Обычный_2++" xfId="92" xr:uid="{00000000-0005-0000-0000-00005C000000}"/>
    <cellStyle name="アクセント 1" xfId="93" builtinId="29" customBuiltin="1"/>
    <cellStyle name="アクセント 1 2" xfId="94" xr:uid="{00000000-0005-0000-0000-00005E000000}"/>
    <cellStyle name="アクセント 2" xfId="95" builtinId="33" customBuiltin="1"/>
    <cellStyle name="アクセント 2 2" xfId="96" xr:uid="{00000000-0005-0000-0000-000060000000}"/>
    <cellStyle name="アクセント 3" xfId="97" builtinId="37" customBuiltin="1"/>
    <cellStyle name="アクセント 3 2" xfId="98" xr:uid="{00000000-0005-0000-0000-000062000000}"/>
    <cellStyle name="アクセント 4" xfId="99" builtinId="41" customBuiltin="1"/>
    <cellStyle name="アクセント 4 2" xfId="100" xr:uid="{00000000-0005-0000-0000-000064000000}"/>
    <cellStyle name="アクセント 5" xfId="101" builtinId="45" customBuiltin="1"/>
    <cellStyle name="アクセント 5 2" xfId="102" xr:uid="{00000000-0005-0000-0000-000066000000}"/>
    <cellStyle name="アクセント 6" xfId="103" builtinId="49" customBuiltin="1"/>
    <cellStyle name="アクセント 6 2" xfId="104" xr:uid="{00000000-0005-0000-0000-000068000000}"/>
    <cellStyle name="タイトル" xfId="105" builtinId="15" customBuiltin="1"/>
    <cellStyle name="タイトル 2" xfId="106" xr:uid="{00000000-0005-0000-0000-00006A000000}"/>
    <cellStyle name="チェック セル" xfId="107" builtinId="23" customBuiltin="1"/>
    <cellStyle name="チェック セル 2" xfId="108" xr:uid="{00000000-0005-0000-0000-00006C000000}"/>
    <cellStyle name="どちらでもない" xfId="109" builtinId="28" customBuiltin="1"/>
    <cellStyle name="どちらでもない 2" xfId="110" xr:uid="{00000000-0005-0000-0000-00006E000000}"/>
    <cellStyle name="パーセント" xfId="111" builtinId="5"/>
    <cellStyle name="パーセント 10" xfId="112" xr:uid="{00000000-0005-0000-0000-000070000000}"/>
    <cellStyle name="パーセント 11" xfId="113" xr:uid="{00000000-0005-0000-0000-000071000000}"/>
    <cellStyle name="パーセント 2" xfId="114" xr:uid="{00000000-0005-0000-0000-000072000000}"/>
    <cellStyle name="パーセント 2 2" xfId="115" xr:uid="{00000000-0005-0000-0000-000073000000}"/>
    <cellStyle name="パーセント 2 3" xfId="116" xr:uid="{00000000-0005-0000-0000-000074000000}"/>
    <cellStyle name="パーセント 3" xfId="117" xr:uid="{00000000-0005-0000-0000-000075000000}"/>
    <cellStyle name="パーセント 3 2" xfId="118" xr:uid="{00000000-0005-0000-0000-000076000000}"/>
    <cellStyle name="パーセント 3 2 2" xfId="119" xr:uid="{00000000-0005-0000-0000-000077000000}"/>
    <cellStyle name="パーセント 3 3" xfId="120" xr:uid="{00000000-0005-0000-0000-000078000000}"/>
    <cellStyle name="パーセント 3 3 2" xfId="528" xr:uid="{00000000-0005-0000-0000-000079000000}"/>
    <cellStyle name="パーセント 3 4" xfId="539" xr:uid="{00000000-0005-0000-0000-00007A000000}"/>
    <cellStyle name="パーセント 4" xfId="121" xr:uid="{00000000-0005-0000-0000-00007B000000}"/>
    <cellStyle name="パーセント 4 2" xfId="122" xr:uid="{00000000-0005-0000-0000-00007C000000}"/>
    <cellStyle name="パーセント 4 2 2" xfId="123" xr:uid="{00000000-0005-0000-0000-00007D000000}"/>
    <cellStyle name="パーセント 4 3" xfId="124" xr:uid="{00000000-0005-0000-0000-00007E000000}"/>
    <cellStyle name="パーセント 4 3 2" xfId="529" xr:uid="{00000000-0005-0000-0000-00007F000000}"/>
    <cellStyle name="パーセント 4 4" xfId="540" xr:uid="{00000000-0005-0000-0000-000080000000}"/>
    <cellStyle name="パーセント 5" xfId="125" xr:uid="{00000000-0005-0000-0000-000081000000}"/>
    <cellStyle name="パーセント 6" xfId="126" xr:uid="{00000000-0005-0000-0000-000082000000}"/>
    <cellStyle name="パーセント 7" xfId="127" xr:uid="{00000000-0005-0000-0000-000083000000}"/>
    <cellStyle name="パーセント 8" xfId="128" xr:uid="{00000000-0005-0000-0000-000084000000}"/>
    <cellStyle name="パーセント 9" xfId="129" xr:uid="{00000000-0005-0000-0000-000085000000}"/>
    <cellStyle name="ハイパーリンク" xfId="130" builtinId="8"/>
    <cellStyle name="ハイパーリンク 2" xfId="131" xr:uid="{00000000-0005-0000-0000-000087000000}"/>
    <cellStyle name="ハイパーリンク 2 2" xfId="132" xr:uid="{00000000-0005-0000-0000-000088000000}"/>
    <cellStyle name="ハイパーリンク 2 3" xfId="133" xr:uid="{00000000-0005-0000-0000-000089000000}"/>
    <cellStyle name="ハイパーリンク 3" xfId="134" xr:uid="{00000000-0005-0000-0000-00008A000000}"/>
    <cellStyle name="ハイパーリンク 4" xfId="135" xr:uid="{00000000-0005-0000-0000-00008B000000}"/>
    <cellStyle name="ハイパーリンク 4 2" xfId="136" xr:uid="{00000000-0005-0000-0000-00008C000000}"/>
    <cellStyle name="ハイパーリンク 5" xfId="137" xr:uid="{00000000-0005-0000-0000-00008D000000}"/>
    <cellStyle name="ハイパーリンク 6" xfId="527" xr:uid="{00000000-0005-0000-0000-00008E000000}"/>
    <cellStyle name="ハイパーリンク 7" xfId="597" xr:uid="{00000000-0005-0000-0000-00008F000000}"/>
    <cellStyle name="メモ" xfId="138" builtinId="10" customBuiltin="1"/>
    <cellStyle name="メモ 2" xfId="139" xr:uid="{00000000-0005-0000-0000-000091000000}"/>
    <cellStyle name="リンク セル" xfId="140" builtinId="24" customBuiltin="1"/>
    <cellStyle name="リンク セル 2" xfId="141" xr:uid="{00000000-0005-0000-0000-000093000000}"/>
    <cellStyle name="悪い" xfId="142" builtinId="27" customBuiltin="1"/>
    <cellStyle name="悪い 2" xfId="143" xr:uid="{00000000-0005-0000-0000-000095000000}"/>
    <cellStyle name="計算" xfId="144" builtinId="22" customBuiltin="1"/>
    <cellStyle name="計算 2" xfId="145" xr:uid="{00000000-0005-0000-0000-000097000000}"/>
    <cellStyle name="警告文" xfId="146" builtinId="11" customBuiltin="1"/>
    <cellStyle name="警告文 2" xfId="147" xr:uid="{00000000-0005-0000-0000-000099000000}"/>
    <cellStyle name="桁区切り" xfId="148" builtinId="6"/>
    <cellStyle name="桁区切り 10" xfId="149" xr:uid="{00000000-0005-0000-0000-00009B000000}"/>
    <cellStyle name="桁区切り 11" xfId="150" xr:uid="{00000000-0005-0000-0000-00009C000000}"/>
    <cellStyle name="桁区切り 12" xfId="151" xr:uid="{00000000-0005-0000-0000-00009D000000}"/>
    <cellStyle name="桁区切り 2" xfId="152" xr:uid="{00000000-0005-0000-0000-00009E000000}"/>
    <cellStyle name="桁区切り 2 2" xfId="153" xr:uid="{00000000-0005-0000-0000-00009F000000}"/>
    <cellStyle name="桁区切り 3" xfId="154" xr:uid="{00000000-0005-0000-0000-0000A0000000}"/>
    <cellStyle name="桁区切り 3 2" xfId="155" xr:uid="{00000000-0005-0000-0000-0000A1000000}"/>
    <cellStyle name="桁区切り 4" xfId="156" xr:uid="{00000000-0005-0000-0000-0000A2000000}"/>
    <cellStyle name="桁区切り 4 2" xfId="157" xr:uid="{00000000-0005-0000-0000-0000A3000000}"/>
    <cellStyle name="桁区切り 4 2 2" xfId="158" xr:uid="{00000000-0005-0000-0000-0000A4000000}"/>
    <cellStyle name="桁区切り 4 3" xfId="159" xr:uid="{00000000-0005-0000-0000-0000A5000000}"/>
    <cellStyle name="桁区切り 4 3 2" xfId="530" xr:uid="{00000000-0005-0000-0000-0000A6000000}"/>
    <cellStyle name="桁区切り 4 4" xfId="541" xr:uid="{00000000-0005-0000-0000-0000A7000000}"/>
    <cellStyle name="桁区切り 5" xfId="160" xr:uid="{00000000-0005-0000-0000-0000A8000000}"/>
    <cellStyle name="桁区切り 5 2" xfId="161" xr:uid="{00000000-0005-0000-0000-0000A9000000}"/>
    <cellStyle name="桁区切り 5 2 2" xfId="162" xr:uid="{00000000-0005-0000-0000-0000AA000000}"/>
    <cellStyle name="桁区切り 5 3" xfId="163" xr:uid="{00000000-0005-0000-0000-0000AB000000}"/>
    <cellStyle name="桁区切り 5 3 2" xfId="531" xr:uid="{00000000-0005-0000-0000-0000AC000000}"/>
    <cellStyle name="桁区切り 5 4" xfId="542" xr:uid="{00000000-0005-0000-0000-0000AD000000}"/>
    <cellStyle name="桁区切り 6" xfId="164" xr:uid="{00000000-0005-0000-0000-0000AE000000}"/>
    <cellStyle name="桁区切り 7" xfId="165" xr:uid="{00000000-0005-0000-0000-0000AF000000}"/>
    <cellStyle name="桁区切り 8" xfId="166" xr:uid="{00000000-0005-0000-0000-0000B0000000}"/>
    <cellStyle name="桁区切り 9" xfId="167" xr:uid="{00000000-0005-0000-0000-0000B1000000}"/>
    <cellStyle name="見出し 1" xfId="168" builtinId="16" customBuiltin="1"/>
    <cellStyle name="見出し 1 2" xfId="169" xr:uid="{00000000-0005-0000-0000-0000B3000000}"/>
    <cellStyle name="見出し 2" xfId="170" builtinId="17" customBuiltin="1"/>
    <cellStyle name="見出し 2 2" xfId="171" xr:uid="{00000000-0005-0000-0000-0000B5000000}"/>
    <cellStyle name="見出し 3" xfId="172" builtinId="18" customBuiltin="1"/>
    <cellStyle name="見出し 3 2" xfId="173" xr:uid="{00000000-0005-0000-0000-0000B7000000}"/>
    <cellStyle name="見出し 4" xfId="174" builtinId="19" customBuiltin="1"/>
    <cellStyle name="見出し 4 2" xfId="175" xr:uid="{00000000-0005-0000-0000-0000B9000000}"/>
    <cellStyle name="集計" xfId="176" builtinId="25" customBuiltin="1"/>
    <cellStyle name="集計 2" xfId="177" xr:uid="{00000000-0005-0000-0000-0000BB000000}"/>
    <cellStyle name="出力" xfId="178" builtinId="21" customBuiltin="1"/>
    <cellStyle name="出力 2" xfId="179" xr:uid="{00000000-0005-0000-0000-0000BD000000}"/>
    <cellStyle name="説明文" xfId="180" builtinId="53" customBuiltin="1"/>
    <cellStyle name="説明文 2" xfId="181" xr:uid="{00000000-0005-0000-0000-0000BF000000}"/>
    <cellStyle name="入力" xfId="182" builtinId="20" customBuiltin="1"/>
    <cellStyle name="入力 2" xfId="183" xr:uid="{00000000-0005-0000-0000-0000C1000000}"/>
    <cellStyle name="標準" xfId="0" builtinId="0"/>
    <cellStyle name="標準 10" xfId="184" xr:uid="{00000000-0005-0000-0000-0000C3000000}"/>
    <cellStyle name="標準 100" xfId="589" xr:uid="{00000000-0005-0000-0000-0000C4000000}"/>
    <cellStyle name="標準 101" xfId="592" xr:uid="{00000000-0005-0000-0000-0000C5000000}"/>
    <cellStyle name="標準 101 2" xfId="594" xr:uid="{00000000-0005-0000-0000-0000C6000000}"/>
    <cellStyle name="標準 101 2 2" xfId="598" xr:uid="{00000000-0005-0000-0000-0000C7000000}"/>
    <cellStyle name="標準 102" xfId="596" xr:uid="{00000000-0005-0000-0000-0000C8000000}"/>
    <cellStyle name="標準 102 2" xfId="599" xr:uid="{00000000-0005-0000-0000-0000C9000000}"/>
    <cellStyle name="標準 11" xfId="185" xr:uid="{00000000-0005-0000-0000-0000CA000000}"/>
    <cellStyle name="標準 12" xfId="186" xr:uid="{00000000-0005-0000-0000-0000CB000000}"/>
    <cellStyle name="標準 13" xfId="187" xr:uid="{00000000-0005-0000-0000-0000CC000000}"/>
    <cellStyle name="標準 14" xfId="188" xr:uid="{00000000-0005-0000-0000-0000CD000000}"/>
    <cellStyle name="標準 15" xfId="189" xr:uid="{00000000-0005-0000-0000-0000CE000000}"/>
    <cellStyle name="標準 16" xfId="190" xr:uid="{00000000-0005-0000-0000-0000CF000000}"/>
    <cellStyle name="標準 17" xfId="191" xr:uid="{00000000-0005-0000-0000-0000D0000000}"/>
    <cellStyle name="標準 18" xfId="192" xr:uid="{00000000-0005-0000-0000-0000D1000000}"/>
    <cellStyle name="標準 19" xfId="193" xr:uid="{00000000-0005-0000-0000-0000D2000000}"/>
    <cellStyle name="標準 2" xfId="194" xr:uid="{00000000-0005-0000-0000-0000D3000000}"/>
    <cellStyle name="標準 2 10" xfId="195" xr:uid="{00000000-0005-0000-0000-0000D4000000}"/>
    <cellStyle name="標準 2 10 2" xfId="196" xr:uid="{00000000-0005-0000-0000-0000D5000000}"/>
    <cellStyle name="標準 2 10 3" xfId="197" xr:uid="{00000000-0005-0000-0000-0000D6000000}"/>
    <cellStyle name="標準 2 11" xfId="198" xr:uid="{00000000-0005-0000-0000-0000D7000000}"/>
    <cellStyle name="標準 2 11 2" xfId="199" xr:uid="{00000000-0005-0000-0000-0000D8000000}"/>
    <cellStyle name="標準 2 11 3" xfId="200" xr:uid="{00000000-0005-0000-0000-0000D9000000}"/>
    <cellStyle name="標準 2 12" xfId="201" xr:uid="{00000000-0005-0000-0000-0000DA000000}"/>
    <cellStyle name="標準 2 12 2" xfId="202" xr:uid="{00000000-0005-0000-0000-0000DB000000}"/>
    <cellStyle name="標準 2 12 3" xfId="203" xr:uid="{00000000-0005-0000-0000-0000DC000000}"/>
    <cellStyle name="標準 2 13" xfId="204" xr:uid="{00000000-0005-0000-0000-0000DD000000}"/>
    <cellStyle name="標準 2 13 2" xfId="205" xr:uid="{00000000-0005-0000-0000-0000DE000000}"/>
    <cellStyle name="標準 2 13 3" xfId="206" xr:uid="{00000000-0005-0000-0000-0000DF000000}"/>
    <cellStyle name="標準 2 14" xfId="207" xr:uid="{00000000-0005-0000-0000-0000E0000000}"/>
    <cellStyle name="標準 2 14 2" xfId="208" xr:uid="{00000000-0005-0000-0000-0000E1000000}"/>
    <cellStyle name="標準 2 14 3" xfId="209" xr:uid="{00000000-0005-0000-0000-0000E2000000}"/>
    <cellStyle name="標準 2 15" xfId="210" xr:uid="{00000000-0005-0000-0000-0000E3000000}"/>
    <cellStyle name="標準 2 15 2" xfId="211" xr:uid="{00000000-0005-0000-0000-0000E4000000}"/>
    <cellStyle name="標準 2 15 3" xfId="212" xr:uid="{00000000-0005-0000-0000-0000E5000000}"/>
    <cellStyle name="標準 2 16" xfId="213" xr:uid="{00000000-0005-0000-0000-0000E6000000}"/>
    <cellStyle name="標準 2 16 2" xfId="214" xr:uid="{00000000-0005-0000-0000-0000E7000000}"/>
    <cellStyle name="標準 2 16 3" xfId="215" xr:uid="{00000000-0005-0000-0000-0000E8000000}"/>
    <cellStyle name="標準 2 17" xfId="216" xr:uid="{00000000-0005-0000-0000-0000E9000000}"/>
    <cellStyle name="標準 2 17 2" xfId="217" xr:uid="{00000000-0005-0000-0000-0000EA000000}"/>
    <cellStyle name="標準 2 17 3" xfId="218" xr:uid="{00000000-0005-0000-0000-0000EB000000}"/>
    <cellStyle name="標準 2 18" xfId="219" xr:uid="{00000000-0005-0000-0000-0000EC000000}"/>
    <cellStyle name="標準 2 18 2" xfId="220" xr:uid="{00000000-0005-0000-0000-0000ED000000}"/>
    <cellStyle name="標準 2 18 3" xfId="221" xr:uid="{00000000-0005-0000-0000-0000EE000000}"/>
    <cellStyle name="標準 2 19" xfId="222" xr:uid="{00000000-0005-0000-0000-0000EF000000}"/>
    <cellStyle name="標準 2 19 2" xfId="223" xr:uid="{00000000-0005-0000-0000-0000F0000000}"/>
    <cellStyle name="標準 2 19 3" xfId="224" xr:uid="{00000000-0005-0000-0000-0000F1000000}"/>
    <cellStyle name="標準 2 2" xfId="225" xr:uid="{00000000-0005-0000-0000-0000F2000000}"/>
    <cellStyle name="標準 2 2 2" xfId="226" xr:uid="{00000000-0005-0000-0000-0000F3000000}"/>
    <cellStyle name="標準 2 2 3" xfId="227" xr:uid="{00000000-0005-0000-0000-0000F4000000}"/>
    <cellStyle name="標準 2 20" xfId="228" xr:uid="{00000000-0005-0000-0000-0000F5000000}"/>
    <cellStyle name="標準 2 20 2" xfId="229" xr:uid="{00000000-0005-0000-0000-0000F6000000}"/>
    <cellStyle name="標準 2 20 3" xfId="230" xr:uid="{00000000-0005-0000-0000-0000F7000000}"/>
    <cellStyle name="標準 2 21" xfId="231" xr:uid="{00000000-0005-0000-0000-0000F8000000}"/>
    <cellStyle name="標準 2 21 2" xfId="232" xr:uid="{00000000-0005-0000-0000-0000F9000000}"/>
    <cellStyle name="標準 2 21 3" xfId="233" xr:uid="{00000000-0005-0000-0000-0000FA000000}"/>
    <cellStyle name="標準 2 22" xfId="234" xr:uid="{00000000-0005-0000-0000-0000FB000000}"/>
    <cellStyle name="標準 2 22 2" xfId="235" xr:uid="{00000000-0005-0000-0000-0000FC000000}"/>
    <cellStyle name="標準 2 22 3" xfId="236" xr:uid="{00000000-0005-0000-0000-0000FD000000}"/>
    <cellStyle name="標準 2 23" xfId="237" xr:uid="{00000000-0005-0000-0000-0000FE000000}"/>
    <cellStyle name="標準 2 23 2" xfId="238" xr:uid="{00000000-0005-0000-0000-0000FF000000}"/>
    <cellStyle name="標準 2 23 3" xfId="239" xr:uid="{00000000-0005-0000-0000-000000010000}"/>
    <cellStyle name="標準 2 24" xfId="240" xr:uid="{00000000-0005-0000-0000-000001010000}"/>
    <cellStyle name="標準 2 24 2" xfId="241" xr:uid="{00000000-0005-0000-0000-000002010000}"/>
    <cellStyle name="標準 2 24 3" xfId="242" xr:uid="{00000000-0005-0000-0000-000003010000}"/>
    <cellStyle name="標準 2 25" xfId="243" xr:uid="{00000000-0005-0000-0000-000004010000}"/>
    <cellStyle name="標準 2 25 2" xfId="244" xr:uid="{00000000-0005-0000-0000-000005010000}"/>
    <cellStyle name="標準 2 25 3" xfId="245" xr:uid="{00000000-0005-0000-0000-000006010000}"/>
    <cellStyle name="標準 2 26" xfId="246" xr:uid="{00000000-0005-0000-0000-000007010000}"/>
    <cellStyle name="標準 2 26 2" xfId="247" xr:uid="{00000000-0005-0000-0000-000008010000}"/>
    <cellStyle name="標準 2 26 3" xfId="248" xr:uid="{00000000-0005-0000-0000-000009010000}"/>
    <cellStyle name="標準 2 27" xfId="249" xr:uid="{00000000-0005-0000-0000-00000A010000}"/>
    <cellStyle name="標準 2 27 2" xfId="250" xr:uid="{00000000-0005-0000-0000-00000B010000}"/>
    <cellStyle name="標準 2 27 3" xfId="251" xr:uid="{00000000-0005-0000-0000-00000C010000}"/>
    <cellStyle name="標準 2 28" xfId="252" xr:uid="{00000000-0005-0000-0000-00000D010000}"/>
    <cellStyle name="標準 2 28 2" xfId="253" xr:uid="{00000000-0005-0000-0000-00000E010000}"/>
    <cellStyle name="標準 2 28 3" xfId="254" xr:uid="{00000000-0005-0000-0000-00000F010000}"/>
    <cellStyle name="標準 2 29" xfId="255" xr:uid="{00000000-0005-0000-0000-000010010000}"/>
    <cellStyle name="標準 2 29 2" xfId="256" xr:uid="{00000000-0005-0000-0000-000011010000}"/>
    <cellStyle name="標準 2 29 3" xfId="257" xr:uid="{00000000-0005-0000-0000-000012010000}"/>
    <cellStyle name="標準 2 3" xfId="258" xr:uid="{00000000-0005-0000-0000-000013010000}"/>
    <cellStyle name="標準 2 3 2" xfId="259" xr:uid="{00000000-0005-0000-0000-000014010000}"/>
    <cellStyle name="標準 2 3 3" xfId="260" xr:uid="{00000000-0005-0000-0000-000015010000}"/>
    <cellStyle name="標準 2 30" xfId="261" xr:uid="{00000000-0005-0000-0000-000016010000}"/>
    <cellStyle name="標準 2 30 2" xfId="262" xr:uid="{00000000-0005-0000-0000-000017010000}"/>
    <cellStyle name="標準 2 30 3" xfId="263" xr:uid="{00000000-0005-0000-0000-000018010000}"/>
    <cellStyle name="標準 2 31" xfId="264" xr:uid="{00000000-0005-0000-0000-000019010000}"/>
    <cellStyle name="標準 2 31 2" xfId="265" xr:uid="{00000000-0005-0000-0000-00001A010000}"/>
    <cellStyle name="標準 2 31 3" xfId="266" xr:uid="{00000000-0005-0000-0000-00001B010000}"/>
    <cellStyle name="標準 2 32" xfId="267" xr:uid="{00000000-0005-0000-0000-00001C010000}"/>
    <cellStyle name="標準 2 32 2" xfId="268" xr:uid="{00000000-0005-0000-0000-00001D010000}"/>
    <cellStyle name="標準 2 32 3" xfId="269" xr:uid="{00000000-0005-0000-0000-00001E010000}"/>
    <cellStyle name="標準 2 33" xfId="270" xr:uid="{00000000-0005-0000-0000-00001F010000}"/>
    <cellStyle name="標準 2 33 2" xfId="271" xr:uid="{00000000-0005-0000-0000-000020010000}"/>
    <cellStyle name="標準 2 33 3" xfId="272" xr:uid="{00000000-0005-0000-0000-000021010000}"/>
    <cellStyle name="標準 2 34" xfId="273" xr:uid="{00000000-0005-0000-0000-000022010000}"/>
    <cellStyle name="標準 2 34 2" xfId="274" xr:uid="{00000000-0005-0000-0000-000023010000}"/>
    <cellStyle name="標準 2 34 3" xfId="275" xr:uid="{00000000-0005-0000-0000-000024010000}"/>
    <cellStyle name="標準 2 35" xfId="276" xr:uid="{00000000-0005-0000-0000-000025010000}"/>
    <cellStyle name="標準 2 35 2" xfId="277" xr:uid="{00000000-0005-0000-0000-000026010000}"/>
    <cellStyle name="標準 2 35 3" xfId="278" xr:uid="{00000000-0005-0000-0000-000027010000}"/>
    <cellStyle name="標準 2 36" xfId="279" xr:uid="{00000000-0005-0000-0000-000028010000}"/>
    <cellStyle name="標準 2 36 2" xfId="280" xr:uid="{00000000-0005-0000-0000-000029010000}"/>
    <cellStyle name="標準 2 36 3" xfId="281" xr:uid="{00000000-0005-0000-0000-00002A010000}"/>
    <cellStyle name="標準 2 37" xfId="282" xr:uid="{00000000-0005-0000-0000-00002B010000}"/>
    <cellStyle name="標準 2 37 2" xfId="283" xr:uid="{00000000-0005-0000-0000-00002C010000}"/>
    <cellStyle name="標準 2 37 3" xfId="284" xr:uid="{00000000-0005-0000-0000-00002D010000}"/>
    <cellStyle name="標準 2 38" xfId="285" xr:uid="{00000000-0005-0000-0000-00002E010000}"/>
    <cellStyle name="標準 2 38 2" xfId="286" xr:uid="{00000000-0005-0000-0000-00002F010000}"/>
    <cellStyle name="標準 2 38 3" xfId="287" xr:uid="{00000000-0005-0000-0000-000030010000}"/>
    <cellStyle name="標準 2 39" xfId="288" xr:uid="{00000000-0005-0000-0000-000031010000}"/>
    <cellStyle name="標準 2 39 2" xfId="289" xr:uid="{00000000-0005-0000-0000-000032010000}"/>
    <cellStyle name="標準 2 39 3" xfId="290" xr:uid="{00000000-0005-0000-0000-000033010000}"/>
    <cellStyle name="標準 2 4" xfId="291" xr:uid="{00000000-0005-0000-0000-000034010000}"/>
    <cellStyle name="標準 2 4 2" xfId="292" xr:uid="{00000000-0005-0000-0000-000035010000}"/>
    <cellStyle name="標準 2 4 3" xfId="293" xr:uid="{00000000-0005-0000-0000-000036010000}"/>
    <cellStyle name="標準 2 40" xfId="294" xr:uid="{00000000-0005-0000-0000-000037010000}"/>
    <cellStyle name="標準 2 40 2" xfId="295" xr:uid="{00000000-0005-0000-0000-000038010000}"/>
    <cellStyle name="標準 2 40 3" xfId="296" xr:uid="{00000000-0005-0000-0000-000039010000}"/>
    <cellStyle name="標準 2 41" xfId="297" xr:uid="{00000000-0005-0000-0000-00003A010000}"/>
    <cellStyle name="標準 2 41 2" xfId="298" xr:uid="{00000000-0005-0000-0000-00003B010000}"/>
    <cellStyle name="標準 2 41 3" xfId="299" xr:uid="{00000000-0005-0000-0000-00003C010000}"/>
    <cellStyle name="標準 2 42" xfId="300" xr:uid="{00000000-0005-0000-0000-00003D010000}"/>
    <cellStyle name="標準 2 43" xfId="301" xr:uid="{00000000-0005-0000-0000-00003E010000}"/>
    <cellStyle name="標準 2 44" xfId="302" xr:uid="{00000000-0005-0000-0000-00003F010000}"/>
    <cellStyle name="標準 2 45" xfId="303" xr:uid="{00000000-0005-0000-0000-000040010000}"/>
    <cellStyle name="標準 2 46" xfId="304" xr:uid="{00000000-0005-0000-0000-000041010000}"/>
    <cellStyle name="標準 2 47" xfId="537" xr:uid="{00000000-0005-0000-0000-000042010000}"/>
    <cellStyle name="標準 2 5" xfId="305" xr:uid="{00000000-0005-0000-0000-000043010000}"/>
    <cellStyle name="標準 2 5 2" xfId="306" xr:uid="{00000000-0005-0000-0000-000044010000}"/>
    <cellStyle name="標準 2 5 3" xfId="307" xr:uid="{00000000-0005-0000-0000-000045010000}"/>
    <cellStyle name="標準 2 6" xfId="308" xr:uid="{00000000-0005-0000-0000-000046010000}"/>
    <cellStyle name="標準 2 6 2" xfId="309" xr:uid="{00000000-0005-0000-0000-000047010000}"/>
    <cellStyle name="標準 2 6 3" xfId="310" xr:uid="{00000000-0005-0000-0000-000048010000}"/>
    <cellStyle name="標準 2 7" xfId="311" xr:uid="{00000000-0005-0000-0000-000049010000}"/>
    <cellStyle name="標準 2 7 2" xfId="312" xr:uid="{00000000-0005-0000-0000-00004A010000}"/>
    <cellStyle name="標準 2 7 3" xfId="313" xr:uid="{00000000-0005-0000-0000-00004B010000}"/>
    <cellStyle name="標準 2 8" xfId="314" xr:uid="{00000000-0005-0000-0000-00004C010000}"/>
    <cellStyle name="標準 2 8 2" xfId="315" xr:uid="{00000000-0005-0000-0000-00004D010000}"/>
    <cellStyle name="標準 2 8 3" xfId="316" xr:uid="{00000000-0005-0000-0000-00004E010000}"/>
    <cellStyle name="標準 2 9" xfId="317" xr:uid="{00000000-0005-0000-0000-00004F010000}"/>
    <cellStyle name="標準 2 9 2" xfId="318" xr:uid="{00000000-0005-0000-0000-000050010000}"/>
    <cellStyle name="標準 2 9 3" xfId="319" xr:uid="{00000000-0005-0000-0000-000051010000}"/>
    <cellStyle name="標準 2_kokai-co2kasanryou-db20110331" xfId="320" xr:uid="{00000000-0005-0000-0000-000052010000}"/>
    <cellStyle name="標準 20" xfId="321" xr:uid="{00000000-0005-0000-0000-000053010000}"/>
    <cellStyle name="標準 21" xfId="322" xr:uid="{00000000-0005-0000-0000-000054010000}"/>
    <cellStyle name="標準 22" xfId="323" xr:uid="{00000000-0005-0000-0000-000055010000}"/>
    <cellStyle name="標準 23" xfId="324" xr:uid="{00000000-0005-0000-0000-000056010000}"/>
    <cellStyle name="標準 24" xfId="325" xr:uid="{00000000-0005-0000-0000-000057010000}"/>
    <cellStyle name="標準 25" xfId="326" xr:uid="{00000000-0005-0000-0000-000058010000}"/>
    <cellStyle name="標準 26" xfId="327" xr:uid="{00000000-0005-0000-0000-000059010000}"/>
    <cellStyle name="標準 27" xfId="328" xr:uid="{00000000-0005-0000-0000-00005A010000}"/>
    <cellStyle name="標準 28" xfId="329" xr:uid="{00000000-0005-0000-0000-00005B010000}"/>
    <cellStyle name="標準 29" xfId="330" xr:uid="{00000000-0005-0000-0000-00005C010000}"/>
    <cellStyle name="標準 3" xfId="331" xr:uid="{00000000-0005-0000-0000-00005D010000}"/>
    <cellStyle name="標準 3 2" xfId="332" xr:uid="{00000000-0005-0000-0000-00005E010000}"/>
    <cellStyle name="標準 3 2 10" xfId="333" xr:uid="{00000000-0005-0000-0000-00005F010000}"/>
    <cellStyle name="標準 3 2 10 2" xfId="334" xr:uid="{00000000-0005-0000-0000-000060010000}"/>
    <cellStyle name="標準 3 2 10 3" xfId="335" xr:uid="{00000000-0005-0000-0000-000061010000}"/>
    <cellStyle name="標準 3 2 11" xfId="336" xr:uid="{00000000-0005-0000-0000-000062010000}"/>
    <cellStyle name="標準 3 2 11 2" xfId="337" xr:uid="{00000000-0005-0000-0000-000063010000}"/>
    <cellStyle name="標準 3 2 11 3" xfId="338" xr:uid="{00000000-0005-0000-0000-000064010000}"/>
    <cellStyle name="標準 3 2 12" xfId="339" xr:uid="{00000000-0005-0000-0000-000065010000}"/>
    <cellStyle name="標準 3 2 12 2" xfId="340" xr:uid="{00000000-0005-0000-0000-000066010000}"/>
    <cellStyle name="標準 3 2 12 3" xfId="341" xr:uid="{00000000-0005-0000-0000-000067010000}"/>
    <cellStyle name="標準 3 2 13" xfId="342" xr:uid="{00000000-0005-0000-0000-000068010000}"/>
    <cellStyle name="標準 3 2 13 2" xfId="343" xr:uid="{00000000-0005-0000-0000-000069010000}"/>
    <cellStyle name="標準 3 2 13 3" xfId="344" xr:uid="{00000000-0005-0000-0000-00006A010000}"/>
    <cellStyle name="標準 3 2 14" xfId="345" xr:uid="{00000000-0005-0000-0000-00006B010000}"/>
    <cellStyle name="標準 3 2 14 2" xfId="346" xr:uid="{00000000-0005-0000-0000-00006C010000}"/>
    <cellStyle name="標準 3 2 14 3" xfId="347" xr:uid="{00000000-0005-0000-0000-00006D010000}"/>
    <cellStyle name="標準 3 2 15" xfId="348" xr:uid="{00000000-0005-0000-0000-00006E010000}"/>
    <cellStyle name="標準 3 2 15 2" xfId="349" xr:uid="{00000000-0005-0000-0000-00006F010000}"/>
    <cellStyle name="標準 3 2 15 3" xfId="350" xr:uid="{00000000-0005-0000-0000-000070010000}"/>
    <cellStyle name="標準 3 2 16" xfId="351" xr:uid="{00000000-0005-0000-0000-000071010000}"/>
    <cellStyle name="標準 3 2 16 2" xfId="352" xr:uid="{00000000-0005-0000-0000-000072010000}"/>
    <cellStyle name="標準 3 2 16 3" xfId="353" xr:uid="{00000000-0005-0000-0000-000073010000}"/>
    <cellStyle name="標準 3 2 17" xfId="354" xr:uid="{00000000-0005-0000-0000-000074010000}"/>
    <cellStyle name="標準 3 2 17 2" xfId="355" xr:uid="{00000000-0005-0000-0000-000075010000}"/>
    <cellStyle name="標準 3 2 17 3" xfId="356" xr:uid="{00000000-0005-0000-0000-000076010000}"/>
    <cellStyle name="標準 3 2 18" xfId="357" xr:uid="{00000000-0005-0000-0000-000077010000}"/>
    <cellStyle name="標準 3 2 18 2" xfId="358" xr:uid="{00000000-0005-0000-0000-000078010000}"/>
    <cellStyle name="標準 3 2 18 3" xfId="359" xr:uid="{00000000-0005-0000-0000-000079010000}"/>
    <cellStyle name="標準 3 2 19" xfId="360" xr:uid="{00000000-0005-0000-0000-00007A010000}"/>
    <cellStyle name="標準 3 2 19 2" xfId="361" xr:uid="{00000000-0005-0000-0000-00007B010000}"/>
    <cellStyle name="標準 3 2 19 3" xfId="362" xr:uid="{00000000-0005-0000-0000-00007C010000}"/>
    <cellStyle name="標準 3 2 2" xfId="363" xr:uid="{00000000-0005-0000-0000-00007D010000}"/>
    <cellStyle name="標準 3 2 2 2" xfId="364" xr:uid="{00000000-0005-0000-0000-00007E010000}"/>
    <cellStyle name="標準 3 2 2 3" xfId="365" xr:uid="{00000000-0005-0000-0000-00007F010000}"/>
    <cellStyle name="標準 3 2 20" xfId="366" xr:uid="{00000000-0005-0000-0000-000080010000}"/>
    <cellStyle name="標準 3 2 20 2" xfId="367" xr:uid="{00000000-0005-0000-0000-000081010000}"/>
    <cellStyle name="標準 3 2 20 3" xfId="368" xr:uid="{00000000-0005-0000-0000-000082010000}"/>
    <cellStyle name="標準 3 2 21" xfId="369" xr:uid="{00000000-0005-0000-0000-000083010000}"/>
    <cellStyle name="標準 3 2 21 2" xfId="370" xr:uid="{00000000-0005-0000-0000-000084010000}"/>
    <cellStyle name="標準 3 2 21 3" xfId="371" xr:uid="{00000000-0005-0000-0000-000085010000}"/>
    <cellStyle name="標準 3 2 22" xfId="372" xr:uid="{00000000-0005-0000-0000-000086010000}"/>
    <cellStyle name="標準 3 2 22 2" xfId="373" xr:uid="{00000000-0005-0000-0000-000087010000}"/>
    <cellStyle name="標準 3 2 22 3" xfId="374" xr:uid="{00000000-0005-0000-0000-000088010000}"/>
    <cellStyle name="標準 3 2 23" xfId="375" xr:uid="{00000000-0005-0000-0000-000089010000}"/>
    <cellStyle name="標準 3 2 23 2" xfId="376" xr:uid="{00000000-0005-0000-0000-00008A010000}"/>
    <cellStyle name="標準 3 2 23 3" xfId="377" xr:uid="{00000000-0005-0000-0000-00008B010000}"/>
    <cellStyle name="標準 3 2 24" xfId="378" xr:uid="{00000000-0005-0000-0000-00008C010000}"/>
    <cellStyle name="標準 3 2 24 2" xfId="379" xr:uid="{00000000-0005-0000-0000-00008D010000}"/>
    <cellStyle name="標準 3 2 24 3" xfId="380" xr:uid="{00000000-0005-0000-0000-00008E010000}"/>
    <cellStyle name="標準 3 2 25" xfId="381" xr:uid="{00000000-0005-0000-0000-00008F010000}"/>
    <cellStyle name="標準 3 2 25 2" xfId="382" xr:uid="{00000000-0005-0000-0000-000090010000}"/>
    <cellStyle name="標準 3 2 25 3" xfId="383" xr:uid="{00000000-0005-0000-0000-000091010000}"/>
    <cellStyle name="標準 3 2 26" xfId="384" xr:uid="{00000000-0005-0000-0000-000092010000}"/>
    <cellStyle name="標準 3 2 26 2" xfId="385" xr:uid="{00000000-0005-0000-0000-000093010000}"/>
    <cellStyle name="標準 3 2 26 3" xfId="386" xr:uid="{00000000-0005-0000-0000-000094010000}"/>
    <cellStyle name="標準 3 2 27" xfId="387" xr:uid="{00000000-0005-0000-0000-000095010000}"/>
    <cellStyle name="標準 3 2 27 2" xfId="388" xr:uid="{00000000-0005-0000-0000-000096010000}"/>
    <cellStyle name="標準 3 2 27 3" xfId="389" xr:uid="{00000000-0005-0000-0000-000097010000}"/>
    <cellStyle name="標準 3 2 28" xfId="390" xr:uid="{00000000-0005-0000-0000-000098010000}"/>
    <cellStyle name="標準 3 2 28 2" xfId="391" xr:uid="{00000000-0005-0000-0000-000099010000}"/>
    <cellStyle name="標準 3 2 28 3" xfId="392" xr:uid="{00000000-0005-0000-0000-00009A010000}"/>
    <cellStyle name="標準 3 2 29" xfId="393" xr:uid="{00000000-0005-0000-0000-00009B010000}"/>
    <cellStyle name="標準 3 2 29 2" xfId="394" xr:uid="{00000000-0005-0000-0000-00009C010000}"/>
    <cellStyle name="標準 3 2 29 3" xfId="395" xr:uid="{00000000-0005-0000-0000-00009D010000}"/>
    <cellStyle name="標準 3 2 3" xfId="396" xr:uid="{00000000-0005-0000-0000-00009E010000}"/>
    <cellStyle name="標準 3 2 3 2" xfId="397" xr:uid="{00000000-0005-0000-0000-00009F010000}"/>
    <cellStyle name="標準 3 2 3 3" xfId="398" xr:uid="{00000000-0005-0000-0000-0000A0010000}"/>
    <cellStyle name="標準 3 2 30" xfId="399" xr:uid="{00000000-0005-0000-0000-0000A1010000}"/>
    <cellStyle name="標準 3 2 30 2" xfId="400" xr:uid="{00000000-0005-0000-0000-0000A2010000}"/>
    <cellStyle name="標準 3 2 30 3" xfId="401" xr:uid="{00000000-0005-0000-0000-0000A3010000}"/>
    <cellStyle name="標準 3 2 31" xfId="402" xr:uid="{00000000-0005-0000-0000-0000A4010000}"/>
    <cellStyle name="標準 3 2 31 2" xfId="403" xr:uid="{00000000-0005-0000-0000-0000A5010000}"/>
    <cellStyle name="標準 3 2 31 3" xfId="404" xr:uid="{00000000-0005-0000-0000-0000A6010000}"/>
    <cellStyle name="標準 3 2 32" xfId="405" xr:uid="{00000000-0005-0000-0000-0000A7010000}"/>
    <cellStyle name="標準 3 2 32 2" xfId="406" xr:uid="{00000000-0005-0000-0000-0000A8010000}"/>
    <cellStyle name="標準 3 2 32 3" xfId="407" xr:uid="{00000000-0005-0000-0000-0000A9010000}"/>
    <cellStyle name="標準 3 2 33" xfId="408" xr:uid="{00000000-0005-0000-0000-0000AA010000}"/>
    <cellStyle name="標準 3 2 33 2" xfId="409" xr:uid="{00000000-0005-0000-0000-0000AB010000}"/>
    <cellStyle name="標準 3 2 33 3" xfId="410" xr:uid="{00000000-0005-0000-0000-0000AC010000}"/>
    <cellStyle name="標準 3 2 34" xfId="411" xr:uid="{00000000-0005-0000-0000-0000AD010000}"/>
    <cellStyle name="標準 3 2 34 2" xfId="412" xr:uid="{00000000-0005-0000-0000-0000AE010000}"/>
    <cellStyle name="標準 3 2 34 3" xfId="413" xr:uid="{00000000-0005-0000-0000-0000AF010000}"/>
    <cellStyle name="標準 3 2 35" xfId="414" xr:uid="{00000000-0005-0000-0000-0000B0010000}"/>
    <cellStyle name="標準 3 2 35 2" xfId="415" xr:uid="{00000000-0005-0000-0000-0000B1010000}"/>
    <cellStyle name="標準 3 2 35 3" xfId="416" xr:uid="{00000000-0005-0000-0000-0000B2010000}"/>
    <cellStyle name="標準 3 2 36" xfId="417" xr:uid="{00000000-0005-0000-0000-0000B3010000}"/>
    <cellStyle name="標準 3 2 36 2" xfId="418" xr:uid="{00000000-0005-0000-0000-0000B4010000}"/>
    <cellStyle name="標準 3 2 36 3" xfId="419" xr:uid="{00000000-0005-0000-0000-0000B5010000}"/>
    <cellStyle name="標準 3 2 37" xfId="420" xr:uid="{00000000-0005-0000-0000-0000B6010000}"/>
    <cellStyle name="標準 3 2 37 2" xfId="421" xr:uid="{00000000-0005-0000-0000-0000B7010000}"/>
    <cellStyle name="標準 3 2 37 3" xfId="422" xr:uid="{00000000-0005-0000-0000-0000B8010000}"/>
    <cellStyle name="標準 3 2 38" xfId="423" xr:uid="{00000000-0005-0000-0000-0000B9010000}"/>
    <cellStyle name="標準 3 2 38 2" xfId="424" xr:uid="{00000000-0005-0000-0000-0000BA010000}"/>
    <cellStyle name="標準 3 2 38 3" xfId="425" xr:uid="{00000000-0005-0000-0000-0000BB010000}"/>
    <cellStyle name="標準 3 2 39" xfId="426" xr:uid="{00000000-0005-0000-0000-0000BC010000}"/>
    <cellStyle name="標準 3 2 39 2" xfId="427" xr:uid="{00000000-0005-0000-0000-0000BD010000}"/>
    <cellStyle name="標準 3 2 39 3" xfId="428" xr:uid="{00000000-0005-0000-0000-0000BE010000}"/>
    <cellStyle name="標準 3 2 4" xfId="429" xr:uid="{00000000-0005-0000-0000-0000BF010000}"/>
    <cellStyle name="標準 3 2 4 2" xfId="430" xr:uid="{00000000-0005-0000-0000-0000C0010000}"/>
    <cellStyle name="標準 3 2 4 3" xfId="431" xr:uid="{00000000-0005-0000-0000-0000C1010000}"/>
    <cellStyle name="標準 3 2 40" xfId="432" xr:uid="{00000000-0005-0000-0000-0000C2010000}"/>
    <cellStyle name="標準 3 2 40 2" xfId="433" xr:uid="{00000000-0005-0000-0000-0000C3010000}"/>
    <cellStyle name="標準 3 2 40 3" xfId="434" xr:uid="{00000000-0005-0000-0000-0000C4010000}"/>
    <cellStyle name="標準 3 2 41" xfId="435" xr:uid="{00000000-0005-0000-0000-0000C5010000}"/>
    <cellStyle name="標準 3 2 42" xfId="436" xr:uid="{00000000-0005-0000-0000-0000C6010000}"/>
    <cellStyle name="標準 3 2 5" xfId="437" xr:uid="{00000000-0005-0000-0000-0000C7010000}"/>
    <cellStyle name="標準 3 2 5 2" xfId="438" xr:uid="{00000000-0005-0000-0000-0000C8010000}"/>
    <cellStyle name="標準 3 2 5 3" xfId="439" xr:uid="{00000000-0005-0000-0000-0000C9010000}"/>
    <cellStyle name="標準 3 2 6" xfId="440" xr:uid="{00000000-0005-0000-0000-0000CA010000}"/>
    <cellStyle name="標準 3 2 6 2" xfId="441" xr:uid="{00000000-0005-0000-0000-0000CB010000}"/>
    <cellStyle name="標準 3 2 6 3" xfId="442" xr:uid="{00000000-0005-0000-0000-0000CC010000}"/>
    <cellStyle name="標準 3 2 7" xfId="443" xr:uid="{00000000-0005-0000-0000-0000CD010000}"/>
    <cellStyle name="標準 3 2 7 2" xfId="444" xr:uid="{00000000-0005-0000-0000-0000CE010000}"/>
    <cellStyle name="標準 3 2 7 3" xfId="445" xr:uid="{00000000-0005-0000-0000-0000CF010000}"/>
    <cellStyle name="標準 3 2 8" xfId="446" xr:uid="{00000000-0005-0000-0000-0000D0010000}"/>
    <cellStyle name="標準 3 2 8 2" xfId="447" xr:uid="{00000000-0005-0000-0000-0000D1010000}"/>
    <cellStyle name="標準 3 2 8 3" xfId="448" xr:uid="{00000000-0005-0000-0000-0000D2010000}"/>
    <cellStyle name="標準 3 2 9" xfId="449" xr:uid="{00000000-0005-0000-0000-0000D3010000}"/>
    <cellStyle name="標準 3 2 9 2" xfId="450" xr:uid="{00000000-0005-0000-0000-0000D4010000}"/>
    <cellStyle name="標準 3 2 9 3" xfId="451" xr:uid="{00000000-0005-0000-0000-0000D5010000}"/>
    <cellStyle name="標準 3 3" xfId="452" xr:uid="{00000000-0005-0000-0000-0000D6010000}"/>
    <cellStyle name="標準 3 3 2" xfId="453" xr:uid="{00000000-0005-0000-0000-0000D7010000}"/>
    <cellStyle name="標準 3 3 3" xfId="454" xr:uid="{00000000-0005-0000-0000-0000D8010000}"/>
    <cellStyle name="標準 3 4" xfId="455" xr:uid="{00000000-0005-0000-0000-0000D9010000}"/>
    <cellStyle name="標準 3 4 2" xfId="456" xr:uid="{00000000-0005-0000-0000-0000DA010000}"/>
    <cellStyle name="標準 3 5" xfId="457" xr:uid="{00000000-0005-0000-0000-0000DB010000}"/>
    <cellStyle name="標準 3 6" xfId="458" xr:uid="{00000000-0005-0000-0000-0000DC010000}"/>
    <cellStyle name="標準 3 6 2" xfId="532" xr:uid="{00000000-0005-0000-0000-0000DD010000}"/>
    <cellStyle name="標準 3 7" xfId="544" xr:uid="{00000000-0005-0000-0000-0000DE010000}"/>
    <cellStyle name="標準 3_kokai-co2kasanryou-db20110331" xfId="459" xr:uid="{00000000-0005-0000-0000-0000DF010000}"/>
    <cellStyle name="標準 30" xfId="460" xr:uid="{00000000-0005-0000-0000-0000E0010000}"/>
    <cellStyle name="標準 31" xfId="461" xr:uid="{00000000-0005-0000-0000-0000E1010000}"/>
    <cellStyle name="標準 32" xfId="462" xr:uid="{00000000-0005-0000-0000-0000E2010000}"/>
    <cellStyle name="標準 33" xfId="463" xr:uid="{00000000-0005-0000-0000-0000E3010000}"/>
    <cellStyle name="標準 34" xfId="464" xr:uid="{00000000-0005-0000-0000-0000E4010000}"/>
    <cellStyle name="標準 35" xfId="465" xr:uid="{00000000-0005-0000-0000-0000E5010000}"/>
    <cellStyle name="標準 36" xfId="466" xr:uid="{00000000-0005-0000-0000-0000E6010000}"/>
    <cellStyle name="標準 37" xfId="467" xr:uid="{00000000-0005-0000-0000-0000E7010000}"/>
    <cellStyle name="標準 38" xfId="468" xr:uid="{00000000-0005-0000-0000-0000E8010000}"/>
    <cellStyle name="標準 39" xfId="469" xr:uid="{00000000-0005-0000-0000-0000E9010000}"/>
    <cellStyle name="標準 4" xfId="470" xr:uid="{00000000-0005-0000-0000-0000EA010000}"/>
    <cellStyle name="標準 4 2" xfId="471" xr:uid="{00000000-0005-0000-0000-0000EB010000}"/>
    <cellStyle name="標準 40" xfId="472" xr:uid="{00000000-0005-0000-0000-0000EC010000}"/>
    <cellStyle name="標準 41" xfId="473" xr:uid="{00000000-0005-0000-0000-0000ED010000}"/>
    <cellStyle name="標準 42" xfId="474" xr:uid="{00000000-0005-0000-0000-0000EE010000}"/>
    <cellStyle name="標準 43" xfId="475" xr:uid="{00000000-0005-0000-0000-0000EF010000}"/>
    <cellStyle name="標準 44" xfId="476" xr:uid="{00000000-0005-0000-0000-0000F0010000}"/>
    <cellStyle name="標準 45" xfId="477" xr:uid="{00000000-0005-0000-0000-0000F1010000}"/>
    <cellStyle name="標準 46" xfId="478" xr:uid="{00000000-0005-0000-0000-0000F2010000}"/>
    <cellStyle name="標準 46 2" xfId="479" xr:uid="{00000000-0005-0000-0000-0000F3010000}"/>
    <cellStyle name="標準 46 3" xfId="480" xr:uid="{00000000-0005-0000-0000-0000F4010000}"/>
    <cellStyle name="標準 47" xfId="481" xr:uid="{00000000-0005-0000-0000-0000F5010000}"/>
    <cellStyle name="標準 47 2" xfId="482" xr:uid="{00000000-0005-0000-0000-0000F6010000}"/>
    <cellStyle name="標準 47 3" xfId="483" xr:uid="{00000000-0005-0000-0000-0000F7010000}"/>
    <cellStyle name="標準 48" xfId="484" xr:uid="{00000000-0005-0000-0000-0000F8010000}"/>
    <cellStyle name="標準 48 2" xfId="485" xr:uid="{00000000-0005-0000-0000-0000F9010000}"/>
    <cellStyle name="標準 48 3" xfId="486" xr:uid="{00000000-0005-0000-0000-0000FA010000}"/>
    <cellStyle name="標準 49" xfId="487" xr:uid="{00000000-0005-0000-0000-0000FB010000}"/>
    <cellStyle name="標準 49 2" xfId="488" xr:uid="{00000000-0005-0000-0000-0000FC010000}"/>
    <cellStyle name="標準 5" xfId="489" xr:uid="{00000000-0005-0000-0000-0000FD010000}"/>
    <cellStyle name="標準 5 2" xfId="490" xr:uid="{00000000-0005-0000-0000-0000FE010000}"/>
    <cellStyle name="標準 50" xfId="491" xr:uid="{00000000-0005-0000-0000-0000FF010000}"/>
    <cellStyle name="標準 51" xfId="492" xr:uid="{00000000-0005-0000-0000-000000020000}"/>
    <cellStyle name="標準 52" xfId="493" xr:uid="{00000000-0005-0000-0000-000001020000}"/>
    <cellStyle name="標準 53" xfId="494" xr:uid="{00000000-0005-0000-0000-000002020000}"/>
    <cellStyle name="標準 54" xfId="495" xr:uid="{00000000-0005-0000-0000-000003020000}"/>
    <cellStyle name="標準 55" xfId="496" xr:uid="{00000000-0005-0000-0000-000004020000}"/>
    <cellStyle name="標準 56" xfId="497" xr:uid="{00000000-0005-0000-0000-000005020000}"/>
    <cellStyle name="標準 57" xfId="498" xr:uid="{00000000-0005-0000-0000-000006020000}"/>
    <cellStyle name="標準 58" xfId="499" xr:uid="{00000000-0005-0000-0000-000007020000}"/>
    <cellStyle name="標準 59" xfId="500" xr:uid="{00000000-0005-0000-0000-000008020000}"/>
    <cellStyle name="標準 6" xfId="501" xr:uid="{00000000-0005-0000-0000-000009020000}"/>
    <cellStyle name="標準 6 2" xfId="502" xr:uid="{00000000-0005-0000-0000-00000A020000}"/>
    <cellStyle name="標準 60" xfId="503" xr:uid="{00000000-0005-0000-0000-00000B020000}"/>
    <cellStyle name="標準 61" xfId="504" xr:uid="{00000000-0005-0000-0000-00000C020000}"/>
    <cellStyle name="標準 62" xfId="505" xr:uid="{00000000-0005-0000-0000-00000D020000}"/>
    <cellStyle name="標準 63" xfId="506" xr:uid="{00000000-0005-0000-0000-00000E020000}"/>
    <cellStyle name="標準 64" xfId="507" xr:uid="{00000000-0005-0000-0000-00000F020000}"/>
    <cellStyle name="標準 65" xfId="508" xr:uid="{00000000-0005-0000-0000-000010020000}"/>
    <cellStyle name="標準 66" xfId="509" xr:uid="{00000000-0005-0000-0000-000011020000}"/>
    <cellStyle name="標準 67" xfId="510" xr:uid="{00000000-0005-0000-0000-000012020000}"/>
    <cellStyle name="標準 68" xfId="511" xr:uid="{00000000-0005-0000-0000-000013020000}"/>
    <cellStyle name="標準 69" xfId="512" xr:uid="{00000000-0005-0000-0000-000014020000}"/>
    <cellStyle name="標準 7" xfId="513" xr:uid="{00000000-0005-0000-0000-000015020000}"/>
    <cellStyle name="標準 70" xfId="514" xr:uid="{00000000-0005-0000-0000-000016020000}"/>
    <cellStyle name="標準 71" xfId="515" xr:uid="{00000000-0005-0000-0000-000017020000}"/>
    <cellStyle name="標準 72" xfId="516" xr:uid="{00000000-0005-0000-0000-000018020000}"/>
    <cellStyle name="標準 73" xfId="517" xr:uid="{00000000-0005-0000-0000-000019020000}"/>
    <cellStyle name="標準 74" xfId="526" xr:uid="{00000000-0005-0000-0000-00001A020000}"/>
    <cellStyle name="標準 74 2" xfId="533" xr:uid="{00000000-0005-0000-0000-00001B020000}"/>
    <cellStyle name="標準 74 2 2" xfId="535" xr:uid="{00000000-0005-0000-0000-00001C020000}"/>
    <cellStyle name="標準 74 2 2 2" xfId="561" xr:uid="{00000000-0005-0000-0000-00001D020000}"/>
    <cellStyle name="標準 74 2 2 3" xfId="588" xr:uid="{00000000-0005-0000-0000-00001E020000}"/>
    <cellStyle name="標準 74 2 2 3 2" xfId="595" xr:uid="{00000000-0005-0000-0000-00001F020000}"/>
    <cellStyle name="標準 74 2 3" xfId="559" xr:uid="{00000000-0005-0000-0000-000020020000}"/>
    <cellStyle name="標準 74 2 4" xfId="584" xr:uid="{00000000-0005-0000-0000-000021020000}"/>
    <cellStyle name="標準 74 2 5" xfId="590" xr:uid="{00000000-0005-0000-0000-000022020000}"/>
    <cellStyle name="標準 74 2 6" xfId="591" xr:uid="{00000000-0005-0000-0000-000023020000}"/>
    <cellStyle name="標準 74 2 7" xfId="593" xr:uid="{00000000-0005-0000-0000-000024020000}"/>
    <cellStyle name="標準 74 3" xfId="534" xr:uid="{00000000-0005-0000-0000-000025020000}"/>
    <cellStyle name="標準 74 3 2" xfId="560" xr:uid="{00000000-0005-0000-0000-000026020000}"/>
    <cellStyle name="標準 74 4" xfId="558" xr:uid="{00000000-0005-0000-0000-000027020000}"/>
    <cellStyle name="標準 75" xfId="536" xr:uid="{00000000-0005-0000-0000-000028020000}"/>
    <cellStyle name="標準 75 2" xfId="562" xr:uid="{00000000-0005-0000-0000-000029020000}"/>
    <cellStyle name="標準 76" xfId="546" xr:uid="{00000000-0005-0000-0000-00002A020000}"/>
    <cellStyle name="標準 76 2" xfId="565" xr:uid="{00000000-0005-0000-0000-00002B020000}"/>
    <cellStyle name="標準 77" xfId="543" xr:uid="{00000000-0005-0000-0000-00002C020000}"/>
    <cellStyle name="標準 77 2" xfId="563" xr:uid="{00000000-0005-0000-0000-00002D020000}"/>
    <cellStyle name="標準 78" xfId="548" xr:uid="{00000000-0005-0000-0000-00002E020000}"/>
    <cellStyle name="標準 78 2" xfId="567" xr:uid="{00000000-0005-0000-0000-00002F020000}"/>
    <cellStyle name="標準 79" xfId="551" xr:uid="{00000000-0005-0000-0000-000030020000}"/>
    <cellStyle name="標準 79 2" xfId="570" xr:uid="{00000000-0005-0000-0000-000031020000}"/>
    <cellStyle name="標準 8" xfId="518" xr:uid="{00000000-0005-0000-0000-000032020000}"/>
    <cellStyle name="標準 80" xfId="552" xr:uid="{00000000-0005-0000-0000-000033020000}"/>
    <cellStyle name="標準 80 2" xfId="571" xr:uid="{00000000-0005-0000-0000-000034020000}"/>
    <cellStyle name="標準 81" xfId="550" xr:uid="{00000000-0005-0000-0000-000035020000}"/>
    <cellStyle name="標準 81 2" xfId="569" xr:uid="{00000000-0005-0000-0000-000036020000}"/>
    <cellStyle name="標準 82" xfId="547" xr:uid="{00000000-0005-0000-0000-000037020000}"/>
    <cellStyle name="標準 82 2" xfId="566" xr:uid="{00000000-0005-0000-0000-000038020000}"/>
    <cellStyle name="標準 83" xfId="553" xr:uid="{00000000-0005-0000-0000-000039020000}"/>
    <cellStyle name="標準 83 2" xfId="572" xr:uid="{00000000-0005-0000-0000-00003A020000}"/>
    <cellStyle name="標準 84" xfId="554" xr:uid="{00000000-0005-0000-0000-00003B020000}"/>
    <cellStyle name="標準 84 2" xfId="573" xr:uid="{00000000-0005-0000-0000-00003C020000}"/>
    <cellStyle name="標準 85" xfId="549" xr:uid="{00000000-0005-0000-0000-00003D020000}"/>
    <cellStyle name="標準 85 2" xfId="568" xr:uid="{00000000-0005-0000-0000-00003E020000}"/>
    <cellStyle name="標準 86" xfId="545" xr:uid="{00000000-0005-0000-0000-00003F020000}"/>
    <cellStyle name="標準 86 2" xfId="564" xr:uid="{00000000-0005-0000-0000-000040020000}"/>
    <cellStyle name="標準 87" xfId="555" xr:uid="{00000000-0005-0000-0000-000041020000}"/>
    <cellStyle name="標準 87 2" xfId="574" xr:uid="{00000000-0005-0000-0000-000042020000}"/>
    <cellStyle name="標準 88" xfId="556" xr:uid="{00000000-0005-0000-0000-000043020000}"/>
    <cellStyle name="標準 88 2" xfId="575" xr:uid="{00000000-0005-0000-0000-000044020000}"/>
    <cellStyle name="標準 89" xfId="557" xr:uid="{00000000-0005-0000-0000-000045020000}"/>
    <cellStyle name="標準 89 2" xfId="576" xr:uid="{00000000-0005-0000-0000-000046020000}"/>
    <cellStyle name="標準 9" xfId="519" xr:uid="{00000000-0005-0000-0000-000047020000}"/>
    <cellStyle name="標準 9 2" xfId="520" xr:uid="{00000000-0005-0000-0000-000048020000}"/>
    <cellStyle name="標準 90" xfId="577" xr:uid="{00000000-0005-0000-0000-000049020000}"/>
    <cellStyle name="標準 91" xfId="583" xr:uid="{00000000-0005-0000-0000-00004A020000}"/>
    <cellStyle name="標準 92" xfId="578" xr:uid="{00000000-0005-0000-0000-00004B020000}"/>
    <cellStyle name="標準 93" xfId="582" xr:uid="{00000000-0005-0000-0000-00004C020000}"/>
    <cellStyle name="標準 94" xfId="587" xr:uid="{00000000-0005-0000-0000-00004D020000}"/>
    <cellStyle name="標準 95" xfId="581" xr:uid="{00000000-0005-0000-0000-00004E020000}"/>
    <cellStyle name="標準 96" xfId="586" xr:uid="{00000000-0005-0000-0000-00004F020000}"/>
    <cellStyle name="標準 97" xfId="580" xr:uid="{00000000-0005-0000-0000-000050020000}"/>
    <cellStyle name="標準 98" xfId="585" xr:uid="{00000000-0005-0000-0000-000051020000}"/>
    <cellStyle name="標準 99" xfId="579" xr:uid="{00000000-0005-0000-0000-000052020000}"/>
    <cellStyle name="標準_399部門原単位データ（1995）" xfId="521" xr:uid="{00000000-0005-0000-0000-000053020000}"/>
    <cellStyle name="標準_電力・蒸気寄与構成120221" xfId="522" xr:uid="{00000000-0005-0000-0000-000054020000}"/>
    <cellStyle name="未定義" xfId="523" xr:uid="{00000000-0005-0000-0000-000055020000}"/>
    <cellStyle name="良い" xfId="524" builtinId="26" customBuiltin="1"/>
    <cellStyle name="良い 2" xfId="525" xr:uid="{00000000-0005-0000-0000-000057020000}"/>
  </cellStyles>
  <dxfs count="2">
    <dxf>
      <font>
        <strike val="0"/>
        <color auto="1"/>
      </font>
      <fill>
        <patternFill>
          <bgColor rgb="FFFF0000"/>
        </patternFill>
      </fill>
    </dxf>
    <dxf>
      <font>
        <strike val="0"/>
        <color auto="1"/>
      </font>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7BD97B"/>
      <rgbColor rgb="00373791"/>
      <rgbColor rgb="00E2DF72"/>
      <rgbColor rgb="00D97BD9"/>
      <rgbColor rgb="0072E2DF"/>
      <rgbColor rgb="006F3131"/>
      <rgbColor rgb="002B612B"/>
      <rgbColor rgb="0029294F"/>
      <rgbColor rgb="00666426"/>
      <rgbColor rgb="007649A7"/>
      <rgbColor rgb="00286463"/>
      <rgbColor rgb="00C0C0C0"/>
      <rgbColor rgb="00808080"/>
      <rgbColor rgb="00BBC8D9"/>
      <rgbColor rgb="00E2B0C2"/>
      <rgbColor rgb="00F1DB9D"/>
      <rgbColor rgb="00B2E0DE"/>
      <rgbColor rgb="00C4B9D7"/>
      <rgbColor rgb="00F0A69B"/>
      <rgbColor rgb="00B2D6AC"/>
      <rgbColor rgb="00E3B0E6"/>
      <rgbColor rgb="0031446F"/>
      <rgbColor rgb="0093354B"/>
      <rgbColor rgb="006F5F31"/>
      <rgbColor rgb="00316F6C"/>
      <rgbColor rgb="0047316F"/>
      <rgbColor rgb="007F3321"/>
      <rgbColor rgb="00316F38"/>
      <rgbColor rgb="008F257D"/>
      <rgbColor rgb="0078BFDC"/>
      <rgbColor rgb="00D3F9F8"/>
      <rgbColor rgb="00C1F7C1"/>
      <rgbColor rgb="00F8F7C2"/>
      <rgbColor rgb="00B8D7F6"/>
      <rgbColor rgb="00FBD1E6"/>
      <rgbColor rgb="00DDC1F7"/>
      <rgbColor rgb="00FAE1C8"/>
      <rgbColor rgb="005D51B3"/>
      <rgbColor rgb="0042C2BF"/>
      <rgbColor rgb="00B6B33A"/>
      <rgbColor rgb="00E2B572"/>
      <rgbColor rgb="00BA8536"/>
      <rgbColor rgb="00664026"/>
      <rgbColor rgb="00634583"/>
      <rgbColor rgb="00969696"/>
      <rgbColor rgb="00405060"/>
      <rgbColor rgb="003FB14D"/>
      <rgbColor rgb="00224222"/>
      <rgbColor rgb="0031461E"/>
      <rgbColor rgb="00422D22"/>
      <rgbColor rgb="00B37BD9"/>
      <rgbColor rgb="00422D4B"/>
      <rgbColor rgb="00333333"/>
    </indexedColors>
    <mruColors>
      <color rgb="FF373791"/>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8" Type="http://schemas.openxmlformats.org/officeDocument/2006/relationships/image" Target="../media/image27.tmp"/><Relationship Id="rId3" Type="http://schemas.openxmlformats.org/officeDocument/2006/relationships/image" Target="../media/image22.tmp"/><Relationship Id="rId7" Type="http://schemas.openxmlformats.org/officeDocument/2006/relationships/image" Target="../media/image26.tmp"/><Relationship Id="rId2" Type="http://schemas.openxmlformats.org/officeDocument/2006/relationships/image" Target="../media/image21.tmp"/><Relationship Id="rId1" Type="http://schemas.openxmlformats.org/officeDocument/2006/relationships/image" Target="../media/image20.png"/><Relationship Id="rId6" Type="http://schemas.openxmlformats.org/officeDocument/2006/relationships/image" Target="../media/image25.tmp"/><Relationship Id="rId5" Type="http://schemas.openxmlformats.org/officeDocument/2006/relationships/image" Target="../media/image24.tmp"/><Relationship Id="rId4" Type="http://schemas.openxmlformats.org/officeDocument/2006/relationships/image" Target="../media/image23.tmp"/><Relationship Id="rId9" Type="http://schemas.openxmlformats.org/officeDocument/2006/relationships/image" Target="../media/image28.tmp"/></Relationships>
</file>

<file path=xl/drawings/_rels/drawing11.xml.rels><?xml version="1.0" encoding="UTF-8" standalone="yes"?>
<Relationships xmlns="http://schemas.openxmlformats.org/package/2006/relationships"><Relationship Id="rId8" Type="http://schemas.openxmlformats.org/officeDocument/2006/relationships/image" Target="../media/image36.tmp"/><Relationship Id="rId13" Type="http://schemas.openxmlformats.org/officeDocument/2006/relationships/image" Target="../media/image41.tmp"/><Relationship Id="rId18" Type="http://schemas.openxmlformats.org/officeDocument/2006/relationships/image" Target="../media/image46.tmp"/><Relationship Id="rId3" Type="http://schemas.openxmlformats.org/officeDocument/2006/relationships/image" Target="../media/image31.jpeg"/><Relationship Id="rId21" Type="http://schemas.openxmlformats.org/officeDocument/2006/relationships/image" Target="../media/image49.tmp"/><Relationship Id="rId7" Type="http://schemas.openxmlformats.org/officeDocument/2006/relationships/image" Target="../media/image35.tmp"/><Relationship Id="rId12" Type="http://schemas.openxmlformats.org/officeDocument/2006/relationships/image" Target="../media/image40.tmp"/><Relationship Id="rId17" Type="http://schemas.openxmlformats.org/officeDocument/2006/relationships/image" Target="../media/image45.tmp"/><Relationship Id="rId2" Type="http://schemas.openxmlformats.org/officeDocument/2006/relationships/image" Target="../media/image30.jpeg"/><Relationship Id="rId16" Type="http://schemas.openxmlformats.org/officeDocument/2006/relationships/image" Target="../media/image44.tmp"/><Relationship Id="rId20" Type="http://schemas.openxmlformats.org/officeDocument/2006/relationships/image" Target="../media/image48.tmp"/><Relationship Id="rId1" Type="http://schemas.openxmlformats.org/officeDocument/2006/relationships/image" Target="../media/image29.jpeg"/><Relationship Id="rId6" Type="http://schemas.openxmlformats.org/officeDocument/2006/relationships/image" Target="../media/image34.tmp"/><Relationship Id="rId11" Type="http://schemas.openxmlformats.org/officeDocument/2006/relationships/image" Target="../media/image39.tmp"/><Relationship Id="rId5" Type="http://schemas.openxmlformats.org/officeDocument/2006/relationships/image" Target="../media/image33.png"/><Relationship Id="rId15" Type="http://schemas.openxmlformats.org/officeDocument/2006/relationships/image" Target="../media/image43.png"/><Relationship Id="rId23" Type="http://schemas.openxmlformats.org/officeDocument/2006/relationships/image" Target="../media/image51.png"/><Relationship Id="rId10" Type="http://schemas.openxmlformats.org/officeDocument/2006/relationships/image" Target="../media/image38.tmp"/><Relationship Id="rId19" Type="http://schemas.openxmlformats.org/officeDocument/2006/relationships/image" Target="../media/image47.tmp"/><Relationship Id="rId4" Type="http://schemas.openxmlformats.org/officeDocument/2006/relationships/image" Target="../media/image32.jpeg"/><Relationship Id="rId9" Type="http://schemas.openxmlformats.org/officeDocument/2006/relationships/image" Target="../media/image37.png"/><Relationship Id="rId14" Type="http://schemas.openxmlformats.org/officeDocument/2006/relationships/image" Target="../media/image42.png"/><Relationship Id="rId22" Type="http://schemas.openxmlformats.org/officeDocument/2006/relationships/image" Target="../media/image50.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4.tmp"/><Relationship Id="rId2" Type="http://schemas.openxmlformats.org/officeDocument/2006/relationships/image" Target="../media/image53.tmp"/><Relationship Id="rId1" Type="http://schemas.openxmlformats.org/officeDocument/2006/relationships/image" Target="../media/image52.tmp"/><Relationship Id="rId6" Type="http://schemas.openxmlformats.org/officeDocument/2006/relationships/image" Target="../media/image57.tmp"/><Relationship Id="rId5" Type="http://schemas.openxmlformats.org/officeDocument/2006/relationships/image" Target="../media/image56.tmp"/><Relationship Id="rId4" Type="http://schemas.openxmlformats.org/officeDocument/2006/relationships/image" Target="../media/image55.tmp"/></Relationships>
</file>

<file path=xl/drawings/_rels/drawing13.xml.rels><?xml version="1.0" encoding="UTF-8" standalone="yes"?>
<Relationships xmlns="http://schemas.openxmlformats.org/package/2006/relationships"><Relationship Id="rId3" Type="http://schemas.openxmlformats.org/officeDocument/2006/relationships/image" Target="../media/image60.tmp"/><Relationship Id="rId7" Type="http://schemas.openxmlformats.org/officeDocument/2006/relationships/image" Target="../media/image64.png"/><Relationship Id="rId2" Type="http://schemas.openxmlformats.org/officeDocument/2006/relationships/image" Target="../media/image59.tmp"/><Relationship Id="rId1" Type="http://schemas.openxmlformats.org/officeDocument/2006/relationships/image" Target="../media/image58.tmp"/><Relationship Id="rId6" Type="http://schemas.openxmlformats.org/officeDocument/2006/relationships/image" Target="../media/image63.tmp"/><Relationship Id="rId5" Type="http://schemas.openxmlformats.org/officeDocument/2006/relationships/image" Target="../media/image62.tmp"/><Relationship Id="rId4" Type="http://schemas.openxmlformats.org/officeDocument/2006/relationships/image" Target="../media/image61.tmp"/></Relationships>
</file>

<file path=xl/drawings/_rels/drawing3.xml.rels><?xml version="1.0" encoding="UTF-8" standalone="yes"?>
<Relationships xmlns="http://schemas.openxmlformats.org/package/2006/relationships"><Relationship Id="rId2" Type="http://schemas.openxmlformats.org/officeDocument/2006/relationships/hyperlink" Target="#'5&#29987;&#36899;&#34920;DB'!A1"/><Relationship Id="rId1" Type="http://schemas.openxmlformats.org/officeDocument/2006/relationships/hyperlink" Target="#'4&#31309;&#12415;&#19978;&#12370;DB'!A1"/></Relationships>
</file>

<file path=xl/drawings/_rels/drawing4.xml.rels><?xml version="1.0" encoding="UTF-8" standalone="yes"?>
<Relationships xmlns="http://schemas.openxmlformats.org/package/2006/relationships"><Relationship Id="rId2" Type="http://schemas.openxmlformats.org/officeDocument/2006/relationships/hyperlink" Target="#'5&#29987;&#36899;&#34920;DB'!A1"/><Relationship Id="rId1" Type="http://schemas.openxmlformats.org/officeDocument/2006/relationships/hyperlink" Target="#'4&#31309;&#12415;&#19978;&#12370;DB'!A1"/></Relationships>
</file>

<file path=xl/drawings/_rels/drawing5.xml.rels><?xml version="1.0" encoding="UTF-8" standalone="yes"?>
<Relationships xmlns="http://schemas.openxmlformats.org/package/2006/relationships"><Relationship Id="rId3" Type="http://schemas.openxmlformats.org/officeDocument/2006/relationships/hyperlink" Target="#'8&#24259;&#26820;&#29289;&#12304;&#31278;&#39006;&#12539;&#20966;&#29702;&#26041;&#27861;&#21029;&#12305;'!C130"/><Relationship Id="rId2" Type="http://schemas.openxmlformats.org/officeDocument/2006/relationships/hyperlink" Target="#'8&#24259;&#26820;&#29289;&#12304;&#31278;&#39006;&#12539;&#20966;&#29702;&#26041;&#27861;&#21029;&#12305;'!G196"/><Relationship Id="rId1" Type="http://schemas.openxmlformats.org/officeDocument/2006/relationships/hyperlink" Target="#'8&#24259;&#26820;&#29289;&#12304;&#31278;&#39006;&#12539;&#20966;&#29702;&#26041;&#27861;&#21029;&#12305;'!C68"/><Relationship Id="rId4" Type="http://schemas.openxmlformats.org/officeDocument/2006/relationships/hyperlink" Target="#'8&#24259;&#26820;&#29289;&#12304;&#31278;&#39006;&#12539;&#20966;&#29702;&#26041;&#27861;&#21029;&#12305;'!E196"/></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mp"/><Relationship Id="rId1" Type="http://schemas.openxmlformats.org/officeDocument/2006/relationships/image" Target="../media/image1.tmp"/><Relationship Id="rId6" Type="http://schemas.openxmlformats.org/officeDocument/2006/relationships/image" Target="../media/image6.tmp"/><Relationship Id="rId5" Type="http://schemas.openxmlformats.org/officeDocument/2006/relationships/image" Target="../media/image5.png"/><Relationship Id="rId4" Type="http://schemas.openxmlformats.org/officeDocument/2006/relationships/image" Target="../media/image4.tmp"/></Relationships>
</file>

<file path=xl/drawings/_rels/drawing8.xml.rels><?xml version="1.0" encoding="UTF-8" standalone="yes"?>
<Relationships xmlns="http://schemas.openxmlformats.org/package/2006/relationships"><Relationship Id="rId3" Type="http://schemas.openxmlformats.org/officeDocument/2006/relationships/image" Target="../media/image9.tmp"/><Relationship Id="rId2" Type="http://schemas.openxmlformats.org/officeDocument/2006/relationships/image" Target="../media/image8.png"/><Relationship Id="rId1" Type="http://schemas.openxmlformats.org/officeDocument/2006/relationships/image" Target="../media/image7.tmp"/><Relationship Id="rId4" Type="http://schemas.openxmlformats.org/officeDocument/2006/relationships/image" Target="../media/image10.tmp"/></Relationships>
</file>

<file path=xl/drawings/_rels/drawing9.xml.rels><?xml version="1.0" encoding="UTF-8" standalone="yes"?>
<Relationships xmlns="http://schemas.openxmlformats.org/package/2006/relationships"><Relationship Id="rId8" Type="http://schemas.openxmlformats.org/officeDocument/2006/relationships/image" Target="../media/image18.tmp"/><Relationship Id="rId3" Type="http://schemas.openxmlformats.org/officeDocument/2006/relationships/image" Target="../media/image13.tmp"/><Relationship Id="rId7" Type="http://schemas.openxmlformats.org/officeDocument/2006/relationships/image" Target="../media/image17.tmp"/><Relationship Id="rId2" Type="http://schemas.openxmlformats.org/officeDocument/2006/relationships/image" Target="../media/image12.tmp"/><Relationship Id="rId1" Type="http://schemas.openxmlformats.org/officeDocument/2006/relationships/image" Target="../media/image11.tmp"/><Relationship Id="rId6" Type="http://schemas.openxmlformats.org/officeDocument/2006/relationships/image" Target="../media/image16.tmp"/><Relationship Id="rId5" Type="http://schemas.openxmlformats.org/officeDocument/2006/relationships/image" Target="../media/image15.tmp"/><Relationship Id="rId4" Type="http://schemas.openxmlformats.org/officeDocument/2006/relationships/image" Target="../media/image14.tmp"/><Relationship Id="rId9" Type="http://schemas.openxmlformats.org/officeDocument/2006/relationships/image" Target="../media/image19.tmp"/></Relationships>
</file>

<file path=xl/drawings/drawing1.xml><?xml version="1.0" encoding="utf-8"?>
<xdr:wsDr xmlns:xdr="http://schemas.openxmlformats.org/drawingml/2006/spreadsheetDrawing" xmlns:a="http://schemas.openxmlformats.org/drawingml/2006/main">
  <xdr:twoCellAnchor>
    <xdr:from>
      <xdr:col>1</xdr:col>
      <xdr:colOff>161923</xdr:colOff>
      <xdr:row>49</xdr:row>
      <xdr:rowOff>0</xdr:rowOff>
    </xdr:from>
    <xdr:to>
      <xdr:col>4</xdr:col>
      <xdr:colOff>2600325</xdr:colOff>
      <xdr:row>51</xdr:row>
      <xdr:rowOff>190499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76223" y="9134475"/>
          <a:ext cx="7372352" cy="571499"/>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379096</xdr:colOff>
      <xdr:row>34</xdr:row>
      <xdr:rowOff>142875</xdr:rowOff>
    </xdr:from>
    <xdr:ext cx="2817695" cy="2840691"/>
    <xdr:pic>
      <xdr:nvPicPr>
        <xdr:cNvPr id="2" name="図 1">
          <a:extLst>
            <a:ext uri="{FF2B5EF4-FFF2-40B4-BE49-F238E27FC236}">
              <a16:creationId xmlns:a16="http://schemas.microsoft.com/office/drawing/2014/main" id="{00000000-0008-0000-1D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494396" y="5972175"/>
          <a:ext cx="2817695" cy="2840691"/>
        </a:xfrm>
        <a:prstGeom prst="rect">
          <a:avLst/>
        </a:prstGeom>
        <a:ln>
          <a:solidFill>
            <a:sysClr val="windowText" lastClr="000000"/>
          </a:solidFill>
        </a:ln>
      </xdr:spPr>
    </xdr:pic>
    <xdr:clientData/>
  </xdr:oneCellAnchor>
  <xdr:oneCellAnchor>
    <xdr:from>
      <xdr:col>0</xdr:col>
      <xdr:colOff>243840</xdr:colOff>
      <xdr:row>17</xdr:row>
      <xdr:rowOff>102228</xdr:rowOff>
    </xdr:from>
    <xdr:ext cx="4064049" cy="2382534"/>
    <xdr:pic>
      <xdr:nvPicPr>
        <xdr:cNvPr id="3" name="図 2" descr="スクリーンショット が含まれている画像&#10;&#10;自動的に生成された説明">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3840" y="3371208"/>
          <a:ext cx="4064049" cy="2382534"/>
        </a:xfrm>
        <a:prstGeom prst="rect">
          <a:avLst/>
        </a:prstGeom>
        <a:ln>
          <a:solidFill>
            <a:schemeClr val="tx1"/>
          </a:solidFill>
        </a:ln>
      </xdr:spPr>
    </xdr:pic>
    <xdr:clientData/>
  </xdr:oneCellAnchor>
  <xdr:twoCellAnchor>
    <xdr:from>
      <xdr:col>5</xdr:col>
      <xdr:colOff>9524</xdr:colOff>
      <xdr:row>26</xdr:row>
      <xdr:rowOff>133350</xdr:rowOff>
    </xdr:from>
    <xdr:to>
      <xdr:col>9</xdr:col>
      <xdr:colOff>62865</xdr:colOff>
      <xdr:row>27</xdr:row>
      <xdr:rowOff>142876</xdr:rowOff>
    </xdr:to>
    <xdr:sp macro="" textlink="">
      <xdr:nvSpPr>
        <xdr:cNvPr id="4" name="正方形/長方形 3">
          <a:extLst>
            <a:ext uri="{FF2B5EF4-FFF2-40B4-BE49-F238E27FC236}">
              <a16:creationId xmlns:a16="http://schemas.microsoft.com/office/drawing/2014/main" id="{00000000-0008-0000-1D00-000004000000}"/>
            </a:ext>
          </a:extLst>
        </xdr:cNvPr>
        <xdr:cNvSpPr/>
      </xdr:nvSpPr>
      <xdr:spPr>
        <a:xfrm>
          <a:off x="2143124" y="4911090"/>
          <a:ext cx="1760221" cy="17716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1905</xdr:colOff>
      <xdr:row>28</xdr:row>
      <xdr:rowOff>9524</xdr:rowOff>
    </xdr:from>
    <xdr:to>
      <xdr:col>6</xdr:col>
      <xdr:colOff>15239</xdr:colOff>
      <xdr:row>29</xdr:row>
      <xdr:rowOff>0</xdr:rowOff>
    </xdr:to>
    <xdr:sp macro="" textlink="">
      <xdr:nvSpPr>
        <xdr:cNvPr id="5" name="正方形/長方形 4">
          <a:extLst>
            <a:ext uri="{FF2B5EF4-FFF2-40B4-BE49-F238E27FC236}">
              <a16:creationId xmlns:a16="http://schemas.microsoft.com/office/drawing/2014/main" id="{00000000-0008-0000-1D00-000005000000}"/>
            </a:ext>
          </a:extLst>
        </xdr:cNvPr>
        <xdr:cNvSpPr/>
      </xdr:nvSpPr>
      <xdr:spPr>
        <a:xfrm>
          <a:off x="2135505" y="5122544"/>
          <a:ext cx="440054" cy="15811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20954</xdr:colOff>
      <xdr:row>21</xdr:row>
      <xdr:rowOff>64769</xdr:rowOff>
    </xdr:from>
    <xdr:to>
      <xdr:col>9</xdr:col>
      <xdr:colOff>100964</xdr:colOff>
      <xdr:row>24</xdr:row>
      <xdr:rowOff>76200</xdr:rowOff>
    </xdr:to>
    <xdr:sp macro="" textlink="">
      <xdr:nvSpPr>
        <xdr:cNvPr id="6" name="吹き出し: 四角形 5">
          <a:extLst>
            <a:ext uri="{FF2B5EF4-FFF2-40B4-BE49-F238E27FC236}">
              <a16:creationId xmlns:a16="http://schemas.microsoft.com/office/drawing/2014/main" id="{00000000-0008-0000-1D00-000006000000}"/>
            </a:ext>
          </a:extLst>
        </xdr:cNvPr>
        <xdr:cNvSpPr/>
      </xdr:nvSpPr>
      <xdr:spPr>
        <a:xfrm>
          <a:off x="1727834" y="4004309"/>
          <a:ext cx="2213610" cy="514351"/>
        </a:xfrm>
        <a:prstGeom prst="wedgeRectCallout">
          <a:avLst>
            <a:gd name="adj1" fmla="val -4242"/>
            <a:gd name="adj2" fmla="val 114224"/>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登録した</a:t>
          </a:r>
          <a:r>
            <a:rPr kumimoji="1" lang="en-US" altLang="ja-JP" sz="1400"/>
            <a:t>E-mail</a:t>
          </a:r>
          <a:r>
            <a:rPr kumimoji="1" lang="ja-JP" altLang="en-US" sz="1400"/>
            <a:t>、パスワードを入力して選択</a:t>
          </a:r>
        </a:p>
      </xdr:txBody>
    </xdr:sp>
    <xdr:clientData/>
  </xdr:twoCellAnchor>
  <xdr:oneCellAnchor>
    <xdr:from>
      <xdr:col>11</xdr:col>
      <xdr:colOff>158595</xdr:colOff>
      <xdr:row>19</xdr:row>
      <xdr:rowOff>25853</xdr:rowOff>
    </xdr:from>
    <xdr:ext cx="4009993" cy="1610765"/>
    <xdr:pic>
      <xdr:nvPicPr>
        <xdr:cNvPr id="7" name="図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35713" y="3678971"/>
          <a:ext cx="4009993" cy="1610765"/>
        </a:xfrm>
        <a:prstGeom prst="rect">
          <a:avLst/>
        </a:prstGeom>
        <a:ln>
          <a:solidFill>
            <a:sysClr val="windowText" lastClr="000000"/>
          </a:solidFill>
        </a:ln>
      </xdr:spPr>
    </xdr:pic>
    <xdr:clientData/>
  </xdr:oneCellAnchor>
  <xdr:twoCellAnchor>
    <xdr:from>
      <xdr:col>17</xdr:col>
      <xdr:colOff>15688</xdr:colOff>
      <xdr:row>20</xdr:row>
      <xdr:rowOff>79131</xdr:rowOff>
    </xdr:from>
    <xdr:to>
      <xdr:col>18</xdr:col>
      <xdr:colOff>276785</xdr:colOff>
      <xdr:row>24</xdr:row>
      <xdr:rowOff>85725</xdr:rowOff>
    </xdr:to>
    <xdr:sp macro="" textlink="">
      <xdr:nvSpPr>
        <xdr:cNvPr id="8" name="正方形/長方形 7">
          <a:extLst>
            <a:ext uri="{FF2B5EF4-FFF2-40B4-BE49-F238E27FC236}">
              <a16:creationId xmlns:a16="http://schemas.microsoft.com/office/drawing/2014/main" id="{00000000-0008-0000-1D00-000008000000}"/>
            </a:ext>
          </a:extLst>
        </xdr:cNvPr>
        <xdr:cNvSpPr/>
      </xdr:nvSpPr>
      <xdr:spPr>
        <a:xfrm>
          <a:off x="8016688" y="3900337"/>
          <a:ext cx="731744" cy="6789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366330</xdr:colOff>
      <xdr:row>28</xdr:row>
      <xdr:rowOff>126273</xdr:rowOff>
    </xdr:from>
    <xdr:to>
      <xdr:col>19</xdr:col>
      <xdr:colOff>454959</xdr:colOff>
      <xdr:row>31</xdr:row>
      <xdr:rowOff>161925</xdr:rowOff>
    </xdr:to>
    <xdr:sp macro="" textlink="">
      <xdr:nvSpPr>
        <xdr:cNvPr id="9" name="吹き出し: 四角形 8">
          <a:extLst>
            <a:ext uri="{FF2B5EF4-FFF2-40B4-BE49-F238E27FC236}">
              <a16:creationId xmlns:a16="http://schemas.microsoft.com/office/drawing/2014/main" id="{00000000-0008-0000-1D00-000009000000}"/>
            </a:ext>
          </a:extLst>
        </xdr:cNvPr>
        <xdr:cNvSpPr/>
      </xdr:nvSpPr>
      <xdr:spPr>
        <a:xfrm>
          <a:off x="7426036" y="5292185"/>
          <a:ext cx="1971217" cy="539916"/>
        </a:xfrm>
        <a:prstGeom prst="wedgeRectCallout">
          <a:avLst>
            <a:gd name="adj1" fmla="val 14987"/>
            <a:gd name="adj2" fmla="val -172669"/>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サイト右の</a:t>
          </a:r>
          <a:r>
            <a:rPr kumimoji="1" lang="en-US" altLang="ja-JP" sz="1400"/>
            <a:t>CONSULT DATA</a:t>
          </a:r>
          <a:r>
            <a:rPr kumimoji="1" lang="ja-JP" altLang="en-US" sz="1400"/>
            <a:t>を選択</a:t>
          </a:r>
        </a:p>
      </xdr:txBody>
    </xdr:sp>
    <xdr:clientData/>
  </xdr:twoCellAnchor>
  <xdr:oneCellAnchor>
    <xdr:from>
      <xdr:col>0</xdr:col>
      <xdr:colOff>62865</xdr:colOff>
      <xdr:row>38</xdr:row>
      <xdr:rowOff>457</xdr:rowOff>
    </xdr:from>
    <xdr:ext cx="4369174" cy="1777988"/>
    <xdr:pic>
      <xdr:nvPicPr>
        <xdr:cNvPr id="10" name="図 9">
          <a:extLst>
            <a:ext uri="{FF2B5EF4-FFF2-40B4-BE49-F238E27FC236}">
              <a16:creationId xmlns:a16="http://schemas.microsoft.com/office/drawing/2014/main" id="{00000000-0008-0000-1D00-00000A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3217"/>
        <a:stretch/>
      </xdr:blipFill>
      <xdr:spPr>
        <a:xfrm>
          <a:off x="62865" y="6812737"/>
          <a:ext cx="4369174" cy="1777988"/>
        </a:xfrm>
        <a:prstGeom prst="rect">
          <a:avLst/>
        </a:prstGeom>
        <a:ln>
          <a:solidFill>
            <a:sysClr val="windowText" lastClr="000000"/>
          </a:solidFill>
        </a:ln>
      </xdr:spPr>
    </xdr:pic>
    <xdr:clientData/>
  </xdr:oneCellAnchor>
  <xdr:twoCellAnchor>
    <xdr:from>
      <xdr:col>0</xdr:col>
      <xdr:colOff>120288</xdr:colOff>
      <xdr:row>40</xdr:row>
      <xdr:rowOff>77017</xdr:rowOff>
    </xdr:from>
    <xdr:to>
      <xdr:col>1</xdr:col>
      <xdr:colOff>301263</xdr:colOff>
      <xdr:row>42</xdr:row>
      <xdr:rowOff>162469</xdr:rowOff>
    </xdr:to>
    <xdr:sp macro="" textlink="">
      <xdr:nvSpPr>
        <xdr:cNvPr id="11" name="正方形/長方形 10">
          <a:extLst>
            <a:ext uri="{FF2B5EF4-FFF2-40B4-BE49-F238E27FC236}">
              <a16:creationId xmlns:a16="http://schemas.microsoft.com/office/drawing/2014/main" id="{00000000-0008-0000-1D00-00000B000000}"/>
            </a:ext>
          </a:extLst>
        </xdr:cNvPr>
        <xdr:cNvSpPr/>
      </xdr:nvSpPr>
      <xdr:spPr>
        <a:xfrm>
          <a:off x="120288" y="7224577"/>
          <a:ext cx="607695" cy="42073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234315</xdr:colOff>
      <xdr:row>44</xdr:row>
      <xdr:rowOff>142874</xdr:rowOff>
    </xdr:from>
    <xdr:to>
      <xdr:col>2</xdr:col>
      <xdr:colOff>337185</xdr:colOff>
      <xdr:row>47</xdr:row>
      <xdr:rowOff>16565</xdr:rowOff>
    </xdr:to>
    <xdr:sp macro="" textlink="">
      <xdr:nvSpPr>
        <xdr:cNvPr id="12" name="吹き出し: 四角形 11">
          <a:extLst>
            <a:ext uri="{FF2B5EF4-FFF2-40B4-BE49-F238E27FC236}">
              <a16:creationId xmlns:a16="http://schemas.microsoft.com/office/drawing/2014/main" id="{00000000-0008-0000-1D00-00000C000000}"/>
            </a:ext>
          </a:extLst>
        </xdr:cNvPr>
        <xdr:cNvSpPr/>
      </xdr:nvSpPr>
      <xdr:spPr>
        <a:xfrm>
          <a:off x="234315" y="7960994"/>
          <a:ext cx="956310" cy="376611"/>
        </a:xfrm>
        <a:prstGeom prst="wedgeRectCallout">
          <a:avLst>
            <a:gd name="adj1" fmla="val -22879"/>
            <a:gd name="adj2" fmla="val -147049"/>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All</a:t>
          </a:r>
          <a:r>
            <a:rPr kumimoji="1" lang="ja-JP" altLang="en-US" sz="1400"/>
            <a:t>を選択</a:t>
          </a:r>
        </a:p>
      </xdr:txBody>
    </xdr:sp>
    <xdr:clientData/>
  </xdr:twoCellAnchor>
  <xdr:twoCellAnchor>
    <xdr:from>
      <xdr:col>12</xdr:col>
      <xdr:colOff>392430</xdr:colOff>
      <xdr:row>36</xdr:row>
      <xdr:rowOff>34290</xdr:rowOff>
    </xdr:from>
    <xdr:to>
      <xdr:col>14</xdr:col>
      <xdr:colOff>180975</xdr:colOff>
      <xdr:row>36</xdr:row>
      <xdr:rowOff>161925</xdr:rowOff>
    </xdr:to>
    <xdr:sp macro="" textlink="">
      <xdr:nvSpPr>
        <xdr:cNvPr id="13" name="正方形/長方形 12">
          <a:extLst>
            <a:ext uri="{FF2B5EF4-FFF2-40B4-BE49-F238E27FC236}">
              <a16:creationId xmlns:a16="http://schemas.microsoft.com/office/drawing/2014/main" id="{00000000-0008-0000-1D00-00000D000000}"/>
            </a:ext>
          </a:extLst>
        </xdr:cNvPr>
        <xdr:cNvSpPr/>
      </xdr:nvSpPr>
      <xdr:spPr>
        <a:xfrm>
          <a:off x="8507730" y="6206490"/>
          <a:ext cx="1141095" cy="12763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11431</xdr:colOff>
      <xdr:row>41</xdr:row>
      <xdr:rowOff>11430</xdr:rowOff>
    </xdr:from>
    <xdr:to>
      <xdr:col>16</xdr:col>
      <xdr:colOff>0</xdr:colOff>
      <xdr:row>45</xdr:row>
      <xdr:rowOff>123826</xdr:rowOff>
    </xdr:to>
    <xdr:sp macro="" textlink="">
      <xdr:nvSpPr>
        <xdr:cNvPr id="14" name="吹き出し: 四角形 13">
          <a:extLst>
            <a:ext uri="{FF2B5EF4-FFF2-40B4-BE49-F238E27FC236}">
              <a16:creationId xmlns:a16="http://schemas.microsoft.com/office/drawing/2014/main" id="{00000000-0008-0000-1D00-00000E000000}"/>
            </a:ext>
          </a:extLst>
        </xdr:cNvPr>
        <xdr:cNvSpPr/>
      </xdr:nvSpPr>
      <xdr:spPr>
        <a:xfrm>
          <a:off x="7450456" y="7040880"/>
          <a:ext cx="3369944" cy="798196"/>
        </a:xfrm>
        <a:prstGeom prst="wedgeRectCallout">
          <a:avLst>
            <a:gd name="adj1" fmla="val -4684"/>
            <a:gd name="adj2" fmla="val -136069"/>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全件を表示する場合は</a:t>
          </a:r>
          <a:endParaRPr kumimoji="1" lang="en-US" altLang="ja-JP" sz="1400"/>
        </a:p>
        <a:p>
          <a:pPr algn="ctr"/>
          <a:r>
            <a:rPr kumimoji="1" lang="ja-JP" altLang="en-US" sz="1400"/>
            <a:t>何も入力せずに</a:t>
          </a:r>
          <a:endParaRPr kumimoji="1" lang="en-US" altLang="ja-JP" sz="1400"/>
        </a:p>
        <a:p>
          <a:pPr algn="ctr"/>
          <a:r>
            <a:rPr kumimoji="1" lang="ja-JP" altLang="en-US" sz="1400"/>
            <a:t>虫眼鏡のアイコンを選択</a:t>
          </a:r>
        </a:p>
      </xdr:txBody>
    </xdr:sp>
    <xdr:clientData/>
  </xdr:twoCellAnchor>
  <xdr:twoCellAnchor>
    <xdr:from>
      <xdr:col>14</xdr:col>
      <xdr:colOff>232263</xdr:colOff>
      <xdr:row>35</xdr:row>
      <xdr:rowOff>91440</xdr:rowOff>
    </xdr:from>
    <xdr:to>
      <xdr:col>18</xdr:col>
      <xdr:colOff>371475</xdr:colOff>
      <xdr:row>40</xdr:row>
      <xdr:rowOff>114300</xdr:rowOff>
    </xdr:to>
    <xdr:sp macro="" textlink="">
      <xdr:nvSpPr>
        <xdr:cNvPr id="15" name="正方形/長方形 14">
          <a:extLst>
            <a:ext uri="{FF2B5EF4-FFF2-40B4-BE49-F238E27FC236}">
              <a16:creationId xmlns:a16="http://schemas.microsoft.com/office/drawing/2014/main" id="{00000000-0008-0000-1D00-00000F000000}"/>
            </a:ext>
          </a:extLst>
        </xdr:cNvPr>
        <xdr:cNvSpPr/>
      </xdr:nvSpPr>
      <xdr:spPr>
        <a:xfrm>
          <a:off x="9700113" y="6092190"/>
          <a:ext cx="2844312" cy="88011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34289</xdr:colOff>
      <xdr:row>46</xdr:row>
      <xdr:rowOff>152399</xdr:rowOff>
    </xdr:from>
    <xdr:to>
      <xdr:col>20</xdr:col>
      <xdr:colOff>142874</xdr:colOff>
      <xdr:row>50</xdr:row>
      <xdr:rowOff>95250</xdr:rowOff>
    </xdr:to>
    <xdr:sp macro="" textlink="">
      <xdr:nvSpPr>
        <xdr:cNvPr id="16" name="吹き出し: 四角形 15">
          <a:extLst>
            <a:ext uri="{FF2B5EF4-FFF2-40B4-BE49-F238E27FC236}">
              <a16:creationId xmlns:a16="http://schemas.microsoft.com/office/drawing/2014/main" id="{00000000-0008-0000-1D00-000010000000}"/>
            </a:ext>
          </a:extLst>
        </xdr:cNvPr>
        <xdr:cNvSpPr/>
      </xdr:nvSpPr>
      <xdr:spPr>
        <a:xfrm>
          <a:off x="9502139" y="8039099"/>
          <a:ext cx="4166235" cy="628651"/>
        </a:xfrm>
        <a:prstGeom prst="wedgeRectCallout">
          <a:avLst>
            <a:gd name="adj1" fmla="val 8428"/>
            <a:gd name="adj2" fmla="val -207060"/>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特定のプロセスの原単位を確認する場合にはカテゴリ名を選択</a:t>
          </a:r>
        </a:p>
      </xdr:txBody>
    </xdr:sp>
    <xdr:clientData/>
  </xdr:twoCellAnchor>
  <xdr:oneCellAnchor>
    <xdr:from>
      <xdr:col>1</xdr:col>
      <xdr:colOff>276225</xdr:colOff>
      <xdr:row>54</xdr:row>
      <xdr:rowOff>38660</xdr:rowOff>
    </xdr:from>
    <xdr:ext cx="3408829" cy="2771067"/>
    <xdr:pic>
      <xdr:nvPicPr>
        <xdr:cNvPr id="17" name="図 16" descr="スクリーンショット が含まれている画像&#10;&#10;自動的に生成された説明">
          <a:extLst>
            <a:ext uri="{FF2B5EF4-FFF2-40B4-BE49-F238E27FC236}">
              <a16:creationId xmlns:a16="http://schemas.microsoft.com/office/drawing/2014/main" id="{00000000-0008-0000-1D00-00001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2475" y="9849410"/>
          <a:ext cx="3408829" cy="2771067"/>
        </a:xfrm>
        <a:prstGeom prst="rect">
          <a:avLst/>
        </a:prstGeom>
        <a:ln>
          <a:solidFill>
            <a:sysClr val="windowText" lastClr="000000"/>
          </a:solidFill>
        </a:ln>
      </xdr:spPr>
    </xdr:pic>
    <xdr:clientData/>
  </xdr:oneCellAnchor>
  <xdr:twoCellAnchor>
    <xdr:from>
      <xdr:col>1</xdr:col>
      <xdr:colOff>352585</xdr:colOff>
      <xdr:row>57</xdr:row>
      <xdr:rowOff>144050</xdr:rowOff>
    </xdr:from>
    <xdr:to>
      <xdr:col>3</xdr:col>
      <xdr:colOff>26275</xdr:colOff>
      <xdr:row>58</xdr:row>
      <xdr:rowOff>91967</xdr:rowOff>
    </xdr:to>
    <xdr:sp macro="" textlink="">
      <xdr:nvSpPr>
        <xdr:cNvPr id="18" name="正方形/長方形 17">
          <a:extLst>
            <a:ext uri="{FF2B5EF4-FFF2-40B4-BE49-F238E27FC236}">
              <a16:creationId xmlns:a16="http://schemas.microsoft.com/office/drawing/2014/main" id="{00000000-0008-0000-1D00-000012000000}"/>
            </a:ext>
          </a:extLst>
        </xdr:cNvPr>
        <xdr:cNvSpPr/>
      </xdr:nvSpPr>
      <xdr:spPr>
        <a:xfrm>
          <a:off x="1028860" y="9916700"/>
          <a:ext cx="1026240" cy="1193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144108</xdr:colOff>
      <xdr:row>61</xdr:row>
      <xdr:rowOff>25619</xdr:rowOff>
    </xdr:from>
    <xdr:to>
      <xdr:col>7</xdr:col>
      <xdr:colOff>211192</xdr:colOff>
      <xdr:row>65</xdr:row>
      <xdr:rowOff>157327</xdr:rowOff>
    </xdr:to>
    <xdr:sp macro="" textlink="">
      <xdr:nvSpPr>
        <xdr:cNvPr id="19" name="吹き出し: 四角形 18">
          <a:extLst>
            <a:ext uri="{FF2B5EF4-FFF2-40B4-BE49-F238E27FC236}">
              <a16:creationId xmlns:a16="http://schemas.microsoft.com/office/drawing/2014/main" id="{00000000-0008-0000-1D00-000013000000}"/>
            </a:ext>
          </a:extLst>
        </xdr:cNvPr>
        <xdr:cNvSpPr/>
      </xdr:nvSpPr>
      <xdr:spPr>
        <a:xfrm>
          <a:off x="1096608" y="11062713"/>
          <a:ext cx="2448334" cy="822270"/>
        </a:xfrm>
        <a:prstGeom prst="wedgeRectCallout">
          <a:avLst>
            <a:gd name="adj1" fmla="val -48625"/>
            <a:gd name="adj2" fmla="val -10408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Valid</a:t>
          </a:r>
          <a:r>
            <a:rPr kumimoji="1" lang="ja-JP" altLang="en-US" sz="1400"/>
            <a:t> </a:t>
          </a:r>
          <a:r>
            <a:rPr kumimoji="1" lang="en-US" altLang="ja-JP" sz="1400"/>
            <a:t>generic</a:t>
          </a:r>
          <a:r>
            <a:rPr kumimoji="1" lang="ja-JP" altLang="en-US" sz="1400"/>
            <a:t>を選択すると、現在有効なプロセスのみにフィルタリングがなされる</a:t>
          </a:r>
        </a:p>
      </xdr:txBody>
    </xdr:sp>
    <xdr:clientData/>
  </xdr:twoCellAnchor>
  <xdr:oneCellAnchor>
    <xdr:from>
      <xdr:col>12</xdr:col>
      <xdr:colOff>223631</xdr:colOff>
      <xdr:row>53</xdr:row>
      <xdr:rowOff>124237</xdr:rowOff>
    </xdr:from>
    <xdr:ext cx="3120593" cy="1337217"/>
    <xdr:pic>
      <xdr:nvPicPr>
        <xdr:cNvPr id="20" name="図 19">
          <a:extLst>
            <a:ext uri="{FF2B5EF4-FFF2-40B4-BE49-F238E27FC236}">
              <a16:creationId xmlns:a16="http://schemas.microsoft.com/office/drawing/2014/main" id="{00000000-0008-0000-1D00-00001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338931" y="9211087"/>
          <a:ext cx="3120593" cy="1337217"/>
        </a:xfrm>
        <a:prstGeom prst="rect">
          <a:avLst/>
        </a:prstGeom>
        <a:ln>
          <a:solidFill>
            <a:sysClr val="windowText" lastClr="000000"/>
          </a:solidFill>
        </a:ln>
      </xdr:spPr>
    </xdr:pic>
    <xdr:clientData/>
  </xdr:oneCellAnchor>
  <xdr:oneCellAnchor>
    <xdr:from>
      <xdr:col>12</xdr:col>
      <xdr:colOff>233763</xdr:colOff>
      <xdr:row>63</xdr:row>
      <xdr:rowOff>110604</xdr:rowOff>
    </xdr:from>
    <xdr:ext cx="3138037" cy="1132274"/>
    <xdr:pic>
      <xdr:nvPicPr>
        <xdr:cNvPr id="21" name="図 20">
          <a:extLst>
            <a:ext uri="{FF2B5EF4-FFF2-40B4-BE49-F238E27FC236}">
              <a16:creationId xmlns:a16="http://schemas.microsoft.com/office/drawing/2014/main" id="{00000000-0008-0000-1D00-00001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349063" y="10911954"/>
          <a:ext cx="3138037" cy="1132274"/>
        </a:xfrm>
        <a:prstGeom prst="rect">
          <a:avLst/>
        </a:prstGeom>
        <a:ln>
          <a:solidFill>
            <a:sysClr val="windowText" lastClr="000000"/>
          </a:solidFill>
        </a:ln>
      </xdr:spPr>
    </xdr:pic>
    <xdr:clientData/>
  </xdr:oneCellAnchor>
  <xdr:twoCellAnchor>
    <xdr:from>
      <xdr:col>12</xdr:col>
      <xdr:colOff>229561</xdr:colOff>
      <xdr:row>53</xdr:row>
      <xdr:rowOff>158146</xdr:rowOff>
    </xdr:from>
    <xdr:to>
      <xdr:col>13</xdr:col>
      <xdr:colOff>16037</xdr:colOff>
      <xdr:row>54</xdr:row>
      <xdr:rowOff>121371</xdr:rowOff>
    </xdr:to>
    <xdr:sp macro="" textlink="">
      <xdr:nvSpPr>
        <xdr:cNvPr id="22" name="正方形/長方形 21">
          <a:extLst>
            <a:ext uri="{FF2B5EF4-FFF2-40B4-BE49-F238E27FC236}">
              <a16:creationId xmlns:a16="http://schemas.microsoft.com/office/drawing/2014/main" id="{00000000-0008-0000-1D00-000016000000}"/>
            </a:ext>
          </a:extLst>
        </xdr:cNvPr>
        <xdr:cNvSpPr/>
      </xdr:nvSpPr>
      <xdr:spPr>
        <a:xfrm>
          <a:off x="8344861" y="9244996"/>
          <a:ext cx="462751" cy="1346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12</xdr:col>
      <xdr:colOff>226694</xdr:colOff>
      <xdr:row>56</xdr:row>
      <xdr:rowOff>2235</xdr:rowOff>
    </xdr:from>
    <xdr:to>
      <xdr:col>13</xdr:col>
      <xdr:colOff>30217</xdr:colOff>
      <xdr:row>61</xdr:row>
      <xdr:rowOff>94265</xdr:rowOff>
    </xdr:to>
    <xdr:sp macro="" textlink="">
      <xdr:nvSpPr>
        <xdr:cNvPr id="23" name="正方形/長方形 22">
          <a:extLst>
            <a:ext uri="{FF2B5EF4-FFF2-40B4-BE49-F238E27FC236}">
              <a16:creationId xmlns:a16="http://schemas.microsoft.com/office/drawing/2014/main" id="{00000000-0008-0000-1D00-000017000000}"/>
            </a:ext>
          </a:extLst>
        </xdr:cNvPr>
        <xdr:cNvSpPr/>
      </xdr:nvSpPr>
      <xdr:spPr>
        <a:xfrm>
          <a:off x="8341994" y="9603435"/>
          <a:ext cx="479798" cy="9492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95250</xdr:colOff>
      <xdr:row>65</xdr:row>
      <xdr:rowOff>10845</xdr:rowOff>
    </xdr:from>
    <xdr:to>
      <xdr:col>17</xdr:col>
      <xdr:colOff>368522</xdr:colOff>
      <xdr:row>67</xdr:row>
      <xdr:rowOff>153141</xdr:rowOff>
    </xdr:to>
    <xdr:sp macro="" textlink="">
      <xdr:nvSpPr>
        <xdr:cNvPr id="24" name="吹き出し: 四角形 23">
          <a:extLst>
            <a:ext uri="{FF2B5EF4-FFF2-40B4-BE49-F238E27FC236}">
              <a16:creationId xmlns:a16="http://schemas.microsoft.com/office/drawing/2014/main" id="{00000000-0008-0000-1D00-000018000000}"/>
            </a:ext>
          </a:extLst>
        </xdr:cNvPr>
        <xdr:cNvSpPr/>
      </xdr:nvSpPr>
      <xdr:spPr>
        <a:xfrm>
          <a:off x="9563100" y="11155095"/>
          <a:ext cx="2302097" cy="485196"/>
        </a:xfrm>
        <a:prstGeom prst="wedgeRectCallout">
          <a:avLst>
            <a:gd name="adj1" fmla="val -81848"/>
            <a:gd name="adj2" fmla="val -41944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95250</xdr:colOff>
      <xdr:row>65</xdr:row>
      <xdr:rowOff>10844</xdr:rowOff>
    </xdr:from>
    <xdr:to>
      <xdr:col>18</xdr:col>
      <xdr:colOff>328120</xdr:colOff>
      <xdr:row>68</xdr:row>
      <xdr:rowOff>47625</xdr:rowOff>
    </xdr:to>
    <xdr:sp macro="" textlink="">
      <xdr:nvSpPr>
        <xdr:cNvPr id="25" name="吹き出し: 四角形 24">
          <a:extLst>
            <a:ext uri="{FF2B5EF4-FFF2-40B4-BE49-F238E27FC236}">
              <a16:creationId xmlns:a16="http://schemas.microsoft.com/office/drawing/2014/main" id="{00000000-0008-0000-1D00-000019000000}"/>
            </a:ext>
          </a:extLst>
        </xdr:cNvPr>
        <xdr:cNvSpPr/>
      </xdr:nvSpPr>
      <xdr:spPr>
        <a:xfrm>
          <a:off x="9563100" y="11155094"/>
          <a:ext cx="2937970" cy="551131"/>
        </a:xfrm>
        <a:prstGeom prst="wedgeRectCallout">
          <a:avLst>
            <a:gd name="adj1" fmla="val -74498"/>
            <a:gd name="adj2" fmla="val -221425"/>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Unit</a:t>
          </a:r>
          <a:r>
            <a:rPr kumimoji="1" lang="ja-JP" altLang="en-US" sz="1400"/>
            <a:t>内の </a:t>
          </a:r>
          <a:r>
            <a:rPr kumimoji="1" lang="en-US" altLang="ja-JP" sz="1400"/>
            <a:t>kgCO2e/</a:t>
          </a:r>
          <a:r>
            <a:rPr kumimoji="1" lang="ja-JP" altLang="en-US" sz="1400"/>
            <a:t>単位 </a:t>
          </a:r>
          <a:r>
            <a:rPr kumimoji="1" lang="en-US" altLang="ja-JP" sz="1400"/>
            <a:t> </a:t>
          </a:r>
        </a:p>
        <a:p>
          <a:pPr algn="ctr"/>
          <a:r>
            <a:rPr kumimoji="1" lang="ja-JP" altLang="en-US" sz="1400"/>
            <a:t>だけにチェックを入れる</a:t>
          </a:r>
        </a:p>
      </xdr:txBody>
    </xdr:sp>
    <xdr:clientData/>
  </xdr:twoCellAnchor>
  <xdr:oneCellAnchor>
    <xdr:from>
      <xdr:col>0</xdr:col>
      <xdr:colOff>280147</xdr:colOff>
      <xdr:row>81</xdr:row>
      <xdr:rowOff>99177</xdr:rowOff>
    </xdr:from>
    <xdr:ext cx="4256316" cy="2341161"/>
    <xdr:pic>
      <xdr:nvPicPr>
        <xdr:cNvPr id="26" name="図 25">
          <a:extLst>
            <a:ext uri="{FF2B5EF4-FFF2-40B4-BE49-F238E27FC236}">
              <a16:creationId xmlns:a16="http://schemas.microsoft.com/office/drawing/2014/main" id="{00000000-0008-0000-1D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80147" y="13986627"/>
          <a:ext cx="4256316" cy="2341161"/>
        </a:xfrm>
        <a:prstGeom prst="rect">
          <a:avLst/>
        </a:prstGeom>
        <a:ln>
          <a:solidFill>
            <a:sysClr val="windowText" lastClr="000000"/>
          </a:solidFill>
        </a:ln>
      </xdr:spPr>
    </xdr:pic>
    <xdr:clientData/>
  </xdr:oneCellAnchor>
  <xdr:twoCellAnchor>
    <xdr:from>
      <xdr:col>8</xdr:col>
      <xdr:colOff>135195</xdr:colOff>
      <xdr:row>84</xdr:row>
      <xdr:rowOff>139212</xdr:rowOff>
    </xdr:from>
    <xdr:to>
      <xdr:col>9</xdr:col>
      <xdr:colOff>268941</xdr:colOff>
      <xdr:row>91</xdr:row>
      <xdr:rowOff>22411</xdr:rowOff>
    </xdr:to>
    <xdr:sp macro="" textlink="">
      <xdr:nvSpPr>
        <xdr:cNvPr id="27" name="正方形/長方形 26">
          <a:extLst>
            <a:ext uri="{FF2B5EF4-FFF2-40B4-BE49-F238E27FC236}">
              <a16:creationId xmlns:a16="http://schemas.microsoft.com/office/drawing/2014/main" id="{00000000-0008-0000-1D00-00001B000000}"/>
            </a:ext>
          </a:extLst>
        </xdr:cNvPr>
        <xdr:cNvSpPr/>
      </xdr:nvSpPr>
      <xdr:spPr>
        <a:xfrm>
          <a:off x="5545395" y="14541012"/>
          <a:ext cx="810021" cy="108334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278129</xdr:colOff>
      <xdr:row>91</xdr:row>
      <xdr:rowOff>110490</xdr:rowOff>
    </xdr:from>
    <xdr:to>
      <xdr:col>8</xdr:col>
      <xdr:colOff>333375</xdr:colOff>
      <xdr:row>95</xdr:row>
      <xdr:rowOff>9525</xdr:rowOff>
    </xdr:to>
    <xdr:sp macro="" textlink="">
      <xdr:nvSpPr>
        <xdr:cNvPr id="28" name="吹き出し: 四角形 27">
          <a:extLst>
            <a:ext uri="{FF2B5EF4-FFF2-40B4-BE49-F238E27FC236}">
              <a16:creationId xmlns:a16="http://schemas.microsoft.com/office/drawing/2014/main" id="{00000000-0008-0000-1D00-00001C000000}"/>
            </a:ext>
          </a:extLst>
        </xdr:cNvPr>
        <xdr:cNvSpPr/>
      </xdr:nvSpPr>
      <xdr:spPr>
        <a:xfrm>
          <a:off x="2306954" y="15712440"/>
          <a:ext cx="3436621" cy="584835"/>
        </a:xfrm>
        <a:prstGeom prst="wedgeRectCallout">
          <a:avLst>
            <a:gd name="adj1" fmla="val 46036"/>
            <a:gd name="adj2" fmla="val -83611"/>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kgCO2e/</a:t>
          </a:r>
          <a:r>
            <a:rPr kumimoji="1" lang="ja-JP" altLang="en-US" sz="1400"/>
            <a:t>単位</a:t>
          </a:r>
          <a:r>
            <a:rPr kumimoji="1" lang="en-US" altLang="ja-JP" sz="1400"/>
            <a:t> </a:t>
          </a:r>
          <a:r>
            <a:rPr kumimoji="1" lang="ja-JP" altLang="en-US" sz="1400"/>
            <a:t>に該当するプロセスのみが表示される</a:t>
          </a:r>
        </a:p>
      </xdr:txBody>
    </xdr:sp>
    <xdr:clientData/>
  </xdr:twoCellAnchor>
  <xdr:oneCellAnchor>
    <xdr:from>
      <xdr:col>12</xdr:col>
      <xdr:colOff>0</xdr:colOff>
      <xdr:row>81</xdr:row>
      <xdr:rowOff>64547</xdr:rowOff>
    </xdr:from>
    <xdr:ext cx="3689260" cy="2408254"/>
    <xdr:pic>
      <xdr:nvPicPr>
        <xdr:cNvPr id="29" name="図 28" descr="スクリーンショット が含まれている画像&#10;&#10;自動的に生成された説明">
          <a:extLst>
            <a:ext uri="{FF2B5EF4-FFF2-40B4-BE49-F238E27FC236}">
              <a16:creationId xmlns:a16="http://schemas.microsoft.com/office/drawing/2014/main" id="{00000000-0008-0000-1D00-00001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8115300" y="13951997"/>
          <a:ext cx="3689260" cy="2408254"/>
        </a:xfrm>
        <a:prstGeom prst="rect">
          <a:avLst/>
        </a:prstGeom>
        <a:ln>
          <a:solidFill>
            <a:schemeClr val="tx1"/>
          </a:solidFill>
        </a:ln>
      </xdr:spPr>
    </xdr:pic>
    <xdr:clientData/>
  </xdr:oneCellAnchor>
  <xdr:twoCellAnchor>
    <xdr:from>
      <xdr:col>18</xdr:col>
      <xdr:colOff>224790</xdr:colOff>
      <xdr:row>83</xdr:row>
      <xdr:rowOff>27256</xdr:rowOff>
    </xdr:from>
    <xdr:to>
      <xdr:col>19</xdr:col>
      <xdr:colOff>333375</xdr:colOff>
      <xdr:row>84</xdr:row>
      <xdr:rowOff>47625</xdr:rowOff>
    </xdr:to>
    <xdr:sp macro="" textlink="">
      <xdr:nvSpPr>
        <xdr:cNvPr id="30" name="正方形/長方形 29">
          <a:extLst>
            <a:ext uri="{FF2B5EF4-FFF2-40B4-BE49-F238E27FC236}">
              <a16:creationId xmlns:a16="http://schemas.microsoft.com/office/drawing/2014/main" id="{00000000-0008-0000-1D00-00001E000000}"/>
            </a:ext>
          </a:extLst>
        </xdr:cNvPr>
        <xdr:cNvSpPr/>
      </xdr:nvSpPr>
      <xdr:spPr>
        <a:xfrm>
          <a:off x="12397740" y="14257606"/>
          <a:ext cx="784860" cy="1918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285750</xdr:colOff>
      <xdr:row>85</xdr:row>
      <xdr:rowOff>149908</xdr:rowOff>
    </xdr:from>
    <xdr:to>
      <xdr:col>19</xdr:col>
      <xdr:colOff>276225</xdr:colOff>
      <xdr:row>89</xdr:row>
      <xdr:rowOff>66675</xdr:rowOff>
    </xdr:to>
    <xdr:sp macro="" textlink="">
      <xdr:nvSpPr>
        <xdr:cNvPr id="31" name="吹き出し: 四角形 31">
          <a:extLst>
            <a:ext uri="{FF2B5EF4-FFF2-40B4-BE49-F238E27FC236}">
              <a16:creationId xmlns:a16="http://schemas.microsoft.com/office/drawing/2014/main" id="{00000000-0008-0000-1D00-00001F000000}"/>
            </a:ext>
          </a:extLst>
        </xdr:cNvPr>
        <xdr:cNvSpPr/>
      </xdr:nvSpPr>
      <xdr:spPr>
        <a:xfrm>
          <a:off x="9753600" y="14723158"/>
          <a:ext cx="3371850" cy="602567"/>
        </a:xfrm>
        <a:prstGeom prst="wedgeRectCallout">
          <a:avLst>
            <a:gd name="adj1" fmla="val 33456"/>
            <a:gd name="adj2" fmla="val -9045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Show</a:t>
          </a:r>
          <a:r>
            <a:rPr kumimoji="1" lang="ja-JP" altLang="en-US" sz="1400"/>
            <a:t> </a:t>
          </a:r>
          <a:r>
            <a:rPr kumimoji="1" lang="en-US" altLang="ja-JP" sz="1400"/>
            <a:t>details</a:t>
          </a:r>
          <a:r>
            <a:rPr kumimoji="1" lang="ja-JP" altLang="en-US" sz="1400"/>
            <a:t>を選択すると</a:t>
          </a:r>
          <a:r>
            <a:rPr kumimoji="1" lang="en-US" altLang="ja-JP" sz="1400"/>
            <a:t>GHG</a:t>
          </a:r>
          <a:r>
            <a:rPr kumimoji="1" lang="ja-JP" altLang="en-US" sz="1400"/>
            <a:t>の詳細が確認できる</a:t>
          </a:r>
        </a:p>
      </xdr:txBody>
    </xdr:sp>
    <xdr:clientData/>
  </xdr:twoCellAnchor>
  <xdr:twoCellAnchor>
    <xdr:from>
      <xdr:col>0</xdr:col>
      <xdr:colOff>19049</xdr:colOff>
      <xdr:row>14</xdr:row>
      <xdr:rowOff>114301</xdr:rowOff>
    </xdr:from>
    <xdr:to>
      <xdr:col>10</xdr:col>
      <xdr:colOff>142874</xdr:colOff>
      <xdr:row>33</xdr:row>
      <xdr:rowOff>16565</xdr:rowOff>
    </xdr:to>
    <xdr:sp macro="" textlink="">
      <xdr:nvSpPr>
        <xdr:cNvPr id="32" name="正方形/長方形 31">
          <a:extLst>
            <a:ext uri="{FF2B5EF4-FFF2-40B4-BE49-F238E27FC236}">
              <a16:creationId xmlns:a16="http://schemas.microsoft.com/office/drawing/2014/main" id="{00000000-0008-0000-1D00-000020000000}"/>
            </a:ext>
          </a:extLst>
        </xdr:cNvPr>
        <xdr:cNvSpPr/>
      </xdr:nvSpPr>
      <xdr:spPr>
        <a:xfrm>
          <a:off x="19049" y="2514601"/>
          <a:ext cx="6886575" cy="31598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14</xdr:row>
      <xdr:rowOff>114300</xdr:rowOff>
    </xdr:from>
    <xdr:to>
      <xdr:col>0</xdr:col>
      <xdr:colOff>407315</xdr:colOff>
      <xdr:row>16</xdr:row>
      <xdr:rowOff>148350</xdr:rowOff>
    </xdr:to>
    <xdr:sp macro="" textlink="">
      <xdr:nvSpPr>
        <xdr:cNvPr id="33" name="正方形/長方形 32">
          <a:extLst>
            <a:ext uri="{FF2B5EF4-FFF2-40B4-BE49-F238E27FC236}">
              <a16:creationId xmlns:a16="http://schemas.microsoft.com/office/drawing/2014/main" id="{00000000-0008-0000-1D00-000021000000}"/>
            </a:ext>
          </a:extLst>
        </xdr:cNvPr>
        <xdr:cNvSpPr>
          <a:spLocks noChangeAspect="1"/>
        </xdr:cNvSpPr>
      </xdr:nvSpPr>
      <xdr:spPr>
        <a:xfrm>
          <a:off x="19050" y="2514600"/>
          <a:ext cx="388265" cy="3769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１</a:t>
          </a:r>
          <a:endParaRPr kumimoji="1" lang="ja-JP" altLang="en-US" sz="1100" b="1"/>
        </a:p>
      </xdr:txBody>
    </xdr:sp>
    <xdr:clientData/>
  </xdr:twoCellAnchor>
  <xdr:twoCellAnchor>
    <xdr:from>
      <xdr:col>10</xdr:col>
      <xdr:colOff>296689</xdr:colOff>
      <xdr:row>14</xdr:row>
      <xdr:rowOff>114301</xdr:rowOff>
    </xdr:from>
    <xdr:to>
      <xdr:col>20</xdr:col>
      <xdr:colOff>420514</xdr:colOff>
      <xdr:row>33</xdr:row>
      <xdr:rowOff>16565</xdr:rowOff>
    </xdr:to>
    <xdr:sp macro="" textlink="">
      <xdr:nvSpPr>
        <xdr:cNvPr id="34" name="正方形/長方形 33">
          <a:extLst>
            <a:ext uri="{FF2B5EF4-FFF2-40B4-BE49-F238E27FC236}">
              <a16:creationId xmlns:a16="http://schemas.microsoft.com/office/drawing/2014/main" id="{00000000-0008-0000-1D00-000022000000}"/>
            </a:ext>
          </a:extLst>
        </xdr:cNvPr>
        <xdr:cNvSpPr/>
      </xdr:nvSpPr>
      <xdr:spPr>
        <a:xfrm>
          <a:off x="7059439" y="2514601"/>
          <a:ext cx="6886575" cy="315981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296689</xdr:colOff>
      <xdr:row>14</xdr:row>
      <xdr:rowOff>114300</xdr:rowOff>
    </xdr:from>
    <xdr:to>
      <xdr:col>11</xdr:col>
      <xdr:colOff>256329</xdr:colOff>
      <xdr:row>16</xdr:row>
      <xdr:rowOff>148350</xdr:rowOff>
    </xdr:to>
    <xdr:sp macro="" textlink="">
      <xdr:nvSpPr>
        <xdr:cNvPr id="35" name="正方形/長方形 34">
          <a:extLst>
            <a:ext uri="{FF2B5EF4-FFF2-40B4-BE49-F238E27FC236}">
              <a16:creationId xmlns:a16="http://schemas.microsoft.com/office/drawing/2014/main" id="{00000000-0008-0000-1D00-000023000000}"/>
            </a:ext>
          </a:extLst>
        </xdr:cNvPr>
        <xdr:cNvSpPr>
          <a:spLocks noChangeAspect="1"/>
        </xdr:cNvSpPr>
      </xdr:nvSpPr>
      <xdr:spPr>
        <a:xfrm>
          <a:off x="7059439" y="2514600"/>
          <a:ext cx="635915" cy="3769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２</a:t>
          </a:r>
          <a:endParaRPr kumimoji="1" lang="ja-JP" altLang="en-US" sz="1100" b="1"/>
        </a:p>
      </xdr:txBody>
    </xdr:sp>
    <xdr:clientData/>
  </xdr:twoCellAnchor>
  <xdr:twoCellAnchor>
    <xdr:from>
      <xdr:col>0</xdr:col>
      <xdr:colOff>19049</xdr:colOff>
      <xdr:row>34</xdr:row>
      <xdr:rowOff>1</xdr:rowOff>
    </xdr:from>
    <xdr:to>
      <xdr:col>10</xdr:col>
      <xdr:colOff>142874</xdr:colOff>
      <xdr:row>52</xdr:row>
      <xdr:rowOff>16565</xdr:rowOff>
    </xdr:to>
    <xdr:sp macro="" textlink="">
      <xdr:nvSpPr>
        <xdr:cNvPr id="36" name="正方形/長方形 35">
          <a:extLst>
            <a:ext uri="{FF2B5EF4-FFF2-40B4-BE49-F238E27FC236}">
              <a16:creationId xmlns:a16="http://schemas.microsoft.com/office/drawing/2014/main" id="{00000000-0008-0000-1D00-000024000000}"/>
            </a:ext>
          </a:extLst>
        </xdr:cNvPr>
        <xdr:cNvSpPr/>
      </xdr:nvSpPr>
      <xdr:spPr>
        <a:xfrm>
          <a:off x="19049" y="5829301"/>
          <a:ext cx="6886575" cy="310266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34</xdr:row>
      <xdr:rowOff>0</xdr:rowOff>
    </xdr:from>
    <xdr:to>
      <xdr:col>0</xdr:col>
      <xdr:colOff>407315</xdr:colOff>
      <xdr:row>36</xdr:row>
      <xdr:rowOff>53100</xdr:rowOff>
    </xdr:to>
    <xdr:sp macro="" textlink="">
      <xdr:nvSpPr>
        <xdr:cNvPr id="37" name="正方形/長方形 36">
          <a:extLst>
            <a:ext uri="{FF2B5EF4-FFF2-40B4-BE49-F238E27FC236}">
              <a16:creationId xmlns:a16="http://schemas.microsoft.com/office/drawing/2014/main" id="{00000000-0008-0000-1D00-000025000000}"/>
            </a:ext>
          </a:extLst>
        </xdr:cNvPr>
        <xdr:cNvSpPr>
          <a:spLocks noChangeAspect="1"/>
        </xdr:cNvSpPr>
      </xdr:nvSpPr>
      <xdr:spPr>
        <a:xfrm>
          <a:off x="19050" y="5829300"/>
          <a:ext cx="38826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３</a:t>
          </a:r>
          <a:endParaRPr kumimoji="1" lang="ja-JP" altLang="en-US" sz="1100" b="1"/>
        </a:p>
      </xdr:txBody>
    </xdr:sp>
    <xdr:clientData/>
  </xdr:twoCellAnchor>
  <xdr:twoCellAnchor>
    <xdr:from>
      <xdr:col>10</xdr:col>
      <xdr:colOff>296689</xdr:colOff>
      <xdr:row>34</xdr:row>
      <xdr:rowOff>1</xdr:rowOff>
    </xdr:from>
    <xdr:to>
      <xdr:col>20</xdr:col>
      <xdr:colOff>420514</xdr:colOff>
      <xdr:row>52</xdr:row>
      <xdr:rowOff>16565</xdr:rowOff>
    </xdr:to>
    <xdr:sp macro="" textlink="">
      <xdr:nvSpPr>
        <xdr:cNvPr id="38" name="正方形/長方形 37">
          <a:extLst>
            <a:ext uri="{FF2B5EF4-FFF2-40B4-BE49-F238E27FC236}">
              <a16:creationId xmlns:a16="http://schemas.microsoft.com/office/drawing/2014/main" id="{00000000-0008-0000-1D00-000026000000}"/>
            </a:ext>
          </a:extLst>
        </xdr:cNvPr>
        <xdr:cNvSpPr/>
      </xdr:nvSpPr>
      <xdr:spPr>
        <a:xfrm>
          <a:off x="7059439" y="5829301"/>
          <a:ext cx="6886575" cy="310266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296689</xdr:colOff>
      <xdr:row>34</xdr:row>
      <xdr:rowOff>0</xdr:rowOff>
    </xdr:from>
    <xdr:to>
      <xdr:col>11</xdr:col>
      <xdr:colOff>256329</xdr:colOff>
      <xdr:row>36</xdr:row>
      <xdr:rowOff>53100</xdr:rowOff>
    </xdr:to>
    <xdr:sp macro="" textlink="">
      <xdr:nvSpPr>
        <xdr:cNvPr id="39" name="正方形/長方形 38">
          <a:extLst>
            <a:ext uri="{FF2B5EF4-FFF2-40B4-BE49-F238E27FC236}">
              <a16:creationId xmlns:a16="http://schemas.microsoft.com/office/drawing/2014/main" id="{00000000-0008-0000-1D00-000027000000}"/>
            </a:ext>
          </a:extLst>
        </xdr:cNvPr>
        <xdr:cNvSpPr>
          <a:spLocks noChangeAspect="1"/>
        </xdr:cNvSpPr>
      </xdr:nvSpPr>
      <xdr:spPr>
        <a:xfrm>
          <a:off x="7059439" y="5829300"/>
          <a:ext cx="63591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４</a:t>
          </a:r>
          <a:endParaRPr kumimoji="1" lang="ja-JP" altLang="en-US" sz="1100" b="1"/>
        </a:p>
      </xdr:txBody>
    </xdr:sp>
    <xdr:clientData/>
  </xdr:twoCellAnchor>
  <xdr:twoCellAnchor>
    <xdr:from>
      <xdr:col>0</xdr:col>
      <xdr:colOff>19049</xdr:colOff>
      <xdr:row>53</xdr:row>
      <xdr:rowOff>1</xdr:rowOff>
    </xdr:from>
    <xdr:to>
      <xdr:col>10</xdr:col>
      <xdr:colOff>142874</xdr:colOff>
      <xdr:row>71</xdr:row>
      <xdr:rowOff>26090</xdr:rowOff>
    </xdr:to>
    <xdr:sp macro="" textlink="">
      <xdr:nvSpPr>
        <xdr:cNvPr id="40" name="正方形/長方形 39">
          <a:extLst>
            <a:ext uri="{FF2B5EF4-FFF2-40B4-BE49-F238E27FC236}">
              <a16:creationId xmlns:a16="http://schemas.microsoft.com/office/drawing/2014/main" id="{00000000-0008-0000-1D00-000028000000}"/>
            </a:ext>
          </a:extLst>
        </xdr:cNvPr>
        <xdr:cNvSpPr/>
      </xdr:nvSpPr>
      <xdr:spPr>
        <a:xfrm>
          <a:off x="19049" y="9086851"/>
          <a:ext cx="6886575" cy="31121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53</xdr:row>
      <xdr:rowOff>0</xdr:rowOff>
    </xdr:from>
    <xdr:to>
      <xdr:col>0</xdr:col>
      <xdr:colOff>407315</xdr:colOff>
      <xdr:row>55</xdr:row>
      <xdr:rowOff>53100</xdr:rowOff>
    </xdr:to>
    <xdr:sp macro="" textlink="">
      <xdr:nvSpPr>
        <xdr:cNvPr id="41" name="正方形/長方形 40">
          <a:extLst>
            <a:ext uri="{FF2B5EF4-FFF2-40B4-BE49-F238E27FC236}">
              <a16:creationId xmlns:a16="http://schemas.microsoft.com/office/drawing/2014/main" id="{00000000-0008-0000-1D00-000029000000}"/>
            </a:ext>
          </a:extLst>
        </xdr:cNvPr>
        <xdr:cNvSpPr>
          <a:spLocks noChangeAspect="1"/>
        </xdr:cNvSpPr>
      </xdr:nvSpPr>
      <xdr:spPr>
        <a:xfrm>
          <a:off x="19050" y="9086850"/>
          <a:ext cx="38826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５</a:t>
          </a:r>
          <a:endParaRPr kumimoji="1" lang="ja-JP" altLang="en-US" sz="1100" b="1"/>
        </a:p>
      </xdr:txBody>
    </xdr:sp>
    <xdr:clientData/>
  </xdr:twoCellAnchor>
  <xdr:twoCellAnchor>
    <xdr:from>
      <xdr:col>10</xdr:col>
      <xdr:colOff>296689</xdr:colOff>
      <xdr:row>53</xdr:row>
      <xdr:rowOff>1</xdr:rowOff>
    </xdr:from>
    <xdr:to>
      <xdr:col>20</xdr:col>
      <xdr:colOff>420514</xdr:colOff>
      <xdr:row>71</xdr:row>
      <xdr:rowOff>26090</xdr:rowOff>
    </xdr:to>
    <xdr:sp macro="" textlink="">
      <xdr:nvSpPr>
        <xdr:cNvPr id="42" name="正方形/長方形 41">
          <a:extLst>
            <a:ext uri="{FF2B5EF4-FFF2-40B4-BE49-F238E27FC236}">
              <a16:creationId xmlns:a16="http://schemas.microsoft.com/office/drawing/2014/main" id="{00000000-0008-0000-1D00-00002A000000}"/>
            </a:ext>
          </a:extLst>
        </xdr:cNvPr>
        <xdr:cNvSpPr/>
      </xdr:nvSpPr>
      <xdr:spPr>
        <a:xfrm>
          <a:off x="7059439" y="9086851"/>
          <a:ext cx="6886575" cy="311218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296689</xdr:colOff>
      <xdr:row>53</xdr:row>
      <xdr:rowOff>0</xdr:rowOff>
    </xdr:from>
    <xdr:to>
      <xdr:col>11</xdr:col>
      <xdr:colOff>256329</xdr:colOff>
      <xdr:row>55</xdr:row>
      <xdr:rowOff>53100</xdr:rowOff>
    </xdr:to>
    <xdr:sp macro="" textlink="">
      <xdr:nvSpPr>
        <xdr:cNvPr id="43" name="正方形/長方形 42">
          <a:extLst>
            <a:ext uri="{FF2B5EF4-FFF2-40B4-BE49-F238E27FC236}">
              <a16:creationId xmlns:a16="http://schemas.microsoft.com/office/drawing/2014/main" id="{00000000-0008-0000-1D00-00002B000000}"/>
            </a:ext>
          </a:extLst>
        </xdr:cNvPr>
        <xdr:cNvSpPr>
          <a:spLocks noChangeAspect="1"/>
        </xdr:cNvSpPr>
      </xdr:nvSpPr>
      <xdr:spPr>
        <a:xfrm>
          <a:off x="7059439" y="9086850"/>
          <a:ext cx="63591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６</a:t>
          </a:r>
          <a:endParaRPr kumimoji="1" lang="ja-JP" altLang="en-US" sz="1100" b="1"/>
        </a:p>
      </xdr:txBody>
    </xdr:sp>
    <xdr:clientData/>
  </xdr:twoCellAnchor>
  <xdr:twoCellAnchor>
    <xdr:from>
      <xdr:col>0</xdr:col>
      <xdr:colOff>19049</xdr:colOff>
      <xdr:row>78</xdr:row>
      <xdr:rowOff>112060</xdr:rowOff>
    </xdr:from>
    <xdr:to>
      <xdr:col>10</xdr:col>
      <xdr:colOff>142874</xdr:colOff>
      <xdr:row>97</xdr:row>
      <xdr:rowOff>48502</xdr:rowOff>
    </xdr:to>
    <xdr:sp macro="" textlink="">
      <xdr:nvSpPr>
        <xdr:cNvPr id="44" name="正方形/長方形 43">
          <a:extLst>
            <a:ext uri="{FF2B5EF4-FFF2-40B4-BE49-F238E27FC236}">
              <a16:creationId xmlns:a16="http://schemas.microsoft.com/office/drawing/2014/main" id="{00000000-0008-0000-1D00-00002C000000}"/>
            </a:ext>
          </a:extLst>
        </xdr:cNvPr>
        <xdr:cNvSpPr/>
      </xdr:nvSpPr>
      <xdr:spPr>
        <a:xfrm>
          <a:off x="19049" y="13485160"/>
          <a:ext cx="6886575" cy="31939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78</xdr:row>
      <xdr:rowOff>112059</xdr:rowOff>
    </xdr:from>
    <xdr:to>
      <xdr:col>0</xdr:col>
      <xdr:colOff>407315</xdr:colOff>
      <xdr:row>80</xdr:row>
      <xdr:rowOff>165159</xdr:rowOff>
    </xdr:to>
    <xdr:sp macro="" textlink="">
      <xdr:nvSpPr>
        <xdr:cNvPr id="45" name="正方形/長方形 44">
          <a:extLst>
            <a:ext uri="{FF2B5EF4-FFF2-40B4-BE49-F238E27FC236}">
              <a16:creationId xmlns:a16="http://schemas.microsoft.com/office/drawing/2014/main" id="{00000000-0008-0000-1D00-00002D000000}"/>
            </a:ext>
          </a:extLst>
        </xdr:cNvPr>
        <xdr:cNvSpPr>
          <a:spLocks noChangeAspect="1"/>
        </xdr:cNvSpPr>
      </xdr:nvSpPr>
      <xdr:spPr>
        <a:xfrm>
          <a:off x="19050" y="13485159"/>
          <a:ext cx="38826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７</a:t>
          </a:r>
          <a:endParaRPr kumimoji="1" lang="ja-JP" altLang="en-US" sz="1100" b="1"/>
        </a:p>
      </xdr:txBody>
    </xdr:sp>
    <xdr:clientData/>
  </xdr:twoCellAnchor>
  <xdr:twoCellAnchor>
    <xdr:from>
      <xdr:col>10</xdr:col>
      <xdr:colOff>296689</xdr:colOff>
      <xdr:row>78</xdr:row>
      <xdr:rowOff>112060</xdr:rowOff>
    </xdr:from>
    <xdr:to>
      <xdr:col>20</xdr:col>
      <xdr:colOff>420514</xdr:colOff>
      <xdr:row>97</xdr:row>
      <xdr:rowOff>48502</xdr:rowOff>
    </xdr:to>
    <xdr:sp macro="" textlink="">
      <xdr:nvSpPr>
        <xdr:cNvPr id="46" name="正方形/長方形 45">
          <a:extLst>
            <a:ext uri="{FF2B5EF4-FFF2-40B4-BE49-F238E27FC236}">
              <a16:creationId xmlns:a16="http://schemas.microsoft.com/office/drawing/2014/main" id="{00000000-0008-0000-1D00-00002E000000}"/>
            </a:ext>
          </a:extLst>
        </xdr:cNvPr>
        <xdr:cNvSpPr/>
      </xdr:nvSpPr>
      <xdr:spPr>
        <a:xfrm>
          <a:off x="7059439" y="13485160"/>
          <a:ext cx="6886575" cy="319399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296689</xdr:colOff>
      <xdr:row>78</xdr:row>
      <xdr:rowOff>112059</xdr:rowOff>
    </xdr:from>
    <xdr:to>
      <xdr:col>11</xdr:col>
      <xdr:colOff>256329</xdr:colOff>
      <xdr:row>80</xdr:row>
      <xdr:rowOff>165159</xdr:rowOff>
    </xdr:to>
    <xdr:sp macro="" textlink="">
      <xdr:nvSpPr>
        <xdr:cNvPr id="47" name="正方形/長方形 46">
          <a:extLst>
            <a:ext uri="{FF2B5EF4-FFF2-40B4-BE49-F238E27FC236}">
              <a16:creationId xmlns:a16="http://schemas.microsoft.com/office/drawing/2014/main" id="{00000000-0008-0000-1D00-00002F000000}"/>
            </a:ext>
          </a:extLst>
        </xdr:cNvPr>
        <xdr:cNvSpPr>
          <a:spLocks noChangeAspect="1"/>
        </xdr:cNvSpPr>
      </xdr:nvSpPr>
      <xdr:spPr>
        <a:xfrm>
          <a:off x="7059439" y="13485159"/>
          <a:ext cx="63591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８</a:t>
          </a:r>
          <a:endParaRPr kumimoji="1" lang="ja-JP" altLang="en-US" sz="1100" b="1"/>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402038</xdr:colOff>
      <xdr:row>39</xdr:row>
      <xdr:rowOff>95582</xdr:rowOff>
    </xdr:from>
    <xdr:to>
      <xdr:col>20</xdr:col>
      <xdr:colOff>333587</xdr:colOff>
      <xdr:row>49</xdr:row>
      <xdr:rowOff>58766</xdr:rowOff>
    </xdr:to>
    <xdr:sp macro="" textlink="">
      <xdr:nvSpPr>
        <xdr:cNvPr id="2" name="吹き出し: 四角形 122">
          <a:extLst>
            <a:ext uri="{FF2B5EF4-FFF2-40B4-BE49-F238E27FC236}">
              <a16:creationId xmlns:a16="http://schemas.microsoft.com/office/drawing/2014/main" id="{00000000-0008-0000-1E00-000002000000}"/>
            </a:ext>
          </a:extLst>
        </xdr:cNvPr>
        <xdr:cNvSpPr/>
      </xdr:nvSpPr>
      <xdr:spPr>
        <a:xfrm>
          <a:off x="11898713" y="6782132"/>
          <a:ext cx="1960374" cy="1677684"/>
        </a:xfrm>
        <a:prstGeom prst="wedgeRectCallout">
          <a:avLst>
            <a:gd name="adj1" fmla="val -52042"/>
            <a:gd name="adj2" fmla="val 115381"/>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kumimoji="1" lang="ja-JP" altLang="en-US"/>
        </a:p>
      </xdr:txBody>
    </xdr:sp>
    <xdr:clientData/>
  </xdr:twoCellAnchor>
  <xdr:twoCellAnchor>
    <xdr:from>
      <xdr:col>0</xdr:col>
      <xdr:colOff>18854</xdr:colOff>
      <xdr:row>14</xdr:row>
      <xdr:rowOff>114300</xdr:rowOff>
    </xdr:from>
    <xdr:to>
      <xdr:col>10</xdr:col>
      <xdr:colOff>133154</xdr:colOff>
      <xdr:row>36</xdr:row>
      <xdr:rowOff>57038</xdr:rowOff>
    </xdr:to>
    <xdr:sp macro="" textlink="">
      <xdr:nvSpPr>
        <xdr:cNvPr id="3" name="正方形/長方形 2">
          <a:extLst>
            <a:ext uri="{FF2B5EF4-FFF2-40B4-BE49-F238E27FC236}">
              <a16:creationId xmlns:a16="http://schemas.microsoft.com/office/drawing/2014/main" id="{00000000-0008-0000-1E00-000003000000}"/>
            </a:ext>
          </a:extLst>
        </xdr:cNvPr>
        <xdr:cNvSpPr/>
      </xdr:nvSpPr>
      <xdr:spPr>
        <a:xfrm>
          <a:off x="18854" y="2514600"/>
          <a:ext cx="6877050" cy="371463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18854</xdr:colOff>
      <xdr:row>14</xdr:row>
      <xdr:rowOff>114299</xdr:rowOff>
    </xdr:from>
    <xdr:to>
      <xdr:col>0</xdr:col>
      <xdr:colOff>409024</xdr:colOff>
      <xdr:row>16</xdr:row>
      <xdr:rowOff>133109</xdr:rowOff>
    </xdr:to>
    <xdr:sp macro="" textlink="">
      <xdr:nvSpPr>
        <xdr:cNvPr id="4" name="正方形/長方形 3">
          <a:extLst>
            <a:ext uri="{FF2B5EF4-FFF2-40B4-BE49-F238E27FC236}">
              <a16:creationId xmlns:a16="http://schemas.microsoft.com/office/drawing/2014/main" id="{00000000-0008-0000-1E00-000004000000}"/>
            </a:ext>
          </a:extLst>
        </xdr:cNvPr>
        <xdr:cNvSpPr>
          <a:spLocks noChangeAspect="1"/>
        </xdr:cNvSpPr>
      </xdr:nvSpPr>
      <xdr:spPr>
        <a:xfrm>
          <a:off x="18854" y="2514599"/>
          <a:ext cx="390170" cy="3617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１</a:t>
          </a:r>
          <a:endParaRPr kumimoji="1" lang="ja-JP" altLang="en-US" sz="1100" b="1"/>
        </a:p>
      </xdr:txBody>
    </xdr:sp>
    <xdr:clientData/>
  </xdr:twoCellAnchor>
  <xdr:twoCellAnchor>
    <xdr:from>
      <xdr:col>10</xdr:col>
      <xdr:colOff>323851</xdr:colOff>
      <xdr:row>14</xdr:row>
      <xdr:rowOff>114300</xdr:rowOff>
    </xdr:from>
    <xdr:to>
      <xdr:col>20</xdr:col>
      <xdr:colOff>447676</xdr:colOff>
      <xdr:row>36</xdr:row>
      <xdr:rowOff>53228</xdr:rowOff>
    </xdr:to>
    <xdr:sp macro="" textlink="">
      <xdr:nvSpPr>
        <xdr:cNvPr id="5" name="正方形/長方形 4">
          <a:extLst>
            <a:ext uri="{FF2B5EF4-FFF2-40B4-BE49-F238E27FC236}">
              <a16:creationId xmlns:a16="http://schemas.microsoft.com/office/drawing/2014/main" id="{00000000-0008-0000-1E00-000005000000}"/>
            </a:ext>
          </a:extLst>
        </xdr:cNvPr>
        <xdr:cNvSpPr/>
      </xdr:nvSpPr>
      <xdr:spPr>
        <a:xfrm>
          <a:off x="7086601" y="2514600"/>
          <a:ext cx="6886575" cy="371082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323850</xdr:colOff>
      <xdr:row>14</xdr:row>
      <xdr:rowOff>114299</xdr:rowOff>
    </xdr:from>
    <xdr:to>
      <xdr:col>11</xdr:col>
      <xdr:colOff>245390</xdr:colOff>
      <xdr:row>16</xdr:row>
      <xdr:rowOff>129299</xdr:rowOff>
    </xdr:to>
    <xdr:sp macro="" textlink="">
      <xdr:nvSpPr>
        <xdr:cNvPr id="6" name="正方形/長方形 5">
          <a:extLst>
            <a:ext uri="{FF2B5EF4-FFF2-40B4-BE49-F238E27FC236}">
              <a16:creationId xmlns:a16="http://schemas.microsoft.com/office/drawing/2014/main" id="{00000000-0008-0000-1E00-000006000000}"/>
            </a:ext>
          </a:extLst>
        </xdr:cNvPr>
        <xdr:cNvSpPr>
          <a:spLocks noChangeAspect="1"/>
        </xdr:cNvSpPr>
      </xdr:nvSpPr>
      <xdr:spPr>
        <a:xfrm>
          <a:off x="7086600" y="2514599"/>
          <a:ext cx="597815" cy="3579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２</a:t>
          </a:r>
          <a:endParaRPr kumimoji="1" lang="ja-JP" altLang="en-US" sz="1100" b="1"/>
        </a:p>
      </xdr:txBody>
    </xdr:sp>
    <xdr:clientData/>
  </xdr:twoCellAnchor>
  <xdr:twoCellAnchor>
    <xdr:from>
      <xdr:col>0</xdr:col>
      <xdr:colOff>18854</xdr:colOff>
      <xdr:row>37</xdr:row>
      <xdr:rowOff>87630</xdr:rowOff>
    </xdr:from>
    <xdr:to>
      <xdr:col>10</xdr:col>
      <xdr:colOff>133154</xdr:colOff>
      <xdr:row>58</xdr:row>
      <xdr:rowOff>135143</xdr:rowOff>
    </xdr:to>
    <xdr:sp macro="" textlink="">
      <xdr:nvSpPr>
        <xdr:cNvPr id="7" name="正方形/長方形 6">
          <a:extLst>
            <a:ext uri="{FF2B5EF4-FFF2-40B4-BE49-F238E27FC236}">
              <a16:creationId xmlns:a16="http://schemas.microsoft.com/office/drawing/2014/main" id="{00000000-0008-0000-1E00-000007000000}"/>
            </a:ext>
          </a:extLst>
        </xdr:cNvPr>
        <xdr:cNvSpPr/>
      </xdr:nvSpPr>
      <xdr:spPr>
        <a:xfrm>
          <a:off x="18854" y="6431280"/>
          <a:ext cx="6877050" cy="364796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22664</xdr:colOff>
      <xdr:row>37</xdr:row>
      <xdr:rowOff>85724</xdr:rowOff>
    </xdr:from>
    <xdr:to>
      <xdr:col>0</xdr:col>
      <xdr:colOff>410929</xdr:colOff>
      <xdr:row>39</xdr:row>
      <xdr:rowOff>138824</xdr:rowOff>
    </xdr:to>
    <xdr:sp macro="" textlink="">
      <xdr:nvSpPr>
        <xdr:cNvPr id="8" name="正方形/長方形 7">
          <a:extLst>
            <a:ext uri="{FF2B5EF4-FFF2-40B4-BE49-F238E27FC236}">
              <a16:creationId xmlns:a16="http://schemas.microsoft.com/office/drawing/2014/main" id="{00000000-0008-0000-1E00-000008000000}"/>
            </a:ext>
          </a:extLst>
        </xdr:cNvPr>
        <xdr:cNvSpPr>
          <a:spLocks noChangeAspect="1"/>
        </xdr:cNvSpPr>
      </xdr:nvSpPr>
      <xdr:spPr>
        <a:xfrm>
          <a:off x="22664" y="6429374"/>
          <a:ext cx="38826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３</a:t>
          </a:r>
          <a:endParaRPr kumimoji="1" lang="ja-JP" altLang="en-US" sz="1100" b="1"/>
        </a:p>
      </xdr:txBody>
    </xdr:sp>
    <xdr:clientData/>
  </xdr:twoCellAnchor>
  <xdr:twoCellAnchor>
    <xdr:from>
      <xdr:col>10</xdr:col>
      <xdr:colOff>323851</xdr:colOff>
      <xdr:row>37</xdr:row>
      <xdr:rowOff>85725</xdr:rowOff>
    </xdr:from>
    <xdr:to>
      <xdr:col>20</xdr:col>
      <xdr:colOff>447676</xdr:colOff>
      <xdr:row>58</xdr:row>
      <xdr:rowOff>138953</xdr:rowOff>
    </xdr:to>
    <xdr:sp macro="" textlink="">
      <xdr:nvSpPr>
        <xdr:cNvPr id="9" name="正方形/長方形 8">
          <a:extLst>
            <a:ext uri="{FF2B5EF4-FFF2-40B4-BE49-F238E27FC236}">
              <a16:creationId xmlns:a16="http://schemas.microsoft.com/office/drawing/2014/main" id="{00000000-0008-0000-1E00-000009000000}"/>
            </a:ext>
          </a:extLst>
        </xdr:cNvPr>
        <xdr:cNvSpPr/>
      </xdr:nvSpPr>
      <xdr:spPr>
        <a:xfrm>
          <a:off x="7086601" y="6429375"/>
          <a:ext cx="6886575" cy="365367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320040</xdr:colOff>
      <xdr:row>37</xdr:row>
      <xdr:rowOff>87629</xdr:rowOff>
    </xdr:from>
    <xdr:to>
      <xdr:col>11</xdr:col>
      <xdr:colOff>249200</xdr:colOff>
      <xdr:row>39</xdr:row>
      <xdr:rowOff>135014</xdr:rowOff>
    </xdr:to>
    <xdr:sp macro="" textlink="">
      <xdr:nvSpPr>
        <xdr:cNvPr id="10" name="正方形/長方形 9">
          <a:extLst>
            <a:ext uri="{FF2B5EF4-FFF2-40B4-BE49-F238E27FC236}">
              <a16:creationId xmlns:a16="http://schemas.microsoft.com/office/drawing/2014/main" id="{00000000-0008-0000-1E00-00000A000000}"/>
            </a:ext>
          </a:extLst>
        </xdr:cNvPr>
        <xdr:cNvSpPr>
          <a:spLocks noChangeAspect="1"/>
        </xdr:cNvSpPr>
      </xdr:nvSpPr>
      <xdr:spPr>
        <a:xfrm>
          <a:off x="7082790" y="6431279"/>
          <a:ext cx="605435" cy="3902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４</a:t>
          </a:r>
          <a:endParaRPr kumimoji="1" lang="ja-JP" altLang="en-US" sz="1100" b="1"/>
        </a:p>
      </xdr:txBody>
    </xdr:sp>
    <xdr:clientData/>
  </xdr:twoCellAnchor>
  <xdr:twoCellAnchor>
    <xdr:from>
      <xdr:col>0</xdr:col>
      <xdr:colOff>22664</xdr:colOff>
      <xdr:row>59</xdr:row>
      <xdr:rowOff>170793</xdr:rowOff>
    </xdr:from>
    <xdr:to>
      <xdr:col>10</xdr:col>
      <xdr:colOff>136964</xdr:colOff>
      <xdr:row>81</xdr:row>
      <xdr:rowOff>53228</xdr:rowOff>
    </xdr:to>
    <xdr:sp macro="" textlink="">
      <xdr:nvSpPr>
        <xdr:cNvPr id="11" name="正方形/長方形 10">
          <a:extLst>
            <a:ext uri="{FF2B5EF4-FFF2-40B4-BE49-F238E27FC236}">
              <a16:creationId xmlns:a16="http://schemas.microsoft.com/office/drawing/2014/main" id="{00000000-0008-0000-1E00-00000B000000}"/>
            </a:ext>
          </a:extLst>
        </xdr:cNvPr>
        <xdr:cNvSpPr/>
      </xdr:nvSpPr>
      <xdr:spPr>
        <a:xfrm>
          <a:off x="22664" y="10286343"/>
          <a:ext cx="6877050" cy="36543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22664</xdr:colOff>
      <xdr:row>60</xdr:row>
      <xdr:rowOff>656</xdr:rowOff>
    </xdr:from>
    <xdr:to>
      <xdr:col>0</xdr:col>
      <xdr:colOff>410929</xdr:colOff>
      <xdr:row>62</xdr:row>
      <xdr:rowOff>53099</xdr:rowOff>
    </xdr:to>
    <xdr:sp macro="" textlink="">
      <xdr:nvSpPr>
        <xdr:cNvPr id="12" name="正方形/長方形 11">
          <a:extLst>
            <a:ext uri="{FF2B5EF4-FFF2-40B4-BE49-F238E27FC236}">
              <a16:creationId xmlns:a16="http://schemas.microsoft.com/office/drawing/2014/main" id="{00000000-0008-0000-1E00-00000C000000}"/>
            </a:ext>
          </a:extLst>
        </xdr:cNvPr>
        <xdr:cNvSpPr>
          <a:spLocks noChangeAspect="1"/>
        </xdr:cNvSpPr>
      </xdr:nvSpPr>
      <xdr:spPr>
        <a:xfrm>
          <a:off x="22664" y="10287656"/>
          <a:ext cx="388265" cy="3953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５</a:t>
          </a:r>
          <a:endParaRPr kumimoji="1" lang="ja-JP" altLang="en-US" sz="1100" b="1"/>
        </a:p>
      </xdr:txBody>
    </xdr:sp>
    <xdr:clientData/>
  </xdr:twoCellAnchor>
  <xdr:twoCellAnchor>
    <xdr:from>
      <xdr:col>10</xdr:col>
      <xdr:colOff>323851</xdr:colOff>
      <xdr:row>60</xdr:row>
      <xdr:rowOff>0</xdr:rowOff>
    </xdr:from>
    <xdr:to>
      <xdr:col>20</xdr:col>
      <xdr:colOff>447676</xdr:colOff>
      <xdr:row>81</xdr:row>
      <xdr:rowOff>53228</xdr:rowOff>
    </xdr:to>
    <xdr:sp macro="" textlink="">
      <xdr:nvSpPr>
        <xdr:cNvPr id="13" name="正方形/長方形 12">
          <a:extLst>
            <a:ext uri="{FF2B5EF4-FFF2-40B4-BE49-F238E27FC236}">
              <a16:creationId xmlns:a16="http://schemas.microsoft.com/office/drawing/2014/main" id="{00000000-0008-0000-1E00-00000D000000}"/>
            </a:ext>
          </a:extLst>
        </xdr:cNvPr>
        <xdr:cNvSpPr/>
      </xdr:nvSpPr>
      <xdr:spPr>
        <a:xfrm>
          <a:off x="7086601" y="10287000"/>
          <a:ext cx="6886575" cy="365367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320040</xdr:colOff>
      <xdr:row>60</xdr:row>
      <xdr:rowOff>3809</xdr:rowOff>
    </xdr:from>
    <xdr:to>
      <xdr:col>11</xdr:col>
      <xdr:colOff>249200</xdr:colOff>
      <xdr:row>62</xdr:row>
      <xdr:rowOff>56909</xdr:rowOff>
    </xdr:to>
    <xdr:sp macro="" textlink="">
      <xdr:nvSpPr>
        <xdr:cNvPr id="14" name="正方形/長方形 13">
          <a:extLst>
            <a:ext uri="{FF2B5EF4-FFF2-40B4-BE49-F238E27FC236}">
              <a16:creationId xmlns:a16="http://schemas.microsoft.com/office/drawing/2014/main" id="{00000000-0008-0000-1E00-00000E000000}"/>
            </a:ext>
          </a:extLst>
        </xdr:cNvPr>
        <xdr:cNvSpPr>
          <a:spLocks noChangeAspect="1"/>
        </xdr:cNvSpPr>
      </xdr:nvSpPr>
      <xdr:spPr>
        <a:xfrm>
          <a:off x="7082790" y="10290809"/>
          <a:ext cx="60543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６</a:t>
          </a:r>
          <a:endParaRPr kumimoji="1" lang="ja-JP" altLang="en-US" sz="1100" b="1"/>
        </a:p>
      </xdr:txBody>
    </xdr:sp>
    <xdr:clientData/>
  </xdr:twoCellAnchor>
  <xdr:twoCellAnchor>
    <xdr:from>
      <xdr:col>0</xdr:col>
      <xdr:colOff>22664</xdr:colOff>
      <xdr:row>91</xdr:row>
      <xdr:rowOff>114301</xdr:rowOff>
    </xdr:from>
    <xdr:to>
      <xdr:col>10</xdr:col>
      <xdr:colOff>136964</xdr:colOff>
      <xdr:row>109</xdr:row>
      <xdr:rowOff>57150</xdr:rowOff>
    </xdr:to>
    <xdr:sp macro="" textlink="">
      <xdr:nvSpPr>
        <xdr:cNvPr id="15" name="正方形/長方形 14">
          <a:extLst>
            <a:ext uri="{FF2B5EF4-FFF2-40B4-BE49-F238E27FC236}">
              <a16:creationId xmlns:a16="http://schemas.microsoft.com/office/drawing/2014/main" id="{00000000-0008-0000-1E00-00000F000000}"/>
            </a:ext>
          </a:extLst>
        </xdr:cNvPr>
        <xdr:cNvSpPr/>
      </xdr:nvSpPr>
      <xdr:spPr>
        <a:xfrm>
          <a:off x="22664" y="15716251"/>
          <a:ext cx="6877050" cy="30289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22664</xdr:colOff>
      <xdr:row>91</xdr:row>
      <xdr:rowOff>114299</xdr:rowOff>
    </xdr:from>
    <xdr:to>
      <xdr:col>0</xdr:col>
      <xdr:colOff>410929</xdr:colOff>
      <xdr:row>93</xdr:row>
      <xdr:rowOff>148349</xdr:rowOff>
    </xdr:to>
    <xdr:sp macro="" textlink="">
      <xdr:nvSpPr>
        <xdr:cNvPr id="16" name="正方形/長方形 15">
          <a:extLst>
            <a:ext uri="{FF2B5EF4-FFF2-40B4-BE49-F238E27FC236}">
              <a16:creationId xmlns:a16="http://schemas.microsoft.com/office/drawing/2014/main" id="{00000000-0008-0000-1E00-000010000000}"/>
            </a:ext>
          </a:extLst>
        </xdr:cNvPr>
        <xdr:cNvSpPr>
          <a:spLocks noChangeAspect="1"/>
        </xdr:cNvSpPr>
      </xdr:nvSpPr>
      <xdr:spPr>
        <a:xfrm>
          <a:off x="22664" y="15716249"/>
          <a:ext cx="388265" cy="3769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７</a:t>
          </a:r>
          <a:endParaRPr kumimoji="1" lang="ja-JP" altLang="en-US" sz="1100" b="1"/>
        </a:p>
      </xdr:txBody>
    </xdr:sp>
    <xdr:clientData/>
  </xdr:twoCellAnchor>
  <xdr:twoCellAnchor>
    <xdr:from>
      <xdr:col>10</xdr:col>
      <xdr:colOff>323851</xdr:colOff>
      <xdr:row>91</xdr:row>
      <xdr:rowOff>114301</xdr:rowOff>
    </xdr:from>
    <xdr:to>
      <xdr:col>20</xdr:col>
      <xdr:colOff>447676</xdr:colOff>
      <xdr:row>109</xdr:row>
      <xdr:rowOff>57150</xdr:rowOff>
    </xdr:to>
    <xdr:sp macro="" textlink="">
      <xdr:nvSpPr>
        <xdr:cNvPr id="17" name="正方形/長方形 16">
          <a:extLst>
            <a:ext uri="{FF2B5EF4-FFF2-40B4-BE49-F238E27FC236}">
              <a16:creationId xmlns:a16="http://schemas.microsoft.com/office/drawing/2014/main" id="{00000000-0008-0000-1E00-000011000000}"/>
            </a:ext>
          </a:extLst>
        </xdr:cNvPr>
        <xdr:cNvSpPr/>
      </xdr:nvSpPr>
      <xdr:spPr>
        <a:xfrm>
          <a:off x="7086601" y="15716251"/>
          <a:ext cx="6886575" cy="30289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323850</xdr:colOff>
      <xdr:row>91</xdr:row>
      <xdr:rowOff>114299</xdr:rowOff>
    </xdr:from>
    <xdr:to>
      <xdr:col>11</xdr:col>
      <xdr:colOff>245390</xdr:colOff>
      <xdr:row>93</xdr:row>
      <xdr:rowOff>148349</xdr:rowOff>
    </xdr:to>
    <xdr:sp macro="" textlink="">
      <xdr:nvSpPr>
        <xdr:cNvPr id="18" name="正方形/長方形 17">
          <a:extLst>
            <a:ext uri="{FF2B5EF4-FFF2-40B4-BE49-F238E27FC236}">
              <a16:creationId xmlns:a16="http://schemas.microsoft.com/office/drawing/2014/main" id="{00000000-0008-0000-1E00-000012000000}"/>
            </a:ext>
          </a:extLst>
        </xdr:cNvPr>
        <xdr:cNvSpPr>
          <a:spLocks noChangeAspect="1"/>
        </xdr:cNvSpPr>
      </xdr:nvSpPr>
      <xdr:spPr>
        <a:xfrm>
          <a:off x="7086600" y="15716249"/>
          <a:ext cx="597815" cy="3769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８</a:t>
          </a:r>
          <a:endParaRPr kumimoji="1" lang="ja-JP" altLang="en-US" sz="1100" b="1"/>
        </a:p>
      </xdr:txBody>
    </xdr:sp>
    <xdr:clientData/>
  </xdr:twoCellAnchor>
  <xdr:twoCellAnchor>
    <xdr:from>
      <xdr:col>0</xdr:col>
      <xdr:colOff>18854</xdr:colOff>
      <xdr:row>110</xdr:row>
      <xdr:rowOff>87631</xdr:rowOff>
    </xdr:from>
    <xdr:to>
      <xdr:col>10</xdr:col>
      <xdr:colOff>133154</xdr:colOff>
      <xdr:row>128</xdr:row>
      <xdr:rowOff>49530</xdr:rowOff>
    </xdr:to>
    <xdr:sp macro="" textlink="">
      <xdr:nvSpPr>
        <xdr:cNvPr id="19" name="正方形/長方形 18">
          <a:extLst>
            <a:ext uri="{FF2B5EF4-FFF2-40B4-BE49-F238E27FC236}">
              <a16:creationId xmlns:a16="http://schemas.microsoft.com/office/drawing/2014/main" id="{00000000-0008-0000-1E00-000013000000}"/>
            </a:ext>
          </a:extLst>
        </xdr:cNvPr>
        <xdr:cNvSpPr/>
      </xdr:nvSpPr>
      <xdr:spPr>
        <a:xfrm>
          <a:off x="18854" y="18947131"/>
          <a:ext cx="6877050" cy="304799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18854</xdr:colOff>
      <xdr:row>110</xdr:row>
      <xdr:rowOff>87629</xdr:rowOff>
    </xdr:from>
    <xdr:to>
      <xdr:col>0</xdr:col>
      <xdr:colOff>409024</xdr:colOff>
      <xdr:row>112</xdr:row>
      <xdr:rowOff>135014</xdr:rowOff>
    </xdr:to>
    <xdr:sp macro="" textlink="">
      <xdr:nvSpPr>
        <xdr:cNvPr id="20" name="正方形/長方形 19">
          <a:extLst>
            <a:ext uri="{FF2B5EF4-FFF2-40B4-BE49-F238E27FC236}">
              <a16:creationId xmlns:a16="http://schemas.microsoft.com/office/drawing/2014/main" id="{00000000-0008-0000-1E00-000014000000}"/>
            </a:ext>
          </a:extLst>
        </xdr:cNvPr>
        <xdr:cNvSpPr>
          <a:spLocks noChangeAspect="1"/>
        </xdr:cNvSpPr>
      </xdr:nvSpPr>
      <xdr:spPr>
        <a:xfrm>
          <a:off x="18854" y="18947129"/>
          <a:ext cx="390170" cy="3902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９</a:t>
          </a:r>
          <a:endParaRPr kumimoji="1" lang="ja-JP" altLang="en-US" sz="1100" b="1"/>
        </a:p>
      </xdr:txBody>
    </xdr:sp>
    <xdr:clientData/>
  </xdr:twoCellAnchor>
  <xdr:twoCellAnchor>
    <xdr:from>
      <xdr:col>10</xdr:col>
      <xdr:colOff>323851</xdr:colOff>
      <xdr:row>110</xdr:row>
      <xdr:rowOff>85726</xdr:rowOff>
    </xdr:from>
    <xdr:to>
      <xdr:col>20</xdr:col>
      <xdr:colOff>447676</xdr:colOff>
      <xdr:row>128</xdr:row>
      <xdr:rowOff>47625</xdr:rowOff>
    </xdr:to>
    <xdr:sp macro="" textlink="">
      <xdr:nvSpPr>
        <xdr:cNvPr id="21" name="正方形/長方形 20">
          <a:extLst>
            <a:ext uri="{FF2B5EF4-FFF2-40B4-BE49-F238E27FC236}">
              <a16:creationId xmlns:a16="http://schemas.microsoft.com/office/drawing/2014/main" id="{00000000-0008-0000-1E00-000015000000}"/>
            </a:ext>
          </a:extLst>
        </xdr:cNvPr>
        <xdr:cNvSpPr/>
      </xdr:nvSpPr>
      <xdr:spPr>
        <a:xfrm>
          <a:off x="7086601" y="18945226"/>
          <a:ext cx="6886575" cy="304799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323849</xdr:colOff>
      <xdr:row>110</xdr:row>
      <xdr:rowOff>85724</xdr:rowOff>
    </xdr:from>
    <xdr:to>
      <xdr:col>11</xdr:col>
      <xdr:colOff>245389</xdr:colOff>
      <xdr:row>112</xdr:row>
      <xdr:rowOff>138824</xdr:rowOff>
    </xdr:to>
    <xdr:sp macro="" textlink="">
      <xdr:nvSpPr>
        <xdr:cNvPr id="22" name="正方形/長方形 21">
          <a:extLst>
            <a:ext uri="{FF2B5EF4-FFF2-40B4-BE49-F238E27FC236}">
              <a16:creationId xmlns:a16="http://schemas.microsoft.com/office/drawing/2014/main" id="{00000000-0008-0000-1E00-000016000000}"/>
            </a:ext>
          </a:extLst>
        </xdr:cNvPr>
        <xdr:cNvSpPr>
          <a:spLocks noChangeAspect="1"/>
        </xdr:cNvSpPr>
      </xdr:nvSpPr>
      <xdr:spPr>
        <a:xfrm>
          <a:off x="7086599" y="18945224"/>
          <a:ext cx="597815" cy="396000"/>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800" b="1"/>
        </a:p>
      </xdr:txBody>
    </xdr:sp>
    <xdr:clientData/>
  </xdr:twoCellAnchor>
  <xdr:twoCellAnchor>
    <xdr:from>
      <xdr:col>0</xdr:col>
      <xdr:colOff>22664</xdr:colOff>
      <xdr:row>129</xdr:row>
      <xdr:rowOff>57151</xdr:rowOff>
    </xdr:from>
    <xdr:to>
      <xdr:col>10</xdr:col>
      <xdr:colOff>136964</xdr:colOff>
      <xdr:row>147</xdr:row>
      <xdr:rowOff>19050</xdr:rowOff>
    </xdr:to>
    <xdr:sp macro="" textlink="">
      <xdr:nvSpPr>
        <xdr:cNvPr id="23" name="正方形/長方形 22">
          <a:extLst>
            <a:ext uri="{FF2B5EF4-FFF2-40B4-BE49-F238E27FC236}">
              <a16:creationId xmlns:a16="http://schemas.microsoft.com/office/drawing/2014/main" id="{00000000-0008-0000-1E00-000017000000}"/>
            </a:ext>
          </a:extLst>
        </xdr:cNvPr>
        <xdr:cNvSpPr/>
      </xdr:nvSpPr>
      <xdr:spPr>
        <a:xfrm>
          <a:off x="22664" y="22174201"/>
          <a:ext cx="6877050" cy="304799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22664</xdr:colOff>
      <xdr:row>129</xdr:row>
      <xdr:rowOff>57149</xdr:rowOff>
    </xdr:from>
    <xdr:to>
      <xdr:col>0</xdr:col>
      <xdr:colOff>410929</xdr:colOff>
      <xdr:row>131</xdr:row>
      <xdr:rowOff>110249</xdr:rowOff>
    </xdr:to>
    <xdr:sp macro="" textlink="">
      <xdr:nvSpPr>
        <xdr:cNvPr id="24" name="正方形/長方形 23">
          <a:extLst>
            <a:ext uri="{FF2B5EF4-FFF2-40B4-BE49-F238E27FC236}">
              <a16:creationId xmlns:a16="http://schemas.microsoft.com/office/drawing/2014/main" id="{00000000-0008-0000-1E00-000018000000}"/>
            </a:ext>
          </a:extLst>
        </xdr:cNvPr>
        <xdr:cNvSpPr>
          <a:spLocks noChangeAspect="1"/>
        </xdr:cNvSpPr>
      </xdr:nvSpPr>
      <xdr:spPr>
        <a:xfrm>
          <a:off x="22664" y="22174199"/>
          <a:ext cx="388265" cy="396000"/>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100" b="1"/>
        </a:p>
      </xdr:txBody>
    </xdr:sp>
    <xdr:clientData/>
  </xdr:twoCellAnchor>
  <xdr:twoCellAnchor>
    <xdr:from>
      <xdr:col>10</xdr:col>
      <xdr:colOff>323851</xdr:colOff>
      <xdr:row>129</xdr:row>
      <xdr:rowOff>57151</xdr:rowOff>
    </xdr:from>
    <xdr:to>
      <xdr:col>20</xdr:col>
      <xdr:colOff>447676</xdr:colOff>
      <xdr:row>147</xdr:row>
      <xdr:rowOff>19050</xdr:rowOff>
    </xdr:to>
    <xdr:sp macro="" textlink="">
      <xdr:nvSpPr>
        <xdr:cNvPr id="25" name="正方形/長方形 24">
          <a:extLst>
            <a:ext uri="{FF2B5EF4-FFF2-40B4-BE49-F238E27FC236}">
              <a16:creationId xmlns:a16="http://schemas.microsoft.com/office/drawing/2014/main" id="{00000000-0008-0000-1E00-000019000000}"/>
            </a:ext>
          </a:extLst>
        </xdr:cNvPr>
        <xdr:cNvSpPr/>
      </xdr:nvSpPr>
      <xdr:spPr>
        <a:xfrm>
          <a:off x="7086601" y="22174201"/>
          <a:ext cx="6886575" cy="304799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323849</xdr:colOff>
      <xdr:row>129</xdr:row>
      <xdr:rowOff>57149</xdr:rowOff>
    </xdr:from>
    <xdr:to>
      <xdr:col>11</xdr:col>
      <xdr:colOff>245389</xdr:colOff>
      <xdr:row>131</xdr:row>
      <xdr:rowOff>110249</xdr:rowOff>
    </xdr:to>
    <xdr:sp macro="" textlink="">
      <xdr:nvSpPr>
        <xdr:cNvPr id="26" name="正方形/長方形 25">
          <a:extLst>
            <a:ext uri="{FF2B5EF4-FFF2-40B4-BE49-F238E27FC236}">
              <a16:creationId xmlns:a16="http://schemas.microsoft.com/office/drawing/2014/main" id="{00000000-0008-0000-1E00-00001A000000}"/>
            </a:ext>
          </a:extLst>
        </xdr:cNvPr>
        <xdr:cNvSpPr>
          <a:spLocks noChangeAspect="1"/>
        </xdr:cNvSpPr>
      </xdr:nvSpPr>
      <xdr:spPr>
        <a:xfrm>
          <a:off x="7086599" y="22174199"/>
          <a:ext cx="597815" cy="396000"/>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800" b="1"/>
        </a:p>
      </xdr:txBody>
    </xdr:sp>
    <xdr:clientData/>
  </xdr:twoCellAnchor>
  <xdr:oneCellAnchor>
    <xdr:from>
      <xdr:col>0</xdr:col>
      <xdr:colOff>47624</xdr:colOff>
      <xdr:row>129</xdr:row>
      <xdr:rowOff>125016</xdr:rowOff>
    </xdr:from>
    <xdr:ext cx="311707" cy="275272"/>
    <xdr:pic>
      <xdr:nvPicPr>
        <xdr:cNvPr id="27" name="図 26">
          <a:extLst>
            <a:ext uri="{FF2B5EF4-FFF2-40B4-BE49-F238E27FC236}">
              <a16:creationId xmlns:a16="http://schemas.microsoft.com/office/drawing/2014/main" id="{00000000-0008-0000-1E00-00001B000000}"/>
            </a:ext>
          </a:extLst>
        </xdr:cNvPr>
        <xdr:cNvPicPr>
          <a:picLocks noChangeAspect="1"/>
        </xdr:cNvPicPr>
      </xdr:nvPicPr>
      <xdr:blipFill rotWithShape="1">
        <a:blip xmlns:r="http://schemas.openxmlformats.org/officeDocument/2006/relationships" r:embed="rId1"/>
        <a:srcRect l="18041" t="17241" r="19868" b="15546"/>
        <a:stretch/>
      </xdr:blipFill>
      <xdr:spPr>
        <a:xfrm>
          <a:off x="47624" y="22242066"/>
          <a:ext cx="311707" cy="275272"/>
        </a:xfrm>
        <a:prstGeom prst="rect">
          <a:avLst/>
        </a:prstGeom>
      </xdr:spPr>
    </xdr:pic>
    <xdr:clientData/>
  </xdr:oneCellAnchor>
  <xdr:oneCellAnchor>
    <xdr:from>
      <xdr:col>10</xdr:col>
      <xdr:colOff>350060</xdr:colOff>
      <xdr:row>129</xdr:row>
      <xdr:rowOff>134137</xdr:rowOff>
    </xdr:from>
    <xdr:ext cx="362870" cy="226366"/>
    <xdr:pic>
      <xdr:nvPicPr>
        <xdr:cNvPr id="28" name="図 27">
          <a:extLst>
            <a:ext uri="{FF2B5EF4-FFF2-40B4-BE49-F238E27FC236}">
              <a16:creationId xmlns:a16="http://schemas.microsoft.com/office/drawing/2014/main" id="{00000000-0008-0000-1E00-00001C000000}"/>
            </a:ext>
          </a:extLst>
        </xdr:cNvPr>
        <xdr:cNvPicPr>
          <a:picLocks noChangeAspect="1"/>
        </xdr:cNvPicPr>
      </xdr:nvPicPr>
      <xdr:blipFill rotWithShape="1">
        <a:blip xmlns:r="http://schemas.openxmlformats.org/officeDocument/2006/relationships" r:embed="rId2"/>
        <a:srcRect l="18352" t="19437" r="13728" b="22008"/>
        <a:stretch/>
      </xdr:blipFill>
      <xdr:spPr>
        <a:xfrm>
          <a:off x="7112810" y="22251187"/>
          <a:ext cx="362870" cy="226366"/>
        </a:xfrm>
        <a:prstGeom prst="rect">
          <a:avLst/>
        </a:prstGeom>
      </xdr:spPr>
    </xdr:pic>
    <xdr:clientData/>
  </xdr:oneCellAnchor>
  <xdr:twoCellAnchor>
    <xdr:from>
      <xdr:col>0</xdr:col>
      <xdr:colOff>22664</xdr:colOff>
      <xdr:row>148</xdr:row>
      <xdr:rowOff>17737</xdr:rowOff>
    </xdr:from>
    <xdr:to>
      <xdr:col>10</xdr:col>
      <xdr:colOff>136964</xdr:colOff>
      <xdr:row>165</xdr:row>
      <xdr:rowOff>170136</xdr:rowOff>
    </xdr:to>
    <xdr:sp macro="" textlink="">
      <xdr:nvSpPr>
        <xdr:cNvPr id="29" name="正方形/長方形 28">
          <a:extLst>
            <a:ext uri="{FF2B5EF4-FFF2-40B4-BE49-F238E27FC236}">
              <a16:creationId xmlns:a16="http://schemas.microsoft.com/office/drawing/2014/main" id="{00000000-0008-0000-1E00-00001D000000}"/>
            </a:ext>
          </a:extLst>
        </xdr:cNvPr>
        <xdr:cNvSpPr/>
      </xdr:nvSpPr>
      <xdr:spPr>
        <a:xfrm>
          <a:off x="22664" y="25392337"/>
          <a:ext cx="6877050" cy="30670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22664</xdr:colOff>
      <xdr:row>148</xdr:row>
      <xdr:rowOff>17735</xdr:rowOff>
    </xdr:from>
    <xdr:to>
      <xdr:col>0</xdr:col>
      <xdr:colOff>410929</xdr:colOff>
      <xdr:row>150</xdr:row>
      <xdr:rowOff>70835</xdr:rowOff>
    </xdr:to>
    <xdr:sp macro="" textlink="">
      <xdr:nvSpPr>
        <xdr:cNvPr id="30" name="正方形/長方形 29">
          <a:extLst>
            <a:ext uri="{FF2B5EF4-FFF2-40B4-BE49-F238E27FC236}">
              <a16:creationId xmlns:a16="http://schemas.microsoft.com/office/drawing/2014/main" id="{00000000-0008-0000-1E00-00001E000000}"/>
            </a:ext>
          </a:extLst>
        </xdr:cNvPr>
        <xdr:cNvSpPr>
          <a:spLocks noChangeAspect="1"/>
        </xdr:cNvSpPr>
      </xdr:nvSpPr>
      <xdr:spPr>
        <a:xfrm>
          <a:off x="22664" y="25392335"/>
          <a:ext cx="388265" cy="396000"/>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100" b="1"/>
        </a:p>
      </xdr:txBody>
    </xdr:sp>
    <xdr:clientData/>
  </xdr:twoCellAnchor>
  <xdr:twoCellAnchor>
    <xdr:from>
      <xdr:col>10</xdr:col>
      <xdr:colOff>323851</xdr:colOff>
      <xdr:row>148</xdr:row>
      <xdr:rowOff>17737</xdr:rowOff>
    </xdr:from>
    <xdr:to>
      <xdr:col>20</xdr:col>
      <xdr:colOff>447676</xdr:colOff>
      <xdr:row>165</xdr:row>
      <xdr:rowOff>170136</xdr:rowOff>
    </xdr:to>
    <xdr:sp macro="" textlink="">
      <xdr:nvSpPr>
        <xdr:cNvPr id="31" name="正方形/長方形 30">
          <a:extLst>
            <a:ext uri="{FF2B5EF4-FFF2-40B4-BE49-F238E27FC236}">
              <a16:creationId xmlns:a16="http://schemas.microsoft.com/office/drawing/2014/main" id="{00000000-0008-0000-1E00-00001F000000}"/>
            </a:ext>
          </a:extLst>
        </xdr:cNvPr>
        <xdr:cNvSpPr/>
      </xdr:nvSpPr>
      <xdr:spPr>
        <a:xfrm>
          <a:off x="7086601" y="25392337"/>
          <a:ext cx="6886575" cy="30670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323849</xdr:colOff>
      <xdr:row>148</xdr:row>
      <xdr:rowOff>17735</xdr:rowOff>
    </xdr:from>
    <xdr:to>
      <xdr:col>11</xdr:col>
      <xdr:colOff>245389</xdr:colOff>
      <xdr:row>150</xdr:row>
      <xdr:rowOff>70835</xdr:rowOff>
    </xdr:to>
    <xdr:sp macro="" textlink="">
      <xdr:nvSpPr>
        <xdr:cNvPr id="32" name="正方形/長方形 31">
          <a:extLst>
            <a:ext uri="{FF2B5EF4-FFF2-40B4-BE49-F238E27FC236}">
              <a16:creationId xmlns:a16="http://schemas.microsoft.com/office/drawing/2014/main" id="{00000000-0008-0000-1E00-000020000000}"/>
            </a:ext>
          </a:extLst>
        </xdr:cNvPr>
        <xdr:cNvSpPr>
          <a:spLocks noChangeAspect="1"/>
        </xdr:cNvSpPr>
      </xdr:nvSpPr>
      <xdr:spPr>
        <a:xfrm>
          <a:off x="7086599" y="25392335"/>
          <a:ext cx="597815" cy="396000"/>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800" b="1"/>
        </a:p>
      </xdr:txBody>
    </xdr:sp>
    <xdr:clientData/>
  </xdr:twoCellAnchor>
  <xdr:oneCellAnchor>
    <xdr:from>
      <xdr:col>0</xdr:col>
      <xdr:colOff>52552</xdr:colOff>
      <xdr:row>148</xdr:row>
      <xdr:rowOff>111672</xdr:rowOff>
    </xdr:from>
    <xdr:ext cx="328448" cy="210864"/>
    <xdr:pic>
      <xdr:nvPicPr>
        <xdr:cNvPr id="33" name="図 32">
          <a:extLst>
            <a:ext uri="{FF2B5EF4-FFF2-40B4-BE49-F238E27FC236}">
              <a16:creationId xmlns:a16="http://schemas.microsoft.com/office/drawing/2014/main" id="{00000000-0008-0000-1E00-000021000000}"/>
            </a:ext>
          </a:extLst>
        </xdr:cNvPr>
        <xdr:cNvPicPr>
          <a:picLocks noChangeAspect="1"/>
        </xdr:cNvPicPr>
      </xdr:nvPicPr>
      <xdr:blipFill rotWithShape="1">
        <a:blip xmlns:r="http://schemas.openxmlformats.org/officeDocument/2006/relationships" r:embed="rId3"/>
        <a:srcRect l="20652" t="22690" r="15015" b="25261"/>
        <a:stretch/>
      </xdr:blipFill>
      <xdr:spPr>
        <a:xfrm>
          <a:off x="52552" y="25486272"/>
          <a:ext cx="328448" cy="210864"/>
        </a:xfrm>
        <a:prstGeom prst="rect">
          <a:avLst/>
        </a:prstGeom>
      </xdr:spPr>
    </xdr:pic>
    <xdr:clientData/>
  </xdr:oneCellAnchor>
  <xdr:oneCellAnchor>
    <xdr:from>
      <xdr:col>10</xdr:col>
      <xdr:colOff>358532</xdr:colOff>
      <xdr:row>148</xdr:row>
      <xdr:rowOff>111673</xdr:rowOff>
    </xdr:from>
    <xdr:ext cx="356498" cy="210864"/>
    <xdr:pic>
      <xdr:nvPicPr>
        <xdr:cNvPr id="34" name="図 33">
          <a:extLst>
            <a:ext uri="{FF2B5EF4-FFF2-40B4-BE49-F238E27FC236}">
              <a16:creationId xmlns:a16="http://schemas.microsoft.com/office/drawing/2014/main" id="{00000000-0008-0000-1E00-000022000000}"/>
            </a:ext>
          </a:extLst>
        </xdr:cNvPr>
        <xdr:cNvPicPr>
          <a:picLocks noChangeAspect="1"/>
        </xdr:cNvPicPr>
      </xdr:nvPicPr>
      <xdr:blipFill rotWithShape="1">
        <a:blip xmlns:r="http://schemas.openxmlformats.org/officeDocument/2006/relationships" r:embed="rId4"/>
        <a:srcRect l="20651" t="24317" r="16302" b="23634"/>
        <a:stretch/>
      </xdr:blipFill>
      <xdr:spPr>
        <a:xfrm>
          <a:off x="7121282" y="25486273"/>
          <a:ext cx="356498" cy="210864"/>
        </a:xfrm>
        <a:prstGeom prst="rect">
          <a:avLst/>
        </a:prstGeom>
      </xdr:spPr>
    </xdr:pic>
    <xdr:clientData/>
  </xdr:oneCellAnchor>
  <xdr:oneCellAnchor>
    <xdr:from>
      <xdr:col>0</xdr:col>
      <xdr:colOff>247650</xdr:colOff>
      <xdr:row>17</xdr:row>
      <xdr:rowOff>123825</xdr:rowOff>
    </xdr:from>
    <xdr:ext cx="3164419" cy="2985047"/>
    <xdr:pic>
      <xdr:nvPicPr>
        <xdr:cNvPr id="35" name="図 34">
          <a:extLst>
            <a:ext uri="{FF2B5EF4-FFF2-40B4-BE49-F238E27FC236}">
              <a16:creationId xmlns:a16="http://schemas.microsoft.com/office/drawing/2014/main" id="{00000000-0008-0000-1E00-00002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47650" y="3038475"/>
          <a:ext cx="3164419" cy="2985047"/>
        </a:xfrm>
        <a:prstGeom prst="rect">
          <a:avLst/>
        </a:prstGeom>
        <a:ln>
          <a:solidFill>
            <a:schemeClr val="tx1"/>
          </a:solidFill>
        </a:ln>
      </xdr:spPr>
    </xdr:pic>
    <xdr:clientData/>
  </xdr:oneCellAnchor>
  <xdr:twoCellAnchor>
    <xdr:from>
      <xdr:col>4</xdr:col>
      <xdr:colOff>341063</xdr:colOff>
      <xdr:row>23</xdr:row>
      <xdr:rowOff>47098</xdr:rowOff>
    </xdr:from>
    <xdr:to>
      <xdr:col>6</xdr:col>
      <xdr:colOff>239123</xdr:colOff>
      <xdr:row>24</xdr:row>
      <xdr:rowOff>127125</xdr:rowOff>
    </xdr:to>
    <xdr:sp macro="" textlink="">
      <xdr:nvSpPr>
        <xdr:cNvPr id="36" name="正方形/長方形 35">
          <a:extLst>
            <a:ext uri="{FF2B5EF4-FFF2-40B4-BE49-F238E27FC236}">
              <a16:creationId xmlns:a16="http://schemas.microsoft.com/office/drawing/2014/main" id="{00000000-0008-0000-1E00-000024000000}"/>
            </a:ext>
          </a:extLst>
        </xdr:cNvPr>
        <xdr:cNvSpPr/>
      </xdr:nvSpPr>
      <xdr:spPr>
        <a:xfrm>
          <a:off x="3046163" y="3990448"/>
          <a:ext cx="1250610" cy="25147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111296</xdr:colOff>
      <xdr:row>26</xdr:row>
      <xdr:rowOff>22859</xdr:rowOff>
    </xdr:from>
    <xdr:to>
      <xdr:col>9</xdr:col>
      <xdr:colOff>291465</xdr:colOff>
      <xdr:row>31</xdr:row>
      <xdr:rowOff>140969</xdr:rowOff>
    </xdr:to>
    <xdr:sp macro="" textlink="">
      <xdr:nvSpPr>
        <xdr:cNvPr id="37" name="吹き出し: 四角形 100">
          <a:extLst>
            <a:ext uri="{FF2B5EF4-FFF2-40B4-BE49-F238E27FC236}">
              <a16:creationId xmlns:a16="http://schemas.microsoft.com/office/drawing/2014/main" id="{00000000-0008-0000-1E00-000025000000}"/>
            </a:ext>
          </a:extLst>
        </xdr:cNvPr>
        <xdr:cNvSpPr/>
      </xdr:nvSpPr>
      <xdr:spPr>
        <a:xfrm>
          <a:off x="4168946" y="4480559"/>
          <a:ext cx="2208994" cy="975360"/>
        </a:xfrm>
        <a:prstGeom prst="wedgeRectCallout">
          <a:avLst>
            <a:gd name="adj1" fmla="val -72864"/>
            <a:gd name="adj2" fmla="val -79156"/>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lientData/>
  </xdr:twoCellAnchor>
  <xdr:twoCellAnchor>
    <xdr:from>
      <xdr:col>0</xdr:col>
      <xdr:colOff>248967</xdr:colOff>
      <xdr:row>19</xdr:row>
      <xdr:rowOff>55135</xdr:rowOff>
    </xdr:from>
    <xdr:to>
      <xdr:col>4</xdr:col>
      <xdr:colOff>225947</xdr:colOff>
      <xdr:row>34</xdr:row>
      <xdr:rowOff>135097</xdr:rowOff>
    </xdr:to>
    <xdr:sp macro="" textlink="">
      <xdr:nvSpPr>
        <xdr:cNvPr id="38" name="正方形/長方形 37">
          <a:extLst>
            <a:ext uri="{FF2B5EF4-FFF2-40B4-BE49-F238E27FC236}">
              <a16:creationId xmlns:a16="http://schemas.microsoft.com/office/drawing/2014/main" id="{00000000-0008-0000-1E00-000026000000}"/>
            </a:ext>
          </a:extLst>
        </xdr:cNvPr>
        <xdr:cNvSpPr/>
      </xdr:nvSpPr>
      <xdr:spPr>
        <a:xfrm>
          <a:off x="248967" y="3312685"/>
          <a:ext cx="2682080" cy="265171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117011</xdr:colOff>
      <xdr:row>26</xdr:row>
      <xdr:rowOff>20953</xdr:rowOff>
    </xdr:from>
    <xdr:to>
      <xdr:col>9</xdr:col>
      <xdr:colOff>285750</xdr:colOff>
      <xdr:row>31</xdr:row>
      <xdr:rowOff>142874</xdr:rowOff>
    </xdr:to>
    <xdr:sp macro="" textlink="">
      <xdr:nvSpPr>
        <xdr:cNvPr id="39" name="吹き出し: 四角形 102">
          <a:extLst>
            <a:ext uri="{FF2B5EF4-FFF2-40B4-BE49-F238E27FC236}">
              <a16:creationId xmlns:a16="http://schemas.microsoft.com/office/drawing/2014/main" id="{00000000-0008-0000-1E00-000027000000}"/>
            </a:ext>
          </a:extLst>
        </xdr:cNvPr>
        <xdr:cNvSpPr/>
      </xdr:nvSpPr>
      <xdr:spPr>
        <a:xfrm>
          <a:off x="4174661" y="4478653"/>
          <a:ext cx="2197564" cy="979171"/>
        </a:xfrm>
        <a:prstGeom prst="wedgeRectCallout">
          <a:avLst>
            <a:gd name="adj1" fmla="val -113990"/>
            <a:gd name="adj2" fmla="val 3217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全てを入力して</a:t>
          </a:r>
          <a:r>
            <a:rPr kumimoji="1" lang="en-US" altLang="ja-JP" sz="1400"/>
            <a:t>Submit</a:t>
          </a:r>
          <a:r>
            <a:rPr kumimoji="1" lang="ja-JP" altLang="en-US" sz="1400"/>
            <a:t>または</a:t>
          </a:r>
          <a:r>
            <a:rPr kumimoji="1" lang="en-US" altLang="ja-JP" sz="1400"/>
            <a:t>Please</a:t>
          </a:r>
          <a:r>
            <a:rPr kumimoji="1" lang="ja-JP" altLang="en-US" sz="1400"/>
            <a:t> </a:t>
          </a:r>
          <a:r>
            <a:rPr kumimoji="1" lang="en-US" altLang="ja-JP" sz="1400"/>
            <a:t>take</a:t>
          </a:r>
          <a:r>
            <a:rPr kumimoji="1" lang="ja-JP" altLang="en-US" sz="1400"/>
            <a:t> </a:t>
          </a:r>
          <a:r>
            <a:rPr kumimoji="1" lang="en-US" altLang="ja-JP" sz="1400"/>
            <a:t>me</a:t>
          </a:r>
          <a:r>
            <a:rPr kumimoji="1" lang="ja-JP" altLang="en-US" sz="1400"/>
            <a:t> </a:t>
          </a:r>
          <a:r>
            <a:rPr kumimoji="1" lang="en-US" altLang="ja-JP" sz="1400"/>
            <a:t>directly</a:t>
          </a:r>
          <a:r>
            <a:rPr kumimoji="1" lang="ja-JP" altLang="en-US" sz="1400"/>
            <a:t>を選択</a:t>
          </a:r>
        </a:p>
      </xdr:txBody>
    </xdr:sp>
    <xdr:clientData/>
  </xdr:twoCellAnchor>
  <xdr:oneCellAnchor>
    <xdr:from>
      <xdr:col>11</xdr:col>
      <xdr:colOff>342900</xdr:colOff>
      <xdr:row>15</xdr:row>
      <xdr:rowOff>125730</xdr:rowOff>
    </xdr:from>
    <xdr:ext cx="3628325" cy="3415776"/>
    <xdr:pic>
      <xdr:nvPicPr>
        <xdr:cNvPr id="40" name="図 39">
          <a:extLst>
            <a:ext uri="{FF2B5EF4-FFF2-40B4-BE49-F238E27FC236}">
              <a16:creationId xmlns:a16="http://schemas.microsoft.com/office/drawing/2014/main" id="{00000000-0008-0000-1E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7781925" y="2697480"/>
          <a:ext cx="3628325" cy="3415776"/>
        </a:xfrm>
        <a:prstGeom prst="rect">
          <a:avLst/>
        </a:prstGeom>
        <a:ln>
          <a:solidFill>
            <a:schemeClr val="tx1"/>
          </a:solidFill>
        </a:ln>
      </xdr:spPr>
    </xdr:pic>
    <xdr:clientData/>
  </xdr:oneCellAnchor>
  <xdr:twoCellAnchor>
    <xdr:from>
      <xdr:col>12</xdr:col>
      <xdr:colOff>1156</xdr:colOff>
      <xdr:row>29</xdr:row>
      <xdr:rowOff>142635</xdr:rowOff>
    </xdr:from>
    <xdr:to>
      <xdr:col>17</xdr:col>
      <xdr:colOff>131384</xdr:colOff>
      <xdr:row>31</xdr:row>
      <xdr:rowOff>59105</xdr:rowOff>
    </xdr:to>
    <xdr:sp macro="" textlink="">
      <xdr:nvSpPr>
        <xdr:cNvPr id="41" name="正方形/長方形 40">
          <a:extLst>
            <a:ext uri="{FF2B5EF4-FFF2-40B4-BE49-F238E27FC236}">
              <a16:creationId xmlns:a16="http://schemas.microsoft.com/office/drawing/2014/main" id="{00000000-0008-0000-1E00-000029000000}"/>
            </a:ext>
          </a:extLst>
        </xdr:cNvPr>
        <xdr:cNvSpPr/>
      </xdr:nvSpPr>
      <xdr:spPr>
        <a:xfrm>
          <a:off x="8116456" y="5114685"/>
          <a:ext cx="3511603" cy="2593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60150</xdr:colOff>
      <xdr:row>24</xdr:row>
      <xdr:rowOff>38100</xdr:rowOff>
    </xdr:from>
    <xdr:to>
      <xdr:col>19</xdr:col>
      <xdr:colOff>228600</xdr:colOff>
      <xdr:row>27</xdr:row>
      <xdr:rowOff>116364</xdr:rowOff>
    </xdr:to>
    <xdr:sp macro="" textlink="">
      <xdr:nvSpPr>
        <xdr:cNvPr id="42" name="吹き出し: 四角形 105">
          <a:extLst>
            <a:ext uri="{FF2B5EF4-FFF2-40B4-BE49-F238E27FC236}">
              <a16:creationId xmlns:a16="http://schemas.microsoft.com/office/drawing/2014/main" id="{00000000-0008-0000-1E00-00002A000000}"/>
            </a:ext>
          </a:extLst>
        </xdr:cNvPr>
        <xdr:cNvSpPr/>
      </xdr:nvSpPr>
      <xdr:spPr>
        <a:xfrm>
          <a:off x="11556825" y="4152900"/>
          <a:ext cx="1521000" cy="592614"/>
        </a:xfrm>
        <a:prstGeom prst="wedgeRectCallout">
          <a:avLst>
            <a:gd name="adj1" fmla="val -69780"/>
            <a:gd name="adj2" fmla="val 102661"/>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zip-archive</a:t>
          </a:r>
          <a:r>
            <a:rPr kumimoji="1" lang="ja-JP" altLang="en-US" sz="1400"/>
            <a:t>形式を選択</a:t>
          </a:r>
        </a:p>
      </xdr:txBody>
    </xdr:sp>
    <xdr:clientData/>
  </xdr:twoCellAnchor>
  <xdr:oneCellAnchor>
    <xdr:from>
      <xdr:col>0</xdr:col>
      <xdr:colOff>240030</xdr:colOff>
      <xdr:row>40</xdr:row>
      <xdr:rowOff>91440</xdr:rowOff>
    </xdr:from>
    <xdr:ext cx="4005102" cy="2919277"/>
    <xdr:pic>
      <xdr:nvPicPr>
        <xdr:cNvPr id="43" name="図 42">
          <a:extLst>
            <a:ext uri="{FF2B5EF4-FFF2-40B4-BE49-F238E27FC236}">
              <a16:creationId xmlns:a16="http://schemas.microsoft.com/office/drawing/2014/main" id="{00000000-0008-0000-1E00-00002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40030" y="6949440"/>
          <a:ext cx="4005102" cy="2919277"/>
        </a:xfrm>
        <a:prstGeom prst="rect">
          <a:avLst/>
        </a:prstGeom>
        <a:ln>
          <a:solidFill>
            <a:schemeClr val="tx1"/>
          </a:solidFill>
        </a:ln>
      </xdr:spPr>
    </xdr:pic>
    <xdr:clientData/>
  </xdr:oneCellAnchor>
  <xdr:twoCellAnchor>
    <xdr:from>
      <xdr:col>0</xdr:col>
      <xdr:colOff>297178</xdr:colOff>
      <xdr:row>44</xdr:row>
      <xdr:rowOff>11400</xdr:rowOff>
    </xdr:from>
    <xdr:to>
      <xdr:col>8</xdr:col>
      <xdr:colOff>2176</xdr:colOff>
      <xdr:row>54</xdr:row>
      <xdr:rowOff>50892</xdr:rowOff>
    </xdr:to>
    <xdr:sp macro="" textlink="">
      <xdr:nvSpPr>
        <xdr:cNvPr id="44" name="正方形/長方形 43">
          <a:extLst>
            <a:ext uri="{FF2B5EF4-FFF2-40B4-BE49-F238E27FC236}">
              <a16:creationId xmlns:a16="http://schemas.microsoft.com/office/drawing/2014/main" id="{00000000-0008-0000-1E00-00002C000000}"/>
            </a:ext>
          </a:extLst>
        </xdr:cNvPr>
        <xdr:cNvSpPr/>
      </xdr:nvSpPr>
      <xdr:spPr>
        <a:xfrm>
          <a:off x="297178" y="7555200"/>
          <a:ext cx="5115198" cy="17539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8</xdr:col>
      <xdr:colOff>65040</xdr:colOff>
      <xdr:row>55</xdr:row>
      <xdr:rowOff>88720</xdr:rowOff>
    </xdr:from>
    <xdr:to>
      <xdr:col>9</xdr:col>
      <xdr:colOff>74565</xdr:colOff>
      <xdr:row>57</xdr:row>
      <xdr:rowOff>38645</xdr:rowOff>
    </xdr:to>
    <xdr:sp macro="" textlink="">
      <xdr:nvSpPr>
        <xdr:cNvPr id="45" name="正方形/長方形 44">
          <a:extLst>
            <a:ext uri="{FF2B5EF4-FFF2-40B4-BE49-F238E27FC236}">
              <a16:creationId xmlns:a16="http://schemas.microsoft.com/office/drawing/2014/main" id="{00000000-0008-0000-1E00-00002D000000}"/>
            </a:ext>
          </a:extLst>
        </xdr:cNvPr>
        <xdr:cNvSpPr/>
      </xdr:nvSpPr>
      <xdr:spPr>
        <a:xfrm>
          <a:off x="5475240" y="9518470"/>
          <a:ext cx="685800" cy="292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438965</xdr:colOff>
      <xdr:row>53</xdr:row>
      <xdr:rowOff>15544</xdr:rowOff>
    </xdr:from>
    <xdr:to>
      <xdr:col>6</xdr:col>
      <xdr:colOff>330366</xdr:colOff>
      <xdr:row>57</xdr:row>
      <xdr:rowOff>121920</xdr:rowOff>
    </xdr:to>
    <xdr:sp macro="" textlink="">
      <xdr:nvSpPr>
        <xdr:cNvPr id="46" name="吹き出し: 四角形 109">
          <a:extLst>
            <a:ext uri="{FF2B5EF4-FFF2-40B4-BE49-F238E27FC236}">
              <a16:creationId xmlns:a16="http://schemas.microsoft.com/office/drawing/2014/main" id="{00000000-0008-0000-1E00-00002E000000}"/>
            </a:ext>
          </a:extLst>
        </xdr:cNvPr>
        <xdr:cNvSpPr/>
      </xdr:nvSpPr>
      <xdr:spPr>
        <a:xfrm>
          <a:off x="1791515" y="9102394"/>
          <a:ext cx="2596501" cy="792176"/>
        </a:xfrm>
        <a:prstGeom prst="wedgeRectCallout">
          <a:avLst>
            <a:gd name="adj1" fmla="val 73508"/>
            <a:gd name="adj2" fmla="val 14333"/>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データベースのダウンロード用にアカウントを作成</a:t>
          </a:r>
        </a:p>
      </xdr:txBody>
    </xdr:sp>
    <xdr:clientData/>
  </xdr:twoCellAnchor>
  <xdr:twoCellAnchor>
    <xdr:from>
      <xdr:col>11</xdr:col>
      <xdr:colOff>363918</xdr:colOff>
      <xdr:row>48</xdr:row>
      <xdr:rowOff>138047</xdr:rowOff>
    </xdr:from>
    <xdr:to>
      <xdr:col>17</xdr:col>
      <xdr:colOff>323490</xdr:colOff>
      <xdr:row>56</xdr:row>
      <xdr:rowOff>171367</xdr:rowOff>
    </xdr:to>
    <xdr:pic>
      <xdr:nvPicPr>
        <xdr:cNvPr id="47" name="図 46">
          <a:extLst>
            <a:ext uri="{FF2B5EF4-FFF2-40B4-BE49-F238E27FC236}">
              <a16:creationId xmlns:a16="http://schemas.microsoft.com/office/drawing/2014/main" id="{00000000-0008-0000-1E00-00002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802943" y="8367647"/>
          <a:ext cx="4017222" cy="1404920"/>
        </a:xfrm>
        <a:prstGeom prst="rect">
          <a:avLst/>
        </a:prstGeom>
        <a:ln>
          <a:solidFill>
            <a:schemeClr val="tx1"/>
          </a:solidFill>
        </a:ln>
      </xdr:spPr>
    </xdr:pic>
    <xdr:clientData/>
  </xdr:twoCellAnchor>
  <xdr:twoCellAnchor>
    <xdr:from>
      <xdr:col>11</xdr:col>
      <xdr:colOff>371491</xdr:colOff>
      <xdr:row>40</xdr:row>
      <xdr:rowOff>4824</xdr:rowOff>
    </xdr:from>
    <xdr:to>
      <xdr:col>17</xdr:col>
      <xdr:colOff>283919</xdr:colOff>
      <xdr:row>47</xdr:row>
      <xdr:rowOff>101295</xdr:rowOff>
    </xdr:to>
    <xdr:pic>
      <xdr:nvPicPr>
        <xdr:cNvPr id="48" name="図 47">
          <a:extLst>
            <a:ext uri="{FF2B5EF4-FFF2-40B4-BE49-F238E27FC236}">
              <a16:creationId xmlns:a16="http://schemas.microsoft.com/office/drawing/2014/main" id="{00000000-0008-0000-1E00-000030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r="-1"/>
        <a:stretch/>
      </xdr:blipFill>
      <xdr:spPr>
        <a:xfrm>
          <a:off x="7810516" y="6862824"/>
          <a:ext cx="3970078" cy="1296621"/>
        </a:xfrm>
        <a:prstGeom prst="rect">
          <a:avLst/>
        </a:prstGeom>
        <a:ln>
          <a:solidFill>
            <a:schemeClr val="tx1"/>
          </a:solidFill>
        </a:ln>
      </xdr:spPr>
    </xdr:pic>
    <xdr:clientData/>
  </xdr:twoCellAnchor>
  <xdr:twoCellAnchor>
    <xdr:from>
      <xdr:col>12</xdr:col>
      <xdr:colOff>33130</xdr:colOff>
      <xdr:row>46</xdr:row>
      <xdr:rowOff>41413</xdr:rowOff>
    </xdr:from>
    <xdr:to>
      <xdr:col>17</xdr:col>
      <xdr:colOff>279042</xdr:colOff>
      <xdr:row>47</xdr:row>
      <xdr:rowOff>97550</xdr:rowOff>
    </xdr:to>
    <xdr:sp macro="" textlink="">
      <xdr:nvSpPr>
        <xdr:cNvPr id="49" name="正方形/長方形 48">
          <a:extLst>
            <a:ext uri="{FF2B5EF4-FFF2-40B4-BE49-F238E27FC236}">
              <a16:creationId xmlns:a16="http://schemas.microsoft.com/office/drawing/2014/main" id="{00000000-0008-0000-1E00-000031000000}"/>
            </a:ext>
          </a:extLst>
        </xdr:cNvPr>
        <xdr:cNvSpPr/>
      </xdr:nvSpPr>
      <xdr:spPr>
        <a:xfrm>
          <a:off x="8148430" y="7928113"/>
          <a:ext cx="3627287" cy="22758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12</xdr:col>
      <xdr:colOff>53505</xdr:colOff>
      <xdr:row>52</xdr:row>
      <xdr:rowOff>10187</xdr:rowOff>
    </xdr:from>
    <xdr:to>
      <xdr:col>17</xdr:col>
      <xdr:colOff>281609</xdr:colOff>
      <xdr:row>53</xdr:row>
      <xdr:rowOff>0</xdr:rowOff>
    </xdr:to>
    <xdr:sp macro="" textlink="">
      <xdr:nvSpPr>
        <xdr:cNvPr id="50" name="正方形/長方形 49">
          <a:extLst>
            <a:ext uri="{FF2B5EF4-FFF2-40B4-BE49-F238E27FC236}">
              <a16:creationId xmlns:a16="http://schemas.microsoft.com/office/drawing/2014/main" id="{00000000-0008-0000-1E00-000032000000}"/>
            </a:ext>
          </a:extLst>
        </xdr:cNvPr>
        <xdr:cNvSpPr/>
      </xdr:nvSpPr>
      <xdr:spPr>
        <a:xfrm>
          <a:off x="8168805" y="8925587"/>
          <a:ext cx="3609479" cy="16126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415310</xdr:colOff>
      <xdr:row>56</xdr:row>
      <xdr:rowOff>0</xdr:rowOff>
    </xdr:from>
    <xdr:to>
      <xdr:col>17</xdr:col>
      <xdr:colOff>364435</xdr:colOff>
      <xdr:row>57</xdr:row>
      <xdr:rowOff>8249</xdr:rowOff>
    </xdr:to>
    <xdr:sp macro="" textlink="">
      <xdr:nvSpPr>
        <xdr:cNvPr id="51" name="正方形/長方形 50">
          <a:extLst>
            <a:ext uri="{FF2B5EF4-FFF2-40B4-BE49-F238E27FC236}">
              <a16:creationId xmlns:a16="http://schemas.microsoft.com/office/drawing/2014/main" id="{00000000-0008-0000-1E00-000033000000}"/>
            </a:ext>
          </a:extLst>
        </xdr:cNvPr>
        <xdr:cNvSpPr/>
      </xdr:nvSpPr>
      <xdr:spPr>
        <a:xfrm>
          <a:off x="11235710" y="9601200"/>
          <a:ext cx="625400" cy="1796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417564</xdr:colOff>
      <xdr:row>39</xdr:row>
      <xdr:rowOff>95580</xdr:rowOff>
    </xdr:from>
    <xdr:to>
      <xdr:col>20</xdr:col>
      <xdr:colOff>343398</xdr:colOff>
      <xdr:row>49</xdr:row>
      <xdr:rowOff>45429</xdr:rowOff>
    </xdr:to>
    <xdr:sp macro="" textlink="">
      <xdr:nvSpPr>
        <xdr:cNvPr id="52" name="吹き出し: 四角形 116">
          <a:extLst>
            <a:ext uri="{FF2B5EF4-FFF2-40B4-BE49-F238E27FC236}">
              <a16:creationId xmlns:a16="http://schemas.microsoft.com/office/drawing/2014/main" id="{00000000-0008-0000-1E00-000034000000}"/>
            </a:ext>
          </a:extLst>
        </xdr:cNvPr>
        <xdr:cNvSpPr/>
      </xdr:nvSpPr>
      <xdr:spPr>
        <a:xfrm>
          <a:off x="11914239" y="6782130"/>
          <a:ext cx="1954659" cy="1664349"/>
        </a:xfrm>
        <a:prstGeom prst="wedgeRectCallout">
          <a:avLst>
            <a:gd name="adj1" fmla="val -64321"/>
            <a:gd name="adj2" fmla="val 28567"/>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kumimoji="1" lang="ja-JP" altLang="en-US"/>
        </a:p>
      </xdr:txBody>
    </xdr:sp>
    <xdr:clientData/>
  </xdr:twoCellAnchor>
  <xdr:twoCellAnchor>
    <xdr:from>
      <xdr:col>11</xdr:col>
      <xdr:colOff>397565</xdr:colOff>
      <xdr:row>54</xdr:row>
      <xdr:rowOff>50348</xdr:rowOff>
    </xdr:from>
    <xdr:to>
      <xdr:col>12</xdr:col>
      <xdr:colOff>84731</xdr:colOff>
      <xdr:row>56</xdr:row>
      <xdr:rowOff>2083</xdr:rowOff>
    </xdr:to>
    <xdr:sp macro="" textlink="">
      <xdr:nvSpPr>
        <xdr:cNvPr id="53" name="正方形/長方形 52">
          <a:extLst>
            <a:ext uri="{FF2B5EF4-FFF2-40B4-BE49-F238E27FC236}">
              <a16:creationId xmlns:a16="http://schemas.microsoft.com/office/drawing/2014/main" id="{00000000-0008-0000-1E00-000035000000}"/>
            </a:ext>
          </a:extLst>
        </xdr:cNvPr>
        <xdr:cNvSpPr/>
      </xdr:nvSpPr>
      <xdr:spPr>
        <a:xfrm>
          <a:off x="7836590" y="9308648"/>
          <a:ext cx="363441" cy="29463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453968</xdr:colOff>
      <xdr:row>49</xdr:row>
      <xdr:rowOff>64357</xdr:rowOff>
    </xdr:from>
    <xdr:to>
      <xdr:col>14</xdr:col>
      <xdr:colOff>314325</xdr:colOff>
      <xdr:row>51</xdr:row>
      <xdr:rowOff>76781</xdr:rowOff>
    </xdr:to>
    <xdr:sp macro="" textlink="">
      <xdr:nvSpPr>
        <xdr:cNvPr id="54" name="吹き出し: 四角形 119">
          <a:extLst>
            <a:ext uri="{FF2B5EF4-FFF2-40B4-BE49-F238E27FC236}">
              <a16:creationId xmlns:a16="http://schemas.microsoft.com/office/drawing/2014/main" id="{00000000-0008-0000-1E00-000036000000}"/>
            </a:ext>
          </a:extLst>
        </xdr:cNvPr>
        <xdr:cNvSpPr/>
      </xdr:nvSpPr>
      <xdr:spPr>
        <a:xfrm>
          <a:off x="7216718" y="8465407"/>
          <a:ext cx="2565457" cy="355324"/>
        </a:xfrm>
        <a:prstGeom prst="wedgeRectCallout">
          <a:avLst>
            <a:gd name="adj1" fmla="val -21754"/>
            <a:gd name="adj2" fmla="val 192285"/>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2. </a:t>
          </a:r>
          <a:r>
            <a:rPr kumimoji="1" lang="ja-JP" altLang="en-US" sz="1400"/>
            <a:t>チェックを入れる</a:t>
          </a:r>
        </a:p>
      </xdr:txBody>
    </xdr:sp>
    <xdr:clientData/>
  </xdr:twoCellAnchor>
  <xdr:twoCellAnchor>
    <xdr:from>
      <xdr:col>17</xdr:col>
      <xdr:colOff>408038</xdr:colOff>
      <xdr:row>39</xdr:row>
      <xdr:rowOff>96160</xdr:rowOff>
    </xdr:from>
    <xdr:to>
      <xdr:col>20</xdr:col>
      <xdr:colOff>345302</xdr:colOff>
      <xdr:row>49</xdr:row>
      <xdr:rowOff>53506</xdr:rowOff>
    </xdr:to>
    <xdr:sp macro="" textlink="">
      <xdr:nvSpPr>
        <xdr:cNvPr id="55" name="吹き出し: 四角形 121">
          <a:extLst>
            <a:ext uri="{FF2B5EF4-FFF2-40B4-BE49-F238E27FC236}">
              <a16:creationId xmlns:a16="http://schemas.microsoft.com/office/drawing/2014/main" id="{00000000-0008-0000-1E00-000037000000}"/>
            </a:ext>
          </a:extLst>
        </xdr:cNvPr>
        <xdr:cNvSpPr/>
      </xdr:nvSpPr>
      <xdr:spPr>
        <a:xfrm>
          <a:off x="11904713" y="6782710"/>
          <a:ext cx="1966089" cy="1671846"/>
        </a:xfrm>
        <a:prstGeom prst="wedgeRectCallout">
          <a:avLst>
            <a:gd name="adj1" fmla="val -62141"/>
            <a:gd name="adj2" fmla="val 8143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1.ELCD</a:t>
          </a:r>
          <a:r>
            <a:rPr kumimoji="1" lang="ja-JP" altLang="en-US" sz="1400"/>
            <a:t>と</a:t>
          </a:r>
          <a:r>
            <a:rPr kumimoji="1" lang="en-US" altLang="ja-JP" sz="1400"/>
            <a:t>method</a:t>
          </a:r>
          <a:r>
            <a:rPr kumimoji="1" lang="ja-JP" altLang="en-US" sz="1400"/>
            <a:t>を選択し</a:t>
          </a:r>
          <a:r>
            <a:rPr kumimoji="1" lang="en-US" altLang="ja-JP" sz="1400"/>
            <a:t>format</a:t>
          </a:r>
          <a:r>
            <a:rPr kumimoji="1" lang="ja-JP" altLang="en-US" sz="1400"/>
            <a:t>を</a:t>
          </a:r>
          <a:r>
            <a:rPr kumimoji="1" lang="en-US" altLang="ja-JP" sz="1400"/>
            <a:t>openLCA 1.8-1.10</a:t>
          </a:r>
          <a:r>
            <a:rPr kumimoji="1" lang="ja-JP" altLang="en-US" sz="1400"/>
            <a:t>に変更して</a:t>
          </a:r>
          <a:r>
            <a:rPr kumimoji="1" lang="en-US" altLang="ja-JP" sz="1400"/>
            <a:t>Download</a:t>
          </a:r>
        </a:p>
        <a:p>
          <a:pPr algn="l"/>
          <a:endParaRPr kumimoji="1" lang="ja-JP" altLang="en-US" sz="1400"/>
        </a:p>
      </xdr:txBody>
    </xdr:sp>
    <xdr:clientData/>
  </xdr:twoCellAnchor>
  <xdr:oneCellAnchor>
    <xdr:from>
      <xdr:col>0</xdr:col>
      <xdr:colOff>248478</xdr:colOff>
      <xdr:row>65</xdr:row>
      <xdr:rowOff>85712</xdr:rowOff>
    </xdr:from>
    <xdr:ext cx="2545282" cy="1649113"/>
    <xdr:pic>
      <xdr:nvPicPr>
        <xdr:cNvPr id="56" name="図 55">
          <a:extLst>
            <a:ext uri="{FF2B5EF4-FFF2-40B4-BE49-F238E27FC236}">
              <a16:creationId xmlns:a16="http://schemas.microsoft.com/office/drawing/2014/main" id="{00000000-0008-0000-1E00-000038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8478" y="11229962"/>
          <a:ext cx="2545282" cy="1649113"/>
        </a:xfrm>
        <a:prstGeom prst="rect">
          <a:avLst/>
        </a:prstGeom>
        <a:ln>
          <a:solidFill>
            <a:schemeClr val="tx1"/>
          </a:solidFill>
        </a:ln>
      </xdr:spPr>
    </xdr:pic>
    <xdr:clientData/>
  </xdr:oneCellAnchor>
  <xdr:twoCellAnchor>
    <xdr:from>
      <xdr:col>1</xdr:col>
      <xdr:colOff>133681</xdr:colOff>
      <xdr:row>67</xdr:row>
      <xdr:rowOff>87819</xdr:rowOff>
    </xdr:from>
    <xdr:to>
      <xdr:col>2</xdr:col>
      <xdr:colOff>381000</xdr:colOff>
      <xdr:row>68</xdr:row>
      <xdr:rowOff>114300</xdr:rowOff>
    </xdr:to>
    <xdr:sp macro="" textlink="">
      <xdr:nvSpPr>
        <xdr:cNvPr id="57" name="正方形/長方形 56">
          <a:extLst>
            <a:ext uri="{FF2B5EF4-FFF2-40B4-BE49-F238E27FC236}">
              <a16:creationId xmlns:a16="http://schemas.microsoft.com/office/drawing/2014/main" id="{00000000-0008-0000-1E00-000039000000}"/>
            </a:ext>
          </a:extLst>
        </xdr:cNvPr>
        <xdr:cNvSpPr/>
      </xdr:nvSpPr>
      <xdr:spPr>
        <a:xfrm>
          <a:off x="809956" y="11574969"/>
          <a:ext cx="923594" cy="19793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207196</xdr:colOff>
      <xdr:row>65</xdr:row>
      <xdr:rowOff>54169</xdr:rowOff>
    </xdr:from>
    <xdr:to>
      <xdr:col>9</xdr:col>
      <xdr:colOff>247649</xdr:colOff>
      <xdr:row>68</xdr:row>
      <xdr:rowOff>91773</xdr:rowOff>
    </xdr:to>
    <xdr:sp macro="" textlink="">
      <xdr:nvSpPr>
        <xdr:cNvPr id="58" name="吹き出し: 四角形 125">
          <a:extLst>
            <a:ext uri="{FF2B5EF4-FFF2-40B4-BE49-F238E27FC236}">
              <a16:creationId xmlns:a16="http://schemas.microsoft.com/office/drawing/2014/main" id="{00000000-0008-0000-1E00-00003A000000}"/>
            </a:ext>
          </a:extLst>
        </xdr:cNvPr>
        <xdr:cNvSpPr/>
      </xdr:nvSpPr>
      <xdr:spPr>
        <a:xfrm>
          <a:off x="3588571" y="11198419"/>
          <a:ext cx="2745553" cy="551954"/>
        </a:xfrm>
        <a:prstGeom prst="wedgeRectCallout">
          <a:avLst>
            <a:gd name="adj1" fmla="val -74480"/>
            <a:gd name="adj2" fmla="val 30440"/>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1.ZIP</a:t>
          </a:r>
          <a:r>
            <a:rPr kumimoji="1" lang="ja-JP" altLang="en-US" sz="1400"/>
            <a:t>ファイルを解凍し、</a:t>
          </a:r>
          <a:r>
            <a:rPr kumimoji="1" lang="en-US" altLang="ja-JP" sz="1400"/>
            <a:t>openLCA.exe</a:t>
          </a:r>
          <a:r>
            <a:rPr kumimoji="1" lang="ja-JP" altLang="en-US" sz="1400"/>
            <a:t>を実行</a:t>
          </a:r>
        </a:p>
      </xdr:txBody>
    </xdr:sp>
    <xdr:clientData/>
  </xdr:twoCellAnchor>
  <xdr:twoCellAnchor>
    <xdr:from>
      <xdr:col>2</xdr:col>
      <xdr:colOff>318029</xdr:colOff>
      <xdr:row>73</xdr:row>
      <xdr:rowOff>34395</xdr:rowOff>
    </xdr:from>
    <xdr:to>
      <xdr:col>6</xdr:col>
      <xdr:colOff>428625</xdr:colOff>
      <xdr:row>76</xdr:row>
      <xdr:rowOff>1820</xdr:rowOff>
    </xdr:to>
    <xdr:sp macro="" textlink="">
      <xdr:nvSpPr>
        <xdr:cNvPr id="59" name="吹き出し: 四角形 126">
          <a:extLst>
            <a:ext uri="{FF2B5EF4-FFF2-40B4-BE49-F238E27FC236}">
              <a16:creationId xmlns:a16="http://schemas.microsoft.com/office/drawing/2014/main" id="{00000000-0008-0000-1E00-00003B000000}"/>
            </a:ext>
          </a:extLst>
        </xdr:cNvPr>
        <xdr:cNvSpPr/>
      </xdr:nvSpPr>
      <xdr:spPr>
        <a:xfrm>
          <a:off x="1670579" y="12550245"/>
          <a:ext cx="2815696" cy="481775"/>
        </a:xfrm>
        <a:prstGeom prst="wedgeRectCallout">
          <a:avLst>
            <a:gd name="adj1" fmla="val -58198"/>
            <a:gd name="adj2" fmla="val -232449"/>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2.Database</a:t>
          </a:r>
          <a:r>
            <a:rPr kumimoji="1" lang="ja-JP" altLang="en-US" sz="1400"/>
            <a:t>→</a:t>
          </a:r>
          <a:r>
            <a:rPr kumimoji="1" lang="en-US" altLang="ja-JP" sz="1400"/>
            <a:t>Restore database</a:t>
          </a:r>
          <a:r>
            <a:rPr kumimoji="1" lang="ja-JP" altLang="en-US" sz="1400"/>
            <a:t>を選択</a:t>
          </a:r>
        </a:p>
      </xdr:txBody>
    </xdr:sp>
    <xdr:clientData/>
  </xdr:twoCellAnchor>
  <xdr:oneCellAnchor>
    <xdr:from>
      <xdr:col>11</xdr:col>
      <xdr:colOff>193555</xdr:colOff>
      <xdr:row>63</xdr:row>
      <xdr:rowOff>128714</xdr:rowOff>
    </xdr:from>
    <xdr:ext cx="4129251" cy="2448640"/>
    <xdr:pic>
      <xdr:nvPicPr>
        <xdr:cNvPr id="60" name="図 59">
          <a:extLst>
            <a:ext uri="{FF2B5EF4-FFF2-40B4-BE49-F238E27FC236}">
              <a16:creationId xmlns:a16="http://schemas.microsoft.com/office/drawing/2014/main" id="{00000000-0008-0000-1E00-00003C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7632580" y="10930064"/>
          <a:ext cx="4129251" cy="2448640"/>
        </a:xfrm>
        <a:prstGeom prst="rect">
          <a:avLst/>
        </a:prstGeom>
        <a:ln>
          <a:solidFill>
            <a:schemeClr val="tx1"/>
          </a:solidFill>
        </a:ln>
      </xdr:spPr>
    </xdr:pic>
    <xdr:clientData/>
  </xdr:oneCellAnchor>
  <xdr:twoCellAnchor>
    <xdr:from>
      <xdr:col>11</xdr:col>
      <xdr:colOff>396300</xdr:colOff>
      <xdr:row>64</xdr:row>
      <xdr:rowOff>170327</xdr:rowOff>
    </xdr:from>
    <xdr:to>
      <xdr:col>19</xdr:col>
      <xdr:colOff>123659</xdr:colOff>
      <xdr:row>66</xdr:row>
      <xdr:rowOff>38101</xdr:rowOff>
    </xdr:to>
    <xdr:sp macro="" textlink="">
      <xdr:nvSpPr>
        <xdr:cNvPr id="61" name="正方形/長方形 60">
          <a:extLst>
            <a:ext uri="{FF2B5EF4-FFF2-40B4-BE49-F238E27FC236}">
              <a16:creationId xmlns:a16="http://schemas.microsoft.com/office/drawing/2014/main" id="{00000000-0008-0000-1E00-00003D000000}"/>
            </a:ext>
          </a:extLst>
        </xdr:cNvPr>
        <xdr:cNvSpPr/>
      </xdr:nvSpPr>
      <xdr:spPr>
        <a:xfrm>
          <a:off x="7835325" y="11143127"/>
          <a:ext cx="5137559" cy="21067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96873</xdr:colOff>
      <xdr:row>75</xdr:row>
      <xdr:rowOff>97819</xdr:rowOff>
    </xdr:from>
    <xdr:to>
      <xdr:col>18</xdr:col>
      <xdr:colOff>38100</xdr:colOff>
      <xdr:row>77</xdr:row>
      <xdr:rowOff>23605</xdr:rowOff>
    </xdr:to>
    <xdr:sp macro="" textlink="">
      <xdr:nvSpPr>
        <xdr:cNvPr id="62" name="正方形/長方形 61">
          <a:extLst>
            <a:ext uri="{FF2B5EF4-FFF2-40B4-BE49-F238E27FC236}">
              <a16:creationId xmlns:a16="http://schemas.microsoft.com/office/drawing/2014/main" id="{00000000-0008-0000-1E00-00003E000000}"/>
            </a:ext>
          </a:extLst>
        </xdr:cNvPr>
        <xdr:cNvSpPr/>
      </xdr:nvSpPr>
      <xdr:spPr>
        <a:xfrm>
          <a:off x="10917273" y="12956569"/>
          <a:ext cx="1293777" cy="2686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293371</xdr:colOff>
      <xdr:row>68</xdr:row>
      <xdr:rowOff>28245</xdr:rowOff>
    </xdr:from>
    <xdr:to>
      <xdr:col>19</xdr:col>
      <xdr:colOff>162092</xdr:colOff>
      <xdr:row>71</xdr:row>
      <xdr:rowOff>65185</xdr:rowOff>
    </xdr:to>
    <xdr:sp macro="" textlink="">
      <xdr:nvSpPr>
        <xdr:cNvPr id="63" name="吹き出し: 四角形 130">
          <a:extLst>
            <a:ext uri="{FF2B5EF4-FFF2-40B4-BE49-F238E27FC236}">
              <a16:creationId xmlns:a16="http://schemas.microsoft.com/office/drawing/2014/main" id="{00000000-0008-0000-1E00-00003F000000}"/>
            </a:ext>
          </a:extLst>
        </xdr:cNvPr>
        <xdr:cNvSpPr/>
      </xdr:nvSpPr>
      <xdr:spPr>
        <a:xfrm>
          <a:off x="11113771" y="11686845"/>
          <a:ext cx="1897546" cy="551290"/>
        </a:xfrm>
        <a:prstGeom prst="wedgeRectCallout">
          <a:avLst>
            <a:gd name="adj1" fmla="val -77162"/>
            <a:gd name="adj2" fmla="val -120761"/>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ELCD</a:t>
          </a:r>
          <a:r>
            <a:rPr kumimoji="1" lang="ja-JP" altLang="en-US" sz="1400"/>
            <a:t>を選択し、開く</a:t>
          </a:r>
        </a:p>
      </xdr:txBody>
    </xdr:sp>
    <xdr:clientData/>
  </xdr:twoCellAnchor>
  <xdr:oneCellAnchor>
    <xdr:from>
      <xdr:col>1</xdr:col>
      <xdr:colOff>131466</xdr:colOff>
      <xdr:row>92</xdr:row>
      <xdr:rowOff>29320</xdr:rowOff>
    </xdr:from>
    <xdr:ext cx="3186029" cy="2906201"/>
    <xdr:pic>
      <xdr:nvPicPr>
        <xdr:cNvPr id="64" name="図 63">
          <a:extLst>
            <a:ext uri="{FF2B5EF4-FFF2-40B4-BE49-F238E27FC236}">
              <a16:creationId xmlns:a16="http://schemas.microsoft.com/office/drawing/2014/main" id="{00000000-0008-0000-1E00-000040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807741" y="15802720"/>
          <a:ext cx="3186029" cy="2906201"/>
        </a:xfrm>
        <a:prstGeom prst="rect">
          <a:avLst/>
        </a:prstGeom>
        <a:ln>
          <a:solidFill>
            <a:schemeClr val="tx1"/>
          </a:solidFill>
        </a:ln>
      </xdr:spPr>
    </xdr:pic>
    <xdr:clientData/>
  </xdr:oneCellAnchor>
  <xdr:twoCellAnchor>
    <xdr:from>
      <xdr:col>1</xdr:col>
      <xdr:colOff>155465</xdr:colOff>
      <xdr:row>93</xdr:row>
      <xdr:rowOff>84731</xdr:rowOff>
    </xdr:from>
    <xdr:to>
      <xdr:col>5</xdr:col>
      <xdr:colOff>323022</xdr:colOff>
      <xdr:row>94</xdr:row>
      <xdr:rowOff>132522</xdr:rowOff>
    </xdr:to>
    <xdr:sp macro="" textlink="">
      <xdr:nvSpPr>
        <xdr:cNvPr id="65" name="正方形/長方形 64">
          <a:extLst>
            <a:ext uri="{FF2B5EF4-FFF2-40B4-BE49-F238E27FC236}">
              <a16:creationId xmlns:a16="http://schemas.microsoft.com/office/drawing/2014/main" id="{00000000-0008-0000-1E00-000041000000}"/>
            </a:ext>
          </a:extLst>
        </xdr:cNvPr>
        <xdr:cNvSpPr/>
      </xdr:nvSpPr>
      <xdr:spPr>
        <a:xfrm>
          <a:off x="831740" y="16029581"/>
          <a:ext cx="2872657" cy="2192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5</xdr:col>
      <xdr:colOff>207254</xdr:colOff>
      <xdr:row>97</xdr:row>
      <xdr:rowOff>71799</xdr:rowOff>
    </xdr:from>
    <xdr:to>
      <xdr:col>9</xdr:col>
      <xdr:colOff>248479</xdr:colOff>
      <xdr:row>102</xdr:row>
      <xdr:rowOff>4473</xdr:rowOff>
    </xdr:to>
    <xdr:sp macro="" textlink="">
      <xdr:nvSpPr>
        <xdr:cNvPr id="66" name="吹き出し: 四角形 133">
          <a:extLst>
            <a:ext uri="{FF2B5EF4-FFF2-40B4-BE49-F238E27FC236}">
              <a16:creationId xmlns:a16="http://schemas.microsoft.com/office/drawing/2014/main" id="{00000000-0008-0000-1E00-000042000000}"/>
            </a:ext>
          </a:extLst>
        </xdr:cNvPr>
        <xdr:cNvSpPr/>
      </xdr:nvSpPr>
      <xdr:spPr>
        <a:xfrm>
          <a:off x="3588629" y="16702449"/>
          <a:ext cx="2746325" cy="789924"/>
        </a:xfrm>
        <a:prstGeom prst="wedgeRectCallout">
          <a:avLst>
            <a:gd name="adj1" fmla="val -69553"/>
            <a:gd name="adj2" fmla="val -91098"/>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Navigation</a:t>
          </a:r>
          <a:r>
            <a:rPr kumimoji="1" lang="ja-JP" altLang="en-US" sz="1400"/>
            <a:t>に</a:t>
          </a:r>
          <a:r>
            <a:rPr kumimoji="1" lang="en-US" altLang="ja-JP" sz="1400"/>
            <a:t>elcd</a:t>
          </a:r>
          <a:r>
            <a:rPr kumimoji="1" lang="ja-JP" altLang="en-US" sz="1400"/>
            <a:t>の名前が出てくるのでダブルクリックで開く</a:t>
          </a:r>
        </a:p>
      </xdr:txBody>
    </xdr:sp>
    <xdr:clientData/>
  </xdr:twoCellAnchor>
  <xdr:oneCellAnchor>
    <xdr:from>
      <xdr:col>11</xdr:col>
      <xdr:colOff>367665</xdr:colOff>
      <xdr:row>93</xdr:row>
      <xdr:rowOff>161925</xdr:rowOff>
    </xdr:from>
    <xdr:ext cx="3378928" cy="2408154"/>
    <xdr:pic>
      <xdr:nvPicPr>
        <xdr:cNvPr id="67" name="図 66">
          <a:extLst>
            <a:ext uri="{FF2B5EF4-FFF2-40B4-BE49-F238E27FC236}">
              <a16:creationId xmlns:a16="http://schemas.microsoft.com/office/drawing/2014/main" id="{00000000-0008-0000-1E00-00004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7806690" y="16106775"/>
          <a:ext cx="3378928" cy="2408154"/>
        </a:xfrm>
        <a:prstGeom prst="rect">
          <a:avLst/>
        </a:prstGeom>
        <a:ln>
          <a:solidFill>
            <a:schemeClr val="tx1"/>
          </a:solidFill>
        </a:ln>
      </xdr:spPr>
    </xdr:pic>
    <xdr:clientData/>
  </xdr:oneCellAnchor>
  <xdr:twoCellAnchor>
    <xdr:from>
      <xdr:col>17</xdr:col>
      <xdr:colOff>58785</xdr:colOff>
      <xdr:row>94</xdr:row>
      <xdr:rowOff>115387</xdr:rowOff>
    </xdr:from>
    <xdr:to>
      <xdr:col>20</xdr:col>
      <xdr:colOff>283845</xdr:colOff>
      <xdr:row>99</xdr:row>
      <xdr:rowOff>16328</xdr:rowOff>
    </xdr:to>
    <xdr:sp macro="" textlink="">
      <xdr:nvSpPr>
        <xdr:cNvPr id="68" name="吹き出し: 四角形 137">
          <a:extLst>
            <a:ext uri="{FF2B5EF4-FFF2-40B4-BE49-F238E27FC236}">
              <a16:creationId xmlns:a16="http://schemas.microsoft.com/office/drawing/2014/main" id="{00000000-0008-0000-1E00-000044000000}"/>
            </a:ext>
          </a:extLst>
        </xdr:cNvPr>
        <xdr:cNvSpPr/>
      </xdr:nvSpPr>
      <xdr:spPr>
        <a:xfrm>
          <a:off x="11555460" y="16231687"/>
          <a:ext cx="2253885" cy="758191"/>
        </a:xfrm>
        <a:prstGeom prst="wedgeRectCallout">
          <a:avLst>
            <a:gd name="adj1" fmla="val -89314"/>
            <a:gd name="adj2" fmla="val 68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1.File</a:t>
          </a:r>
          <a:r>
            <a:rPr kumimoji="1" lang="ja-JP" altLang="en-US" sz="1400"/>
            <a:t>→</a:t>
          </a:r>
          <a:r>
            <a:rPr kumimoji="1" lang="en-US" altLang="ja-JP" sz="1400"/>
            <a:t>Import</a:t>
          </a:r>
          <a:r>
            <a:rPr kumimoji="1" lang="ja-JP" altLang="en-US" sz="1400"/>
            <a:t>でインポート画面を開く</a:t>
          </a:r>
        </a:p>
      </xdr:txBody>
    </xdr:sp>
    <xdr:clientData/>
  </xdr:twoCellAnchor>
  <xdr:twoCellAnchor>
    <xdr:from>
      <xdr:col>12</xdr:col>
      <xdr:colOff>116482</xdr:colOff>
      <xdr:row>101</xdr:row>
      <xdr:rowOff>38099</xdr:rowOff>
    </xdr:from>
    <xdr:to>
      <xdr:col>14</xdr:col>
      <xdr:colOff>47625</xdr:colOff>
      <xdr:row>102</xdr:row>
      <xdr:rowOff>19048</xdr:rowOff>
    </xdr:to>
    <xdr:sp macro="" textlink="">
      <xdr:nvSpPr>
        <xdr:cNvPr id="69" name="正方形/長方形 68">
          <a:extLst>
            <a:ext uri="{FF2B5EF4-FFF2-40B4-BE49-F238E27FC236}">
              <a16:creationId xmlns:a16="http://schemas.microsoft.com/office/drawing/2014/main" id="{00000000-0008-0000-1E00-000045000000}"/>
            </a:ext>
          </a:extLst>
        </xdr:cNvPr>
        <xdr:cNvSpPr/>
      </xdr:nvSpPr>
      <xdr:spPr>
        <a:xfrm>
          <a:off x="8231782" y="17354549"/>
          <a:ext cx="1283693" cy="1523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lientData/>
  </xdr:twoCellAnchor>
  <xdr:twoCellAnchor>
    <xdr:from>
      <xdr:col>14</xdr:col>
      <xdr:colOff>246566</xdr:colOff>
      <xdr:row>106</xdr:row>
      <xdr:rowOff>104774</xdr:rowOff>
    </xdr:from>
    <xdr:to>
      <xdr:col>15</xdr:col>
      <xdr:colOff>371475</xdr:colOff>
      <xdr:row>107</xdr:row>
      <xdr:rowOff>132805</xdr:rowOff>
    </xdr:to>
    <xdr:sp macro="" textlink="">
      <xdr:nvSpPr>
        <xdr:cNvPr id="70" name="正方形/長方形 69">
          <a:extLst>
            <a:ext uri="{FF2B5EF4-FFF2-40B4-BE49-F238E27FC236}">
              <a16:creationId xmlns:a16="http://schemas.microsoft.com/office/drawing/2014/main" id="{00000000-0008-0000-1E00-000046000000}"/>
            </a:ext>
          </a:extLst>
        </xdr:cNvPr>
        <xdr:cNvSpPr/>
      </xdr:nvSpPr>
      <xdr:spPr>
        <a:xfrm>
          <a:off x="9714416" y="18278474"/>
          <a:ext cx="801184" cy="19948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lientData/>
  </xdr:twoCellAnchor>
  <xdr:twoCellAnchor>
    <xdr:from>
      <xdr:col>15</xdr:col>
      <xdr:colOff>153219</xdr:colOff>
      <xdr:row>100</xdr:row>
      <xdr:rowOff>272</xdr:rowOff>
    </xdr:from>
    <xdr:to>
      <xdr:col>19</xdr:col>
      <xdr:colOff>57151</xdr:colOff>
      <xdr:row>104</xdr:row>
      <xdr:rowOff>152400</xdr:rowOff>
    </xdr:to>
    <xdr:sp macro="" textlink="">
      <xdr:nvSpPr>
        <xdr:cNvPr id="71" name="吹き出し: 四角形 141">
          <a:extLst>
            <a:ext uri="{FF2B5EF4-FFF2-40B4-BE49-F238E27FC236}">
              <a16:creationId xmlns:a16="http://schemas.microsoft.com/office/drawing/2014/main" id="{00000000-0008-0000-1E00-000047000000}"/>
            </a:ext>
          </a:extLst>
        </xdr:cNvPr>
        <xdr:cNvSpPr/>
      </xdr:nvSpPr>
      <xdr:spPr>
        <a:xfrm>
          <a:off x="10297344" y="17145272"/>
          <a:ext cx="2609032" cy="837928"/>
        </a:xfrm>
        <a:prstGeom prst="wedgeRectCallout">
          <a:avLst>
            <a:gd name="adj1" fmla="val -80693"/>
            <a:gd name="adj2" fmla="val -11633"/>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endParaRPr kumimoji="1" lang="ja-JP" altLang="en-US" sz="1400"/>
        </a:p>
      </xdr:txBody>
    </xdr:sp>
    <xdr:clientData/>
  </xdr:twoCellAnchor>
  <xdr:twoCellAnchor>
    <xdr:from>
      <xdr:col>15</xdr:col>
      <xdr:colOff>151314</xdr:colOff>
      <xdr:row>100</xdr:row>
      <xdr:rowOff>272</xdr:rowOff>
    </xdr:from>
    <xdr:to>
      <xdr:col>19</xdr:col>
      <xdr:colOff>53341</xdr:colOff>
      <xdr:row>104</xdr:row>
      <xdr:rowOff>152400</xdr:rowOff>
    </xdr:to>
    <xdr:sp macro="" textlink="">
      <xdr:nvSpPr>
        <xdr:cNvPr id="72" name="吹き出し: 四角形 142">
          <a:extLst>
            <a:ext uri="{FF2B5EF4-FFF2-40B4-BE49-F238E27FC236}">
              <a16:creationId xmlns:a16="http://schemas.microsoft.com/office/drawing/2014/main" id="{00000000-0008-0000-1E00-000048000000}"/>
            </a:ext>
          </a:extLst>
        </xdr:cNvPr>
        <xdr:cNvSpPr/>
      </xdr:nvSpPr>
      <xdr:spPr>
        <a:xfrm>
          <a:off x="10295439" y="17145272"/>
          <a:ext cx="2607127" cy="837928"/>
        </a:xfrm>
        <a:prstGeom prst="wedgeRectCallout">
          <a:avLst>
            <a:gd name="adj1" fmla="val -49325"/>
            <a:gd name="adj2" fmla="val 88399"/>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2.Import</a:t>
          </a:r>
          <a:r>
            <a:rPr kumimoji="1" lang="ja-JP" altLang="en-US" sz="1400"/>
            <a:t> </a:t>
          </a:r>
          <a:r>
            <a:rPr kumimoji="1" lang="en-US" altLang="ja-JP" sz="1400"/>
            <a:t>entire</a:t>
          </a:r>
          <a:r>
            <a:rPr kumimoji="1" lang="ja-JP" altLang="en-US" sz="1400"/>
            <a:t> </a:t>
          </a:r>
          <a:r>
            <a:rPr kumimoji="1" lang="en-US" altLang="ja-JP" sz="1400"/>
            <a:t>database</a:t>
          </a:r>
          <a:r>
            <a:rPr kumimoji="1" lang="ja-JP" altLang="en-US" sz="1400"/>
            <a:t>を選択して</a:t>
          </a:r>
          <a:r>
            <a:rPr kumimoji="1" lang="en-US" altLang="ja-JP" sz="1400"/>
            <a:t>Next</a:t>
          </a:r>
          <a:endParaRPr kumimoji="1" lang="ja-JP" altLang="en-US" sz="1400"/>
        </a:p>
      </xdr:txBody>
    </xdr:sp>
    <xdr:clientData/>
  </xdr:twoCellAnchor>
  <xdr:oneCellAnchor>
    <xdr:from>
      <xdr:col>1</xdr:col>
      <xdr:colOff>118654</xdr:colOff>
      <xdr:row>111</xdr:row>
      <xdr:rowOff>171722</xdr:rowOff>
    </xdr:from>
    <xdr:ext cx="3506872" cy="2591736"/>
    <xdr:pic>
      <xdr:nvPicPr>
        <xdr:cNvPr id="73" name="図 72">
          <a:extLst>
            <a:ext uri="{FF2B5EF4-FFF2-40B4-BE49-F238E27FC236}">
              <a16:creationId xmlns:a16="http://schemas.microsoft.com/office/drawing/2014/main" id="{00000000-0008-0000-1E00-000049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794929" y="19202672"/>
          <a:ext cx="3506872" cy="2591736"/>
        </a:xfrm>
        <a:prstGeom prst="rect">
          <a:avLst/>
        </a:prstGeom>
        <a:ln>
          <a:solidFill>
            <a:schemeClr val="tx1"/>
          </a:solidFill>
        </a:ln>
      </xdr:spPr>
    </xdr:pic>
    <xdr:clientData/>
  </xdr:oneCellAnchor>
  <xdr:twoCellAnchor>
    <xdr:from>
      <xdr:col>1</xdr:col>
      <xdr:colOff>132495</xdr:colOff>
      <xdr:row>117</xdr:row>
      <xdr:rowOff>165190</xdr:rowOff>
    </xdr:from>
    <xdr:to>
      <xdr:col>8</xdr:col>
      <xdr:colOff>1</xdr:colOff>
      <xdr:row>120</xdr:row>
      <xdr:rowOff>81643</xdr:rowOff>
    </xdr:to>
    <xdr:sp macro="" textlink="">
      <xdr:nvSpPr>
        <xdr:cNvPr id="74" name="正方形/長方形 73">
          <a:extLst>
            <a:ext uri="{FF2B5EF4-FFF2-40B4-BE49-F238E27FC236}">
              <a16:creationId xmlns:a16="http://schemas.microsoft.com/office/drawing/2014/main" id="{00000000-0008-0000-1E00-00004A000000}"/>
            </a:ext>
          </a:extLst>
        </xdr:cNvPr>
        <xdr:cNvSpPr/>
      </xdr:nvSpPr>
      <xdr:spPr>
        <a:xfrm>
          <a:off x="808770" y="20224840"/>
          <a:ext cx="4601431" cy="4308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lientData/>
  </xdr:twoCellAnchor>
  <xdr:twoCellAnchor>
    <xdr:from>
      <xdr:col>5</xdr:col>
      <xdr:colOff>203172</xdr:colOff>
      <xdr:row>125</xdr:row>
      <xdr:rowOff>81642</xdr:rowOff>
    </xdr:from>
    <xdr:to>
      <xdr:col>6</xdr:col>
      <xdr:colOff>353786</xdr:colOff>
      <xdr:row>126</xdr:row>
      <xdr:rowOff>134343</xdr:rowOff>
    </xdr:to>
    <xdr:sp macro="" textlink="">
      <xdr:nvSpPr>
        <xdr:cNvPr id="75" name="正方形/長方形 74">
          <a:extLst>
            <a:ext uri="{FF2B5EF4-FFF2-40B4-BE49-F238E27FC236}">
              <a16:creationId xmlns:a16="http://schemas.microsoft.com/office/drawing/2014/main" id="{00000000-0008-0000-1E00-00004B000000}"/>
            </a:ext>
          </a:extLst>
        </xdr:cNvPr>
        <xdr:cNvSpPr/>
      </xdr:nvSpPr>
      <xdr:spPr>
        <a:xfrm>
          <a:off x="3584547" y="21512892"/>
          <a:ext cx="826889" cy="22415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1400"/>
        </a:p>
      </xdr:txBody>
    </xdr:sp>
    <xdr:clientData/>
  </xdr:twoCellAnchor>
  <xdr:twoCellAnchor>
    <xdr:from>
      <xdr:col>5</xdr:col>
      <xdr:colOff>168064</xdr:colOff>
      <xdr:row>111</xdr:row>
      <xdr:rowOff>132261</xdr:rowOff>
    </xdr:from>
    <xdr:to>
      <xdr:col>9</xdr:col>
      <xdr:colOff>207917</xdr:colOff>
      <xdr:row>117</xdr:row>
      <xdr:rowOff>83548</xdr:rowOff>
    </xdr:to>
    <xdr:sp macro="" textlink="">
      <xdr:nvSpPr>
        <xdr:cNvPr id="76" name="吹き出し: 四角形 146">
          <a:extLst>
            <a:ext uri="{FF2B5EF4-FFF2-40B4-BE49-F238E27FC236}">
              <a16:creationId xmlns:a16="http://schemas.microsoft.com/office/drawing/2014/main" id="{00000000-0008-0000-1E00-00004C000000}"/>
            </a:ext>
          </a:extLst>
        </xdr:cNvPr>
        <xdr:cNvSpPr/>
      </xdr:nvSpPr>
      <xdr:spPr>
        <a:xfrm>
          <a:off x="3549439" y="19163211"/>
          <a:ext cx="2744953" cy="979987"/>
        </a:xfrm>
        <a:prstGeom prst="wedgeRectCallout">
          <a:avLst>
            <a:gd name="adj1" fmla="val -36445"/>
            <a:gd name="adj2" fmla="val 6960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1.From</a:t>
          </a:r>
          <a:r>
            <a:rPr kumimoji="1" lang="ja-JP" altLang="en-US" sz="1400"/>
            <a:t> </a:t>
          </a:r>
          <a:r>
            <a:rPr kumimoji="1" lang="en-US" altLang="ja-JP" sz="1400"/>
            <a:t>exported</a:t>
          </a:r>
          <a:r>
            <a:rPr kumimoji="1" lang="ja-JP" altLang="en-US" sz="1400"/>
            <a:t> </a:t>
          </a:r>
          <a:r>
            <a:rPr kumimoji="1" lang="en-US" altLang="ja-JP" sz="1400"/>
            <a:t>zolca-File</a:t>
          </a:r>
          <a:r>
            <a:rPr kumimoji="1" lang="ja-JP" altLang="en-US" sz="1400"/>
            <a:t>をチェックして、</a:t>
          </a:r>
          <a:r>
            <a:rPr kumimoji="1" lang="en-US" altLang="ja-JP" sz="1400"/>
            <a:t>Browse</a:t>
          </a:r>
          <a:r>
            <a:rPr kumimoji="1" lang="ja-JP" altLang="en-US" sz="1400"/>
            <a:t>し</a:t>
          </a:r>
          <a:r>
            <a:rPr kumimoji="1" lang="en-US" altLang="ja-JP" sz="1400"/>
            <a:t>openLCA_lcia...</a:t>
          </a:r>
          <a:r>
            <a:rPr kumimoji="1" lang="ja-JP" altLang="en-US" sz="1400"/>
            <a:t>を選択</a:t>
          </a:r>
        </a:p>
      </xdr:txBody>
    </xdr:sp>
    <xdr:clientData/>
  </xdr:twoCellAnchor>
  <xdr:twoCellAnchor>
    <xdr:from>
      <xdr:col>6</xdr:col>
      <xdr:colOff>317472</xdr:colOff>
      <xdr:row>121</xdr:row>
      <xdr:rowOff>76361</xdr:rowOff>
    </xdr:from>
    <xdr:to>
      <xdr:col>9</xdr:col>
      <xdr:colOff>217715</xdr:colOff>
      <xdr:row>124</xdr:row>
      <xdr:rowOff>63648</xdr:rowOff>
    </xdr:to>
    <xdr:sp macro="" textlink="">
      <xdr:nvSpPr>
        <xdr:cNvPr id="77" name="吹き出し: 四角形 147">
          <a:extLst>
            <a:ext uri="{FF2B5EF4-FFF2-40B4-BE49-F238E27FC236}">
              <a16:creationId xmlns:a16="http://schemas.microsoft.com/office/drawing/2014/main" id="{00000000-0008-0000-1E00-00004D000000}"/>
            </a:ext>
          </a:extLst>
        </xdr:cNvPr>
        <xdr:cNvSpPr/>
      </xdr:nvSpPr>
      <xdr:spPr>
        <a:xfrm>
          <a:off x="4375122" y="20821811"/>
          <a:ext cx="1929068" cy="501637"/>
        </a:xfrm>
        <a:prstGeom prst="wedgeRectCallout">
          <a:avLst>
            <a:gd name="adj1" fmla="val -49148"/>
            <a:gd name="adj2" fmla="val 83637"/>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2.Finish</a:t>
          </a:r>
          <a:r>
            <a:rPr kumimoji="1" lang="ja-JP" altLang="en-US" sz="1400"/>
            <a:t>で次へ</a:t>
          </a:r>
        </a:p>
      </xdr:txBody>
    </xdr:sp>
    <xdr:clientData/>
  </xdr:twoCellAnchor>
  <xdr:oneCellAnchor>
    <xdr:from>
      <xdr:col>11</xdr:col>
      <xdr:colOff>353787</xdr:colOff>
      <xdr:row>110</xdr:row>
      <xdr:rowOff>163286</xdr:rowOff>
    </xdr:from>
    <xdr:ext cx="4005702" cy="2902397"/>
    <xdr:pic>
      <xdr:nvPicPr>
        <xdr:cNvPr id="78" name="図 77">
          <a:extLst>
            <a:ext uri="{FF2B5EF4-FFF2-40B4-BE49-F238E27FC236}">
              <a16:creationId xmlns:a16="http://schemas.microsoft.com/office/drawing/2014/main" id="{00000000-0008-0000-1E00-00004E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7792812" y="19022786"/>
          <a:ext cx="4005702" cy="2902397"/>
        </a:xfrm>
        <a:prstGeom prst="rect">
          <a:avLst/>
        </a:prstGeom>
        <a:ln>
          <a:solidFill>
            <a:schemeClr val="tx1"/>
          </a:solidFill>
        </a:ln>
      </xdr:spPr>
    </xdr:pic>
    <xdr:clientData/>
  </xdr:oneCellAnchor>
  <xdr:twoCellAnchor>
    <xdr:from>
      <xdr:col>16</xdr:col>
      <xdr:colOff>446092</xdr:colOff>
      <xdr:row>114</xdr:row>
      <xdr:rowOff>65391</xdr:rowOff>
    </xdr:from>
    <xdr:to>
      <xdr:col>20</xdr:col>
      <xdr:colOff>351882</xdr:colOff>
      <xdr:row>118</xdr:row>
      <xdr:rowOff>168533</xdr:rowOff>
    </xdr:to>
    <xdr:sp macro="" textlink="">
      <xdr:nvSpPr>
        <xdr:cNvPr id="79" name="吹き出し: 四角形 149">
          <a:extLst>
            <a:ext uri="{FF2B5EF4-FFF2-40B4-BE49-F238E27FC236}">
              <a16:creationId xmlns:a16="http://schemas.microsoft.com/office/drawing/2014/main" id="{00000000-0008-0000-1E00-00004F000000}"/>
            </a:ext>
          </a:extLst>
        </xdr:cNvPr>
        <xdr:cNvSpPr/>
      </xdr:nvSpPr>
      <xdr:spPr>
        <a:xfrm>
          <a:off x="11266492" y="19610691"/>
          <a:ext cx="2610890" cy="788942"/>
        </a:xfrm>
        <a:prstGeom prst="wedgeRectCallout">
          <a:avLst>
            <a:gd name="adj1" fmla="val -36445"/>
            <a:gd name="adj2" fmla="val 6960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Import</a:t>
          </a:r>
          <a:r>
            <a:rPr kumimoji="1" lang="ja-JP" altLang="en-US" sz="1400"/>
            <a:t>が始まるのでしばらく待機</a:t>
          </a:r>
        </a:p>
      </xdr:txBody>
    </xdr:sp>
    <xdr:clientData/>
  </xdr:twoCellAnchor>
  <xdr:oneCellAnchor>
    <xdr:from>
      <xdr:col>1</xdr:col>
      <xdr:colOff>95250</xdr:colOff>
      <xdr:row>131</xdr:row>
      <xdr:rowOff>114572</xdr:rowOff>
    </xdr:from>
    <xdr:ext cx="4283528" cy="2248856"/>
    <xdr:pic>
      <xdr:nvPicPr>
        <xdr:cNvPr id="80" name="図 79">
          <a:extLst>
            <a:ext uri="{FF2B5EF4-FFF2-40B4-BE49-F238E27FC236}">
              <a16:creationId xmlns:a16="http://schemas.microsoft.com/office/drawing/2014/main" id="{00000000-0008-0000-1E00-000050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771525" y="22574522"/>
          <a:ext cx="4283528" cy="2248856"/>
        </a:xfrm>
        <a:prstGeom prst="rect">
          <a:avLst/>
        </a:prstGeom>
        <a:ln>
          <a:solidFill>
            <a:schemeClr val="tx1"/>
          </a:solidFill>
        </a:ln>
      </xdr:spPr>
    </xdr:pic>
    <xdr:clientData/>
  </xdr:oneCellAnchor>
  <xdr:twoCellAnchor>
    <xdr:from>
      <xdr:col>2</xdr:col>
      <xdr:colOff>88928</xdr:colOff>
      <xdr:row>137</xdr:row>
      <xdr:rowOff>123826</xdr:rowOff>
    </xdr:from>
    <xdr:to>
      <xdr:col>3</xdr:col>
      <xdr:colOff>447675</xdr:colOff>
      <xdr:row>139</xdr:row>
      <xdr:rowOff>21484</xdr:rowOff>
    </xdr:to>
    <xdr:sp macro="" textlink="">
      <xdr:nvSpPr>
        <xdr:cNvPr id="81" name="正方形/長方形 80">
          <a:extLst>
            <a:ext uri="{FF2B5EF4-FFF2-40B4-BE49-F238E27FC236}">
              <a16:creationId xmlns:a16="http://schemas.microsoft.com/office/drawing/2014/main" id="{00000000-0008-0000-1E00-000051000000}"/>
            </a:ext>
          </a:extLst>
        </xdr:cNvPr>
        <xdr:cNvSpPr/>
      </xdr:nvSpPr>
      <xdr:spPr>
        <a:xfrm>
          <a:off x="1441478" y="23612476"/>
          <a:ext cx="1035022" cy="24055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37222</xdr:colOff>
      <xdr:row>143</xdr:row>
      <xdr:rowOff>104775</xdr:rowOff>
    </xdr:from>
    <xdr:to>
      <xdr:col>8</xdr:col>
      <xdr:colOff>38100</xdr:colOff>
      <xdr:row>145</xdr:row>
      <xdr:rowOff>12518</xdr:rowOff>
    </xdr:to>
    <xdr:sp macro="" textlink="">
      <xdr:nvSpPr>
        <xdr:cNvPr id="82" name="正方形/長方形 81">
          <a:extLst>
            <a:ext uri="{FF2B5EF4-FFF2-40B4-BE49-F238E27FC236}">
              <a16:creationId xmlns:a16="http://schemas.microsoft.com/office/drawing/2014/main" id="{00000000-0008-0000-1E00-000052000000}"/>
            </a:ext>
          </a:extLst>
        </xdr:cNvPr>
        <xdr:cNvSpPr/>
      </xdr:nvSpPr>
      <xdr:spPr>
        <a:xfrm>
          <a:off x="4094872" y="24622125"/>
          <a:ext cx="1353428" cy="2506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349703</xdr:colOff>
      <xdr:row>132</xdr:row>
      <xdr:rowOff>134439</xdr:rowOff>
    </xdr:from>
    <xdr:to>
      <xdr:col>6</xdr:col>
      <xdr:colOff>8437</xdr:colOff>
      <xdr:row>136</xdr:row>
      <xdr:rowOff>76824</xdr:rowOff>
    </xdr:to>
    <xdr:sp macro="" textlink="">
      <xdr:nvSpPr>
        <xdr:cNvPr id="83" name="吹き出し: 四角形 153">
          <a:extLst>
            <a:ext uri="{FF2B5EF4-FFF2-40B4-BE49-F238E27FC236}">
              <a16:creationId xmlns:a16="http://schemas.microsoft.com/office/drawing/2014/main" id="{00000000-0008-0000-1E00-000053000000}"/>
            </a:ext>
          </a:extLst>
        </xdr:cNvPr>
        <xdr:cNvSpPr/>
      </xdr:nvSpPr>
      <xdr:spPr>
        <a:xfrm>
          <a:off x="1702253" y="22765839"/>
          <a:ext cx="2363834" cy="628185"/>
        </a:xfrm>
        <a:prstGeom prst="wedgeRectCallout">
          <a:avLst>
            <a:gd name="adj1" fmla="val -49148"/>
            <a:gd name="adj2" fmla="val 83637"/>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1.</a:t>
          </a:r>
          <a:r>
            <a:rPr kumimoji="1" lang="ja-JP" altLang="en-US" sz="1400"/>
            <a:t>算定したいプロセスを選択</a:t>
          </a:r>
        </a:p>
      </xdr:txBody>
    </xdr:sp>
    <xdr:clientData/>
  </xdr:twoCellAnchor>
  <xdr:twoCellAnchor>
    <xdr:from>
      <xdr:col>1</xdr:col>
      <xdr:colOff>96882</xdr:colOff>
      <xdr:row>142</xdr:row>
      <xdr:rowOff>73207</xdr:rowOff>
    </xdr:from>
    <xdr:to>
      <xdr:col>4</xdr:col>
      <xdr:colOff>418010</xdr:colOff>
      <xdr:row>145</xdr:row>
      <xdr:rowOff>160099</xdr:rowOff>
    </xdr:to>
    <xdr:sp macro="" textlink="">
      <xdr:nvSpPr>
        <xdr:cNvPr id="84" name="吹き出し: 四角形 154">
          <a:extLst>
            <a:ext uri="{FF2B5EF4-FFF2-40B4-BE49-F238E27FC236}">
              <a16:creationId xmlns:a16="http://schemas.microsoft.com/office/drawing/2014/main" id="{00000000-0008-0000-1E00-000054000000}"/>
            </a:ext>
          </a:extLst>
        </xdr:cNvPr>
        <xdr:cNvSpPr/>
      </xdr:nvSpPr>
      <xdr:spPr>
        <a:xfrm>
          <a:off x="773157" y="24419107"/>
          <a:ext cx="2349953" cy="601242"/>
        </a:xfrm>
        <a:prstGeom prst="wedgeRectCallout">
          <a:avLst>
            <a:gd name="adj1" fmla="val 58484"/>
            <a:gd name="adj2" fmla="val 2574"/>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2.Create</a:t>
          </a:r>
          <a:r>
            <a:rPr kumimoji="1" lang="ja-JP" altLang="en-US" sz="1400"/>
            <a:t> </a:t>
          </a:r>
          <a:r>
            <a:rPr kumimoji="1" lang="en-US" altLang="ja-JP" sz="1400"/>
            <a:t>product</a:t>
          </a:r>
          <a:r>
            <a:rPr kumimoji="1" lang="ja-JP" altLang="en-US" sz="1400"/>
            <a:t> </a:t>
          </a:r>
          <a:r>
            <a:rPr kumimoji="1" lang="en-US" altLang="ja-JP" sz="1400"/>
            <a:t>system</a:t>
          </a:r>
          <a:r>
            <a:rPr kumimoji="1" lang="ja-JP" altLang="en-US" sz="1400"/>
            <a:t>を選択</a:t>
          </a:r>
        </a:p>
      </xdr:txBody>
    </xdr:sp>
    <xdr:clientData/>
  </xdr:twoCellAnchor>
  <xdr:oneCellAnchor>
    <xdr:from>
      <xdr:col>11</xdr:col>
      <xdr:colOff>336176</xdr:colOff>
      <xdr:row>130</xdr:row>
      <xdr:rowOff>0</xdr:rowOff>
    </xdr:from>
    <xdr:ext cx="3094204" cy="2897855"/>
    <xdr:pic>
      <xdr:nvPicPr>
        <xdr:cNvPr id="85" name="図 84">
          <a:extLst>
            <a:ext uri="{FF2B5EF4-FFF2-40B4-BE49-F238E27FC236}">
              <a16:creationId xmlns:a16="http://schemas.microsoft.com/office/drawing/2014/main" id="{00000000-0008-0000-1E00-000055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775201" y="22288500"/>
          <a:ext cx="3094204" cy="2897855"/>
        </a:xfrm>
        <a:prstGeom prst="rect">
          <a:avLst/>
        </a:prstGeom>
        <a:ln>
          <a:solidFill>
            <a:schemeClr val="tx1"/>
          </a:solidFill>
        </a:ln>
      </xdr:spPr>
    </xdr:pic>
    <xdr:clientData/>
  </xdr:oneCellAnchor>
  <xdr:twoCellAnchor>
    <xdr:from>
      <xdr:col>15</xdr:col>
      <xdr:colOff>331565</xdr:colOff>
      <xdr:row>145</xdr:row>
      <xdr:rowOff>130434</xdr:rowOff>
    </xdr:from>
    <xdr:to>
      <xdr:col>16</xdr:col>
      <xdr:colOff>384086</xdr:colOff>
      <xdr:row>146</xdr:row>
      <xdr:rowOff>74357</xdr:rowOff>
    </xdr:to>
    <xdr:sp macro="" textlink="">
      <xdr:nvSpPr>
        <xdr:cNvPr id="86" name="正方形/長方形 85">
          <a:extLst>
            <a:ext uri="{FF2B5EF4-FFF2-40B4-BE49-F238E27FC236}">
              <a16:creationId xmlns:a16="http://schemas.microsoft.com/office/drawing/2014/main" id="{00000000-0008-0000-1E00-000056000000}"/>
            </a:ext>
          </a:extLst>
        </xdr:cNvPr>
        <xdr:cNvSpPr/>
      </xdr:nvSpPr>
      <xdr:spPr>
        <a:xfrm>
          <a:off x="10475690" y="24990684"/>
          <a:ext cx="728796" cy="11537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17</xdr:col>
      <xdr:colOff>38339</xdr:colOff>
      <xdr:row>140</xdr:row>
      <xdr:rowOff>46728</xdr:rowOff>
    </xdr:from>
    <xdr:to>
      <xdr:col>20</xdr:col>
      <xdr:colOff>168088</xdr:colOff>
      <xdr:row>143</xdr:row>
      <xdr:rowOff>127328</xdr:rowOff>
    </xdr:to>
    <xdr:sp macro="" textlink="">
      <xdr:nvSpPr>
        <xdr:cNvPr id="87" name="吹き出し: 四角形 157">
          <a:extLst>
            <a:ext uri="{FF2B5EF4-FFF2-40B4-BE49-F238E27FC236}">
              <a16:creationId xmlns:a16="http://schemas.microsoft.com/office/drawing/2014/main" id="{00000000-0008-0000-1E00-000057000000}"/>
            </a:ext>
          </a:extLst>
        </xdr:cNvPr>
        <xdr:cNvSpPr/>
      </xdr:nvSpPr>
      <xdr:spPr>
        <a:xfrm>
          <a:off x="11535014" y="24049728"/>
          <a:ext cx="2158574" cy="594950"/>
        </a:xfrm>
        <a:prstGeom prst="wedgeRectCallout">
          <a:avLst>
            <a:gd name="adj1" fmla="val -56519"/>
            <a:gd name="adj2" fmla="val 91877"/>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何も変更せず</a:t>
          </a:r>
          <a:r>
            <a:rPr kumimoji="1" lang="en-US" altLang="ja-JP" sz="1400"/>
            <a:t>Finish</a:t>
          </a:r>
          <a:r>
            <a:rPr kumimoji="1" lang="ja-JP" altLang="en-US" sz="1400"/>
            <a:t>を選択</a:t>
          </a:r>
        </a:p>
      </xdr:txBody>
    </xdr:sp>
    <xdr:clientData/>
  </xdr:twoCellAnchor>
  <xdr:oneCellAnchor>
    <xdr:from>
      <xdr:col>1</xdr:col>
      <xdr:colOff>93458</xdr:colOff>
      <xdr:row>149</xdr:row>
      <xdr:rowOff>112059</xdr:rowOff>
    </xdr:from>
    <xdr:ext cx="4307540" cy="2020891"/>
    <xdr:pic>
      <xdr:nvPicPr>
        <xdr:cNvPr id="88" name="図 87">
          <a:extLst>
            <a:ext uri="{FF2B5EF4-FFF2-40B4-BE49-F238E27FC236}">
              <a16:creationId xmlns:a16="http://schemas.microsoft.com/office/drawing/2014/main" id="{00000000-0008-0000-1E00-000058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769733" y="25658109"/>
          <a:ext cx="4307540" cy="2020891"/>
        </a:xfrm>
        <a:prstGeom prst="rect">
          <a:avLst/>
        </a:prstGeom>
        <a:ln>
          <a:solidFill>
            <a:schemeClr val="tx1"/>
          </a:solidFill>
        </a:ln>
      </xdr:spPr>
    </xdr:pic>
    <xdr:clientData/>
  </xdr:oneCellAnchor>
  <xdr:twoCellAnchor>
    <xdr:from>
      <xdr:col>2</xdr:col>
      <xdr:colOff>94273</xdr:colOff>
      <xdr:row>159</xdr:row>
      <xdr:rowOff>56029</xdr:rowOff>
    </xdr:from>
    <xdr:to>
      <xdr:col>3</xdr:col>
      <xdr:colOff>123264</xdr:colOff>
      <xdr:row>160</xdr:row>
      <xdr:rowOff>102406</xdr:rowOff>
    </xdr:to>
    <xdr:sp macro="" textlink="">
      <xdr:nvSpPr>
        <xdr:cNvPr id="89" name="正方形/長方形 88">
          <a:extLst>
            <a:ext uri="{FF2B5EF4-FFF2-40B4-BE49-F238E27FC236}">
              <a16:creationId xmlns:a16="http://schemas.microsoft.com/office/drawing/2014/main" id="{00000000-0008-0000-1E00-000059000000}"/>
            </a:ext>
          </a:extLst>
        </xdr:cNvPr>
        <xdr:cNvSpPr/>
      </xdr:nvSpPr>
      <xdr:spPr>
        <a:xfrm>
          <a:off x="1446823" y="27316579"/>
          <a:ext cx="705266" cy="21782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317894</xdr:colOff>
      <xdr:row>158</xdr:row>
      <xdr:rowOff>91889</xdr:rowOff>
    </xdr:from>
    <xdr:to>
      <xdr:col>7</xdr:col>
      <xdr:colOff>267037</xdr:colOff>
      <xdr:row>164</xdr:row>
      <xdr:rowOff>131382</xdr:rowOff>
    </xdr:to>
    <xdr:sp macro="" textlink="">
      <xdr:nvSpPr>
        <xdr:cNvPr id="90" name="吹き出し: 四角形 160">
          <a:extLst>
            <a:ext uri="{FF2B5EF4-FFF2-40B4-BE49-F238E27FC236}">
              <a16:creationId xmlns:a16="http://schemas.microsoft.com/office/drawing/2014/main" id="{00000000-0008-0000-1E00-00005A000000}"/>
            </a:ext>
          </a:extLst>
        </xdr:cNvPr>
        <xdr:cNvSpPr/>
      </xdr:nvSpPr>
      <xdr:spPr>
        <a:xfrm>
          <a:off x="2346719" y="27180989"/>
          <a:ext cx="2654243" cy="1068193"/>
        </a:xfrm>
        <a:prstGeom prst="wedgeRectCallout">
          <a:avLst>
            <a:gd name="adj1" fmla="val -60401"/>
            <a:gd name="adj2" fmla="val -16358"/>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System</a:t>
          </a:r>
          <a:r>
            <a:rPr kumimoji="1" lang="ja-JP" altLang="en-US" sz="1400"/>
            <a:t>プロセスが作成されるので、再度</a:t>
          </a:r>
          <a:r>
            <a:rPr kumimoji="1" lang="en-US" altLang="ja-JP" sz="1400"/>
            <a:t>Calculate</a:t>
          </a:r>
          <a:r>
            <a:rPr kumimoji="1" lang="ja-JP" altLang="en-US" sz="1400"/>
            <a:t>を選択</a:t>
          </a:r>
          <a:endParaRPr kumimoji="1" lang="en-US" altLang="ja-JP" sz="1400"/>
        </a:p>
      </xdr:txBody>
    </xdr:sp>
    <xdr:clientData/>
  </xdr:twoCellAnchor>
  <xdr:oneCellAnchor>
    <xdr:from>
      <xdr:col>10</xdr:col>
      <xdr:colOff>266700</xdr:colOff>
      <xdr:row>110</xdr:row>
      <xdr:rowOff>87630</xdr:rowOff>
    </xdr:from>
    <xdr:ext cx="500265" cy="392415"/>
    <xdr:sp macro="" textlink="">
      <xdr:nvSpPr>
        <xdr:cNvPr id="91" name="テキスト ボックス 90">
          <a:extLst>
            <a:ext uri="{FF2B5EF4-FFF2-40B4-BE49-F238E27FC236}">
              <a16:creationId xmlns:a16="http://schemas.microsoft.com/office/drawing/2014/main" id="{00000000-0008-0000-1E00-00005B000000}"/>
            </a:ext>
          </a:extLst>
        </xdr:cNvPr>
        <xdr:cNvSpPr txBox="1"/>
      </xdr:nvSpPr>
      <xdr:spPr>
        <a:xfrm>
          <a:off x="7029450" y="18947130"/>
          <a:ext cx="500265"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t>１０</a:t>
          </a:r>
        </a:p>
      </xdr:txBody>
    </xdr:sp>
    <xdr:clientData/>
  </xdr:oneCellAnchor>
  <xdr:oneCellAnchor>
    <xdr:from>
      <xdr:col>11</xdr:col>
      <xdr:colOff>351193</xdr:colOff>
      <xdr:row>149</xdr:row>
      <xdr:rowOff>78441</xdr:rowOff>
    </xdr:from>
    <xdr:ext cx="4277845" cy="2668293"/>
    <xdr:pic>
      <xdr:nvPicPr>
        <xdr:cNvPr id="92" name="図 91">
          <a:extLst>
            <a:ext uri="{FF2B5EF4-FFF2-40B4-BE49-F238E27FC236}">
              <a16:creationId xmlns:a16="http://schemas.microsoft.com/office/drawing/2014/main" id="{00000000-0008-0000-1E00-00005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7790218" y="25624491"/>
          <a:ext cx="4277845" cy="2668293"/>
        </a:xfrm>
        <a:prstGeom prst="rect">
          <a:avLst/>
        </a:prstGeom>
        <a:ln>
          <a:solidFill>
            <a:schemeClr val="tx1"/>
          </a:solidFill>
        </a:ln>
      </xdr:spPr>
    </xdr:pic>
    <xdr:clientData/>
  </xdr:oneCellAnchor>
  <xdr:twoCellAnchor>
    <xdr:from>
      <xdr:col>17</xdr:col>
      <xdr:colOff>134039</xdr:colOff>
      <xdr:row>163</xdr:row>
      <xdr:rowOff>56029</xdr:rowOff>
    </xdr:from>
    <xdr:to>
      <xdr:col>18</xdr:col>
      <xdr:colOff>347383</xdr:colOff>
      <xdr:row>164</xdr:row>
      <xdr:rowOff>112026</xdr:rowOff>
    </xdr:to>
    <xdr:sp macro="" textlink="">
      <xdr:nvSpPr>
        <xdr:cNvPr id="93" name="正方形/長方形 92">
          <a:extLst>
            <a:ext uri="{FF2B5EF4-FFF2-40B4-BE49-F238E27FC236}">
              <a16:creationId xmlns:a16="http://schemas.microsoft.com/office/drawing/2014/main" id="{00000000-0008-0000-1E00-00005D000000}"/>
            </a:ext>
          </a:extLst>
        </xdr:cNvPr>
        <xdr:cNvSpPr/>
      </xdr:nvSpPr>
      <xdr:spPr>
        <a:xfrm>
          <a:off x="11630714" y="28002379"/>
          <a:ext cx="889619" cy="2274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392015</xdr:colOff>
      <xdr:row>158</xdr:row>
      <xdr:rowOff>20794</xdr:rowOff>
    </xdr:from>
    <xdr:to>
      <xdr:col>17</xdr:col>
      <xdr:colOff>412713</xdr:colOff>
      <xdr:row>163</xdr:row>
      <xdr:rowOff>0</xdr:rowOff>
    </xdr:to>
    <xdr:sp macro="" textlink="">
      <xdr:nvSpPr>
        <xdr:cNvPr id="94" name="吹き出し: 四角形 163">
          <a:extLst>
            <a:ext uri="{FF2B5EF4-FFF2-40B4-BE49-F238E27FC236}">
              <a16:creationId xmlns:a16="http://schemas.microsoft.com/office/drawing/2014/main" id="{00000000-0008-0000-1E00-00005E000000}"/>
            </a:ext>
          </a:extLst>
        </xdr:cNvPr>
        <xdr:cNvSpPr/>
      </xdr:nvSpPr>
      <xdr:spPr>
        <a:xfrm>
          <a:off x="9183590" y="27109894"/>
          <a:ext cx="2725798" cy="836456"/>
        </a:xfrm>
        <a:prstGeom prst="wedgeRectCallout">
          <a:avLst>
            <a:gd name="adj1" fmla="val -21962"/>
            <a:gd name="adj2" fmla="val -89498"/>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プルダウンから</a:t>
          </a:r>
          <a:r>
            <a:rPr kumimoji="1" lang="en-US" altLang="ja-JP" sz="1400"/>
            <a:t>IPCC 2013 GWP 100a</a:t>
          </a:r>
          <a:r>
            <a:rPr kumimoji="1" lang="ja-JP" altLang="en-US" sz="1400"/>
            <a:t>を選択</a:t>
          </a:r>
          <a:endParaRPr kumimoji="1" lang="en-US" altLang="ja-JP" sz="1400"/>
        </a:p>
      </xdr:txBody>
    </xdr:sp>
    <xdr:clientData/>
  </xdr:twoCellAnchor>
  <xdr:twoCellAnchor>
    <xdr:from>
      <xdr:col>14</xdr:col>
      <xdr:colOff>136104</xdr:colOff>
      <xdr:row>154</xdr:row>
      <xdr:rowOff>56029</xdr:rowOff>
    </xdr:from>
    <xdr:to>
      <xdr:col>20</xdr:col>
      <xdr:colOff>44823</xdr:colOff>
      <xdr:row>155</xdr:row>
      <xdr:rowOff>115085</xdr:rowOff>
    </xdr:to>
    <xdr:sp macro="" textlink="">
      <xdr:nvSpPr>
        <xdr:cNvPr id="95" name="正方形/長方形 94">
          <a:extLst>
            <a:ext uri="{FF2B5EF4-FFF2-40B4-BE49-F238E27FC236}">
              <a16:creationId xmlns:a16="http://schemas.microsoft.com/office/drawing/2014/main" id="{00000000-0008-0000-1E00-00005F000000}"/>
            </a:ext>
          </a:extLst>
        </xdr:cNvPr>
        <xdr:cNvSpPr/>
      </xdr:nvSpPr>
      <xdr:spPr>
        <a:xfrm>
          <a:off x="9603954" y="26459329"/>
          <a:ext cx="3966369" cy="2305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18</xdr:col>
      <xdr:colOff>58688</xdr:colOff>
      <xdr:row>160</xdr:row>
      <xdr:rowOff>1600</xdr:rowOff>
    </xdr:from>
    <xdr:to>
      <xdr:col>20</xdr:col>
      <xdr:colOff>354934</xdr:colOff>
      <xdr:row>162</xdr:row>
      <xdr:rowOff>67797</xdr:rowOff>
    </xdr:to>
    <xdr:sp macro="" textlink="">
      <xdr:nvSpPr>
        <xdr:cNvPr id="96" name="吹き出し: 四角形 165">
          <a:extLst>
            <a:ext uri="{FF2B5EF4-FFF2-40B4-BE49-F238E27FC236}">
              <a16:creationId xmlns:a16="http://schemas.microsoft.com/office/drawing/2014/main" id="{00000000-0008-0000-1E00-000060000000}"/>
            </a:ext>
          </a:extLst>
        </xdr:cNvPr>
        <xdr:cNvSpPr/>
      </xdr:nvSpPr>
      <xdr:spPr>
        <a:xfrm>
          <a:off x="12231638" y="27433600"/>
          <a:ext cx="1648796" cy="409097"/>
        </a:xfrm>
        <a:prstGeom prst="wedgeRectCallout">
          <a:avLst>
            <a:gd name="adj1" fmla="val -40547"/>
            <a:gd name="adj2" fmla="val 9466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Finish</a:t>
          </a:r>
          <a:r>
            <a:rPr kumimoji="1" lang="ja-JP" altLang="en-US" sz="1400"/>
            <a:t>を選択</a:t>
          </a:r>
        </a:p>
      </xdr:txBody>
    </xdr:sp>
    <xdr:clientData/>
  </xdr:twoCellAnchor>
  <xdr:twoCellAnchor>
    <xdr:from>
      <xdr:col>0</xdr:col>
      <xdr:colOff>22664</xdr:colOff>
      <xdr:row>172</xdr:row>
      <xdr:rowOff>114301</xdr:rowOff>
    </xdr:from>
    <xdr:to>
      <xdr:col>10</xdr:col>
      <xdr:colOff>136964</xdr:colOff>
      <xdr:row>190</xdr:row>
      <xdr:rowOff>57150</xdr:rowOff>
    </xdr:to>
    <xdr:sp macro="" textlink="">
      <xdr:nvSpPr>
        <xdr:cNvPr id="97" name="正方形/長方形 96">
          <a:extLst>
            <a:ext uri="{FF2B5EF4-FFF2-40B4-BE49-F238E27FC236}">
              <a16:creationId xmlns:a16="http://schemas.microsoft.com/office/drawing/2014/main" id="{00000000-0008-0000-1E00-000061000000}"/>
            </a:ext>
          </a:extLst>
        </xdr:cNvPr>
        <xdr:cNvSpPr/>
      </xdr:nvSpPr>
      <xdr:spPr>
        <a:xfrm>
          <a:off x="22664" y="29603701"/>
          <a:ext cx="6877050" cy="30289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323851</xdr:colOff>
      <xdr:row>172</xdr:row>
      <xdr:rowOff>114301</xdr:rowOff>
    </xdr:from>
    <xdr:to>
      <xdr:col>20</xdr:col>
      <xdr:colOff>447676</xdr:colOff>
      <xdr:row>190</xdr:row>
      <xdr:rowOff>57150</xdr:rowOff>
    </xdr:to>
    <xdr:sp macro="" textlink="">
      <xdr:nvSpPr>
        <xdr:cNvPr id="98" name="正方形/長方形 97">
          <a:extLst>
            <a:ext uri="{FF2B5EF4-FFF2-40B4-BE49-F238E27FC236}">
              <a16:creationId xmlns:a16="http://schemas.microsoft.com/office/drawing/2014/main" id="{00000000-0008-0000-1E00-000062000000}"/>
            </a:ext>
          </a:extLst>
        </xdr:cNvPr>
        <xdr:cNvSpPr/>
      </xdr:nvSpPr>
      <xdr:spPr>
        <a:xfrm>
          <a:off x="7086601" y="29603701"/>
          <a:ext cx="6886575" cy="302894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319376</xdr:colOff>
      <xdr:row>172</xdr:row>
      <xdr:rowOff>117044</xdr:rowOff>
    </xdr:from>
    <xdr:to>
      <xdr:col>11</xdr:col>
      <xdr:colOff>240916</xdr:colOff>
      <xdr:row>174</xdr:row>
      <xdr:rowOff>142149</xdr:rowOff>
    </xdr:to>
    <xdr:sp macro="" textlink="">
      <xdr:nvSpPr>
        <xdr:cNvPr id="99" name="正方形/長方形 98">
          <a:extLst>
            <a:ext uri="{FF2B5EF4-FFF2-40B4-BE49-F238E27FC236}">
              <a16:creationId xmlns:a16="http://schemas.microsoft.com/office/drawing/2014/main" id="{00000000-0008-0000-1E00-000063000000}"/>
            </a:ext>
          </a:extLst>
        </xdr:cNvPr>
        <xdr:cNvSpPr>
          <a:spLocks noChangeAspect="1"/>
        </xdr:cNvSpPr>
      </xdr:nvSpPr>
      <xdr:spPr>
        <a:xfrm>
          <a:off x="7082126" y="29606444"/>
          <a:ext cx="597815" cy="368005"/>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800" b="1"/>
        </a:p>
      </xdr:txBody>
    </xdr:sp>
    <xdr:clientData/>
  </xdr:twoCellAnchor>
  <xdr:twoCellAnchor>
    <xdr:from>
      <xdr:col>0</xdr:col>
      <xdr:colOff>16730</xdr:colOff>
      <xdr:row>172</xdr:row>
      <xdr:rowOff>117044</xdr:rowOff>
    </xdr:from>
    <xdr:to>
      <xdr:col>0</xdr:col>
      <xdr:colOff>393813</xdr:colOff>
      <xdr:row>174</xdr:row>
      <xdr:rowOff>136434</xdr:rowOff>
    </xdr:to>
    <xdr:sp macro="" textlink="">
      <xdr:nvSpPr>
        <xdr:cNvPr id="100" name="正方形/長方形 99">
          <a:extLst>
            <a:ext uri="{FF2B5EF4-FFF2-40B4-BE49-F238E27FC236}">
              <a16:creationId xmlns:a16="http://schemas.microsoft.com/office/drawing/2014/main" id="{00000000-0008-0000-1E00-000064000000}"/>
            </a:ext>
          </a:extLst>
        </xdr:cNvPr>
        <xdr:cNvSpPr>
          <a:spLocks noChangeAspect="1"/>
        </xdr:cNvSpPr>
      </xdr:nvSpPr>
      <xdr:spPr>
        <a:xfrm>
          <a:off x="16730" y="29606444"/>
          <a:ext cx="377083" cy="362290"/>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800" b="1"/>
        </a:p>
      </xdr:txBody>
    </xdr:sp>
    <xdr:clientData/>
  </xdr:twoCellAnchor>
  <xdr:twoCellAnchor>
    <xdr:from>
      <xdr:col>10</xdr:col>
      <xdr:colOff>436794</xdr:colOff>
      <xdr:row>192</xdr:row>
      <xdr:rowOff>1085</xdr:rowOff>
    </xdr:from>
    <xdr:to>
      <xdr:col>12</xdr:col>
      <xdr:colOff>53505</xdr:colOff>
      <xdr:row>195</xdr:row>
      <xdr:rowOff>21680</xdr:rowOff>
    </xdr:to>
    <xdr:sp macro="" textlink="">
      <xdr:nvSpPr>
        <xdr:cNvPr id="101" name="正方形/長方形 100">
          <a:extLst>
            <a:ext uri="{FF2B5EF4-FFF2-40B4-BE49-F238E27FC236}">
              <a16:creationId xmlns:a16="http://schemas.microsoft.com/office/drawing/2014/main" id="{00000000-0008-0000-1E00-000065000000}"/>
            </a:ext>
          </a:extLst>
        </xdr:cNvPr>
        <xdr:cNvSpPr>
          <a:spLocks noChangeAspect="1"/>
        </xdr:cNvSpPr>
      </xdr:nvSpPr>
      <xdr:spPr>
        <a:xfrm>
          <a:off x="7199544" y="32919485"/>
          <a:ext cx="969261" cy="53494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p>
      </xdr:txBody>
    </xdr:sp>
    <xdr:clientData/>
  </xdr:twoCellAnchor>
  <xdr:oneCellAnchor>
    <xdr:from>
      <xdr:col>1</xdr:col>
      <xdr:colOff>136332</xdr:colOff>
      <xdr:row>173</xdr:row>
      <xdr:rowOff>84732</xdr:rowOff>
    </xdr:from>
    <xdr:ext cx="2247403" cy="2812128"/>
    <xdr:pic>
      <xdr:nvPicPr>
        <xdr:cNvPr id="102" name="図 101">
          <a:extLst>
            <a:ext uri="{FF2B5EF4-FFF2-40B4-BE49-F238E27FC236}">
              <a16:creationId xmlns:a16="http://schemas.microsoft.com/office/drawing/2014/main" id="{00000000-0008-0000-1E00-000066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812607" y="29745582"/>
          <a:ext cx="2247403" cy="2812128"/>
        </a:xfrm>
        <a:prstGeom prst="rect">
          <a:avLst/>
        </a:prstGeom>
        <a:ln>
          <a:solidFill>
            <a:schemeClr val="tx1"/>
          </a:solidFill>
        </a:ln>
      </xdr:spPr>
    </xdr:pic>
    <xdr:clientData/>
  </xdr:oneCellAnchor>
  <xdr:twoCellAnchor>
    <xdr:from>
      <xdr:col>3</xdr:col>
      <xdr:colOff>8283</xdr:colOff>
      <xdr:row>189</xdr:row>
      <xdr:rowOff>0</xdr:rowOff>
    </xdr:from>
    <xdr:to>
      <xdr:col>3</xdr:col>
      <xdr:colOff>370814</xdr:colOff>
      <xdr:row>189</xdr:row>
      <xdr:rowOff>132013</xdr:rowOff>
    </xdr:to>
    <xdr:sp macro="" textlink="">
      <xdr:nvSpPr>
        <xdr:cNvPr id="103" name="正方形/長方形 102">
          <a:extLst>
            <a:ext uri="{FF2B5EF4-FFF2-40B4-BE49-F238E27FC236}">
              <a16:creationId xmlns:a16="http://schemas.microsoft.com/office/drawing/2014/main" id="{00000000-0008-0000-1E00-000067000000}"/>
            </a:ext>
          </a:extLst>
        </xdr:cNvPr>
        <xdr:cNvSpPr/>
      </xdr:nvSpPr>
      <xdr:spPr>
        <a:xfrm>
          <a:off x="2037108" y="32404050"/>
          <a:ext cx="362531" cy="13201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446162</xdr:colOff>
      <xdr:row>184</xdr:row>
      <xdr:rowOff>5986</xdr:rowOff>
    </xdr:from>
    <xdr:to>
      <xdr:col>6</xdr:col>
      <xdr:colOff>438317</xdr:colOff>
      <xdr:row>187</xdr:row>
      <xdr:rowOff>1905</xdr:rowOff>
    </xdr:to>
    <xdr:sp macro="" textlink="">
      <xdr:nvSpPr>
        <xdr:cNvPr id="104" name="吹き出し: 四角形 196">
          <a:extLst>
            <a:ext uri="{FF2B5EF4-FFF2-40B4-BE49-F238E27FC236}">
              <a16:creationId xmlns:a16="http://schemas.microsoft.com/office/drawing/2014/main" id="{00000000-0008-0000-1E00-000068000000}"/>
            </a:ext>
          </a:extLst>
        </xdr:cNvPr>
        <xdr:cNvSpPr/>
      </xdr:nvSpPr>
      <xdr:spPr>
        <a:xfrm>
          <a:off x="2474987" y="31552786"/>
          <a:ext cx="2020980" cy="510269"/>
        </a:xfrm>
        <a:prstGeom prst="wedgeRectCallout">
          <a:avLst>
            <a:gd name="adj1" fmla="val -56064"/>
            <a:gd name="adj2" fmla="val 120431"/>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Impact</a:t>
          </a:r>
          <a:r>
            <a:rPr kumimoji="1" lang="ja-JP" altLang="en-US" sz="1400"/>
            <a:t> </a:t>
          </a:r>
          <a:r>
            <a:rPr kumimoji="1" lang="en-US" altLang="ja-JP" sz="1400"/>
            <a:t>analysis</a:t>
          </a:r>
          <a:r>
            <a:rPr kumimoji="1" lang="ja-JP" altLang="en-US" sz="1400"/>
            <a:t>を選択</a:t>
          </a:r>
          <a:endParaRPr kumimoji="1" lang="en-US" altLang="ja-JP" sz="1400"/>
        </a:p>
      </xdr:txBody>
    </xdr:sp>
    <xdr:clientData/>
  </xdr:twoCellAnchor>
  <xdr:oneCellAnchor>
    <xdr:from>
      <xdr:col>11</xdr:col>
      <xdr:colOff>363774</xdr:colOff>
      <xdr:row>175</xdr:row>
      <xdr:rowOff>57978</xdr:rowOff>
    </xdr:from>
    <xdr:ext cx="4277499" cy="1143097"/>
    <xdr:pic>
      <xdr:nvPicPr>
        <xdr:cNvPr id="105" name="図 104">
          <a:extLst>
            <a:ext uri="{FF2B5EF4-FFF2-40B4-BE49-F238E27FC236}">
              <a16:creationId xmlns:a16="http://schemas.microsoft.com/office/drawing/2014/main" id="{00000000-0008-0000-1E00-000069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5507274" y="31144114"/>
          <a:ext cx="4277499" cy="1143097"/>
        </a:xfrm>
        <a:prstGeom prst="rect">
          <a:avLst/>
        </a:prstGeom>
        <a:ln>
          <a:solidFill>
            <a:schemeClr val="tx1"/>
          </a:solidFill>
        </a:ln>
      </xdr:spPr>
    </xdr:pic>
    <xdr:clientData/>
  </xdr:oneCellAnchor>
  <xdr:twoCellAnchor>
    <xdr:from>
      <xdr:col>18</xdr:col>
      <xdr:colOff>394111</xdr:colOff>
      <xdr:row>179</xdr:row>
      <xdr:rowOff>33618</xdr:rowOff>
    </xdr:from>
    <xdr:to>
      <xdr:col>20</xdr:col>
      <xdr:colOff>251000</xdr:colOff>
      <xdr:row>180</xdr:row>
      <xdr:rowOff>161574</xdr:rowOff>
    </xdr:to>
    <xdr:sp macro="" textlink="">
      <xdr:nvSpPr>
        <xdr:cNvPr id="106" name="正方形/長方形 105">
          <a:extLst>
            <a:ext uri="{FF2B5EF4-FFF2-40B4-BE49-F238E27FC236}">
              <a16:creationId xmlns:a16="http://schemas.microsoft.com/office/drawing/2014/main" id="{00000000-0008-0000-1E00-00006A000000}"/>
            </a:ext>
          </a:extLst>
        </xdr:cNvPr>
        <xdr:cNvSpPr/>
      </xdr:nvSpPr>
      <xdr:spPr>
        <a:xfrm>
          <a:off x="12567061" y="30723168"/>
          <a:ext cx="1209439" cy="2994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122994</xdr:colOff>
      <xdr:row>185</xdr:row>
      <xdr:rowOff>787</xdr:rowOff>
    </xdr:from>
    <xdr:to>
      <xdr:col>20</xdr:col>
      <xdr:colOff>98948</xdr:colOff>
      <xdr:row>188</xdr:row>
      <xdr:rowOff>56058</xdr:rowOff>
    </xdr:to>
    <xdr:sp macro="" textlink="">
      <xdr:nvSpPr>
        <xdr:cNvPr id="107" name="吹き出し: 四角形 199">
          <a:extLst>
            <a:ext uri="{FF2B5EF4-FFF2-40B4-BE49-F238E27FC236}">
              <a16:creationId xmlns:a16="http://schemas.microsoft.com/office/drawing/2014/main" id="{00000000-0008-0000-1E00-00006B000000}"/>
            </a:ext>
          </a:extLst>
        </xdr:cNvPr>
        <xdr:cNvSpPr/>
      </xdr:nvSpPr>
      <xdr:spPr>
        <a:xfrm>
          <a:off x="10267119" y="31719037"/>
          <a:ext cx="3357329" cy="569621"/>
        </a:xfrm>
        <a:prstGeom prst="wedgeRectCallout">
          <a:avLst>
            <a:gd name="adj1" fmla="val 38282"/>
            <a:gd name="adj2" fmla="val -179647"/>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この値が</a:t>
          </a:r>
          <a:r>
            <a:rPr kumimoji="1" lang="en-US" altLang="ja-JP" sz="1400"/>
            <a:t>GHG</a:t>
          </a:r>
          <a:r>
            <a:rPr kumimoji="1" lang="ja-JP" altLang="en-US" sz="1400"/>
            <a:t>排出量である</a:t>
          </a:r>
        </a:p>
      </xdr:txBody>
    </xdr:sp>
    <xdr:clientData/>
  </xdr:twoCellAnchor>
  <xdr:oneCellAnchor>
    <xdr:from>
      <xdr:col>0</xdr:col>
      <xdr:colOff>11207</xdr:colOff>
      <xdr:row>172</xdr:row>
      <xdr:rowOff>166182</xdr:rowOff>
    </xdr:from>
    <xdr:ext cx="395791" cy="281829"/>
    <xdr:pic>
      <xdr:nvPicPr>
        <xdr:cNvPr id="108" name="図 107">
          <a:extLst>
            <a:ext uri="{FF2B5EF4-FFF2-40B4-BE49-F238E27FC236}">
              <a16:creationId xmlns:a16="http://schemas.microsoft.com/office/drawing/2014/main" id="{00000000-0008-0000-1E00-00006C000000}"/>
            </a:ext>
          </a:extLst>
        </xdr:cNvPr>
        <xdr:cNvPicPr>
          <a:picLocks noChangeAspect="1"/>
        </xdr:cNvPicPr>
      </xdr:nvPicPr>
      <xdr:blipFill rotWithShape="1">
        <a:blip xmlns:r="http://schemas.openxmlformats.org/officeDocument/2006/relationships" r:embed="rId22"/>
        <a:srcRect l="17811" t="18084" r="11283" b="19033"/>
        <a:stretch/>
      </xdr:blipFill>
      <xdr:spPr>
        <a:xfrm>
          <a:off x="11207" y="29655582"/>
          <a:ext cx="395791" cy="281829"/>
        </a:xfrm>
        <a:prstGeom prst="rect">
          <a:avLst/>
        </a:prstGeom>
      </xdr:spPr>
    </xdr:pic>
    <xdr:clientData/>
  </xdr:oneCellAnchor>
  <xdr:oneCellAnchor>
    <xdr:from>
      <xdr:col>10</xdr:col>
      <xdr:colOff>270237</xdr:colOff>
      <xdr:row>172</xdr:row>
      <xdr:rowOff>161380</xdr:rowOff>
    </xdr:from>
    <xdr:ext cx="469720" cy="317047"/>
    <xdr:pic>
      <xdr:nvPicPr>
        <xdr:cNvPr id="109" name="図 108">
          <a:extLst>
            <a:ext uri="{FF2B5EF4-FFF2-40B4-BE49-F238E27FC236}">
              <a16:creationId xmlns:a16="http://schemas.microsoft.com/office/drawing/2014/main" id="{00000000-0008-0000-1E00-00006D000000}"/>
            </a:ext>
          </a:extLst>
        </xdr:cNvPr>
        <xdr:cNvPicPr>
          <a:picLocks noChangeAspect="1"/>
        </xdr:cNvPicPr>
      </xdr:nvPicPr>
      <xdr:blipFill rotWithShape="1">
        <a:blip xmlns:r="http://schemas.openxmlformats.org/officeDocument/2006/relationships" r:embed="rId23"/>
        <a:srcRect l="10482" t="15762" r="16005" b="11297"/>
        <a:stretch/>
      </xdr:blipFill>
      <xdr:spPr>
        <a:xfrm>
          <a:off x="7032987" y="29650780"/>
          <a:ext cx="469720" cy="31704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99060</xdr:colOff>
      <xdr:row>64</xdr:row>
      <xdr:rowOff>152400</xdr:rowOff>
    </xdr:from>
    <xdr:ext cx="5030813" cy="2137410"/>
    <xdr:pic>
      <xdr:nvPicPr>
        <xdr:cNvPr id="2" name="図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 y="11125200"/>
          <a:ext cx="5030813" cy="2137410"/>
        </a:xfrm>
        <a:prstGeom prst="rect">
          <a:avLst/>
        </a:prstGeom>
      </xdr:spPr>
    </xdr:pic>
    <xdr:clientData/>
  </xdr:oneCellAnchor>
  <xdr:oneCellAnchor>
    <xdr:from>
      <xdr:col>10</xdr:col>
      <xdr:colOff>411481</xdr:colOff>
      <xdr:row>47</xdr:row>
      <xdr:rowOff>7621</xdr:rowOff>
    </xdr:from>
    <xdr:ext cx="4697383" cy="881380"/>
    <xdr:pic>
      <xdr:nvPicPr>
        <xdr:cNvPr id="3" name="図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87390" y="8701348"/>
          <a:ext cx="4697383" cy="881380"/>
        </a:xfrm>
        <a:prstGeom prst="rect">
          <a:avLst/>
        </a:prstGeom>
        <a:ln w="9525">
          <a:solidFill>
            <a:schemeClr val="tx1"/>
          </a:solidFill>
        </a:ln>
      </xdr:spPr>
    </xdr:pic>
    <xdr:clientData/>
  </xdr:oneCellAnchor>
  <xdr:oneCellAnchor>
    <xdr:from>
      <xdr:col>1</xdr:col>
      <xdr:colOff>121921</xdr:colOff>
      <xdr:row>39</xdr:row>
      <xdr:rowOff>121920</xdr:rowOff>
    </xdr:from>
    <xdr:ext cx="3643963" cy="2442210"/>
    <xdr:pic>
      <xdr:nvPicPr>
        <xdr:cNvPr id="4" name="図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8196" y="6808470"/>
          <a:ext cx="3643963" cy="2442210"/>
        </a:xfrm>
        <a:prstGeom prst="rect">
          <a:avLst/>
        </a:prstGeom>
        <a:ln w="9525">
          <a:solidFill>
            <a:schemeClr val="tx1"/>
          </a:solidFill>
        </a:ln>
      </xdr:spPr>
    </xdr:pic>
    <xdr:clientData/>
  </xdr:oneCellAnchor>
  <xdr:oneCellAnchor>
    <xdr:from>
      <xdr:col>0</xdr:col>
      <xdr:colOff>190500</xdr:colOff>
      <xdr:row>18</xdr:row>
      <xdr:rowOff>35658</xdr:rowOff>
    </xdr:from>
    <xdr:ext cx="4444837" cy="2852649"/>
    <xdr:pic>
      <xdr:nvPicPr>
        <xdr:cNvPr id="5" name="図 4">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0500" y="3121758"/>
          <a:ext cx="4444837" cy="2852649"/>
        </a:xfrm>
        <a:prstGeom prst="rect">
          <a:avLst/>
        </a:prstGeom>
        <a:ln w="9525" cap="sq">
          <a:solidFill>
            <a:schemeClr val="tx1"/>
          </a:solidFill>
          <a:prstDash val="solid"/>
          <a:miter lim="800000"/>
        </a:ln>
        <a:effectLst/>
      </xdr:spPr>
    </xdr:pic>
    <xdr:clientData/>
  </xdr:oneCellAnchor>
  <xdr:twoCellAnchor>
    <xdr:from>
      <xdr:col>15</xdr:col>
      <xdr:colOff>424898</xdr:colOff>
      <xdr:row>43</xdr:row>
      <xdr:rowOff>121920</xdr:rowOff>
    </xdr:from>
    <xdr:to>
      <xdr:col>20</xdr:col>
      <xdr:colOff>266700</xdr:colOff>
      <xdr:row>46</xdr:row>
      <xdr:rowOff>129540</xdr:rowOff>
    </xdr:to>
    <xdr:sp macro="" textlink="">
      <xdr:nvSpPr>
        <xdr:cNvPr id="6" name="吹き出し: 四角形 122">
          <a:extLst>
            <a:ext uri="{FF2B5EF4-FFF2-40B4-BE49-F238E27FC236}">
              <a16:creationId xmlns:a16="http://schemas.microsoft.com/office/drawing/2014/main" id="{00000000-0008-0000-1F00-000006000000}"/>
            </a:ext>
          </a:extLst>
        </xdr:cNvPr>
        <xdr:cNvSpPr/>
      </xdr:nvSpPr>
      <xdr:spPr>
        <a:xfrm>
          <a:off x="10569023" y="7494270"/>
          <a:ext cx="3223177" cy="521970"/>
        </a:xfrm>
        <a:prstGeom prst="wedgeRectCallout">
          <a:avLst>
            <a:gd name="adj1" fmla="val -35450"/>
            <a:gd name="adj2" fmla="val 105748"/>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プロセスによってファイル構成は異なる</a:t>
          </a:r>
        </a:p>
      </xdr:txBody>
    </xdr:sp>
    <xdr:clientData/>
  </xdr:twoCellAnchor>
  <xdr:twoCellAnchor>
    <xdr:from>
      <xdr:col>0</xdr:col>
      <xdr:colOff>18854</xdr:colOff>
      <xdr:row>14</xdr:row>
      <xdr:rowOff>114300</xdr:rowOff>
    </xdr:from>
    <xdr:to>
      <xdr:col>10</xdr:col>
      <xdr:colOff>133154</xdr:colOff>
      <xdr:row>36</xdr:row>
      <xdr:rowOff>57038</xdr:rowOff>
    </xdr:to>
    <xdr:sp macro="" textlink="">
      <xdr:nvSpPr>
        <xdr:cNvPr id="7" name="正方形/長方形 6">
          <a:extLst>
            <a:ext uri="{FF2B5EF4-FFF2-40B4-BE49-F238E27FC236}">
              <a16:creationId xmlns:a16="http://schemas.microsoft.com/office/drawing/2014/main" id="{00000000-0008-0000-1F00-000007000000}"/>
            </a:ext>
          </a:extLst>
        </xdr:cNvPr>
        <xdr:cNvSpPr/>
      </xdr:nvSpPr>
      <xdr:spPr>
        <a:xfrm>
          <a:off x="18854" y="2514600"/>
          <a:ext cx="6877050" cy="371463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18854</xdr:colOff>
      <xdr:row>14</xdr:row>
      <xdr:rowOff>114299</xdr:rowOff>
    </xdr:from>
    <xdr:to>
      <xdr:col>0</xdr:col>
      <xdr:colOff>409024</xdr:colOff>
      <xdr:row>16</xdr:row>
      <xdr:rowOff>133109</xdr:rowOff>
    </xdr:to>
    <xdr:sp macro="" textlink="">
      <xdr:nvSpPr>
        <xdr:cNvPr id="8" name="正方形/長方形 7">
          <a:extLst>
            <a:ext uri="{FF2B5EF4-FFF2-40B4-BE49-F238E27FC236}">
              <a16:creationId xmlns:a16="http://schemas.microsoft.com/office/drawing/2014/main" id="{00000000-0008-0000-1F00-000008000000}"/>
            </a:ext>
          </a:extLst>
        </xdr:cNvPr>
        <xdr:cNvSpPr>
          <a:spLocks noChangeAspect="1"/>
        </xdr:cNvSpPr>
      </xdr:nvSpPr>
      <xdr:spPr>
        <a:xfrm>
          <a:off x="18854" y="2514599"/>
          <a:ext cx="390170" cy="3617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１</a:t>
          </a:r>
          <a:endParaRPr kumimoji="1" lang="ja-JP" altLang="en-US" sz="1100" b="1"/>
        </a:p>
      </xdr:txBody>
    </xdr:sp>
    <xdr:clientData/>
  </xdr:twoCellAnchor>
  <xdr:twoCellAnchor>
    <xdr:from>
      <xdr:col>10</xdr:col>
      <xdr:colOff>323851</xdr:colOff>
      <xdr:row>14</xdr:row>
      <xdr:rowOff>114300</xdr:rowOff>
    </xdr:from>
    <xdr:to>
      <xdr:col>20</xdr:col>
      <xdr:colOff>447676</xdr:colOff>
      <xdr:row>36</xdr:row>
      <xdr:rowOff>53228</xdr:rowOff>
    </xdr:to>
    <xdr:sp macro="" textlink="">
      <xdr:nvSpPr>
        <xdr:cNvPr id="9" name="正方形/長方形 8">
          <a:extLst>
            <a:ext uri="{FF2B5EF4-FFF2-40B4-BE49-F238E27FC236}">
              <a16:creationId xmlns:a16="http://schemas.microsoft.com/office/drawing/2014/main" id="{00000000-0008-0000-1F00-000009000000}"/>
            </a:ext>
          </a:extLst>
        </xdr:cNvPr>
        <xdr:cNvSpPr/>
      </xdr:nvSpPr>
      <xdr:spPr>
        <a:xfrm>
          <a:off x="7086601" y="2514600"/>
          <a:ext cx="6886575" cy="371082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323850</xdr:colOff>
      <xdr:row>14</xdr:row>
      <xdr:rowOff>114299</xdr:rowOff>
    </xdr:from>
    <xdr:to>
      <xdr:col>11</xdr:col>
      <xdr:colOff>245390</xdr:colOff>
      <xdr:row>16</xdr:row>
      <xdr:rowOff>129299</xdr:rowOff>
    </xdr:to>
    <xdr:sp macro="" textlink="">
      <xdr:nvSpPr>
        <xdr:cNvPr id="10" name="正方形/長方形 9">
          <a:extLst>
            <a:ext uri="{FF2B5EF4-FFF2-40B4-BE49-F238E27FC236}">
              <a16:creationId xmlns:a16="http://schemas.microsoft.com/office/drawing/2014/main" id="{00000000-0008-0000-1F00-00000A000000}"/>
            </a:ext>
          </a:extLst>
        </xdr:cNvPr>
        <xdr:cNvSpPr>
          <a:spLocks noChangeAspect="1"/>
        </xdr:cNvSpPr>
      </xdr:nvSpPr>
      <xdr:spPr>
        <a:xfrm>
          <a:off x="7086600" y="2514599"/>
          <a:ext cx="597815" cy="3579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２</a:t>
          </a:r>
          <a:endParaRPr kumimoji="1" lang="ja-JP" altLang="en-US" sz="1100" b="1"/>
        </a:p>
      </xdr:txBody>
    </xdr:sp>
    <xdr:clientData/>
  </xdr:twoCellAnchor>
  <xdr:twoCellAnchor>
    <xdr:from>
      <xdr:col>0</xdr:col>
      <xdr:colOff>18854</xdr:colOff>
      <xdr:row>37</xdr:row>
      <xdr:rowOff>87630</xdr:rowOff>
    </xdr:from>
    <xdr:to>
      <xdr:col>10</xdr:col>
      <xdr:colOff>133154</xdr:colOff>
      <xdr:row>58</xdr:row>
      <xdr:rowOff>135143</xdr:rowOff>
    </xdr:to>
    <xdr:sp macro="" textlink="">
      <xdr:nvSpPr>
        <xdr:cNvPr id="11" name="正方形/長方形 10">
          <a:extLst>
            <a:ext uri="{FF2B5EF4-FFF2-40B4-BE49-F238E27FC236}">
              <a16:creationId xmlns:a16="http://schemas.microsoft.com/office/drawing/2014/main" id="{00000000-0008-0000-1F00-00000B000000}"/>
            </a:ext>
          </a:extLst>
        </xdr:cNvPr>
        <xdr:cNvSpPr/>
      </xdr:nvSpPr>
      <xdr:spPr>
        <a:xfrm>
          <a:off x="18854" y="6431280"/>
          <a:ext cx="6877050" cy="364796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22664</xdr:colOff>
      <xdr:row>37</xdr:row>
      <xdr:rowOff>85724</xdr:rowOff>
    </xdr:from>
    <xdr:to>
      <xdr:col>0</xdr:col>
      <xdr:colOff>410929</xdr:colOff>
      <xdr:row>39</xdr:row>
      <xdr:rowOff>138824</xdr:rowOff>
    </xdr:to>
    <xdr:sp macro="" textlink="">
      <xdr:nvSpPr>
        <xdr:cNvPr id="12" name="正方形/長方形 11">
          <a:extLst>
            <a:ext uri="{FF2B5EF4-FFF2-40B4-BE49-F238E27FC236}">
              <a16:creationId xmlns:a16="http://schemas.microsoft.com/office/drawing/2014/main" id="{00000000-0008-0000-1F00-00000C000000}"/>
            </a:ext>
          </a:extLst>
        </xdr:cNvPr>
        <xdr:cNvSpPr>
          <a:spLocks noChangeAspect="1"/>
        </xdr:cNvSpPr>
      </xdr:nvSpPr>
      <xdr:spPr>
        <a:xfrm>
          <a:off x="22664" y="6429374"/>
          <a:ext cx="38826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３</a:t>
          </a:r>
          <a:endParaRPr kumimoji="1" lang="ja-JP" altLang="en-US" sz="1100" b="1"/>
        </a:p>
      </xdr:txBody>
    </xdr:sp>
    <xdr:clientData/>
  </xdr:twoCellAnchor>
  <xdr:twoCellAnchor>
    <xdr:from>
      <xdr:col>10</xdr:col>
      <xdr:colOff>323851</xdr:colOff>
      <xdr:row>37</xdr:row>
      <xdr:rowOff>85725</xdr:rowOff>
    </xdr:from>
    <xdr:to>
      <xdr:col>20</xdr:col>
      <xdr:colOff>447676</xdr:colOff>
      <xdr:row>58</xdr:row>
      <xdr:rowOff>138953</xdr:rowOff>
    </xdr:to>
    <xdr:sp macro="" textlink="">
      <xdr:nvSpPr>
        <xdr:cNvPr id="13" name="正方形/長方形 12">
          <a:extLst>
            <a:ext uri="{FF2B5EF4-FFF2-40B4-BE49-F238E27FC236}">
              <a16:creationId xmlns:a16="http://schemas.microsoft.com/office/drawing/2014/main" id="{00000000-0008-0000-1F00-00000D000000}"/>
            </a:ext>
          </a:extLst>
        </xdr:cNvPr>
        <xdr:cNvSpPr/>
      </xdr:nvSpPr>
      <xdr:spPr>
        <a:xfrm>
          <a:off x="7086601" y="6429375"/>
          <a:ext cx="6886575" cy="365367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320040</xdr:colOff>
      <xdr:row>37</xdr:row>
      <xdr:rowOff>87629</xdr:rowOff>
    </xdr:from>
    <xdr:to>
      <xdr:col>11</xdr:col>
      <xdr:colOff>249200</xdr:colOff>
      <xdr:row>39</xdr:row>
      <xdr:rowOff>135014</xdr:rowOff>
    </xdr:to>
    <xdr:sp macro="" textlink="">
      <xdr:nvSpPr>
        <xdr:cNvPr id="14" name="正方形/長方形 13">
          <a:extLst>
            <a:ext uri="{FF2B5EF4-FFF2-40B4-BE49-F238E27FC236}">
              <a16:creationId xmlns:a16="http://schemas.microsoft.com/office/drawing/2014/main" id="{00000000-0008-0000-1F00-00000E000000}"/>
            </a:ext>
          </a:extLst>
        </xdr:cNvPr>
        <xdr:cNvSpPr>
          <a:spLocks noChangeAspect="1"/>
        </xdr:cNvSpPr>
      </xdr:nvSpPr>
      <xdr:spPr>
        <a:xfrm>
          <a:off x="7082790" y="6431279"/>
          <a:ext cx="605435" cy="39028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４</a:t>
          </a:r>
          <a:endParaRPr kumimoji="1" lang="ja-JP" altLang="en-US" sz="1100" b="1"/>
        </a:p>
      </xdr:txBody>
    </xdr:sp>
    <xdr:clientData/>
  </xdr:twoCellAnchor>
  <xdr:twoCellAnchor>
    <xdr:from>
      <xdr:col>0</xdr:col>
      <xdr:colOff>22664</xdr:colOff>
      <xdr:row>59</xdr:row>
      <xdr:rowOff>170793</xdr:rowOff>
    </xdr:from>
    <xdr:to>
      <xdr:col>10</xdr:col>
      <xdr:colOff>136964</xdr:colOff>
      <xdr:row>81</xdr:row>
      <xdr:rowOff>53228</xdr:rowOff>
    </xdr:to>
    <xdr:sp macro="" textlink="">
      <xdr:nvSpPr>
        <xdr:cNvPr id="15" name="正方形/長方形 14">
          <a:extLst>
            <a:ext uri="{FF2B5EF4-FFF2-40B4-BE49-F238E27FC236}">
              <a16:creationId xmlns:a16="http://schemas.microsoft.com/office/drawing/2014/main" id="{00000000-0008-0000-1F00-00000F000000}"/>
            </a:ext>
          </a:extLst>
        </xdr:cNvPr>
        <xdr:cNvSpPr/>
      </xdr:nvSpPr>
      <xdr:spPr>
        <a:xfrm>
          <a:off x="22664" y="10286343"/>
          <a:ext cx="6877050" cy="36543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22664</xdr:colOff>
      <xdr:row>60</xdr:row>
      <xdr:rowOff>656</xdr:rowOff>
    </xdr:from>
    <xdr:to>
      <xdr:col>0</xdr:col>
      <xdr:colOff>410929</xdr:colOff>
      <xdr:row>62</xdr:row>
      <xdr:rowOff>53099</xdr:rowOff>
    </xdr:to>
    <xdr:sp macro="" textlink="">
      <xdr:nvSpPr>
        <xdr:cNvPr id="16" name="正方形/長方形 15">
          <a:extLst>
            <a:ext uri="{FF2B5EF4-FFF2-40B4-BE49-F238E27FC236}">
              <a16:creationId xmlns:a16="http://schemas.microsoft.com/office/drawing/2014/main" id="{00000000-0008-0000-1F00-000010000000}"/>
            </a:ext>
          </a:extLst>
        </xdr:cNvPr>
        <xdr:cNvSpPr>
          <a:spLocks noChangeAspect="1"/>
        </xdr:cNvSpPr>
      </xdr:nvSpPr>
      <xdr:spPr>
        <a:xfrm>
          <a:off x="22664" y="10287656"/>
          <a:ext cx="388265" cy="39534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５</a:t>
          </a:r>
          <a:endParaRPr kumimoji="1" lang="ja-JP" altLang="en-US" sz="1100" b="1"/>
        </a:p>
      </xdr:txBody>
    </xdr:sp>
    <xdr:clientData/>
  </xdr:twoCellAnchor>
  <xdr:twoCellAnchor>
    <xdr:from>
      <xdr:col>6</xdr:col>
      <xdr:colOff>1</xdr:colOff>
      <xdr:row>17</xdr:row>
      <xdr:rowOff>59053</xdr:rowOff>
    </xdr:from>
    <xdr:to>
      <xdr:col>10</xdr:col>
      <xdr:colOff>19051</xdr:colOff>
      <xdr:row>21</xdr:row>
      <xdr:rowOff>144780</xdr:rowOff>
    </xdr:to>
    <xdr:sp macro="" textlink="">
      <xdr:nvSpPr>
        <xdr:cNvPr id="17" name="吹き出し: 四角形 102">
          <a:extLst>
            <a:ext uri="{FF2B5EF4-FFF2-40B4-BE49-F238E27FC236}">
              <a16:creationId xmlns:a16="http://schemas.microsoft.com/office/drawing/2014/main" id="{00000000-0008-0000-1F00-000011000000}"/>
            </a:ext>
          </a:extLst>
        </xdr:cNvPr>
        <xdr:cNvSpPr/>
      </xdr:nvSpPr>
      <xdr:spPr>
        <a:xfrm>
          <a:off x="4057651" y="2973703"/>
          <a:ext cx="2724150" cy="771527"/>
        </a:xfrm>
        <a:prstGeom prst="wedgeRectCallout">
          <a:avLst>
            <a:gd name="adj1" fmla="val -31119"/>
            <a:gd name="adj2" fmla="val 77320"/>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プロセスはその製造方法がフローチャートで示されている</a:t>
          </a:r>
        </a:p>
      </xdr:txBody>
    </xdr:sp>
    <xdr:clientData/>
  </xdr:twoCellAnchor>
  <xdr:twoCellAnchor>
    <xdr:from>
      <xdr:col>5</xdr:col>
      <xdr:colOff>228870</xdr:colOff>
      <xdr:row>51</xdr:row>
      <xdr:rowOff>83005</xdr:rowOff>
    </xdr:from>
    <xdr:to>
      <xdr:col>6</xdr:col>
      <xdr:colOff>388620</xdr:colOff>
      <xdr:row>53</xdr:row>
      <xdr:rowOff>32930</xdr:rowOff>
    </xdr:to>
    <xdr:sp macro="" textlink="">
      <xdr:nvSpPr>
        <xdr:cNvPr id="18" name="正方形/長方形 17">
          <a:extLst>
            <a:ext uri="{FF2B5EF4-FFF2-40B4-BE49-F238E27FC236}">
              <a16:creationId xmlns:a16="http://schemas.microsoft.com/office/drawing/2014/main" id="{00000000-0008-0000-1F00-000012000000}"/>
            </a:ext>
          </a:extLst>
        </xdr:cNvPr>
        <xdr:cNvSpPr/>
      </xdr:nvSpPr>
      <xdr:spPr>
        <a:xfrm>
          <a:off x="3610245" y="8826955"/>
          <a:ext cx="836025" cy="2928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281941</xdr:colOff>
      <xdr:row>54</xdr:row>
      <xdr:rowOff>145084</xdr:rowOff>
    </xdr:from>
    <xdr:to>
      <xdr:col>6</xdr:col>
      <xdr:colOff>185587</xdr:colOff>
      <xdr:row>56</xdr:row>
      <xdr:rowOff>129540</xdr:rowOff>
    </xdr:to>
    <xdr:sp macro="" textlink="">
      <xdr:nvSpPr>
        <xdr:cNvPr id="19" name="吹き出し: 四角形 109">
          <a:extLst>
            <a:ext uri="{FF2B5EF4-FFF2-40B4-BE49-F238E27FC236}">
              <a16:creationId xmlns:a16="http://schemas.microsoft.com/office/drawing/2014/main" id="{00000000-0008-0000-1F00-000013000000}"/>
            </a:ext>
          </a:extLst>
        </xdr:cNvPr>
        <xdr:cNvSpPr/>
      </xdr:nvSpPr>
      <xdr:spPr>
        <a:xfrm>
          <a:off x="958216" y="9403384"/>
          <a:ext cx="3285021" cy="327356"/>
        </a:xfrm>
        <a:prstGeom prst="wedgeRectCallout">
          <a:avLst>
            <a:gd name="adj1" fmla="val 44972"/>
            <a:gd name="adj2" fmla="val -15249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OK</a:t>
          </a:r>
          <a:r>
            <a:rPr kumimoji="1" lang="ja-JP" altLang="en-US" sz="1400"/>
            <a:t>を選択してダウンロード</a:t>
          </a:r>
        </a:p>
      </xdr:txBody>
    </xdr:sp>
    <xdr:clientData/>
  </xdr:twoCellAnchor>
  <xdr:twoCellAnchor>
    <xdr:from>
      <xdr:col>11</xdr:col>
      <xdr:colOff>49550</xdr:colOff>
      <xdr:row>49</xdr:row>
      <xdr:rowOff>129540</xdr:rowOff>
    </xdr:from>
    <xdr:to>
      <xdr:col>20</xdr:col>
      <xdr:colOff>259080</xdr:colOff>
      <xdr:row>51</xdr:row>
      <xdr:rowOff>160020</xdr:rowOff>
    </xdr:to>
    <xdr:sp macro="" textlink="">
      <xdr:nvSpPr>
        <xdr:cNvPr id="20" name="正方形/長方形 19">
          <a:extLst>
            <a:ext uri="{FF2B5EF4-FFF2-40B4-BE49-F238E27FC236}">
              <a16:creationId xmlns:a16="http://schemas.microsoft.com/office/drawing/2014/main" id="{00000000-0008-0000-1F00-000014000000}"/>
            </a:ext>
          </a:extLst>
        </xdr:cNvPr>
        <xdr:cNvSpPr/>
      </xdr:nvSpPr>
      <xdr:spPr>
        <a:xfrm>
          <a:off x="7488575" y="8530590"/>
          <a:ext cx="6296005" cy="3733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240361</xdr:colOff>
      <xdr:row>65</xdr:row>
      <xdr:rowOff>110679</xdr:rowOff>
    </xdr:from>
    <xdr:to>
      <xdr:col>4</xdr:col>
      <xdr:colOff>220980</xdr:colOff>
      <xdr:row>67</xdr:row>
      <xdr:rowOff>114300</xdr:rowOff>
    </xdr:to>
    <xdr:sp macro="" textlink="">
      <xdr:nvSpPr>
        <xdr:cNvPr id="21" name="正方形/長方形 20">
          <a:extLst>
            <a:ext uri="{FF2B5EF4-FFF2-40B4-BE49-F238E27FC236}">
              <a16:creationId xmlns:a16="http://schemas.microsoft.com/office/drawing/2014/main" id="{00000000-0008-0000-1F00-000015000000}"/>
            </a:ext>
          </a:extLst>
        </xdr:cNvPr>
        <xdr:cNvSpPr/>
      </xdr:nvSpPr>
      <xdr:spPr>
        <a:xfrm>
          <a:off x="2269186" y="11254929"/>
          <a:ext cx="656894" cy="34652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436794</xdr:colOff>
      <xdr:row>192</xdr:row>
      <xdr:rowOff>1085</xdr:rowOff>
    </xdr:from>
    <xdr:to>
      <xdr:col>12</xdr:col>
      <xdr:colOff>53505</xdr:colOff>
      <xdr:row>195</xdr:row>
      <xdr:rowOff>21680</xdr:rowOff>
    </xdr:to>
    <xdr:sp macro="" textlink="">
      <xdr:nvSpPr>
        <xdr:cNvPr id="22" name="正方形/長方形 21">
          <a:extLst>
            <a:ext uri="{FF2B5EF4-FFF2-40B4-BE49-F238E27FC236}">
              <a16:creationId xmlns:a16="http://schemas.microsoft.com/office/drawing/2014/main" id="{00000000-0008-0000-1F00-000016000000}"/>
            </a:ext>
          </a:extLst>
        </xdr:cNvPr>
        <xdr:cNvSpPr>
          <a:spLocks noChangeAspect="1"/>
        </xdr:cNvSpPr>
      </xdr:nvSpPr>
      <xdr:spPr>
        <a:xfrm>
          <a:off x="7199544" y="32919485"/>
          <a:ext cx="969261" cy="53494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p>
      </xdr:txBody>
    </xdr:sp>
    <xdr:clientData/>
  </xdr:twoCellAnchor>
  <xdr:twoCellAnchor>
    <xdr:from>
      <xdr:col>4</xdr:col>
      <xdr:colOff>321196</xdr:colOff>
      <xdr:row>29</xdr:row>
      <xdr:rowOff>5475</xdr:rowOff>
    </xdr:from>
    <xdr:to>
      <xdr:col>5</xdr:col>
      <xdr:colOff>434340</xdr:colOff>
      <xdr:row>30</xdr:row>
      <xdr:rowOff>89585</xdr:rowOff>
    </xdr:to>
    <xdr:sp macro="" textlink="">
      <xdr:nvSpPr>
        <xdr:cNvPr id="23" name="正方形/長方形 22">
          <a:extLst>
            <a:ext uri="{FF2B5EF4-FFF2-40B4-BE49-F238E27FC236}">
              <a16:creationId xmlns:a16="http://schemas.microsoft.com/office/drawing/2014/main" id="{00000000-0008-0000-1F00-000017000000}"/>
            </a:ext>
          </a:extLst>
        </xdr:cNvPr>
        <xdr:cNvSpPr/>
      </xdr:nvSpPr>
      <xdr:spPr>
        <a:xfrm>
          <a:off x="3026296" y="4977525"/>
          <a:ext cx="789419" cy="25556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58882</xdr:colOff>
      <xdr:row>25</xdr:row>
      <xdr:rowOff>152400</xdr:rowOff>
    </xdr:from>
    <xdr:to>
      <xdr:col>10</xdr:col>
      <xdr:colOff>146513</xdr:colOff>
      <xdr:row>28</xdr:row>
      <xdr:rowOff>38793</xdr:rowOff>
    </xdr:to>
    <xdr:sp macro="" textlink="">
      <xdr:nvSpPr>
        <xdr:cNvPr id="24" name="吹き出し: 四角形 120">
          <a:extLst>
            <a:ext uri="{FF2B5EF4-FFF2-40B4-BE49-F238E27FC236}">
              <a16:creationId xmlns:a16="http://schemas.microsoft.com/office/drawing/2014/main" id="{00000000-0008-0000-1F00-000018000000}"/>
            </a:ext>
          </a:extLst>
        </xdr:cNvPr>
        <xdr:cNvSpPr/>
      </xdr:nvSpPr>
      <xdr:spPr>
        <a:xfrm>
          <a:off x="4116532" y="4438650"/>
          <a:ext cx="2792731" cy="400743"/>
        </a:xfrm>
        <a:prstGeom prst="wedgeRectCallout">
          <a:avLst>
            <a:gd name="adj1" fmla="val -59076"/>
            <a:gd name="adj2" fmla="val 9875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青色のフローをクリック</a:t>
          </a:r>
        </a:p>
      </xdr:txBody>
    </xdr:sp>
    <xdr:clientData/>
  </xdr:twoCellAnchor>
  <xdr:oneCellAnchor>
    <xdr:from>
      <xdr:col>10</xdr:col>
      <xdr:colOff>419099</xdr:colOff>
      <xdr:row>23</xdr:row>
      <xdr:rowOff>81664</xdr:rowOff>
    </xdr:from>
    <xdr:ext cx="4689765" cy="844165"/>
    <xdr:pic>
      <xdr:nvPicPr>
        <xdr:cNvPr id="25" name="図 24">
          <a:extLst>
            <a:ext uri="{FF2B5EF4-FFF2-40B4-BE49-F238E27FC236}">
              <a16:creationId xmlns:a16="http://schemas.microsoft.com/office/drawing/2014/main" id="{00000000-0008-0000-1F00-00001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095008" y="4532437"/>
          <a:ext cx="4689765" cy="844165"/>
        </a:xfrm>
        <a:prstGeom prst="rect">
          <a:avLst/>
        </a:prstGeom>
        <a:ln w="9525" cap="sq">
          <a:solidFill>
            <a:schemeClr val="tx1"/>
          </a:solidFill>
          <a:prstDash val="solid"/>
          <a:miter lim="800000"/>
        </a:ln>
        <a:effectLst/>
      </xdr:spPr>
    </xdr:pic>
    <xdr:clientData/>
  </xdr:oneCellAnchor>
  <xdr:twoCellAnchor>
    <xdr:from>
      <xdr:col>15</xdr:col>
      <xdr:colOff>264795</xdr:colOff>
      <xdr:row>23</xdr:row>
      <xdr:rowOff>160021</xdr:rowOff>
    </xdr:from>
    <xdr:to>
      <xdr:col>16</xdr:col>
      <xdr:colOff>257175</xdr:colOff>
      <xdr:row>25</xdr:row>
      <xdr:rowOff>83821</xdr:rowOff>
    </xdr:to>
    <xdr:sp macro="" textlink="">
      <xdr:nvSpPr>
        <xdr:cNvPr id="26" name="正方形/長方形 25">
          <a:extLst>
            <a:ext uri="{FF2B5EF4-FFF2-40B4-BE49-F238E27FC236}">
              <a16:creationId xmlns:a16="http://schemas.microsoft.com/office/drawing/2014/main" id="{00000000-0008-0000-1F00-00001A000000}"/>
            </a:ext>
          </a:extLst>
        </xdr:cNvPr>
        <xdr:cNvSpPr/>
      </xdr:nvSpPr>
      <xdr:spPr>
        <a:xfrm>
          <a:off x="7837170" y="4551046"/>
          <a:ext cx="497205" cy="2667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121920</xdr:colOff>
      <xdr:row>19</xdr:row>
      <xdr:rowOff>13854</xdr:rowOff>
    </xdr:from>
    <xdr:to>
      <xdr:col>19</xdr:col>
      <xdr:colOff>360218</xdr:colOff>
      <xdr:row>21</xdr:row>
      <xdr:rowOff>68579</xdr:rowOff>
    </xdr:to>
    <xdr:sp macro="" textlink="">
      <xdr:nvSpPr>
        <xdr:cNvPr id="27" name="吹き出し: 四角形 135">
          <a:extLst>
            <a:ext uri="{FF2B5EF4-FFF2-40B4-BE49-F238E27FC236}">
              <a16:creationId xmlns:a16="http://schemas.microsoft.com/office/drawing/2014/main" id="{00000000-0008-0000-1F00-00001B000000}"/>
            </a:ext>
          </a:extLst>
        </xdr:cNvPr>
        <xdr:cNvSpPr/>
      </xdr:nvSpPr>
      <xdr:spPr>
        <a:xfrm>
          <a:off x="9589770" y="3271404"/>
          <a:ext cx="3619673" cy="397625"/>
        </a:xfrm>
        <a:prstGeom prst="wedgeRectCallout">
          <a:avLst>
            <a:gd name="adj1" fmla="val -41074"/>
            <a:gd name="adj2" fmla="val 108554"/>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関連するフローが表示される</a:t>
          </a:r>
        </a:p>
      </xdr:txBody>
    </xdr:sp>
    <xdr:clientData/>
  </xdr:twoCellAnchor>
  <xdr:twoCellAnchor>
    <xdr:from>
      <xdr:col>14</xdr:col>
      <xdr:colOff>373380</xdr:colOff>
      <xdr:row>29</xdr:row>
      <xdr:rowOff>43813</xdr:rowOff>
    </xdr:from>
    <xdr:to>
      <xdr:col>19</xdr:col>
      <xdr:colOff>3811</xdr:colOff>
      <xdr:row>33</xdr:row>
      <xdr:rowOff>129540</xdr:rowOff>
    </xdr:to>
    <xdr:sp macro="" textlink="">
      <xdr:nvSpPr>
        <xdr:cNvPr id="28" name="吹き出し: 四角形 140">
          <a:extLst>
            <a:ext uri="{FF2B5EF4-FFF2-40B4-BE49-F238E27FC236}">
              <a16:creationId xmlns:a16="http://schemas.microsoft.com/office/drawing/2014/main" id="{00000000-0008-0000-1F00-00001C000000}"/>
            </a:ext>
          </a:extLst>
        </xdr:cNvPr>
        <xdr:cNvSpPr/>
      </xdr:nvSpPr>
      <xdr:spPr>
        <a:xfrm>
          <a:off x="7440930" y="5463538"/>
          <a:ext cx="2154556" cy="771527"/>
        </a:xfrm>
        <a:prstGeom prst="wedgeRectCallout">
          <a:avLst>
            <a:gd name="adj1" fmla="val -12232"/>
            <a:gd name="adj2" fmla="val -137289"/>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右下の矢印をクリックすると</a:t>
          </a:r>
          <a:r>
            <a:rPr kumimoji="1" lang="en-US" altLang="ja-JP" sz="1400"/>
            <a:t>Zip</a:t>
          </a:r>
          <a:r>
            <a:rPr kumimoji="1" lang="ja-JP" altLang="en-US" sz="1400"/>
            <a:t>ファイルがダウンロードされる</a:t>
          </a:r>
        </a:p>
      </xdr:txBody>
    </xdr:sp>
    <xdr:clientData/>
  </xdr:twoCellAnchor>
  <xdr:oneCellAnchor>
    <xdr:from>
      <xdr:col>10</xdr:col>
      <xdr:colOff>388621</xdr:colOff>
      <xdr:row>40</xdr:row>
      <xdr:rowOff>255181</xdr:rowOff>
    </xdr:from>
    <xdr:ext cx="4702925" cy="182969"/>
    <xdr:pic>
      <xdr:nvPicPr>
        <xdr:cNvPr id="29" name="図 28">
          <a:extLst>
            <a:ext uri="{FF2B5EF4-FFF2-40B4-BE49-F238E27FC236}">
              <a16:creationId xmlns:a16="http://schemas.microsoft.com/office/drawing/2014/main" id="{00000000-0008-0000-1F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064530" y="7650045"/>
          <a:ext cx="4702925" cy="182969"/>
        </a:xfrm>
        <a:prstGeom prst="rect">
          <a:avLst/>
        </a:prstGeom>
        <a:ln w="9525">
          <a:solidFill>
            <a:schemeClr val="tx1"/>
          </a:solidFill>
        </a:ln>
      </xdr:spPr>
    </xdr:pic>
    <xdr:clientData/>
  </xdr:oneCellAnchor>
  <xdr:twoCellAnchor>
    <xdr:from>
      <xdr:col>11</xdr:col>
      <xdr:colOff>274320</xdr:colOff>
      <xdr:row>53</xdr:row>
      <xdr:rowOff>68580</xdr:rowOff>
    </xdr:from>
    <xdr:to>
      <xdr:col>19</xdr:col>
      <xdr:colOff>182880</xdr:colOff>
      <xdr:row>56</xdr:row>
      <xdr:rowOff>91440</xdr:rowOff>
    </xdr:to>
    <xdr:sp macro="" textlink="">
      <xdr:nvSpPr>
        <xdr:cNvPr id="30" name="吹き出し: 四角形 167">
          <a:extLst>
            <a:ext uri="{FF2B5EF4-FFF2-40B4-BE49-F238E27FC236}">
              <a16:creationId xmlns:a16="http://schemas.microsoft.com/office/drawing/2014/main" id="{00000000-0008-0000-1F00-00001E000000}"/>
            </a:ext>
          </a:extLst>
        </xdr:cNvPr>
        <xdr:cNvSpPr/>
      </xdr:nvSpPr>
      <xdr:spPr>
        <a:xfrm>
          <a:off x="7713345" y="9155430"/>
          <a:ext cx="5318760" cy="537210"/>
        </a:xfrm>
        <a:prstGeom prst="wedgeRectCallout">
          <a:avLst>
            <a:gd name="adj1" fmla="val -47929"/>
            <a:gd name="adj2" fmla="val -87954"/>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PDF</a:t>
          </a:r>
          <a:r>
            <a:rPr kumimoji="1" lang="ja-JP" altLang="en-US" sz="1400"/>
            <a:t>を開きます。詳細版と概要版があり、</a:t>
          </a:r>
          <a:r>
            <a:rPr kumimoji="1" lang="en-US" altLang="ja-JP" sz="1400"/>
            <a:t>GHG</a:t>
          </a:r>
          <a:r>
            <a:rPr kumimoji="1" lang="ja-JP" altLang="en-US" sz="1400"/>
            <a:t>排出量はどちらにも記載されている</a:t>
          </a:r>
          <a:endParaRPr kumimoji="1" lang="en-US" altLang="ja-JP" sz="1400"/>
        </a:p>
      </xdr:txBody>
    </xdr:sp>
    <xdr:clientData/>
  </xdr:twoCellAnchor>
  <xdr:twoCellAnchor>
    <xdr:from>
      <xdr:col>5</xdr:col>
      <xdr:colOff>335447</xdr:colOff>
      <xdr:row>61</xdr:row>
      <xdr:rowOff>129044</xdr:rowOff>
    </xdr:from>
    <xdr:to>
      <xdr:col>9</xdr:col>
      <xdr:colOff>274320</xdr:colOff>
      <xdr:row>64</xdr:row>
      <xdr:rowOff>165984</xdr:rowOff>
    </xdr:to>
    <xdr:sp macro="" textlink="">
      <xdr:nvSpPr>
        <xdr:cNvPr id="31" name="吹き出し: 四角形 169">
          <a:extLst>
            <a:ext uri="{FF2B5EF4-FFF2-40B4-BE49-F238E27FC236}">
              <a16:creationId xmlns:a16="http://schemas.microsoft.com/office/drawing/2014/main" id="{00000000-0008-0000-1F00-00001F000000}"/>
            </a:ext>
          </a:extLst>
        </xdr:cNvPr>
        <xdr:cNvSpPr/>
      </xdr:nvSpPr>
      <xdr:spPr>
        <a:xfrm>
          <a:off x="3716822" y="10587494"/>
          <a:ext cx="2643973" cy="551290"/>
        </a:xfrm>
        <a:prstGeom prst="wedgeRectCallout">
          <a:avLst>
            <a:gd name="adj1" fmla="val -95454"/>
            <a:gd name="adj2" fmla="val 93784"/>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PDF</a:t>
          </a:r>
          <a:r>
            <a:rPr kumimoji="1" lang="ja-JP" altLang="en-US" sz="1400"/>
            <a:t>中に</a:t>
          </a:r>
          <a:r>
            <a:rPr kumimoji="1" lang="en-US" altLang="ja-JP" sz="1400"/>
            <a:t>GHG</a:t>
          </a:r>
          <a:r>
            <a:rPr kumimoji="1" lang="ja-JP" altLang="en-US" sz="1400"/>
            <a:t>が記載されている</a:t>
          </a:r>
        </a:p>
      </xdr:txBody>
    </xdr:sp>
    <xdr:clientData/>
  </xdr:twoCellAnchor>
  <xdr:twoCellAnchor>
    <xdr:from>
      <xdr:col>2</xdr:col>
      <xdr:colOff>114301</xdr:colOff>
      <xdr:row>77</xdr:row>
      <xdr:rowOff>7124</xdr:rowOff>
    </xdr:from>
    <xdr:to>
      <xdr:col>8</xdr:col>
      <xdr:colOff>419101</xdr:colOff>
      <xdr:row>80</xdr:row>
      <xdr:rowOff>44064</xdr:rowOff>
    </xdr:to>
    <xdr:sp macro="" textlink="">
      <xdr:nvSpPr>
        <xdr:cNvPr id="32" name="吹き出し: 四角形 171">
          <a:extLst>
            <a:ext uri="{FF2B5EF4-FFF2-40B4-BE49-F238E27FC236}">
              <a16:creationId xmlns:a16="http://schemas.microsoft.com/office/drawing/2014/main" id="{00000000-0008-0000-1F00-000020000000}"/>
            </a:ext>
          </a:extLst>
        </xdr:cNvPr>
        <xdr:cNvSpPr/>
      </xdr:nvSpPr>
      <xdr:spPr>
        <a:xfrm>
          <a:off x="1466851" y="13208774"/>
          <a:ext cx="4362450" cy="551290"/>
        </a:xfrm>
        <a:prstGeom prst="wedgeRectCallout">
          <a:avLst>
            <a:gd name="adj1" fmla="val -8322"/>
            <a:gd name="adj2" fmla="val -154636"/>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関連するプラスチックについても</a:t>
          </a:r>
          <a:r>
            <a:rPr kumimoji="1" lang="en-US" altLang="ja-JP" sz="1400"/>
            <a:t>GHG</a:t>
          </a:r>
          <a:r>
            <a:rPr kumimoji="1" lang="ja-JP" altLang="en-US" sz="1400"/>
            <a:t>排出量を確認することが出来る</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239982</xdr:colOff>
      <xdr:row>85</xdr:row>
      <xdr:rowOff>19049</xdr:rowOff>
    </xdr:from>
    <xdr:to>
      <xdr:col>9</xdr:col>
      <xdr:colOff>392995</xdr:colOff>
      <xdr:row>103</xdr:row>
      <xdr:rowOff>114714</xdr:rowOff>
    </xdr:to>
    <xdr:pic>
      <xdr:nvPicPr>
        <xdr:cNvPr id="2" name="図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982" y="15230474"/>
          <a:ext cx="4696438" cy="3200815"/>
        </a:xfrm>
        <a:prstGeom prst="rect">
          <a:avLst/>
        </a:prstGeom>
      </xdr:spPr>
    </xdr:pic>
    <xdr:clientData/>
  </xdr:twoCellAnchor>
  <xdr:twoCellAnchor editAs="oneCell">
    <xdr:from>
      <xdr:col>11</xdr:col>
      <xdr:colOff>75264</xdr:colOff>
      <xdr:row>64</xdr:row>
      <xdr:rowOff>22860</xdr:rowOff>
    </xdr:from>
    <xdr:to>
      <xdr:col>20</xdr:col>
      <xdr:colOff>179854</xdr:colOff>
      <xdr:row>80</xdr:row>
      <xdr:rowOff>152943</xdr:rowOff>
    </xdr:to>
    <xdr:pic>
      <xdr:nvPicPr>
        <xdr:cNvPr id="3" name="図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28339" y="11538585"/>
          <a:ext cx="4638490" cy="2968533"/>
        </a:xfrm>
        <a:prstGeom prst="rect">
          <a:avLst/>
        </a:prstGeom>
      </xdr:spPr>
    </xdr:pic>
    <xdr:clientData/>
  </xdr:twoCellAnchor>
  <xdr:twoCellAnchor editAs="oneCell">
    <xdr:from>
      <xdr:col>0</xdr:col>
      <xdr:colOff>102870</xdr:colOff>
      <xdr:row>64</xdr:row>
      <xdr:rowOff>89468</xdr:rowOff>
    </xdr:from>
    <xdr:to>
      <xdr:col>10</xdr:col>
      <xdr:colOff>9932</xdr:colOff>
      <xdr:row>80</xdr:row>
      <xdr:rowOff>7620</xdr:rowOff>
    </xdr:to>
    <xdr:pic>
      <xdr:nvPicPr>
        <xdr:cNvPr id="4" name="図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2870" y="11605193"/>
          <a:ext cx="4955312" cy="2756602"/>
        </a:xfrm>
        <a:prstGeom prst="rect">
          <a:avLst/>
        </a:prstGeom>
      </xdr:spPr>
    </xdr:pic>
    <xdr:clientData/>
  </xdr:twoCellAnchor>
  <xdr:twoCellAnchor editAs="oneCell">
    <xdr:from>
      <xdr:col>10</xdr:col>
      <xdr:colOff>443768</xdr:colOff>
      <xdr:row>40</xdr:row>
      <xdr:rowOff>30480</xdr:rowOff>
    </xdr:from>
    <xdr:to>
      <xdr:col>20</xdr:col>
      <xdr:colOff>103653</xdr:colOff>
      <xdr:row>58</xdr:row>
      <xdr:rowOff>57734</xdr:rowOff>
    </xdr:to>
    <xdr:pic>
      <xdr:nvPicPr>
        <xdr:cNvPr id="5" name="図 4">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92018" y="7336155"/>
          <a:ext cx="4698610" cy="3208604"/>
        </a:xfrm>
        <a:prstGeom prst="rect">
          <a:avLst/>
        </a:prstGeom>
      </xdr:spPr>
    </xdr:pic>
    <xdr:clientData/>
  </xdr:twoCellAnchor>
  <xdr:twoCellAnchor editAs="oneCell">
    <xdr:from>
      <xdr:col>0</xdr:col>
      <xdr:colOff>156211</xdr:colOff>
      <xdr:row>42</xdr:row>
      <xdr:rowOff>102870</xdr:rowOff>
    </xdr:from>
    <xdr:to>
      <xdr:col>10</xdr:col>
      <xdr:colOff>66739</xdr:colOff>
      <xdr:row>58</xdr:row>
      <xdr:rowOff>0</xdr:rowOff>
    </xdr:to>
    <xdr:pic>
      <xdr:nvPicPr>
        <xdr:cNvPr id="6" name="図 5">
          <a:extLst>
            <a:ext uri="{FF2B5EF4-FFF2-40B4-BE49-F238E27FC236}">
              <a16:creationId xmlns:a16="http://schemas.microsoft.com/office/drawing/2014/main" id="{00000000-0008-0000-21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56211" y="7846695"/>
          <a:ext cx="4958778" cy="2640330"/>
        </a:xfrm>
        <a:prstGeom prst="rect">
          <a:avLst/>
        </a:prstGeom>
      </xdr:spPr>
    </xdr:pic>
    <xdr:clientData/>
  </xdr:twoCellAnchor>
  <xdr:twoCellAnchor editAs="oneCell">
    <xdr:from>
      <xdr:col>11</xdr:col>
      <xdr:colOff>49529</xdr:colOff>
      <xdr:row>18</xdr:row>
      <xdr:rowOff>25400</xdr:rowOff>
    </xdr:from>
    <xdr:to>
      <xdr:col>20</xdr:col>
      <xdr:colOff>295908</xdr:colOff>
      <xdr:row>35</xdr:row>
      <xdr:rowOff>68580</xdr:rowOff>
    </xdr:to>
    <xdr:pic>
      <xdr:nvPicPr>
        <xdr:cNvPr id="7" name="図 6">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602604" y="3559175"/>
          <a:ext cx="4773929" cy="2957830"/>
        </a:xfrm>
        <a:prstGeom prst="rect">
          <a:avLst/>
        </a:prstGeom>
      </xdr:spPr>
    </xdr:pic>
    <xdr:clientData/>
  </xdr:twoCellAnchor>
  <xdr:twoCellAnchor editAs="oneCell">
    <xdr:from>
      <xdr:col>0</xdr:col>
      <xdr:colOff>162255</xdr:colOff>
      <xdr:row>18</xdr:row>
      <xdr:rowOff>114300</xdr:rowOff>
    </xdr:from>
    <xdr:to>
      <xdr:col>9</xdr:col>
      <xdr:colOff>256055</xdr:colOff>
      <xdr:row>34</xdr:row>
      <xdr:rowOff>69072</xdr:rowOff>
    </xdr:to>
    <xdr:pic>
      <xdr:nvPicPr>
        <xdr:cNvPr id="8" name="図 7">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62255" y="3648075"/>
          <a:ext cx="4637225" cy="2697972"/>
        </a:xfrm>
        <a:prstGeom prst="rect">
          <a:avLst/>
        </a:prstGeom>
      </xdr:spPr>
    </xdr:pic>
    <xdr:clientData/>
  </xdr:twoCellAnchor>
  <xdr:twoCellAnchor>
    <xdr:from>
      <xdr:col>0</xdr:col>
      <xdr:colOff>18854</xdr:colOff>
      <xdr:row>14</xdr:row>
      <xdr:rowOff>114300</xdr:rowOff>
    </xdr:from>
    <xdr:to>
      <xdr:col>10</xdr:col>
      <xdr:colOff>133154</xdr:colOff>
      <xdr:row>36</xdr:row>
      <xdr:rowOff>57038</xdr:rowOff>
    </xdr:to>
    <xdr:sp macro="" textlink="">
      <xdr:nvSpPr>
        <xdr:cNvPr id="9" name="正方形/長方形 8">
          <a:extLst>
            <a:ext uri="{FF2B5EF4-FFF2-40B4-BE49-F238E27FC236}">
              <a16:creationId xmlns:a16="http://schemas.microsoft.com/office/drawing/2014/main" id="{00000000-0008-0000-2100-000009000000}"/>
            </a:ext>
          </a:extLst>
        </xdr:cNvPr>
        <xdr:cNvSpPr/>
      </xdr:nvSpPr>
      <xdr:spPr>
        <a:xfrm>
          <a:off x="18854" y="2924175"/>
          <a:ext cx="5162550" cy="375273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18854</xdr:colOff>
      <xdr:row>14</xdr:row>
      <xdr:rowOff>114299</xdr:rowOff>
    </xdr:from>
    <xdr:to>
      <xdr:col>0</xdr:col>
      <xdr:colOff>409024</xdr:colOff>
      <xdr:row>16</xdr:row>
      <xdr:rowOff>133109</xdr:rowOff>
    </xdr:to>
    <xdr:sp macro="" textlink="">
      <xdr:nvSpPr>
        <xdr:cNvPr id="10" name="正方形/長方形 9">
          <a:extLst>
            <a:ext uri="{FF2B5EF4-FFF2-40B4-BE49-F238E27FC236}">
              <a16:creationId xmlns:a16="http://schemas.microsoft.com/office/drawing/2014/main" id="{00000000-0008-0000-2100-00000A000000}"/>
            </a:ext>
          </a:extLst>
        </xdr:cNvPr>
        <xdr:cNvSpPr>
          <a:spLocks noChangeAspect="1"/>
        </xdr:cNvSpPr>
      </xdr:nvSpPr>
      <xdr:spPr>
        <a:xfrm>
          <a:off x="18854" y="2924174"/>
          <a:ext cx="390170" cy="39981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１</a:t>
          </a:r>
          <a:endParaRPr kumimoji="1" lang="ja-JP" altLang="en-US" sz="1100" b="1"/>
        </a:p>
      </xdr:txBody>
    </xdr:sp>
    <xdr:clientData/>
  </xdr:twoCellAnchor>
  <xdr:twoCellAnchor>
    <xdr:from>
      <xdr:col>10</xdr:col>
      <xdr:colOff>323851</xdr:colOff>
      <xdr:row>14</xdr:row>
      <xdr:rowOff>114300</xdr:rowOff>
    </xdr:from>
    <xdr:to>
      <xdr:col>20</xdr:col>
      <xdr:colOff>447676</xdr:colOff>
      <xdr:row>36</xdr:row>
      <xdr:rowOff>53228</xdr:rowOff>
    </xdr:to>
    <xdr:sp macro="" textlink="">
      <xdr:nvSpPr>
        <xdr:cNvPr id="11" name="正方形/長方形 10">
          <a:extLst>
            <a:ext uri="{FF2B5EF4-FFF2-40B4-BE49-F238E27FC236}">
              <a16:creationId xmlns:a16="http://schemas.microsoft.com/office/drawing/2014/main" id="{00000000-0008-0000-2100-00000B000000}"/>
            </a:ext>
          </a:extLst>
        </xdr:cNvPr>
        <xdr:cNvSpPr/>
      </xdr:nvSpPr>
      <xdr:spPr>
        <a:xfrm>
          <a:off x="5372101" y="2924175"/>
          <a:ext cx="5162550" cy="374892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323850</xdr:colOff>
      <xdr:row>14</xdr:row>
      <xdr:rowOff>114299</xdr:rowOff>
    </xdr:from>
    <xdr:to>
      <xdr:col>11</xdr:col>
      <xdr:colOff>245390</xdr:colOff>
      <xdr:row>16</xdr:row>
      <xdr:rowOff>129299</xdr:rowOff>
    </xdr:to>
    <xdr:sp macro="" textlink="">
      <xdr:nvSpPr>
        <xdr:cNvPr id="12" name="正方形/長方形 11">
          <a:extLst>
            <a:ext uri="{FF2B5EF4-FFF2-40B4-BE49-F238E27FC236}">
              <a16:creationId xmlns:a16="http://schemas.microsoft.com/office/drawing/2014/main" id="{00000000-0008-0000-2100-00000C000000}"/>
            </a:ext>
          </a:extLst>
        </xdr:cNvPr>
        <xdr:cNvSpPr>
          <a:spLocks noChangeAspect="1"/>
        </xdr:cNvSpPr>
      </xdr:nvSpPr>
      <xdr:spPr>
        <a:xfrm>
          <a:off x="5372100" y="2924174"/>
          <a:ext cx="42636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２</a:t>
          </a:r>
          <a:endParaRPr kumimoji="1" lang="ja-JP" altLang="en-US" sz="1100" b="1"/>
        </a:p>
      </xdr:txBody>
    </xdr:sp>
    <xdr:clientData/>
  </xdr:twoCellAnchor>
  <xdr:twoCellAnchor>
    <xdr:from>
      <xdr:col>0</xdr:col>
      <xdr:colOff>18854</xdr:colOff>
      <xdr:row>37</xdr:row>
      <xdr:rowOff>87630</xdr:rowOff>
    </xdr:from>
    <xdr:to>
      <xdr:col>10</xdr:col>
      <xdr:colOff>133154</xdr:colOff>
      <xdr:row>58</xdr:row>
      <xdr:rowOff>135143</xdr:rowOff>
    </xdr:to>
    <xdr:sp macro="" textlink="">
      <xdr:nvSpPr>
        <xdr:cNvPr id="13" name="正方形/長方形 12">
          <a:extLst>
            <a:ext uri="{FF2B5EF4-FFF2-40B4-BE49-F238E27FC236}">
              <a16:creationId xmlns:a16="http://schemas.microsoft.com/office/drawing/2014/main" id="{00000000-0008-0000-2100-00000D000000}"/>
            </a:ext>
          </a:extLst>
        </xdr:cNvPr>
        <xdr:cNvSpPr/>
      </xdr:nvSpPr>
      <xdr:spPr>
        <a:xfrm>
          <a:off x="18854" y="6878955"/>
          <a:ext cx="5162550" cy="37432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22664</xdr:colOff>
      <xdr:row>37</xdr:row>
      <xdr:rowOff>85724</xdr:rowOff>
    </xdr:from>
    <xdr:to>
      <xdr:col>0</xdr:col>
      <xdr:colOff>410929</xdr:colOff>
      <xdr:row>39</xdr:row>
      <xdr:rowOff>138824</xdr:rowOff>
    </xdr:to>
    <xdr:sp macro="" textlink="">
      <xdr:nvSpPr>
        <xdr:cNvPr id="14" name="正方形/長方形 13">
          <a:extLst>
            <a:ext uri="{FF2B5EF4-FFF2-40B4-BE49-F238E27FC236}">
              <a16:creationId xmlns:a16="http://schemas.microsoft.com/office/drawing/2014/main" id="{00000000-0008-0000-2100-00000E000000}"/>
            </a:ext>
          </a:extLst>
        </xdr:cNvPr>
        <xdr:cNvSpPr>
          <a:spLocks noChangeAspect="1"/>
        </xdr:cNvSpPr>
      </xdr:nvSpPr>
      <xdr:spPr>
        <a:xfrm>
          <a:off x="22664" y="6877049"/>
          <a:ext cx="38826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３</a:t>
          </a:r>
          <a:endParaRPr kumimoji="1" lang="ja-JP" altLang="en-US" sz="1100" b="1"/>
        </a:p>
      </xdr:txBody>
    </xdr:sp>
    <xdr:clientData/>
  </xdr:twoCellAnchor>
  <xdr:twoCellAnchor>
    <xdr:from>
      <xdr:col>10</xdr:col>
      <xdr:colOff>323851</xdr:colOff>
      <xdr:row>37</xdr:row>
      <xdr:rowOff>85725</xdr:rowOff>
    </xdr:from>
    <xdr:to>
      <xdr:col>20</xdr:col>
      <xdr:colOff>447676</xdr:colOff>
      <xdr:row>58</xdr:row>
      <xdr:rowOff>138953</xdr:rowOff>
    </xdr:to>
    <xdr:sp macro="" textlink="">
      <xdr:nvSpPr>
        <xdr:cNvPr id="15" name="正方形/長方形 14">
          <a:extLst>
            <a:ext uri="{FF2B5EF4-FFF2-40B4-BE49-F238E27FC236}">
              <a16:creationId xmlns:a16="http://schemas.microsoft.com/office/drawing/2014/main" id="{00000000-0008-0000-2100-00000F000000}"/>
            </a:ext>
          </a:extLst>
        </xdr:cNvPr>
        <xdr:cNvSpPr/>
      </xdr:nvSpPr>
      <xdr:spPr>
        <a:xfrm>
          <a:off x="5372101" y="6877050"/>
          <a:ext cx="5162550" cy="3748928"/>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323850</xdr:colOff>
      <xdr:row>37</xdr:row>
      <xdr:rowOff>85724</xdr:rowOff>
    </xdr:from>
    <xdr:to>
      <xdr:col>11</xdr:col>
      <xdr:colOff>253010</xdr:colOff>
      <xdr:row>39</xdr:row>
      <xdr:rowOff>138824</xdr:rowOff>
    </xdr:to>
    <xdr:sp macro="" textlink="">
      <xdr:nvSpPr>
        <xdr:cNvPr id="16" name="正方形/長方形 15">
          <a:extLst>
            <a:ext uri="{FF2B5EF4-FFF2-40B4-BE49-F238E27FC236}">
              <a16:creationId xmlns:a16="http://schemas.microsoft.com/office/drawing/2014/main" id="{00000000-0008-0000-2100-000010000000}"/>
            </a:ext>
          </a:extLst>
        </xdr:cNvPr>
        <xdr:cNvSpPr>
          <a:spLocks noChangeAspect="1"/>
        </xdr:cNvSpPr>
      </xdr:nvSpPr>
      <xdr:spPr>
        <a:xfrm>
          <a:off x="5372100" y="6877049"/>
          <a:ext cx="433985" cy="3960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４</a:t>
          </a:r>
          <a:endParaRPr kumimoji="1" lang="ja-JP" altLang="en-US" sz="1100" b="1"/>
        </a:p>
      </xdr:txBody>
    </xdr:sp>
    <xdr:clientData/>
  </xdr:twoCellAnchor>
  <xdr:twoCellAnchor>
    <xdr:from>
      <xdr:col>0</xdr:col>
      <xdr:colOff>22664</xdr:colOff>
      <xdr:row>59</xdr:row>
      <xdr:rowOff>170793</xdr:rowOff>
    </xdr:from>
    <xdr:to>
      <xdr:col>10</xdr:col>
      <xdr:colOff>136964</xdr:colOff>
      <xdr:row>81</xdr:row>
      <xdr:rowOff>53228</xdr:rowOff>
    </xdr:to>
    <xdr:sp macro="" textlink="">
      <xdr:nvSpPr>
        <xdr:cNvPr id="17" name="正方形/長方形 16">
          <a:extLst>
            <a:ext uri="{FF2B5EF4-FFF2-40B4-BE49-F238E27FC236}">
              <a16:creationId xmlns:a16="http://schemas.microsoft.com/office/drawing/2014/main" id="{00000000-0008-0000-2100-000011000000}"/>
            </a:ext>
          </a:extLst>
        </xdr:cNvPr>
        <xdr:cNvSpPr/>
      </xdr:nvSpPr>
      <xdr:spPr>
        <a:xfrm>
          <a:off x="22664" y="10829268"/>
          <a:ext cx="5162550" cy="374958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28379</xdr:colOff>
      <xdr:row>59</xdr:row>
      <xdr:rowOff>172890</xdr:rowOff>
    </xdr:from>
    <xdr:to>
      <xdr:col>0</xdr:col>
      <xdr:colOff>414739</xdr:colOff>
      <xdr:row>62</xdr:row>
      <xdr:rowOff>37074</xdr:rowOff>
    </xdr:to>
    <xdr:sp macro="" textlink="">
      <xdr:nvSpPr>
        <xdr:cNvPr id="18" name="正方形/長方形 17">
          <a:extLst>
            <a:ext uri="{FF2B5EF4-FFF2-40B4-BE49-F238E27FC236}">
              <a16:creationId xmlns:a16="http://schemas.microsoft.com/office/drawing/2014/main" id="{00000000-0008-0000-2100-000012000000}"/>
            </a:ext>
          </a:extLst>
        </xdr:cNvPr>
        <xdr:cNvSpPr>
          <a:spLocks noChangeAspect="1"/>
        </xdr:cNvSpPr>
      </xdr:nvSpPr>
      <xdr:spPr>
        <a:xfrm>
          <a:off x="28379" y="10831365"/>
          <a:ext cx="386360" cy="3785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５</a:t>
          </a:r>
          <a:endParaRPr kumimoji="1" lang="ja-JP" altLang="en-US" sz="1100" b="1"/>
        </a:p>
      </xdr:txBody>
    </xdr:sp>
    <xdr:clientData/>
  </xdr:twoCellAnchor>
  <xdr:twoCellAnchor>
    <xdr:from>
      <xdr:col>19</xdr:col>
      <xdr:colOff>266701</xdr:colOff>
      <xdr:row>52</xdr:row>
      <xdr:rowOff>60959</xdr:rowOff>
    </xdr:from>
    <xdr:to>
      <xdr:col>20</xdr:col>
      <xdr:colOff>30480</xdr:colOff>
      <xdr:row>58</xdr:row>
      <xdr:rowOff>91440</xdr:rowOff>
    </xdr:to>
    <xdr:sp macro="" textlink="">
      <xdr:nvSpPr>
        <xdr:cNvPr id="19" name="正方形/長方形 18">
          <a:extLst>
            <a:ext uri="{FF2B5EF4-FFF2-40B4-BE49-F238E27FC236}">
              <a16:creationId xmlns:a16="http://schemas.microsoft.com/office/drawing/2014/main" id="{00000000-0008-0000-2100-000013000000}"/>
            </a:ext>
          </a:extLst>
        </xdr:cNvPr>
        <xdr:cNvSpPr/>
      </xdr:nvSpPr>
      <xdr:spPr>
        <a:xfrm>
          <a:off x="9858376" y="9519284"/>
          <a:ext cx="259079" cy="105918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436794</xdr:colOff>
      <xdr:row>192</xdr:row>
      <xdr:rowOff>1085</xdr:rowOff>
    </xdr:from>
    <xdr:to>
      <xdr:col>12</xdr:col>
      <xdr:colOff>53505</xdr:colOff>
      <xdr:row>195</xdr:row>
      <xdr:rowOff>21680</xdr:rowOff>
    </xdr:to>
    <xdr:sp macro="" textlink="">
      <xdr:nvSpPr>
        <xdr:cNvPr id="20" name="正方形/長方形 19">
          <a:extLst>
            <a:ext uri="{FF2B5EF4-FFF2-40B4-BE49-F238E27FC236}">
              <a16:creationId xmlns:a16="http://schemas.microsoft.com/office/drawing/2014/main" id="{00000000-0008-0000-2100-000014000000}"/>
            </a:ext>
          </a:extLst>
        </xdr:cNvPr>
        <xdr:cNvSpPr>
          <a:spLocks noChangeAspect="1"/>
        </xdr:cNvSpPr>
      </xdr:nvSpPr>
      <xdr:spPr>
        <a:xfrm>
          <a:off x="5485044" y="33576710"/>
          <a:ext cx="626361" cy="53494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p>
      </xdr:txBody>
    </xdr:sp>
    <xdr:clientData/>
  </xdr:twoCellAnchor>
  <xdr:twoCellAnchor>
    <xdr:from>
      <xdr:col>7</xdr:col>
      <xdr:colOff>411403</xdr:colOff>
      <xdr:row>30</xdr:row>
      <xdr:rowOff>60287</xdr:rowOff>
    </xdr:from>
    <xdr:to>
      <xdr:col>9</xdr:col>
      <xdr:colOff>205740</xdr:colOff>
      <xdr:row>31</xdr:row>
      <xdr:rowOff>60960</xdr:rowOff>
    </xdr:to>
    <xdr:sp macro="" textlink="">
      <xdr:nvSpPr>
        <xdr:cNvPr id="21" name="正方形/長方形 20">
          <a:extLst>
            <a:ext uri="{FF2B5EF4-FFF2-40B4-BE49-F238E27FC236}">
              <a16:creationId xmlns:a16="http://schemas.microsoft.com/office/drawing/2014/main" id="{00000000-0008-0000-2100-000015000000}"/>
            </a:ext>
          </a:extLst>
        </xdr:cNvPr>
        <xdr:cNvSpPr/>
      </xdr:nvSpPr>
      <xdr:spPr>
        <a:xfrm>
          <a:off x="3945178" y="5651462"/>
          <a:ext cx="803987" cy="17212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161080</xdr:colOff>
      <xdr:row>23</xdr:row>
      <xdr:rowOff>160805</xdr:rowOff>
    </xdr:from>
    <xdr:to>
      <xdr:col>9</xdr:col>
      <xdr:colOff>154081</xdr:colOff>
      <xdr:row>26</xdr:row>
      <xdr:rowOff>54817</xdr:rowOff>
    </xdr:to>
    <xdr:sp macro="" textlink="">
      <xdr:nvSpPr>
        <xdr:cNvPr id="22" name="吹き出し: 四角形 19">
          <a:extLst>
            <a:ext uri="{FF2B5EF4-FFF2-40B4-BE49-F238E27FC236}">
              <a16:creationId xmlns:a16="http://schemas.microsoft.com/office/drawing/2014/main" id="{00000000-0008-0000-2100-000016000000}"/>
            </a:ext>
          </a:extLst>
        </xdr:cNvPr>
        <xdr:cNvSpPr/>
      </xdr:nvSpPr>
      <xdr:spPr>
        <a:xfrm>
          <a:off x="1675555" y="4551830"/>
          <a:ext cx="3021951" cy="408362"/>
        </a:xfrm>
        <a:prstGeom prst="wedgeRectCallout">
          <a:avLst>
            <a:gd name="adj1" fmla="val 28926"/>
            <a:gd name="adj2" fmla="val 196658"/>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Click here</a:t>
          </a:r>
          <a:r>
            <a:rPr kumimoji="1" lang="ja-JP" altLang="en-US" sz="1400"/>
            <a:t>をクリックする</a:t>
          </a:r>
        </a:p>
      </xdr:txBody>
    </xdr:sp>
    <xdr:clientData/>
  </xdr:twoCellAnchor>
  <xdr:twoCellAnchor>
    <xdr:from>
      <xdr:col>15</xdr:col>
      <xdr:colOff>32948</xdr:colOff>
      <xdr:row>44</xdr:row>
      <xdr:rowOff>83820</xdr:rowOff>
    </xdr:from>
    <xdr:to>
      <xdr:col>20</xdr:col>
      <xdr:colOff>339090</xdr:colOff>
      <xdr:row>48</xdr:row>
      <xdr:rowOff>9412</xdr:rowOff>
    </xdr:to>
    <xdr:sp macro="" textlink="">
      <xdr:nvSpPr>
        <xdr:cNvPr id="23" name="吹き出し: 四角形 20">
          <a:extLst>
            <a:ext uri="{FF2B5EF4-FFF2-40B4-BE49-F238E27FC236}">
              <a16:creationId xmlns:a16="http://schemas.microsoft.com/office/drawing/2014/main" id="{00000000-0008-0000-2100-000017000000}"/>
            </a:ext>
          </a:extLst>
        </xdr:cNvPr>
        <xdr:cNvSpPr/>
      </xdr:nvSpPr>
      <xdr:spPr>
        <a:xfrm>
          <a:off x="7605323" y="8170545"/>
          <a:ext cx="2820742" cy="611392"/>
        </a:xfrm>
        <a:prstGeom prst="wedgeRectCallout">
          <a:avLst>
            <a:gd name="adj1" fmla="val 33502"/>
            <a:gd name="adj2" fmla="val 144269"/>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検索結果から閲覧したい項目の</a:t>
          </a:r>
          <a:r>
            <a:rPr kumimoji="1" lang="en-US" altLang="ja-JP" sz="1400"/>
            <a:t>More</a:t>
          </a:r>
          <a:r>
            <a:rPr kumimoji="1" lang="ja-JP" altLang="en-US" sz="1400"/>
            <a:t>を選択する</a:t>
          </a:r>
        </a:p>
      </xdr:txBody>
    </xdr:sp>
    <xdr:clientData/>
  </xdr:twoCellAnchor>
  <xdr:twoCellAnchor>
    <xdr:from>
      <xdr:col>10</xdr:col>
      <xdr:colOff>436469</xdr:colOff>
      <xdr:row>28</xdr:row>
      <xdr:rowOff>76200</xdr:rowOff>
    </xdr:from>
    <xdr:to>
      <xdr:col>13</xdr:col>
      <xdr:colOff>323850</xdr:colOff>
      <xdr:row>29</xdr:row>
      <xdr:rowOff>53340</xdr:rowOff>
    </xdr:to>
    <xdr:sp macro="" textlink="">
      <xdr:nvSpPr>
        <xdr:cNvPr id="24" name="正方形/長方形 23">
          <a:extLst>
            <a:ext uri="{FF2B5EF4-FFF2-40B4-BE49-F238E27FC236}">
              <a16:creationId xmlns:a16="http://schemas.microsoft.com/office/drawing/2014/main" id="{00000000-0008-0000-2100-000018000000}"/>
            </a:ext>
          </a:extLst>
        </xdr:cNvPr>
        <xdr:cNvSpPr/>
      </xdr:nvSpPr>
      <xdr:spPr>
        <a:xfrm>
          <a:off x="5484719" y="5324475"/>
          <a:ext cx="1401856" cy="1485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181698</xdr:colOff>
      <xdr:row>24</xdr:row>
      <xdr:rowOff>22189</xdr:rowOff>
    </xdr:from>
    <xdr:to>
      <xdr:col>19</xdr:col>
      <xdr:colOff>335280</xdr:colOff>
      <xdr:row>26</xdr:row>
      <xdr:rowOff>96840</xdr:rowOff>
    </xdr:to>
    <xdr:sp macro="" textlink="">
      <xdr:nvSpPr>
        <xdr:cNvPr id="25" name="吹き出し: 四角形 25">
          <a:extLst>
            <a:ext uri="{FF2B5EF4-FFF2-40B4-BE49-F238E27FC236}">
              <a16:creationId xmlns:a16="http://schemas.microsoft.com/office/drawing/2014/main" id="{00000000-0008-0000-2100-000019000000}"/>
            </a:ext>
          </a:extLst>
        </xdr:cNvPr>
        <xdr:cNvSpPr/>
      </xdr:nvSpPr>
      <xdr:spPr>
        <a:xfrm>
          <a:off x="6744423" y="4584664"/>
          <a:ext cx="3182532" cy="417551"/>
        </a:xfrm>
        <a:prstGeom prst="wedgeRectCallout">
          <a:avLst>
            <a:gd name="adj1" fmla="val -59076"/>
            <a:gd name="adj2" fmla="val 9875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Environmental Profiles</a:t>
          </a:r>
          <a:r>
            <a:rPr kumimoji="1" lang="ja-JP" altLang="en-US" sz="1400"/>
            <a:t>をクリックする</a:t>
          </a:r>
        </a:p>
      </xdr:txBody>
    </xdr:sp>
    <xdr:clientData/>
  </xdr:twoCellAnchor>
  <xdr:twoCellAnchor>
    <xdr:from>
      <xdr:col>2</xdr:col>
      <xdr:colOff>41910</xdr:colOff>
      <xdr:row>38</xdr:row>
      <xdr:rowOff>74372</xdr:rowOff>
    </xdr:from>
    <xdr:to>
      <xdr:col>9</xdr:col>
      <xdr:colOff>354330</xdr:colOff>
      <xdr:row>43</xdr:row>
      <xdr:rowOff>46169</xdr:rowOff>
    </xdr:to>
    <xdr:sp macro="" textlink="">
      <xdr:nvSpPr>
        <xdr:cNvPr id="26" name="吹き出し: 四角形 27">
          <a:extLst>
            <a:ext uri="{FF2B5EF4-FFF2-40B4-BE49-F238E27FC236}">
              <a16:creationId xmlns:a16="http://schemas.microsoft.com/office/drawing/2014/main" id="{00000000-0008-0000-2100-00001A000000}"/>
            </a:ext>
          </a:extLst>
        </xdr:cNvPr>
        <xdr:cNvSpPr/>
      </xdr:nvSpPr>
      <xdr:spPr>
        <a:xfrm>
          <a:off x="1051560" y="7037147"/>
          <a:ext cx="3846195" cy="924297"/>
        </a:xfrm>
        <a:prstGeom prst="wedgeRectCallout">
          <a:avLst>
            <a:gd name="adj1" fmla="val 20875"/>
            <a:gd name="adj2" fmla="val 84763"/>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ページ下部の</a:t>
          </a:r>
          <a:r>
            <a:rPr kumimoji="1" lang="en-US" altLang="ja-JP" sz="1400"/>
            <a:t>Search</a:t>
          </a:r>
          <a:r>
            <a:rPr kumimoji="1" lang="ja-JP" altLang="en-US" sz="1400"/>
            <a:t>の</a:t>
          </a:r>
          <a:r>
            <a:rPr kumimoji="1" lang="en-US" altLang="ja-JP" sz="1400"/>
            <a:t>Scheme Version</a:t>
          </a:r>
          <a:r>
            <a:rPr kumimoji="1" lang="ja-JP" altLang="en-US" sz="1400"/>
            <a:t>を</a:t>
          </a:r>
          <a:r>
            <a:rPr kumimoji="1" lang="en-US" altLang="ja-JP" sz="1400"/>
            <a:t>2008</a:t>
          </a:r>
          <a:r>
            <a:rPr kumimoji="1" lang="ja-JP" altLang="en-US" sz="1400"/>
            <a:t>にして</a:t>
          </a:r>
          <a:r>
            <a:rPr kumimoji="1" lang="en-US" altLang="ja-JP" sz="1400"/>
            <a:t>Search</a:t>
          </a:r>
          <a:r>
            <a:rPr kumimoji="1" lang="ja-JP" altLang="en-US" sz="1400"/>
            <a:t>をクリックする</a:t>
          </a:r>
        </a:p>
      </xdr:txBody>
    </xdr:sp>
    <xdr:clientData/>
  </xdr:twoCellAnchor>
  <xdr:twoCellAnchor>
    <xdr:from>
      <xdr:col>3</xdr:col>
      <xdr:colOff>57404</xdr:colOff>
      <xdr:row>50</xdr:row>
      <xdr:rowOff>41910</xdr:rowOff>
    </xdr:from>
    <xdr:to>
      <xdr:col>9</xdr:col>
      <xdr:colOff>331469</xdr:colOff>
      <xdr:row>51</xdr:row>
      <xdr:rowOff>95250</xdr:rowOff>
    </xdr:to>
    <xdr:sp macro="" textlink="">
      <xdr:nvSpPr>
        <xdr:cNvPr id="27" name="正方形/長方形 26">
          <a:extLst>
            <a:ext uri="{FF2B5EF4-FFF2-40B4-BE49-F238E27FC236}">
              <a16:creationId xmlns:a16="http://schemas.microsoft.com/office/drawing/2014/main" id="{00000000-0008-0000-2100-00001B000000}"/>
            </a:ext>
          </a:extLst>
        </xdr:cNvPr>
        <xdr:cNvSpPr/>
      </xdr:nvSpPr>
      <xdr:spPr>
        <a:xfrm>
          <a:off x="1571879" y="9157335"/>
          <a:ext cx="3303015" cy="22479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322729</xdr:colOff>
      <xdr:row>60</xdr:row>
      <xdr:rowOff>14487</xdr:rowOff>
    </xdr:from>
    <xdr:to>
      <xdr:col>21</xdr:col>
      <xdr:colOff>15688</xdr:colOff>
      <xdr:row>81</xdr:row>
      <xdr:rowOff>67252</xdr:rowOff>
    </xdr:to>
    <xdr:sp macro="" textlink="">
      <xdr:nvSpPr>
        <xdr:cNvPr id="28" name="正方形/長方形 27">
          <a:extLst>
            <a:ext uri="{FF2B5EF4-FFF2-40B4-BE49-F238E27FC236}">
              <a16:creationId xmlns:a16="http://schemas.microsoft.com/office/drawing/2014/main" id="{00000000-0008-0000-2100-00001C000000}"/>
            </a:ext>
          </a:extLst>
        </xdr:cNvPr>
        <xdr:cNvSpPr/>
      </xdr:nvSpPr>
      <xdr:spPr>
        <a:xfrm>
          <a:off x="5370979" y="10844412"/>
          <a:ext cx="5226984" cy="374846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328444</xdr:colOff>
      <xdr:row>60</xdr:row>
      <xdr:rowOff>8964</xdr:rowOff>
    </xdr:from>
    <xdr:to>
      <xdr:col>11</xdr:col>
      <xdr:colOff>257604</xdr:colOff>
      <xdr:row>62</xdr:row>
      <xdr:rowOff>51098</xdr:rowOff>
    </xdr:to>
    <xdr:sp macro="" textlink="">
      <xdr:nvSpPr>
        <xdr:cNvPr id="29" name="正方形/長方形 28">
          <a:extLst>
            <a:ext uri="{FF2B5EF4-FFF2-40B4-BE49-F238E27FC236}">
              <a16:creationId xmlns:a16="http://schemas.microsoft.com/office/drawing/2014/main" id="{00000000-0008-0000-2100-00001D000000}"/>
            </a:ext>
          </a:extLst>
        </xdr:cNvPr>
        <xdr:cNvSpPr>
          <a:spLocks noChangeAspect="1"/>
        </xdr:cNvSpPr>
      </xdr:nvSpPr>
      <xdr:spPr>
        <a:xfrm>
          <a:off x="5376694" y="10838889"/>
          <a:ext cx="433985" cy="3850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baseline="0"/>
            <a:t>６</a:t>
          </a:r>
          <a:endParaRPr kumimoji="1" lang="ja-JP" altLang="en-US" sz="1100" b="1"/>
        </a:p>
      </xdr:txBody>
    </xdr:sp>
    <xdr:clientData/>
  </xdr:twoCellAnchor>
  <xdr:twoCellAnchor>
    <xdr:from>
      <xdr:col>14</xdr:col>
      <xdr:colOff>422910</xdr:colOff>
      <xdr:row>68</xdr:row>
      <xdr:rowOff>68580</xdr:rowOff>
    </xdr:from>
    <xdr:to>
      <xdr:col>15</xdr:col>
      <xdr:colOff>281939</xdr:colOff>
      <xdr:row>80</xdr:row>
      <xdr:rowOff>137160</xdr:rowOff>
    </xdr:to>
    <xdr:sp macro="" textlink="">
      <xdr:nvSpPr>
        <xdr:cNvPr id="30" name="正方形/長方形 29">
          <a:extLst>
            <a:ext uri="{FF2B5EF4-FFF2-40B4-BE49-F238E27FC236}">
              <a16:creationId xmlns:a16="http://schemas.microsoft.com/office/drawing/2014/main" id="{00000000-0008-0000-2100-00001E000000}"/>
            </a:ext>
          </a:extLst>
        </xdr:cNvPr>
        <xdr:cNvSpPr/>
      </xdr:nvSpPr>
      <xdr:spPr>
        <a:xfrm>
          <a:off x="7490460" y="12270105"/>
          <a:ext cx="363854" cy="222123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12</xdr:col>
      <xdr:colOff>449580</xdr:colOff>
      <xdr:row>60</xdr:row>
      <xdr:rowOff>142619</xdr:rowOff>
    </xdr:from>
    <xdr:to>
      <xdr:col>20</xdr:col>
      <xdr:colOff>232410</xdr:colOff>
      <xdr:row>64</xdr:row>
      <xdr:rowOff>7661</xdr:rowOff>
    </xdr:to>
    <xdr:sp macro="" textlink="">
      <xdr:nvSpPr>
        <xdr:cNvPr id="31" name="吹き出し: 四角形 36">
          <a:extLst>
            <a:ext uri="{FF2B5EF4-FFF2-40B4-BE49-F238E27FC236}">
              <a16:creationId xmlns:a16="http://schemas.microsoft.com/office/drawing/2014/main" id="{00000000-0008-0000-2100-00001F000000}"/>
            </a:ext>
          </a:extLst>
        </xdr:cNvPr>
        <xdr:cNvSpPr/>
      </xdr:nvSpPr>
      <xdr:spPr>
        <a:xfrm>
          <a:off x="6507480" y="10972544"/>
          <a:ext cx="3811905" cy="550842"/>
        </a:xfrm>
        <a:prstGeom prst="wedgeRectCallout">
          <a:avLst>
            <a:gd name="adj1" fmla="val -20627"/>
            <a:gd name="adj2" fmla="val 166014"/>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閲覧したい項目の</a:t>
          </a:r>
          <a:r>
            <a:rPr kumimoji="1" lang="en-US" altLang="ja-JP" sz="1400"/>
            <a:t>Appendix No.</a:t>
          </a:r>
          <a:r>
            <a:rPr kumimoji="1" lang="ja-JP" altLang="en-US" sz="1400"/>
            <a:t>を選択し、原単位の記載がある</a:t>
          </a:r>
          <a:r>
            <a:rPr kumimoji="1" lang="en-US" altLang="ja-JP" sz="1400"/>
            <a:t>PDF</a:t>
          </a:r>
          <a:r>
            <a:rPr kumimoji="1" lang="ja-JP" altLang="en-US" sz="1400"/>
            <a:t>のページを開く</a:t>
          </a:r>
        </a:p>
      </xdr:txBody>
    </xdr:sp>
    <xdr:clientData/>
  </xdr:twoCellAnchor>
  <xdr:twoCellAnchor>
    <xdr:from>
      <xdr:col>8</xdr:col>
      <xdr:colOff>300989</xdr:colOff>
      <xdr:row>71</xdr:row>
      <xdr:rowOff>25626</xdr:rowOff>
    </xdr:from>
    <xdr:to>
      <xdr:col>9</xdr:col>
      <xdr:colOff>426942</xdr:colOff>
      <xdr:row>79</xdr:row>
      <xdr:rowOff>7619</xdr:rowOff>
    </xdr:to>
    <xdr:sp macro="" textlink="">
      <xdr:nvSpPr>
        <xdr:cNvPr id="32" name="正方形/長方形 31">
          <a:extLst>
            <a:ext uri="{FF2B5EF4-FFF2-40B4-BE49-F238E27FC236}">
              <a16:creationId xmlns:a16="http://schemas.microsoft.com/office/drawing/2014/main" id="{00000000-0008-0000-2100-000020000000}"/>
            </a:ext>
          </a:extLst>
        </xdr:cNvPr>
        <xdr:cNvSpPr/>
      </xdr:nvSpPr>
      <xdr:spPr>
        <a:xfrm>
          <a:off x="4339589" y="12741501"/>
          <a:ext cx="630778" cy="144884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182879</xdr:colOff>
      <xdr:row>61</xdr:row>
      <xdr:rowOff>163831</xdr:rowOff>
    </xdr:from>
    <xdr:to>
      <xdr:col>10</xdr:col>
      <xdr:colOff>78888</xdr:colOff>
      <xdr:row>64</xdr:row>
      <xdr:rowOff>5827</xdr:rowOff>
    </xdr:to>
    <xdr:sp macro="" textlink="">
      <xdr:nvSpPr>
        <xdr:cNvPr id="33" name="吹き出し: 四角形 40">
          <a:extLst>
            <a:ext uri="{FF2B5EF4-FFF2-40B4-BE49-F238E27FC236}">
              <a16:creationId xmlns:a16="http://schemas.microsoft.com/office/drawing/2014/main" id="{00000000-0008-0000-2100-000021000000}"/>
            </a:ext>
          </a:extLst>
        </xdr:cNvPr>
        <xdr:cNvSpPr/>
      </xdr:nvSpPr>
      <xdr:spPr>
        <a:xfrm>
          <a:off x="1697354" y="11165206"/>
          <a:ext cx="3429784" cy="356346"/>
        </a:xfrm>
        <a:prstGeom prst="wedgeRectCallout">
          <a:avLst>
            <a:gd name="adj1" fmla="val 32368"/>
            <a:gd name="adj2" fmla="val 332695"/>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ja-JP" altLang="en-US" sz="1400"/>
            <a:t>閲覧したい項目から</a:t>
          </a:r>
          <a:r>
            <a:rPr kumimoji="1" lang="en-US" altLang="ja-JP" sz="1400"/>
            <a:t>More</a:t>
          </a:r>
          <a:r>
            <a:rPr kumimoji="1" lang="ja-JP" altLang="en-US" sz="1400"/>
            <a:t>を選択する</a:t>
          </a:r>
        </a:p>
      </xdr:txBody>
    </xdr:sp>
    <xdr:clientData/>
  </xdr:twoCellAnchor>
  <xdr:twoCellAnchor>
    <xdr:from>
      <xdr:col>8</xdr:col>
      <xdr:colOff>270510</xdr:colOff>
      <xdr:row>55</xdr:row>
      <xdr:rowOff>133350</xdr:rowOff>
    </xdr:from>
    <xdr:to>
      <xdr:col>9</xdr:col>
      <xdr:colOff>419099</xdr:colOff>
      <xdr:row>57</xdr:row>
      <xdr:rowOff>19050</xdr:rowOff>
    </xdr:to>
    <xdr:sp macro="" textlink="">
      <xdr:nvSpPr>
        <xdr:cNvPr id="34" name="正方形/長方形 33">
          <a:extLst>
            <a:ext uri="{FF2B5EF4-FFF2-40B4-BE49-F238E27FC236}">
              <a16:creationId xmlns:a16="http://schemas.microsoft.com/office/drawing/2014/main" id="{00000000-0008-0000-2100-000022000000}"/>
            </a:ext>
          </a:extLst>
        </xdr:cNvPr>
        <xdr:cNvSpPr/>
      </xdr:nvSpPr>
      <xdr:spPr>
        <a:xfrm>
          <a:off x="4309110" y="10106025"/>
          <a:ext cx="653414" cy="2286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22860</xdr:colOff>
      <xdr:row>82</xdr:row>
      <xdr:rowOff>89343</xdr:rowOff>
    </xdr:from>
    <xdr:to>
      <xdr:col>10</xdr:col>
      <xdr:colOff>142539</xdr:colOff>
      <xdr:row>104</xdr:row>
      <xdr:rowOff>50668</xdr:rowOff>
    </xdr:to>
    <xdr:sp macro="" textlink="">
      <xdr:nvSpPr>
        <xdr:cNvPr id="35" name="正方形/長方形 34">
          <a:extLst>
            <a:ext uri="{FF2B5EF4-FFF2-40B4-BE49-F238E27FC236}">
              <a16:creationId xmlns:a16="http://schemas.microsoft.com/office/drawing/2014/main" id="{00000000-0008-0000-2100-000023000000}"/>
            </a:ext>
          </a:extLst>
        </xdr:cNvPr>
        <xdr:cNvSpPr/>
      </xdr:nvSpPr>
      <xdr:spPr>
        <a:xfrm>
          <a:off x="22860" y="14786418"/>
          <a:ext cx="5167929" cy="37522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82</xdr:row>
      <xdr:rowOff>83820</xdr:rowOff>
    </xdr:from>
    <xdr:to>
      <xdr:col>0</xdr:col>
      <xdr:colOff>414935</xdr:colOff>
      <xdr:row>84</xdr:row>
      <xdr:rowOff>125954</xdr:rowOff>
    </xdr:to>
    <xdr:sp macro="" textlink="">
      <xdr:nvSpPr>
        <xdr:cNvPr id="36" name="正方形/長方形 35">
          <a:extLst>
            <a:ext uri="{FF2B5EF4-FFF2-40B4-BE49-F238E27FC236}">
              <a16:creationId xmlns:a16="http://schemas.microsoft.com/office/drawing/2014/main" id="{00000000-0008-0000-2100-000024000000}"/>
            </a:ext>
          </a:extLst>
        </xdr:cNvPr>
        <xdr:cNvSpPr>
          <a:spLocks noChangeAspect="1"/>
        </xdr:cNvSpPr>
      </xdr:nvSpPr>
      <xdr:spPr>
        <a:xfrm>
          <a:off x="28575" y="14780895"/>
          <a:ext cx="386360" cy="38503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1800" b="1" baseline="0"/>
            <a:t>7</a:t>
          </a:r>
          <a:endParaRPr kumimoji="1" lang="ja-JP" altLang="en-US" sz="1100" b="1"/>
        </a:p>
      </xdr:txBody>
    </xdr:sp>
    <xdr:clientData/>
  </xdr:twoCellAnchor>
  <xdr:twoCellAnchor>
    <xdr:from>
      <xdr:col>0</xdr:col>
      <xdr:colOff>333118</xdr:colOff>
      <xdr:row>94</xdr:row>
      <xdr:rowOff>103300</xdr:rowOff>
    </xdr:from>
    <xdr:to>
      <xdr:col>9</xdr:col>
      <xdr:colOff>354330</xdr:colOff>
      <xdr:row>103</xdr:row>
      <xdr:rowOff>106680</xdr:rowOff>
    </xdr:to>
    <xdr:sp macro="" textlink="">
      <xdr:nvSpPr>
        <xdr:cNvPr id="37" name="正方形/長方形 36">
          <a:extLst>
            <a:ext uri="{FF2B5EF4-FFF2-40B4-BE49-F238E27FC236}">
              <a16:creationId xmlns:a16="http://schemas.microsoft.com/office/drawing/2014/main" id="{00000000-0008-0000-2100-000025000000}"/>
            </a:ext>
          </a:extLst>
        </xdr:cNvPr>
        <xdr:cNvSpPr/>
      </xdr:nvSpPr>
      <xdr:spPr>
        <a:xfrm>
          <a:off x="333118" y="16876825"/>
          <a:ext cx="4564637" cy="154643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392430</xdr:colOff>
      <xdr:row>83</xdr:row>
      <xdr:rowOff>76505</xdr:rowOff>
    </xdr:from>
    <xdr:to>
      <xdr:col>10</xdr:col>
      <xdr:colOff>7620</xdr:colOff>
      <xdr:row>86</xdr:row>
      <xdr:rowOff>109187</xdr:rowOff>
    </xdr:to>
    <xdr:sp macro="" textlink="">
      <xdr:nvSpPr>
        <xdr:cNvPr id="38" name="吹き出し: 四角形 57">
          <a:extLst>
            <a:ext uri="{FF2B5EF4-FFF2-40B4-BE49-F238E27FC236}">
              <a16:creationId xmlns:a16="http://schemas.microsoft.com/office/drawing/2014/main" id="{00000000-0008-0000-2100-000026000000}"/>
            </a:ext>
          </a:extLst>
        </xdr:cNvPr>
        <xdr:cNvSpPr/>
      </xdr:nvSpPr>
      <xdr:spPr>
        <a:xfrm>
          <a:off x="1402080" y="14945030"/>
          <a:ext cx="3653790" cy="547032"/>
        </a:xfrm>
        <a:prstGeom prst="wedgeRectCallout">
          <a:avLst>
            <a:gd name="adj1" fmla="val 15277"/>
            <a:gd name="adj2" fmla="val 288366"/>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r>
            <a:rPr kumimoji="1" lang="en-US" altLang="ja-JP" sz="1400"/>
            <a:t>PDF</a:t>
          </a:r>
          <a:r>
            <a:rPr kumimoji="1" lang="ja-JP" altLang="en-US" sz="1400"/>
            <a:t>の</a:t>
          </a:r>
          <a:r>
            <a:rPr kumimoji="1" lang="en-US" altLang="ja-JP" sz="1400"/>
            <a:t>2</a:t>
          </a:r>
          <a:r>
            <a:rPr kumimoji="1" lang="ja-JP" altLang="en-US" sz="1400"/>
            <a:t>ページ目に原単位の記載がある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352425</xdr:colOff>
      <xdr:row>29</xdr:row>
      <xdr:rowOff>0</xdr:rowOff>
    </xdr:from>
    <xdr:to>
      <xdr:col>6</xdr:col>
      <xdr:colOff>352425</xdr:colOff>
      <xdr:row>31</xdr:row>
      <xdr:rowOff>0</xdr:rowOff>
    </xdr:to>
    <xdr:sp macro="" textlink="">
      <xdr:nvSpPr>
        <xdr:cNvPr id="600542" name="Line 4">
          <a:extLst>
            <a:ext uri="{FF2B5EF4-FFF2-40B4-BE49-F238E27FC236}">
              <a16:creationId xmlns:a16="http://schemas.microsoft.com/office/drawing/2014/main" id="{00000000-0008-0000-0300-0000DE290900}"/>
            </a:ext>
          </a:extLst>
        </xdr:cNvPr>
        <xdr:cNvSpPr>
          <a:spLocks noChangeShapeType="1"/>
        </xdr:cNvSpPr>
      </xdr:nvSpPr>
      <xdr:spPr bwMode="auto">
        <a:xfrm flipV="1">
          <a:off x="5324475" y="4400550"/>
          <a:ext cx="0" cy="6000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352425</xdr:colOff>
      <xdr:row>29</xdr:row>
      <xdr:rowOff>0</xdr:rowOff>
    </xdr:from>
    <xdr:to>
      <xdr:col>6</xdr:col>
      <xdr:colOff>352425</xdr:colOff>
      <xdr:row>31</xdr:row>
      <xdr:rowOff>0</xdr:rowOff>
    </xdr:to>
    <xdr:sp macro="" textlink="">
      <xdr:nvSpPr>
        <xdr:cNvPr id="600543" name="Line 3">
          <a:extLst>
            <a:ext uri="{FF2B5EF4-FFF2-40B4-BE49-F238E27FC236}">
              <a16:creationId xmlns:a16="http://schemas.microsoft.com/office/drawing/2014/main" id="{00000000-0008-0000-0300-0000DF290900}"/>
            </a:ext>
          </a:extLst>
        </xdr:cNvPr>
        <xdr:cNvSpPr>
          <a:spLocks noChangeShapeType="1"/>
        </xdr:cNvSpPr>
      </xdr:nvSpPr>
      <xdr:spPr bwMode="auto">
        <a:xfrm flipV="1">
          <a:off x="5324475" y="4400550"/>
          <a:ext cx="0" cy="6000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352425</xdr:colOff>
      <xdr:row>42</xdr:row>
      <xdr:rowOff>0</xdr:rowOff>
    </xdr:from>
    <xdr:to>
      <xdr:col>6</xdr:col>
      <xdr:colOff>352425</xdr:colOff>
      <xdr:row>45</xdr:row>
      <xdr:rowOff>0</xdr:rowOff>
    </xdr:to>
    <xdr:sp macro="" textlink="">
      <xdr:nvSpPr>
        <xdr:cNvPr id="600544" name="Line 2">
          <a:extLst>
            <a:ext uri="{FF2B5EF4-FFF2-40B4-BE49-F238E27FC236}">
              <a16:creationId xmlns:a16="http://schemas.microsoft.com/office/drawing/2014/main" id="{00000000-0008-0000-0300-0000E0290900}"/>
            </a:ext>
          </a:extLst>
        </xdr:cNvPr>
        <xdr:cNvSpPr>
          <a:spLocks noChangeShapeType="1"/>
        </xdr:cNvSpPr>
      </xdr:nvSpPr>
      <xdr:spPr bwMode="auto">
        <a:xfrm flipV="1">
          <a:off x="5324475" y="7743825"/>
          <a:ext cx="0" cy="5143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352425</xdr:colOff>
      <xdr:row>21</xdr:row>
      <xdr:rowOff>142875</xdr:rowOff>
    </xdr:from>
    <xdr:to>
      <xdr:col>6</xdr:col>
      <xdr:colOff>3800475</xdr:colOff>
      <xdr:row>40</xdr:row>
      <xdr:rowOff>95250</xdr:rowOff>
    </xdr:to>
    <xdr:grpSp>
      <xdr:nvGrpSpPr>
        <xdr:cNvPr id="913728" name="グループ化 8">
          <a:extLst>
            <a:ext uri="{FF2B5EF4-FFF2-40B4-BE49-F238E27FC236}">
              <a16:creationId xmlns:a16="http://schemas.microsoft.com/office/drawing/2014/main" id="{00000000-0008-0000-0700-000040F10D00}"/>
            </a:ext>
          </a:extLst>
        </xdr:cNvPr>
        <xdr:cNvGrpSpPr>
          <a:grpSpLocks/>
        </xdr:cNvGrpSpPr>
      </xdr:nvGrpSpPr>
      <xdr:grpSpPr bwMode="auto">
        <a:xfrm>
          <a:off x="1171575" y="6496050"/>
          <a:ext cx="6829425" cy="3209925"/>
          <a:chOff x="1405724" y="4861936"/>
          <a:chExt cx="6821543" cy="3184176"/>
        </a:xfrm>
      </xdr:grpSpPr>
      <xdr:sp macro="" textlink="">
        <xdr:nvSpPr>
          <xdr:cNvPr id="20" name="フローチャート: 処理 19">
            <a:extLst>
              <a:ext uri="{FF2B5EF4-FFF2-40B4-BE49-F238E27FC236}">
                <a16:creationId xmlns:a16="http://schemas.microsoft.com/office/drawing/2014/main" id="{00000000-0008-0000-0700-000014000000}"/>
              </a:ext>
            </a:extLst>
          </xdr:cNvPr>
          <xdr:cNvSpPr/>
        </xdr:nvSpPr>
        <xdr:spPr bwMode="auto">
          <a:xfrm>
            <a:off x="1520211" y="4861936"/>
            <a:ext cx="1936746" cy="538570"/>
          </a:xfrm>
          <a:prstGeom prst="flowChartProcess">
            <a:avLst/>
          </a:prstGeom>
          <a:ln w="15875"/>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ctr"/>
            <a:r>
              <a:rPr kumimoji="1" lang="ja-JP" altLang="en-US" sz="1100"/>
              <a:t>活動量は物量か？</a:t>
            </a:r>
            <a:endParaRPr kumimoji="1" lang="en-US" altLang="ja-JP" sz="1100"/>
          </a:p>
          <a:p>
            <a:pPr algn="ctr">
              <a:lnSpc>
                <a:spcPts val="1300"/>
              </a:lnSpc>
            </a:pPr>
            <a:r>
              <a:rPr kumimoji="1" lang="ja-JP" altLang="en-US" sz="1100"/>
              <a:t>　　　　　　金額か？</a:t>
            </a:r>
          </a:p>
        </xdr:txBody>
      </xdr:sp>
      <xdr:sp macro="" textlink="">
        <xdr:nvSpPr>
          <xdr:cNvPr id="21" name="フローチャート: 処理 20">
            <a:extLst>
              <a:ext uri="{FF2B5EF4-FFF2-40B4-BE49-F238E27FC236}">
                <a16:creationId xmlns:a16="http://schemas.microsoft.com/office/drawing/2014/main" id="{00000000-0008-0000-0700-000015000000}"/>
              </a:ext>
            </a:extLst>
          </xdr:cNvPr>
          <xdr:cNvSpPr/>
        </xdr:nvSpPr>
        <xdr:spPr bwMode="auto">
          <a:xfrm>
            <a:off x="1520211" y="5844590"/>
            <a:ext cx="1936746" cy="585813"/>
          </a:xfrm>
          <a:prstGeom prst="flowChartProcess">
            <a:avLst/>
          </a:prstGeom>
          <a:ln w="15875"/>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ctr"/>
            <a:r>
              <a:rPr kumimoji="1" lang="ja-JP" altLang="en-US" sz="1100"/>
              <a:t>活動量の分類に合致する</a:t>
            </a:r>
            <a:endParaRPr kumimoji="1" lang="en-US" altLang="ja-JP" sz="1100"/>
          </a:p>
          <a:p>
            <a:pPr algn="ctr">
              <a:lnSpc>
                <a:spcPts val="1300"/>
              </a:lnSpc>
            </a:pPr>
            <a:r>
              <a:rPr kumimoji="1" lang="ja-JP" altLang="en-US" sz="1100"/>
              <a:t>排出原単位が存在するか？</a:t>
            </a:r>
          </a:p>
        </xdr:txBody>
      </xdr:sp>
      <xdr:sp macro="" textlink="">
        <xdr:nvSpPr>
          <xdr:cNvPr id="22" name="フローチャート: データ 21">
            <a:hlinkClick xmlns:r="http://schemas.openxmlformats.org/officeDocument/2006/relationships" r:id="rId1"/>
            <a:extLst>
              <a:ext uri="{FF2B5EF4-FFF2-40B4-BE49-F238E27FC236}">
                <a16:creationId xmlns:a16="http://schemas.microsoft.com/office/drawing/2014/main" id="{00000000-0008-0000-0700-000016000000}"/>
              </a:ext>
            </a:extLst>
          </xdr:cNvPr>
          <xdr:cNvSpPr/>
        </xdr:nvSpPr>
        <xdr:spPr bwMode="auto">
          <a:xfrm>
            <a:off x="1405724" y="6865038"/>
            <a:ext cx="2165721" cy="1181074"/>
          </a:xfrm>
          <a:prstGeom prst="flowChartInputOutput">
            <a:avLst/>
          </a:prstGeom>
          <a:solidFill>
            <a:schemeClr val="bg1"/>
          </a:solidFill>
          <a:ln w="1587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18000" tIns="18000" rIns="18000" bIns="18000" numCol="1" spcCol="0" rtlCol="0" fromWordArt="0" anchor="ctr" anchorCtr="0" forceAA="0" compatLnSpc="1">
            <a:prstTxWarp prst="textNoShape">
              <a:avLst/>
            </a:prstTxWarp>
            <a:noAutofit/>
          </a:bodyPr>
          <a:lstStyle/>
          <a:p>
            <a:pPr marL="0" indent="0" algn="ctr"/>
            <a:r>
              <a:rPr kumimoji="1" lang="en-US" altLang="ja-JP" sz="1100">
                <a:solidFill>
                  <a:srgbClr val="0033CC"/>
                </a:solidFill>
                <a:effectLst/>
                <a:latin typeface="ＭＳ ゴシック" pitchFamily="49" charset="-128"/>
                <a:ea typeface="ＭＳ ゴシック" pitchFamily="49" charset="-128"/>
                <a:cs typeface="+mn-cs"/>
              </a:rPr>
              <a:t>[4]</a:t>
            </a:r>
          </a:p>
          <a:p>
            <a:pPr marL="0" indent="0" algn="ctr">
              <a:lnSpc>
                <a:spcPts val="1300"/>
              </a:lnSpc>
            </a:pPr>
            <a:r>
              <a:rPr kumimoji="1" lang="ja-JP" altLang="en-US" sz="1100">
                <a:solidFill>
                  <a:srgbClr val="0033CC"/>
                </a:solidFill>
                <a:effectLst/>
                <a:latin typeface="ＭＳ ゴシック" pitchFamily="49" charset="-128"/>
                <a:ea typeface="ＭＳ ゴシック" pitchFamily="49" charset="-128"/>
                <a:cs typeface="+mn-cs"/>
              </a:rPr>
              <a:t>積み上げベース</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r>
              <a:rPr kumimoji="1" lang="ja-JP" altLang="en-US" sz="1100">
                <a:solidFill>
                  <a:srgbClr val="0033CC"/>
                </a:solidFill>
                <a:effectLst/>
                <a:latin typeface="ＭＳ ゴシック" pitchFamily="49" charset="-128"/>
                <a:ea typeface="ＭＳ ゴシック" pitchFamily="49" charset="-128"/>
                <a:cs typeface="+mn-cs"/>
              </a:rPr>
              <a:t>の排出原単位</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r>
              <a:rPr kumimoji="1" lang="ja-JP" altLang="en-US" sz="1100">
                <a:solidFill>
                  <a:srgbClr val="0033CC"/>
                </a:solidFill>
                <a:effectLst/>
                <a:latin typeface="ＭＳ ゴシック" pitchFamily="49" charset="-128"/>
                <a:ea typeface="ＭＳ ゴシック" pitchFamily="49" charset="-128"/>
                <a:cs typeface="+mn-cs"/>
              </a:rPr>
              <a:t>を使用</a:t>
            </a:r>
            <a:r>
              <a:rPr kumimoji="1" lang="ja-JP" altLang="ja-JP" sz="1100">
                <a:solidFill>
                  <a:srgbClr val="0033CC"/>
                </a:solidFill>
                <a:effectLst/>
                <a:latin typeface="ＭＳ ゴシック" pitchFamily="49" charset="-128"/>
                <a:ea typeface="ＭＳ ゴシック" pitchFamily="49" charset="-128"/>
                <a:cs typeface="+mn-cs"/>
              </a:rPr>
              <a:t>（→</a:t>
            </a:r>
            <a:r>
              <a:rPr kumimoji="1" lang="en-US" altLang="ja-JP" sz="1100">
                <a:solidFill>
                  <a:srgbClr val="0033CC"/>
                </a:solidFill>
                <a:effectLst/>
                <a:latin typeface="ＭＳ ゴシック" pitchFamily="49" charset="-128"/>
                <a:ea typeface="ＭＳ ゴシック" pitchFamily="49" charset="-128"/>
                <a:cs typeface="+mn-cs"/>
              </a:rPr>
              <a:t>P.6</a:t>
            </a:r>
            <a:r>
              <a:rPr kumimoji="1" lang="ja-JP" altLang="ja-JP" sz="1100">
                <a:solidFill>
                  <a:srgbClr val="0033CC"/>
                </a:solidFill>
                <a:effectLst/>
                <a:latin typeface="ＭＳ ゴシック" pitchFamily="49" charset="-128"/>
                <a:ea typeface="ＭＳ ゴシック" pitchFamily="49" charset="-128"/>
                <a:cs typeface="+mn-cs"/>
              </a:rPr>
              <a:t>）</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endParaRPr kumimoji="1" lang="ja-JP" altLang="en-US" sz="1100">
              <a:solidFill>
                <a:srgbClr val="0033CC"/>
              </a:solidFill>
              <a:effectLst/>
              <a:latin typeface="ＭＳ ゴシック" pitchFamily="49" charset="-128"/>
              <a:ea typeface="ＭＳ ゴシック" pitchFamily="49" charset="-128"/>
              <a:cs typeface="+mn-cs"/>
            </a:endParaRPr>
          </a:p>
        </xdr:txBody>
      </xdr:sp>
      <xdr:sp macro="" textlink="">
        <xdr:nvSpPr>
          <xdr:cNvPr id="23" name="フローチャート: データ 22">
            <a:hlinkClick xmlns:r="http://schemas.openxmlformats.org/officeDocument/2006/relationships" r:id="rId2"/>
            <a:extLst>
              <a:ext uri="{FF2B5EF4-FFF2-40B4-BE49-F238E27FC236}">
                <a16:creationId xmlns:a16="http://schemas.microsoft.com/office/drawing/2014/main" id="{00000000-0008-0000-0700-000017000000}"/>
              </a:ext>
            </a:extLst>
          </xdr:cNvPr>
          <xdr:cNvSpPr/>
        </xdr:nvSpPr>
        <xdr:spPr bwMode="auto">
          <a:xfrm>
            <a:off x="6080628" y="6855589"/>
            <a:ext cx="2146639" cy="1181074"/>
          </a:xfrm>
          <a:prstGeom prst="flowChartInputOutput">
            <a:avLst/>
          </a:prstGeom>
          <a:solidFill>
            <a:schemeClr val="bg1">
              <a:lumMod val="75000"/>
            </a:schemeClr>
          </a:solidFill>
          <a:ln w="1587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18000" tIns="18000" rIns="18000" bIns="18000" numCol="1" spcCol="0" rtlCol="0" fromWordArt="0" anchor="ctr" anchorCtr="0" forceAA="0" compatLnSpc="1">
            <a:prstTxWarp prst="textNoShape">
              <a:avLst/>
            </a:prstTxWarp>
            <a:noAutofit/>
          </a:bodyPr>
          <a:lstStyle/>
          <a:p>
            <a:pPr marL="0" indent="0" algn="ctr"/>
            <a:r>
              <a:rPr kumimoji="1" lang="en-US" altLang="ja-JP" sz="1100">
                <a:solidFill>
                  <a:srgbClr val="0033CC"/>
                </a:solidFill>
                <a:effectLst/>
                <a:latin typeface="ＭＳ ゴシック" pitchFamily="49" charset="-128"/>
                <a:ea typeface="ＭＳ ゴシック" pitchFamily="49" charset="-128"/>
                <a:cs typeface="+mn-cs"/>
              </a:rPr>
              <a:t>[5]</a:t>
            </a:r>
          </a:p>
          <a:p>
            <a:pPr marL="0" indent="0" algn="ctr"/>
            <a:r>
              <a:rPr kumimoji="1" lang="ja-JP" altLang="ja-JP" sz="1100">
                <a:solidFill>
                  <a:srgbClr val="0033CC"/>
                </a:solidFill>
                <a:effectLst/>
                <a:latin typeface="ＭＳ ゴシック" pitchFamily="49" charset="-128"/>
                <a:ea typeface="ＭＳ ゴシック" pitchFamily="49" charset="-128"/>
                <a:cs typeface="+mn-cs"/>
              </a:rPr>
              <a:t>産業連関表ベース</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r>
              <a:rPr kumimoji="1" lang="ja-JP" altLang="en-US" sz="1100">
                <a:solidFill>
                  <a:srgbClr val="0033CC"/>
                </a:solidFill>
                <a:effectLst/>
                <a:latin typeface="ＭＳ ゴシック" pitchFamily="49" charset="-128"/>
                <a:ea typeface="ＭＳ ゴシック" pitchFamily="49" charset="-128"/>
                <a:cs typeface="+mn-cs"/>
              </a:rPr>
              <a:t>②</a:t>
            </a:r>
            <a:r>
              <a:rPr kumimoji="1" lang="ja-JP" altLang="ja-JP" sz="1100">
                <a:solidFill>
                  <a:srgbClr val="0033CC"/>
                </a:solidFill>
                <a:effectLst/>
                <a:latin typeface="ＭＳ ゴシック" pitchFamily="49" charset="-128"/>
                <a:ea typeface="ＭＳ ゴシック" pitchFamily="49" charset="-128"/>
                <a:cs typeface="+mn-cs"/>
              </a:rPr>
              <a:t>金額</a:t>
            </a:r>
            <a:r>
              <a:rPr kumimoji="1" lang="ja-JP" altLang="en-US" sz="1100">
                <a:solidFill>
                  <a:srgbClr val="0033CC"/>
                </a:solidFill>
                <a:effectLst/>
                <a:latin typeface="ＭＳ ゴシック" pitchFamily="49" charset="-128"/>
                <a:ea typeface="ＭＳ ゴシック" pitchFamily="49" charset="-128"/>
                <a:cs typeface="+mn-cs"/>
              </a:rPr>
              <a:t>ベース</a:t>
            </a:r>
            <a:r>
              <a:rPr kumimoji="1" lang="ja-JP" altLang="ja-JP" sz="1100">
                <a:solidFill>
                  <a:srgbClr val="0033CC"/>
                </a:solidFill>
                <a:effectLst/>
                <a:latin typeface="+mn-lt"/>
                <a:ea typeface="+mn-ea"/>
                <a:cs typeface="+mn-cs"/>
              </a:rPr>
              <a:t>の</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r>
              <a:rPr kumimoji="1" lang="ja-JP" altLang="en-US" sz="1100">
                <a:solidFill>
                  <a:srgbClr val="0033CC"/>
                </a:solidFill>
                <a:effectLst/>
                <a:latin typeface="ＭＳ ゴシック" pitchFamily="49" charset="-128"/>
                <a:ea typeface="ＭＳ ゴシック" pitchFamily="49" charset="-128"/>
                <a:cs typeface="+mn-cs"/>
              </a:rPr>
              <a:t>排出原単位</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200"/>
              </a:lnSpc>
            </a:pPr>
            <a:r>
              <a:rPr kumimoji="1" lang="ja-JP" altLang="en-US" sz="1100">
                <a:solidFill>
                  <a:srgbClr val="0033CC"/>
                </a:solidFill>
                <a:effectLst/>
                <a:latin typeface="ＭＳ ゴシック" pitchFamily="49" charset="-128"/>
                <a:ea typeface="ＭＳ ゴシック" pitchFamily="49" charset="-128"/>
                <a:cs typeface="+mn-cs"/>
              </a:rPr>
              <a:t>を使用</a:t>
            </a:r>
            <a:r>
              <a:rPr kumimoji="1" lang="ja-JP" altLang="ja-JP" sz="1100">
                <a:solidFill>
                  <a:srgbClr val="0033CC"/>
                </a:solidFill>
                <a:effectLst/>
                <a:latin typeface="ＭＳ ゴシック" pitchFamily="49" charset="-128"/>
                <a:ea typeface="ＭＳ ゴシック" pitchFamily="49" charset="-128"/>
                <a:cs typeface="+mn-cs"/>
              </a:rPr>
              <a:t>（→</a:t>
            </a:r>
            <a:r>
              <a:rPr kumimoji="1" lang="en-US" altLang="ja-JP" sz="1100">
                <a:solidFill>
                  <a:srgbClr val="0033CC"/>
                </a:solidFill>
                <a:effectLst/>
                <a:latin typeface="ＭＳ ゴシック" pitchFamily="49" charset="-128"/>
                <a:ea typeface="ＭＳ ゴシック" pitchFamily="49" charset="-128"/>
                <a:cs typeface="+mn-cs"/>
              </a:rPr>
              <a:t>P.7</a:t>
            </a:r>
            <a:r>
              <a:rPr kumimoji="1" lang="ja-JP" altLang="ja-JP" sz="1100">
                <a:solidFill>
                  <a:srgbClr val="0033CC"/>
                </a:solidFill>
                <a:effectLst/>
                <a:latin typeface="ＭＳ ゴシック" pitchFamily="49" charset="-128"/>
                <a:ea typeface="ＭＳ ゴシック" pitchFamily="49" charset="-128"/>
                <a:cs typeface="+mn-cs"/>
              </a:rPr>
              <a:t>）</a:t>
            </a:r>
            <a:endParaRPr kumimoji="1" lang="ja-JP" altLang="en-US" sz="1100">
              <a:solidFill>
                <a:srgbClr val="0033CC"/>
              </a:solidFill>
              <a:effectLst/>
              <a:latin typeface="ＭＳ ゴシック" pitchFamily="49" charset="-128"/>
              <a:ea typeface="ＭＳ ゴシック" pitchFamily="49" charset="-128"/>
              <a:cs typeface="+mn-cs"/>
            </a:endParaRPr>
          </a:p>
        </xdr:txBody>
      </xdr:sp>
      <xdr:sp macro="" textlink="">
        <xdr:nvSpPr>
          <xdr:cNvPr id="24" name="フローチャート: データ 23">
            <a:hlinkClick xmlns:r="http://schemas.openxmlformats.org/officeDocument/2006/relationships" r:id="rId2"/>
            <a:extLst>
              <a:ext uri="{FF2B5EF4-FFF2-40B4-BE49-F238E27FC236}">
                <a16:creationId xmlns:a16="http://schemas.microsoft.com/office/drawing/2014/main" id="{00000000-0008-0000-0700-000018000000}"/>
              </a:ext>
            </a:extLst>
          </xdr:cNvPr>
          <xdr:cNvSpPr/>
        </xdr:nvSpPr>
        <xdr:spPr bwMode="auto">
          <a:xfrm>
            <a:off x="3247064" y="6865038"/>
            <a:ext cx="2165721" cy="1181074"/>
          </a:xfrm>
          <a:prstGeom prst="flowChartInputOutput">
            <a:avLst/>
          </a:prstGeom>
          <a:solidFill>
            <a:schemeClr val="bg1">
              <a:lumMod val="75000"/>
            </a:schemeClr>
          </a:solidFill>
          <a:ln w="15875"/>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ctr"/>
          <a:lstStyle/>
          <a:p>
            <a:pPr marL="0" indent="0" algn="ctr"/>
            <a:r>
              <a:rPr kumimoji="1" lang="en-US" altLang="ja-JP" sz="1100">
                <a:solidFill>
                  <a:srgbClr val="0033CC"/>
                </a:solidFill>
                <a:effectLst/>
                <a:latin typeface="ＭＳ ゴシック" pitchFamily="49" charset="-128"/>
                <a:ea typeface="ＭＳ ゴシック" pitchFamily="49" charset="-128"/>
                <a:cs typeface="+mn-cs"/>
              </a:rPr>
              <a:t>[5]</a:t>
            </a:r>
          </a:p>
          <a:p>
            <a:pPr marL="0" indent="0" algn="ctr"/>
            <a:r>
              <a:rPr kumimoji="1" lang="ja-JP" altLang="ja-JP" sz="1100">
                <a:solidFill>
                  <a:srgbClr val="0033CC"/>
                </a:solidFill>
                <a:effectLst/>
                <a:latin typeface="ＭＳ ゴシック" pitchFamily="49" charset="-128"/>
                <a:ea typeface="ＭＳ ゴシック" pitchFamily="49" charset="-128"/>
                <a:cs typeface="+mn-cs"/>
              </a:rPr>
              <a:t>産業連関表ベース</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r>
              <a:rPr kumimoji="1" lang="ja-JP" altLang="ja-JP" sz="1100">
                <a:solidFill>
                  <a:srgbClr val="0033CC"/>
                </a:solidFill>
                <a:effectLst/>
                <a:latin typeface="+mn-lt"/>
                <a:ea typeface="+mn-ea"/>
                <a:cs typeface="+mn-cs"/>
              </a:rPr>
              <a:t>①</a:t>
            </a:r>
            <a:r>
              <a:rPr kumimoji="1" lang="ja-JP" altLang="en-US" sz="1100">
                <a:solidFill>
                  <a:srgbClr val="0033CC"/>
                </a:solidFill>
                <a:effectLst/>
                <a:latin typeface="ＭＳ ゴシック" pitchFamily="49" charset="-128"/>
                <a:ea typeface="ＭＳ ゴシック" pitchFamily="49" charset="-128"/>
                <a:cs typeface="+mn-cs"/>
              </a:rPr>
              <a:t>物量ベース</a:t>
            </a:r>
            <a:r>
              <a:rPr kumimoji="1" lang="ja-JP" altLang="ja-JP" sz="1100">
                <a:solidFill>
                  <a:srgbClr val="0033CC"/>
                </a:solidFill>
                <a:effectLst/>
                <a:latin typeface="+mn-lt"/>
                <a:ea typeface="+mn-ea"/>
                <a:cs typeface="+mn-cs"/>
              </a:rPr>
              <a:t>の</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r>
              <a:rPr kumimoji="1" lang="ja-JP" altLang="en-US" sz="1100">
                <a:solidFill>
                  <a:srgbClr val="0033CC"/>
                </a:solidFill>
                <a:latin typeface="ＭＳ ゴシック" pitchFamily="49" charset="-128"/>
                <a:ea typeface="ＭＳ ゴシック" pitchFamily="49" charset="-128"/>
                <a:cs typeface="+mn-cs"/>
              </a:rPr>
              <a:t>排出原単位</a:t>
            </a:r>
            <a:endParaRPr kumimoji="1" lang="en-US" altLang="ja-JP" sz="1100">
              <a:solidFill>
                <a:srgbClr val="0033CC"/>
              </a:solidFill>
              <a:latin typeface="ＭＳ ゴシック" pitchFamily="49" charset="-128"/>
              <a:ea typeface="ＭＳ ゴシック" pitchFamily="49" charset="-128"/>
              <a:cs typeface="+mn-cs"/>
            </a:endParaRPr>
          </a:p>
          <a:p>
            <a:pPr marL="0" indent="0" algn="ctr">
              <a:lnSpc>
                <a:spcPts val="1200"/>
              </a:lnSpc>
            </a:pPr>
            <a:r>
              <a:rPr kumimoji="1" lang="ja-JP" altLang="en-US" sz="1100">
                <a:solidFill>
                  <a:srgbClr val="0033CC"/>
                </a:solidFill>
                <a:latin typeface="ＭＳ ゴシック" pitchFamily="49" charset="-128"/>
                <a:ea typeface="ＭＳ ゴシック" pitchFamily="49" charset="-128"/>
                <a:cs typeface="+mn-cs"/>
              </a:rPr>
              <a:t>を使用</a:t>
            </a:r>
            <a:r>
              <a:rPr kumimoji="1" lang="ja-JP" altLang="ja-JP" sz="1100">
                <a:solidFill>
                  <a:srgbClr val="0033CC"/>
                </a:solidFill>
                <a:effectLst/>
                <a:latin typeface="ＭＳ ゴシック" pitchFamily="49" charset="-128"/>
                <a:ea typeface="ＭＳ ゴシック" pitchFamily="49" charset="-128"/>
                <a:cs typeface="+mn-cs"/>
              </a:rPr>
              <a:t>（→</a:t>
            </a:r>
            <a:r>
              <a:rPr kumimoji="1" lang="en-US" altLang="ja-JP" sz="1100">
                <a:solidFill>
                  <a:srgbClr val="0033CC"/>
                </a:solidFill>
                <a:effectLst/>
                <a:latin typeface="ＭＳ ゴシック" pitchFamily="49" charset="-128"/>
                <a:ea typeface="ＭＳ ゴシック" pitchFamily="49" charset="-128"/>
                <a:cs typeface="+mn-cs"/>
              </a:rPr>
              <a:t>P.7</a:t>
            </a:r>
            <a:r>
              <a:rPr kumimoji="1" lang="ja-JP" altLang="ja-JP" sz="1100">
                <a:solidFill>
                  <a:srgbClr val="0033CC"/>
                </a:solidFill>
                <a:effectLst/>
                <a:latin typeface="ＭＳ ゴシック" pitchFamily="49" charset="-128"/>
                <a:ea typeface="ＭＳ ゴシック" pitchFamily="49" charset="-128"/>
                <a:cs typeface="+mn-cs"/>
              </a:rPr>
              <a:t>）</a:t>
            </a:r>
            <a:endParaRPr kumimoji="1" lang="ja-JP" altLang="en-US" sz="1100">
              <a:solidFill>
                <a:srgbClr val="0033CC"/>
              </a:solidFill>
              <a:latin typeface="ＭＳ ゴシック" pitchFamily="49" charset="-128"/>
              <a:ea typeface="ＭＳ ゴシック" pitchFamily="49" charset="-128"/>
              <a:cs typeface="+mn-cs"/>
            </a:endParaRPr>
          </a:p>
        </xdr:txBody>
      </xdr:sp>
      <xdr:cxnSp macro="">
        <xdr:nvCxnSpPr>
          <xdr:cNvPr id="25" name="直線矢印コネクタ 24">
            <a:extLst>
              <a:ext uri="{FF2B5EF4-FFF2-40B4-BE49-F238E27FC236}">
                <a16:creationId xmlns:a16="http://schemas.microsoft.com/office/drawing/2014/main" id="{00000000-0008-0000-0700-000019000000}"/>
              </a:ext>
            </a:extLst>
          </xdr:cNvPr>
          <xdr:cNvCxnSpPr>
            <a:stCxn id="20" idx="2"/>
            <a:endCxn id="21" idx="0"/>
          </xdr:cNvCxnSpPr>
        </xdr:nvCxnSpPr>
        <xdr:spPr bwMode="auto">
          <a:xfrm>
            <a:off x="2483814" y="5400506"/>
            <a:ext cx="0" cy="444084"/>
          </a:xfrm>
          <a:prstGeom prst="straightConnector1">
            <a:avLst/>
          </a:prstGeom>
          <a:ln w="1905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26" name="直線矢印コネクタ 25">
            <a:extLst>
              <a:ext uri="{FF2B5EF4-FFF2-40B4-BE49-F238E27FC236}">
                <a16:creationId xmlns:a16="http://schemas.microsoft.com/office/drawing/2014/main" id="{00000000-0008-0000-0700-00001A000000}"/>
              </a:ext>
            </a:extLst>
          </xdr:cNvPr>
          <xdr:cNvCxnSpPr>
            <a:stCxn id="21" idx="2"/>
            <a:endCxn id="22" idx="1"/>
          </xdr:cNvCxnSpPr>
        </xdr:nvCxnSpPr>
        <xdr:spPr bwMode="auto">
          <a:xfrm>
            <a:off x="2483814" y="6430403"/>
            <a:ext cx="0" cy="434635"/>
          </a:xfrm>
          <a:prstGeom prst="straightConnector1">
            <a:avLst/>
          </a:prstGeom>
          <a:ln w="1905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27" name="カギ線コネクタ 26">
            <a:extLst>
              <a:ext uri="{FF2B5EF4-FFF2-40B4-BE49-F238E27FC236}">
                <a16:creationId xmlns:a16="http://schemas.microsoft.com/office/drawing/2014/main" id="{00000000-0008-0000-0700-00001B000000}"/>
              </a:ext>
            </a:extLst>
          </xdr:cNvPr>
          <xdr:cNvCxnSpPr>
            <a:stCxn id="21" idx="3"/>
            <a:endCxn id="24" idx="1"/>
          </xdr:cNvCxnSpPr>
        </xdr:nvCxnSpPr>
        <xdr:spPr bwMode="auto">
          <a:xfrm>
            <a:off x="3456957" y="6137496"/>
            <a:ext cx="868196" cy="727542"/>
          </a:xfrm>
          <a:prstGeom prst="bentConnector2">
            <a:avLst/>
          </a:prstGeom>
          <a:ln w="19050">
            <a:solidFill>
              <a:schemeClr val="tx1"/>
            </a:solidFill>
            <a:prstDash val="sysDash"/>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28" name="カギ線コネクタ 27">
            <a:extLst>
              <a:ext uri="{FF2B5EF4-FFF2-40B4-BE49-F238E27FC236}">
                <a16:creationId xmlns:a16="http://schemas.microsoft.com/office/drawing/2014/main" id="{00000000-0008-0000-0700-00001C000000}"/>
              </a:ext>
            </a:extLst>
          </xdr:cNvPr>
          <xdr:cNvCxnSpPr>
            <a:stCxn id="20" idx="3"/>
            <a:endCxn id="23" idx="1"/>
          </xdr:cNvCxnSpPr>
        </xdr:nvCxnSpPr>
        <xdr:spPr bwMode="auto">
          <a:xfrm>
            <a:off x="3456957" y="5135945"/>
            <a:ext cx="3692220" cy="1719644"/>
          </a:xfrm>
          <a:prstGeom prst="bentConnector2">
            <a:avLst/>
          </a:prstGeom>
          <a:ln w="19050">
            <a:solidFill>
              <a:schemeClr val="tx1"/>
            </a:solidFill>
            <a:prstDash val="sysDash"/>
            <a:tailEnd type="triangle" w="med" len="lg"/>
          </a:ln>
        </xdr:spPr>
        <xdr:style>
          <a:lnRef idx="1">
            <a:schemeClr val="accent1"/>
          </a:lnRef>
          <a:fillRef idx="0">
            <a:schemeClr val="accent1"/>
          </a:fillRef>
          <a:effectRef idx="0">
            <a:schemeClr val="accent1"/>
          </a:effectRef>
          <a:fontRef idx="minor">
            <a:schemeClr val="tx1"/>
          </a:fontRef>
        </xdr:style>
      </xdr:cxnSp>
      <xdr:sp macro="" textlink="">
        <xdr:nvSpPr>
          <xdr:cNvPr id="29" name="フローチャート: 処理 28">
            <a:extLst>
              <a:ext uri="{FF2B5EF4-FFF2-40B4-BE49-F238E27FC236}">
                <a16:creationId xmlns:a16="http://schemas.microsoft.com/office/drawing/2014/main" id="{00000000-0008-0000-0700-00001D000000}"/>
              </a:ext>
            </a:extLst>
          </xdr:cNvPr>
          <xdr:cNvSpPr/>
        </xdr:nvSpPr>
        <xdr:spPr bwMode="auto">
          <a:xfrm>
            <a:off x="2531517" y="5485543"/>
            <a:ext cx="286219" cy="179523"/>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t>物量</a:t>
            </a:r>
          </a:p>
        </xdr:txBody>
      </xdr:sp>
      <xdr:sp macro="" textlink="">
        <xdr:nvSpPr>
          <xdr:cNvPr id="30" name="フローチャート: 処理 29">
            <a:extLst>
              <a:ext uri="{FF2B5EF4-FFF2-40B4-BE49-F238E27FC236}">
                <a16:creationId xmlns:a16="http://schemas.microsoft.com/office/drawing/2014/main" id="{00000000-0008-0000-0700-00001E000000}"/>
              </a:ext>
            </a:extLst>
          </xdr:cNvPr>
          <xdr:cNvSpPr/>
        </xdr:nvSpPr>
        <xdr:spPr bwMode="auto">
          <a:xfrm>
            <a:off x="3523742" y="4909179"/>
            <a:ext cx="286219" cy="179523"/>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t>金額</a:t>
            </a:r>
          </a:p>
        </xdr:txBody>
      </xdr:sp>
      <xdr:sp macro="" textlink="">
        <xdr:nvSpPr>
          <xdr:cNvPr id="31" name="フローチャート: 処理 30">
            <a:extLst>
              <a:ext uri="{FF2B5EF4-FFF2-40B4-BE49-F238E27FC236}">
                <a16:creationId xmlns:a16="http://schemas.microsoft.com/office/drawing/2014/main" id="{00000000-0008-0000-0700-00001F000000}"/>
              </a:ext>
            </a:extLst>
          </xdr:cNvPr>
          <xdr:cNvSpPr/>
        </xdr:nvSpPr>
        <xdr:spPr bwMode="auto">
          <a:xfrm>
            <a:off x="2541058" y="6524888"/>
            <a:ext cx="276678" cy="170075"/>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t>はい</a:t>
            </a:r>
          </a:p>
        </xdr:txBody>
      </xdr:sp>
      <xdr:sp macro="" textlink="">
        <xdr:nvSpPr>
          <xdr:cNvPr id="32" name="フローチャート: 処理 31">
            <a:extLst>
              <a:ext uri="{FF2B5EF4-FFF2-40B4-BE49-F238E27FC236}">
                <a16:creationId xmlns:a16="http://schemas.microsoft.com/office/drawing/2014/main" id="{00000000-0008-0000-0700-000020000000}"/>
              </a:ext>
            </a:extLst>
          </xdr:cNvPr>
          <xdr:cNvSpPr/>
        </xdr:nvSpPr>
        <xdr:spPr bwMode="auto">
          <a:xfrm>
            <a:off x="3523742" y="5891833"/>
            <a:ext cx="391165" cy="188972"/>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t>いいえ</a:t>
            </a:r>
          </a:p>
        </xdr:txBody>
      </xdr:sp>
      <xdr:cxnSp macro="">
        <xdr:nvCxnSpPr>
          <xdr:cNvPr id="33" name="直線矢印コネクタ 32">
            <a:extLst>
              <a:ext uri="{FF2B5EF4-FFF2-40B4-BE49-F238E27FC236}">
                <a16:creationId xmlns:a16="http://schemas.microsoft.com/office/drawing/2014/main" id="{00000000-0008-0000-0700-000021000000}"/>
              </a:ext>
            </a:extLst>
          </xdr:cNvPr>
          <xdr:cNvCxnSpPr>
            <a:stCxn id="24" idx="5"/>
            <a:endCxn id="23" idx="2"/>
          </xdr:cNvCxnSpPr>
        </xdr:nvCxnSpPr>
        <xdr:spPr bwMode="auto">
          <a:xfrm flipV="1">
            <a:off x="5193350" y="7450851"/>
            <a:ext cx="1097171" cy="0"/>
          </a:xfrm>
          <a:prstGeom prst="straightConnector1">
            <a:avLst/>
          </a:prstGeom>
          <a:ln w="19050">
            <a:solidFill>
              <a:schemeClr val="tx1"/>
            </a:solidFill>
            <a:prstDash val="sysDash"/>
            <a:tailEnd type="triangle" w="med" len="lg"/>
          </a:ln>
        </xdr:spPr>
        <xdr:style>
          <a:lnRef idx="1">
            <a:schemeClr val="accent1"/>
          </a:lnRef>
          <a:fillRef idx="0">
            <a:schemeClr val="accent1"/>
          </a:fillRef>
          <a:effectRef idx="0">
            <a:schemeClr val="accent1"/>
          </a:effectRef>
          <a:fontRef idx="minor">
            <a:schemeClr val="tx1"/>
          </a:fontRef>
        </xdr:style>
      </xdr:cxnSp>
      <xdr:sp macro="" textlink="">
        <xdr:nvSpPr>
          <xdr:cNvPr id="34" name="フローチャート: 処理 33">
            <a:extLst>
              <a:ext uri="{FF2B5EF4-FFF2-40B4-BE49-F238E27FC236}">
                <a16:creationId xmlns:a16="http://schemas.microsoft.com/office/drawing/2014/main" id="{00000000-0008-0000-0700-000022000000}"/>
              </a:ext>
            </a:extLst>
          </xdr:cNvPr>
          <xdr:cNvSpPr/>
        </xdr:nvSpPr>
        <xdr:spPr bwMode="auto">
          <a:xfrm>
            <a:off x="5269675" y="7025664"/>
            <a:ext cx="1078090" cy="434635"/>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en-US" altLang="ja-JP" sz="1100"/>
              <a:t>【</a:t>
            </a:r>
            <a:r>
              <a:rPr kumimoji="1" lang="ja-JP" altLang="en-US" sz="1100"/>
              <a:t>物量</a:t>
            </a:r>
            <a:r>
              <a:rPr kumimoji="1" lang="en-US" altLang="ja-JP" sz="1100"/>
              <a:t>】</a:t>
            </a:r>
            <a:r>
              <a:rPr kumimoji="1" lang="ja-JP" altLang="en-US" sz="1100"/>
              <a:t>の</a:t>
            </a:r>
            <a:endParaRPr kumimoji="1" lang="en-US" altLang="ja-JP" sz="1100"/>
          </a:p>
          <a:p>
            <a:pPr algn="ctr">
              <a:lnSpc>
                <a:spcPts val="1200"/>
              </a:lnSpc>
            </a:pPr>
            <a:r>
              <a:rPr kumimoji="1" lang="ja-JP" altLang="en-US" sz="1100"/>
              <a:t>原単位がない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114300</xdr:colOff>
      <xdr:row>20</xdr:row>
      <xdr:rowOff>152400</xdr:rowOff>
    </xdr:from>
    <xdr:to>
      <xdr:col>7</xdr:col>
      <xdr:colOff>123825</xdr:colOff>
      <xdr:row>39</xdr:row>
      <xdr:rowOff>38100</xdr:rowOff>
    </xdr:to>
    <xdr:grpSp>
      <xdr:nvGrpSpPr>
        <xdr:cNvPr id="914757" name="グループ化 29">
          <a:extLst>
            <a:ext uri="{FF2B5EF4-FFF2-40B4-BE49-F238E27FC236}">
              <a16:creationId xmlns:a16="http://schemas.microsoft.com/office/drawing/2014/main" id="{00000000-0008-0000-0800-000045F50D00}"/>
            </a:ext>
          </a:extLst>
        </xdr:cNvPr>
        <xdr:cNvGrpSpPr>
          <a:grpSpLocks/>
        </xdr:cNvGrpSpPr>
      </xdr:nvGrpSpPr>
      <xdr:grpSpPr bwMode="auto">
        <a:xfrm>
          <a:off x="1409700" y="5591175"/>
          <a:ext cx="6810375" cy="3219450"/>
          <a:chOff x="1405724" y="4861936"/>
          <a:chExt cx="6821543" cy="3184176"/>
        </a:xfrm>
      </xdr:grpSpPr>
      <xdr:sp macro="" textlink="">
        <xdr:nvSpPr>
          <xdr:cNvPr id="32" name="フローチャート: 処理 31">
            <a:extLst>
              <a:ext uri="{FF2B5EF4-FFF2-40B4-BE49-F238E27FC236}">
                <a16:creationId xmlns:a16="http://schemas.microsoft.com/office/drawing/2014/main" id="{00000000-0008-0000-0800-000020000000}"/>
              </a:ext>
            </a:extLst>
          </xdr:cNvPr>
          <xdr:cNvSpPr/>
        </xdr:nvSpPr>
        <xdr:spPr bwMode="auto">
          <a:xfrm>
            <a:off x="1520052" y="4861936"/>
            <a:ext cx="1934041" cy="546397"/>
          </a:xfrm>
          <a:prstGeom prst="flowChartProcess">
            <a:avLst/>
          </a:prstGeom>
          <a:ln w="15875"/>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ctr"/>
            <a:r>
              <a:rPr kumimoji="1" lang="ja-JP" altLang="en-US" sz="1100"/>
              <a:t>活動量は物量か？</a:t>
            </a:r>
            <a:endParaRPr kumimoji="1" lang="en-US" altLang="ja-JP" sz="1100"/>
          </a:p>
          <a:p>
            <a:pPr algn="ctr">
              <a:lnSpc>
                <a:spcPts val="1300"/>
              </a:lnSpc>
            </a:pPr>
            <a:r>
              <a:rPr kumimoji="1" lang="ja-JP" altLang="en-US" sz="1100"/>
              <a:t>　　　　　　金額か？</a:t>
            </a:r>
          </a:p>
        </xdr:txBody>
      </xdr:sp>
      <xdr:sp macro="" textlink="">
        <xdr:nvSpPr>
          <xdr:cNvPr id="33" name="フローチャート: 処理 32">
            <a:extLst>
              <a:ext uri="{FF2B5EF4-FFF2-40B4-BE49-F238E27FC236}">
                <a16:creationId xmlns:a16="http://schemas.microsoft.com/office/drawing/2014/main" id="{00000000-0008-0000-0800-000021000000}"/>
              </a:ext>
            </a:extLst>
          </xdr:cNvPr>
          <xdr:cNvSpPr/>
        </xdr:nvSpPr>
        <xdr:spPr bwMode="auto">
          <a:xfrm>
            <a:off x="1520052" y="5841682"/>
            <a:ext cx="1934041" cy="584080"/>
          </a:xfrm>
          <a:prstGeom prst="flowChartProcess">
            <a:avLst/>
          </a:prstGeom>
          <a:ln w="15875"/>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ctr"/>
            <a:r>
              <a:rPr kumimoji="1" lang="ja-JP" altLang="en-US" sz="1100"/>
              <a:t>活動量の分類に合致する</a:t>
            </a:r>
            <a:endParaRPr kumimoji="1" lang="en-US" altLang="ja-JP" sz="1100"/>
          </a:p>
          <a:p>
            <a:pPr algn="ctr">
              <a:lnSpc>
                <a:spcPts val="1300"/>
              </a:lnSpc>
            </a:pPr>
            <a:r>
              <a:rPr kumimoji="1" lang="ja-JP" altLang="en-US" sz="1100"/>
              <a:t>排出原単位が存在するか？</a:t>
            </a:r>
          </a:p>
        </xdr:txBody>
      </xdr:sp>
      <xdr:sp macro="" textlink="">
        <xdr:nvSpPr>
          <xdr:cNvPr id="34" name="フローチャート: データ 33">
            <a:hlinkClick xmlns:r="http://schemas.openxmlformats.org/officeDocument/2006/relationships" r:id="rId1"/>
            <a:extLst>
              <a:ext uri="{FF2B5EF4-FFF2-40B4-BE49-F238E27FC236}">
                <a16:creationId xmlns:a16="http://schemas.microsoft.com/office/drawing/2014/main" id="{00000000-0008-0000-0800-000022000000}"/>
              </a:ext>
            </a:extLst>
          </xdr:cNvPr>
          <xdr:cNvSpPr/>
        </xdr:nvSpPr>
        <xdr:spPr bwMode="auto">
          <a:xfrm>
            <a:off x="1405724" y="6868532"/>
            <a:ext cx="2162696" cy="1177580"/>
          </a:xfrm>
          <a:prstGeom prst="flowChartInputOutput">
            <a:avLst/>
          </a:prstGeom>
          <a:solidFill>
            <a:schemeClr val="bg1">
              <a:lumMod val="75000"/>
            </a:schemeClr>
          </a:solidFill>
          <a:ln w="1587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18000" tIns="18000" rIns="18000" bIns="18000" numCol="1" spcCol="0" rtlCol="0" fromWordArt="0" anchor="ctr" anchorCtr="0" forceAA="0" compatLnSpc="1">
            <a:prstTxWarp prst="textNoShape">
              <a:avLst/>
            </a:prstTxWarp>
            <a:noAutofit/>
          </a:bodyPr>
          <a:lstStyle/>
          <a:p>
            <a:pPr marL="0" indent="0" algn="ctr"/>
            <a:r>
              <a:rPr kumimoji="1" lang="en-US" altLang="ja-JP" sz="1100">
                <a:solidFill>
                  <a:srgbClr val="0033CC"/>
                </a:solidFill>
                <a:effectLst/>
                <a:latin typeface="ＭＳ ゴシック" pitchFamily="49" charset="-128"/>
                <a:ea typeface="ＭＳ ゴシック" pitchFamily="49" charset="-128"/>
                <a:cs typeface="+mn-cs"/>
              </a:rPr>
              <a:t>[4]</a:t>
            </a:r>
          </a:p>
          <a:p>
            <a:pPr marL="0" indent="0" algn="ctr">
              <a:lnSpc>
                <a:spcPts val="1300"/>
              </a:lnSpc>
            </a:pPr>
            <a:r>
              <a:rPr kumimoji="1" lang="ja-JP" altLang="en-US" sz="1100">
                <a:solidFill>
                  <a:srgbClr val="0033CC"/>
                </a:solidFill>
                <a:effectLst/>
                <a:latin typeface="ＭＳ ゴシック" pitchFamily="49" charset="-128"/>
                <a:ea typeface="ＭＳ ゴシック" pitchFamily="49" charset="-128"/>
                <a:cs typeface="+mn-cs"/>
              </a:rPr>
              <a:t>積み上げベース</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r>
              <a:rPr kumimoji="1" lang="ja-JP" altLang="en-US" sz="1100">
                <a:solidFill>
                  <a:srgbClr val="0033CC"/>
                </a:solidFill>
                <a:effectLst/>
                <a:latin typeface="ＭＳ ゴシック" pitchFamily="49" charset="-128"/>
                <a:ea typeface="ＭＳ ゴシック" pitchFamily="49" charset="-128"/>
                <a:cs typeface="+mn-cs"/>
              </a:rPr>
              <a:t>の排出原単位</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r>
              <a:rPr kumimoji="1" lang="ja-JP" altLang="en-US" sz="1100">
                <a:solidFill>
                  <a:srgbClr val="0033CC"/>
                </a:solidFill>
                <a:effectLst/>
                <a:latin typeface="ＭＳ ゴシック" pitchFamily="49" charset="-128"/>
                <a:ea typeface="ＭＳ ゴシック" pitchFamily="49" charset="-128"/>
                <a:cs typeface="+mn-cs"/>
              </a:rPr>
              <a:t>を使用</a:t>
            </a:r>
            <a:r>
              <a:rPr kumimoji="1" lang="ja-JP" altLang="ja-JP" sz="1100">
                <a:solidFill>
                  <a:srgbClr val="0033CC"/>
                </a:solidFill>
                <a:effectLst/>
                <a:latin typeface="ＭＳ ゴシック" pitchFamily="49" charset="-128"/>
                <a:ea typeface="ＭＳ ゴシック" pitchFamily="49" charset="-128"/>
                <a:cs typeface="+mn-cs"/>
              </a:rPr>
              <a:t>（→</a:t>
            </a:r>
            <a:r>
              <a:rPr kumimoji="1" lang="en-US" altLang="ja-JP" sz="1100">
                <a:solidFill>
                  <a:srgbClr val="0033CC"/>
                </a:solidFill>
                <a:effectLst/>
                <a:latin typeface="ＭＳ ゴシック" pitchFamily="49" charset="-128"/>
                <a:ea typeface="ＭＳ ゴシック" pitchFamily="49" charset="-128"/>
                <a:cs typeface="+mn-cs"/>
              </a:rPr>
              <a:t>P.6</a:t>
            </a:r>
            <a:r>
              <a:rPr kumimoji="1" lang="ja-JP" altLang="ja-JP" sz="1100">
                <a:solidFill>
                  <a:srgbClr val="0033CC"/>
                </a:solidFill>
                <a:effectLst/>
                <a:latin typeface="ＭＳ ゴシック" pitchFamily="49" charset="-128"/>
                <a:ea typeface="ＭＳ ゴシック" pitchFamily="49" charset="-128"/>
                <a:cs typeface="+mn-cs"/>
              </a:rPr>
              <a:t>）</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endParaRPr kumimoji="1" lang="ja-JP" altLang="en-US" sz="1100">
              <a:solidFill>
                <a:srgbClr val="0033CC"/>
              </a:solidFill>
              <a:effectLst/>
              <a:latin typeface="ＭＳ ゴシック" pitchFamily="49" charset="-128"/>
              <a:ea typeface="ＭＳ ゴシック" pitchFamily="49" charset="-128"/>
              <a:cs typeface="+mn-cs"/>
            </a:endParaRPr>
          </a:p>
        </xdr:txBody>
      </xdr:sp>
      <xdr:sp macro="" textlink="">
        <xdr:nvSpPr>
          <xdr:cNvPr id="35" name="フローチャート: データ 34">
            <a:hlinkClick xmlns:r="http://schemas.openxmlformats.org/officeDocument/2006/relationships" r:id="rId2"/>
            <a:extLst>
              <a:ext uri="{FF2B5EF4-FFF2-40B4-BE49-F238E27FC236}">
                <a16:creationId xmlns:a16="http://schemas.microsoft.com/office/drawing/2014/main" id="{00000000-0008-0000-0800-000023000000}"/>
              </a:ext>
            </a:extLst>
          </xdr:cNvPr>
          <xdr:cNvSpPr/>
        </xdr:nvSpPr>
        <xdr:spPr bwMode="auto">
          <a:xfrm>
            <a:off x="6083626" y="6859111"/>
            <a:ext cx="2143641" cy="1177580"/>
          </a:xfrm>
          <a:prstGeom prst="flowChartInputOutput">
            <a:avLst/>
          </a:prstGeom>
          <a:solidFill>
            <a:schemeClr val="bg1"/>
          </a:solidFill>
          <a:ln w="1587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18000" tIns="18000" rIns="18000" bIns="18000" numCol="1" spcCol="0" rtlCol="0" fromWordArt="0" anchor="ctr" anchorCtr="0" forceAA="0" compatLnSpc="1">
            <a:prstTxWarp prst="textNoShape">
              <a:avLst/>
            </a:prstTxWarp>
            <a:noAutofit/>
          </a:bodyPr>
          <a:lstStyle/>
          <a:p>
            <a:pPr marL="0" indent="0" algn="ctr"/>
            <a:r>
              <a:rPr kumimoji="1" lang="en-US" altLang="ja-JP" sz="1100">
                <a:solidFill>
                  <a:srgbClr val="0033CC"/>
                </a:solidFill>
                <a:effectLst/>
                <a:latin typeface="ＭＳ ゴシック" pitchFamily="49" charset="-128"/>
                <a:ea typeface="ＭＳ ゴシック" pitchFamily="49" charset="-128"/>
                <a:cs typeface="+mn-cs"/>
              </a:rPr>
              <a:t>[5]</a:t>
            </a:r>
          </a:p>
          <a:p>
            <a:pPr marL="0" indent="0" algn="ctr"/>
            <a:r>
              <a:rPr kumimoji="1" lang="ja-JP" altLang="ja-JP" sz="1100">
                <a:solidFill>
                  <a:srgbClr val="0033CC"/>
                </a:solidFill>
                <a:effectLst/>
                <a:latin typeface="ＭＳ ゴシック" pitchFamily="49" charset="-128"/>
                <a:ea typeface="ＭＳ ゴシック" pitchFamily="49" charset="-128"/>
                <a:cs typeface="+mn-cs"/>
              </a:rPr>
              <a:t>産業連関表ベース</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r>
              <a:rPr kumimoji="1" lang="ja-JP" altLang="en-US" sz="1100">
                <a:solidFill>
                  <a:srgbClr val="0033CC"/>
                </a:solidFill>
                <a:effectLst/>
                <a:latin typeface="ＭＳ ゴシック" pitchFamily="49" charset="-128"/>
                <a:ea typeface="ＭＳ ゴシック" pitchFamily="49" charset="-128"/>
                <a:cs typeface="+mn-cs"/>
              </a:rPr>
              <a:t>②</a:t>
            </a:r>
            <a:r>
              <a:rPr kumimoji="1" lang="ja-JP" altLang="ja-JP" sz="1100">
                <a:solidFill>
                  <a:srgbClr val="0033CC"/>
                </a:solidFill>
                <a:effectLst/>
                <a:latin typeface="ＭＳ ゴシック" pitchFamily="49" charset="-128"/>
                <a:ea typeface="ＭＳ ゴシック" pitchFamily="49" charset="-128"/>
                <a:cs typeface="+mn-cs"/>
              </a:rPr>
              <a:t>金額</a:t>
            </a:r>
            <a:r>
              <a:rPr kumimoji="1" lang="ja-JP" altLang="en-US" sz="1100">
                <a:solidFill>
                  <a:srgbClr val="0033CC"/>
                </a:solidFill>
                <a:effectLst/>
                <a:latin typeface="ＭＳ ゴシック" pitchFamily="49" charset="-128"/>
                <a:ea typeface="ＭＳ ゴシック" pitchFamily="49" charset="-128"/>
                <a:cs typeface="+mn-cs"/>
              </a:rPr>
              <a:t>ベース</a:t>
            </a:r>
            <a:r>
              <a:rPr kumimoji="1" lang="ja-JP" altLang="ja-JP" sz="1100">
                <a:solidFill>
                  <a:srgbClr val="0033CC"/>
                </a:solidFill>
                <a:effectLst/>
                <a:latin typeface="+mn-lt"/>
                <a:ea typeface="+mn-ea"/>
                <a:cs typeface="+mn-cs"/>
              </a:rPr>
              <a:t>の</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r>
              <a:rPr kumimoji="1" lang="ja-JP" altLang="en-US" sz="1100">
                <a:solidFill>
                  <a:srgbClr val="0033CC"/>
                </a:solidFill>
                <a:effectLst/>
                <a:latin typeface="ＭＳ ゴシック" pitchFamily="49" charset="-128"/>
                <a:ea typeface="ＭＳ ゴシック" pitchFamily="49" charset="-128"/>
                <a:cs typeface="+mn-cs"/>
              </a:rPr>
              <a:t>排出原単位</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100"/>
              </a:lnSpc>
            </a:pPr>
            <a:r>
              <a:rPr kumimoji="1" lang="ja-JP" altLang="en-US" sz="1100">
                <a:solidFill>
                  <a:srgbClr val="0033CC"/>
                </a:solidFill>
                <a:effectLst/>
                <a:latin typeface="ＭＳ ゴシック" pitchFamily="49" charset="-128"/>
                <a:ea typeface="ＭＳ ゴシック" pitchFamily="49" charset="-128"/>
                <a:cs typeface="+mn-cs"/>
              </a:rPr>
              <a:t>を使用</a:t>
            </a:r>
            <a:r>
              <a:rPr kumimoji="1" lang="ja-JP" altLang="ja-JP" sz="1100">
                <a:solidFill>
                  <a:srgbClr val="0033CC"/>
                </a:solidFill>
                <a:effectLst/>
                <a:latin typeface="ＭＳ ゴシック" pitchFamily="49" charset="-128"/>
                <a:ea typeface="ＭＳ ゴシック" pitchFamily="49" charset="-128"/>
                <a:cs typeface="+mn-cs"/>
              </a:rPr>
              <a:t>（→</a:t>
            </a:r>
            <a:r>
              <a:rPr kumimoji="1" lang="en-US" altLang="ja-JP" sz="1100">
                <a:solidFill>
                  <a:srgbClr val="0033CC"/>
                </a:solidFill>
                <a:effectLst/>
                <a:latin typeface="ＭＳ ゴシック" pitchFamily="49" charset="-128"/>
                <a:ea typeface="ＭＳ ゴシック" pitchFamily="49" charset="-128"/>
                <a:cs typeface="+mn-cs"/>
              </a:rPr>
              <a:t>P.7</a:t>
            </a:r>
            <a:r>
              <a:rPr kumimoji="1" lang="ja-JP" altLang="ja-JP" sz="1100">
                <a:solidFill>
                  <a:srgbClr val="0033CC"/>
                </a:solidFill>
                <a:effectLst/>
                <a:latin typeface="ＭＳ ゴシック" pitchFamily="49" charset="-128"/>
                <a:ea typeface="ＭＳ ゴシック" pitchFamily="49" charset="-128"/>
                <a:cs typeface="+mn-cs"/>
              </a:rPr>
              <a:t>）</a:t>
            </a:r>
            <a:endParaRPr kumimoji="1" lang="ja-JP" altLang="en-US" sz="1100">
              <a:solidFill>
                <a:srgbClr val="0033CC"/>
              </a:solidFill>
              <a:effectLst/>
              <a:latin typeface="ＭＳ ゴシック" pitchFamily="49" charset="-128"/>
              <a:ea typeface="ＭＳ ゴシック" pitchFamily="49" charset="-128"/>
              <a:cs typeface="+mn-cs"/>
            </a:endParaRPr>
          </a:p>
        </xdr:txBody>
      </xdr:sp>
      <xdr:sp macro="" textlink="">
        <xdr:nvSpPr>
          <xdr:cNvPr id="36" name="フローチャート: データ 35">
            <a:hlinkClick xmlns:r="http://schemas.openxmlformats.org/officeDocument/2006/relationships" r:id="rId2"/>
            <a:extLst>
              <a:ext uri="{FF2B5EF4-FFF2-40B4-BE49-F238E27FC236}">
                <a16:creationId xmlns:a16="http://schemas.microsoft.com/office/drawing/2014/main" id="{00000000-0008-0000-0800-000024000000}"/>
              </a:ext>
            </a:extLst>
          </xdr:cNvPr>
          <xdr:cNvSpPr/>
        </xdr:nvSpPr>
        <xdr:spPr bwMode="auto">
          <a:xfrm>
            <a:off x="3244492" y="6868532"/>
            <a:ext cx="2162696" cy="1177580"/>
          </a:xfrm>
          <a:prstGeom prst="flowChartInputOutput">
            <a:avLst/>
          </a:prstGeom>
          <a:solidFill>
            <a:schemeClr val="bg1"/>
          </a:solidFill>
          <a:ln w="15875"/>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ctr"/>
          <a:lstStyle/>
          <a:p>
            <a:pPr marL="0" indent="0" algn="ctr"/>
            <a:r>
              <a:rPr kumimoji="1" lang="en-US" altLang="ja-JP" sz="1100">
                <a:solidFill>
                  <a:srgbClr val="0033CC"/>
                </a:solidFill>
                <a:effectLst/>
                <a:latin typeface="ＭＳ ゴシック" pitchFamily="49" charset="-128"/>
                <a:ea typeface="ＭＳ ゴシック" pitchFamily="49" charset="-128"/>
                <a:cs typeface="+mn-cs"/>
              </a:rPr>
              <a:t>[5]</a:t>
            </a:r>
          </a:p>
          <a:p>
            <a:pPr marL="0" indent="0" algn="ctr"/>
            <a:r>
              <a:rPr kumimoji="1" lang="ja-JP" altLang="ja-JP" sz="1100">
                <a:solidFill>
                  <a:srgbClr val="0033CC"/>
                </a:solidFill>
                <a:effectLst/>
                <a:latin typeface="ＭＳ ゴシック" pitchFamily="49" charset="-128"/>
                <a:ea typeface="ＭＳ ゴシック" pitchFamily="49" charset="-128"/>
                <a:cs typeface="+mn-cs"/>
              </a:rPr>
              <a:t>産業連関表ベース</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r>
              <a:rPr kumimoji="1" lang="ja-JP" altLang="ja-JP" sz="1100">
                <a:solidFill>
                  <a:srgbClr val="0033CC"/>
                </a:solidFill>
                <a:effectLst/>
                <a:latin typeface="+mn-lt"/>
                <a:ea typeface="+mn-ea"/>
                <a:cs typeface="+mn-cs"/>
              </a:rPr>
              <a:t>①</a:t>
            </a:r>
            <a:r>
              <a:rPr kumimoji="1" lang="ja-JP" altLang="en-US" sz="1100">
                <a:solidFill>
                  <a:srgbClr val="0033CC"/>
                </a:solidFill>
                <a:effectLst/>
                <a:latin typeface="ＭＳ ゴシック" pitchFamily="49" charset="-128"/>
                <a:ea typeface="ＭＳ ゴシック" pitchFamily="49" charset="-128"/>
                <a:cs typeface="+mn-cs"/>
              </a:rPr>
              <a:t>物量ベース</a:t>
            </a:r>
            <a:r>
              <a:rPr kumimoji="1" lang="ja-JP" altLang="ja-JP" sz="1100">
                <a:solidFill>
                  <a:srgbClr val="0033CC"/>
                </a:solidFill>
                <a:effectLst/>
                <a:latin typeface="+mn-lt"/>
                <a:ea typeface="+mn-ea"/>
                <a:cs typeface="+mn-cs"/>
              </a:rPr>
              <a:t>の</a:t>
            </a:r>
            <a:endParaRPr kumimoji="1" lang="en-US" altLang="ja-JP" sz="1100">
              <a:solidFill>
                <a:srgbClr val="0033CC"/>
              </a:solidFill>
              <a:effectLst/>
              <a:latin typeface="ＭＳ ゴシック" pitchFamily="49" charset="-128"/>
              <a:ea typeface="ＭＳ ゴシック" pitchFamily="49" charset="-128"/>
              <a:cs typeface="+mn-cs"/>
            </a:endParaRPr>
          </a:p>
          <a:p>
            <a:pPr marL="0" indent="0" algn="ctr">
              <a:lnSpc>
                <a:spcPts val="1300"/>
              </a:lnSpc>
            </a:pPr>
            <a:r>
              <a:rPr kumimoji="1" lang="ja-JP" altLang="en-US" sz="1100">
                <a:solidFill>
                  <a:srgbClr val="0033CC"/>
                </a:solidFill>
                <a:latin typeface="ＭＳ ゴシック" pitchFamily="49" charset="-128"/>
                <a:ea typeface="ＭＳ ゴシック" pitchFamily="49" charset="-128"/>
                <a:cs typeface="+mn-cs"/>
              </a:rPr>
              <a:t>排出原単位</a:t>
            </a:r>
            <a:endParaRPr kumimoji="1" lang="en-US" altLang="ja-JP" sz="1100">
              <a:solidFill>
                <a:srgbClr val="0033CC"/>
              </a:solidFill>
              <a:latin typeface="ＭＳ ゴシック" pitchFamily="49" charset="-128"/>
              <a:ea typeface="ＭＳ ゴシック" pitchFamily="49" charset="-128"/>
              <a:cs typeface="+mn-cs"/>
            </a:endParaRPr>
          </a:p>
          <a:p>
            <a:pPr marL="0" indent="0" algn="ctr">
              <a:lnSpc>
                <a:spcPts val="1100"/>
              </a:lnSpc>
            </a:pPr>
            <a:r>
              <a:rPr kumimoji="1" lang="ja-JP" altLang="en-US" sz="1100">
                <a:solidFill>
                  <a:srgbClr val="0033CC"/>
                </a:solidFill>
                <a:latin typeface="ＭＳ ゴシック" pitchFamily="49" charset="-128"/>
                <a:ea typeface="ＭＳ ゴシック" pitchFamily="49" charset="-128"/>
                <a:cs typeface="+mn-cs"/>
              </a:rPr>
              <a:t>を使用</a:t>
            </a:r>
            <a:r>
              <a:rPr kumimoji="1" lang="ja-JP" altLang="ja-JP" sz="1100">
                <a:solidFill>
                  <a:srgbClr val="0033CC"/>
                </a:solidFill>
                <a:effectLst/>
                <a:latin typeface="ＭＳ ゴシック" pitchFamily="49" charset="-128"/>
                <a:ea typeface="ＭＳ ゴシック" pitchFamily="49" charset="-128"/>
                <a:cs typeface="+mn-cs"/>
              </a:rPr>
              <a:t>（→</a:t>
            </a:r>
            <a:r>
              <a:rPr kumimoji="1" lang="en-US" altLang="ja-JP" sz="1100">
                <a:solidFill>
                  <a:srgbClr val="0033CC"/>
                </a:solidFill>
                <a:effectLst/>
                <a:latin typeface="ＭＳ ゴシック" pitchFamily="49" charset="-128"/>
                <a:ea typeface="ＭＳ ゴシック" pitchFamily="49" charset="-128"/>
                <a:cs typeface="+mn-cs"/>
              </a:rPr>
              <a:t>P.7</a:t>
            </a:r>
            <a:r>
              <a:rPr kumimoji="1" lang="ja-JP" altLang="ja-JP" sz="1100">
                <a:solidFill>
                  <a:srgbClr val="0033CC"/>
                </a:solidFill>
                <a:effectLst/>
                <a:latin typeface="ＭＳ ゴシック" pitchFamily="49" charset="-128"/>
                <a:ea typeface="ＭＳ ゴシック" pitchFamily="49" charset="-128"/>
                <a:cs typeface="+mn-cs"/>
              </a:rPr>
              <a:t>）</a:t>
            </a:r>
            <a:endParaRPr kumimoji="1" lang="ja-JP" altLang="en-US" sz="1100">
              <a:solidFill>
                <a:srgbClr val="0033CC"/>
              </a:solidFill>
              <a:latin typeface="ＭＳ ゴシック" pitchFamily="49" charset="-128"/>
              <a:ea typeface="ＭＳ ゴシック" pitchFamily="49" charset="-128"/>
              <a:cs typeface="+mn-cs"/>
            </a:endParaRPr>
          </a:p>
        </xdr:txBody>
      </xdr:sp>
      <xdr:cxnSp macro="">
        <xdr:nvCxnSpPr>
          <xdr:cNvPr id="37" name="直線矢印コネクタ 36">
            <a:extLst>
              <a:ext uri="{FF2B5EF4-FFF2-40B4-BE49-F238E27FC236}">
                <a16:creationId xmlns:a16="http://schemas.microsoft.com/office/drawing/2014/main" id="{00000000-0008-0000-0800-000025000000}"/>
              </a:ext>
            </a:extLst>
          </xdr:cNvPr>
          <xdr:cNvCxnSpPr>
            <a:stCxn id="32" idx="2"/>
            <a:endCxn id="33" idx="0"/>
          </xdr:cNvCxnSpPr>
        </xdr:nvCxnSpPr>
        <xdr:spPr bwMode="auto">
          <a:xfrm>
            <a:off x="2482308" y="5408333"/>
            <a:ext cx="0" cy="433349"/>
          </a:xfrm>
          <a:prstGeom prst="straightConnector1">
            <a:avLst/>
          </a:prstGeom>
          <a:ln w="1905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38" name="直線矢印コネクタ 37">
            <a:extLst>
              <a:ext uri="{FF2B5EF4-FFF2-40B4-BE49-F238E27FC236}">
                <a16:creationId xmlns:a16="http://schemas.microsoft.com/office/drawing/2014/main" id="{00000000-0008-0000-0800-000026000000}"/>
              </a:ext>
            </a:extLst>
          </xdr:cNvPr>
          <xdr:cNvCxnSpPr>
            <a:stCxn id="33" idx="2"/>
            <a:endCxn id="34" idx="1"/>
          </xdr:cNvCxnSpPr>
        </xdr:nvCxnSpPr>
        <xdr:spPr bwMode="auto">
          <a:xfrm>
            <a:off x="2482308" y="6425762"/>
            <a:ext cx="0" cy="442770"/>
          </a:xfrm>
          <a:prstGeom prst="straightConnector1">
            <a:avLst/>
          </a:prstGeom>
          <a:ln w="1905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39" name="カギ線コネクタ 38">
            <a:extLst>
              <a:ext uri="{FF2B5EF4-FFF2-40B4-BE49-F238E27FC236}">
                <a16:creationId xmlns:a16="http://schemas.microsoft.com/office/drawing/2014/main" id="{00000000-0008-0000-0800-000027000000}"/>
              </a:ext>
            </a:extLst>
          </xdr:cNvPr>
          <xdr:cNvCxnSpPr>
            <a:stCxn id="33" idx="3"/>
            <a:endCxn id="36" idx="1"/>
          </xdr:cNvCxnSpPr>
        </xdr:nvCxnSpPr>
        <xdr:spPr bwMode="auto">
          <a:xfrm>
            <a:off x="3454092" y="6133722"/>
            <a:ext cx="876511" cy="734810"/>
          </a:xfrm>
          <a:prstGeom prst="bentConnector2">
            <a:avLst/>
          </a:prstGeom>
          <a:ln w="19050">
            <a:solidFill>
              <a:schemeClr val="tx1"/>
            </a:solidFill>
            <a:prstDash val="sysDash"/>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40" name="カギ線コネクタ 39">
            <a:extLst>
              <a:ext uri="{FF2B5EF4-FFF2-40B4-BE49-F238E27FC236}">
                <a16:creationId xmlns:a16="http://schemas.microsoft.com/office/drawing/2014/main" id="{00000000-0008-0000-0800-000028000000}"/>
              </a:ext>
            </a:extLst>
          </xdr:cNvPr>
          <xdr:cNvCxnSpPr>
            <a:stCxn id="32" idx="3"/>
            <a:endCxn id="35" idx="1"/>
          </xdr:cNvCxnSpPr>
        </xdr:nvCxnSpPr>
        <xdr:spPr bwMode="auto">
          <a:xfrm>
            <a:off x="3454092" y="5135135"/>
            <a:ext cx="3696590" cy="1723977"/>
          </a:xfrm>
          <a:prstGeom prst="bentConnector2">
            <a:avLst/>
          </a:prstGeom>
          <a:ln w="19050">
            <a:solidFill>
              <a:schemeClr val="tx1"/>
            </a:solidFill>
            <a:prstDash val="sysDash"/>
            <a:tailEnd type="triangle" w="med" len="lg"/>
          </a:ln>
        </xdr:spPr>
        <xdr:style>
          <a:lnRef idx="1">
            <a:schemeClr val="accent1"/>
          </a:lnRef>
          <a:fillRef idx="0">
            <a:schemeClr val="accent1"/>
          </a:fillRef>
          <a:effectRef idx="0">
            <a:schemeClr val="accent1"/>
          </a:effectRef>
          <a:fontRef idx="minor">
            <a:schemeClr val="tx1"/>
          </a:fontRef>
        </xdr:style>
      </xdr:cxnSp>
      <xdr:sp macro="" textlink="">
        <xdr:nvSpPr>
          <xdr:cNvPr id="41" name="フローチャート: 処理 40">
            <a:extLst>
              <a:ext uri="{FF2B5EF4-FFF2-40B4-BE49-F238E27FC236}">
                <a16:creationId xmlns:a16="http://schemas.microsoft.com/office/drawing/2014/main" id="{00000000-0008-0000-0800-000029000000}"/>
              </a:ext>
            </a:extLst>
          </xdr:cNvPr>
          <xdr:cNvSpPr/>
        </xdr:nvSpPr>
        <xdr:spPr bwMode="auto">
          <a:xfrm>
            <a:off x="2529945" y="5493119"/>
            <a:ext cx="285819" cy="169572"/>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t>物量</a:t>
            </a:r>
          </a:p>
        </xdr:txBody>
      </xdr:sp>
      <xdr:sp macro="" textlink="">
        <xdr:nvSpPr>
          <xdr:cNvPr id="42" name="フローチャート: 処理 41">
            <a:extLst>
              <a:ext uri="{FF2B5EF4-FFF2-40B4-BE49-F238E27FC236}">
                <a16:creationId xmlns:a16="http://schemas.microsoft.com/office/drawing/2014/main" id="{00000000-0008-0000-0800-00002A000000}"/>
              </a:ext>
            </a:extLst>
          </xdr:cNvPr>
          <xdr:cNvSpPr/>
        </xdr:nvSpPr>
        <xdr:spPr bwMode="auto">
          <a:xfrm>
            <a:off x="3520783" y="4909039"/>
            <a:ext cx="285819" cy="178992"/>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t>金額</a:t>
            </a:r>
          </a:p>
        </xdr:txBody>
      </xdr:sp>
      <xdr:sp macro="" textlink="">
        <xdr:nvSpPr>
          <xdr:cNvPr id="43" name="フローチャート: 処理 42">
            <a:extLst>
              <a:ext uri="{FF2B5EF4-FFF2-40B4-BE49-F238E27FC236}">
                <a16:creationId xmlns:a16="http://schemas.microsoft.com/office/drawing/2014/main" id="{00000000-0008-0000-0800-00002B000000}"/>
              </a:ext>
            </a:extLst>
          </xdr:cNvPr>
          <xdr:cNvSpPr/>
        </xdr:nvSpPr>
        <xdr:spPr bwMode="auto">
          <a:xfrm>
            <a:off x="2539472" y="6529389"/>
            <a:ext cx="276292" cy="169572"/>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t>はい</a:t>
            </a:r>
          </a:p>
        </xdr:txBody>
      </xdr:sp>
      <xdr:sp macro="" textlink="">
        <xdr:nvSpPr>
          <xdr:cNvPr id="44" name="フローチャート: 処理 43">
            <a:extLst>
              <a:ext uri="{FF2B5EF4-FFF2-40B4-BE49-F238E27FC236}">
                <a16:creationId xmlns:a16="http://schemas.microsoft.com/office/drawing/2014/main" id="{00000000-0008-0000-0800-00002C000000}"/>
              </a:ext>
            </a:extLst>
          </xdr:cNvPr>
          <xdr:cNvSpPr/>
        </xdr:nvSpPr>
        <xdr:spPr bwMode="auto">
          <a:xfrm>
            <a:off x="3520783" y="5888786"/>
            <a:ext cx="390619" cy="188413"/>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t>いいえ</a:t>
            </a:r>
          </a:p>
        </xdr:txBody>
      </xdr:sp>
      <xdr:cxnSp macro="">
        <xdr:nvCxnSpPr>
          <xdr:cNvPr id="45" name="直線矢印コネクタ 44">
            <a:extLst>
              <a:ext uri="{FF2B5EF4-FFF2-40B4-BE49-F238E27FC236}">
                <a16:creationId xmlns:a16="http://schemas.microsoft.com/office/drawing/2014/main" id="{00000000-0008-0000-0800-00002D000000}"/>
              </a:ext>
            </a:extLst>
          </xdr:cNvPr>
          <xdr:cNvCxnSpPr>
            <a:stCxn id="36" idx="5"/>
            <a:endCxn id="35" idx="2"/>
          </xdr:cNvCxnSpPr>
        </xdr:nvCxnSpPr>
        <xdr:spPr bwMode="auto">
          <a:xfrm flipV="1">
            <a:off x="5197587" y="7443191"/>
            <a:ext cx="1095639" cy="0"/>
          </a:xfrm>
          <a:prstGeom prst="straightConnector1">
            <a:avLst/>
          </a:prstGeom>
          <a:ln w="19050">
            <a:solidFill>
              <a:schemeClr val="tx1"/>
            </a:solidFill>
            <a:prstDash val="sysDash"/>
            <a:tailEnd type="triangle" w="med" len="lg"/>
          </a:ln>
        </xdr:spPr>
        <xdr:style>
          <a:lnRef idx="1">
            <a:schemeClr val="accent1"/>
          </a:lnRef>
          <a:fillRef idx="0">
            <a:schemeClr val="accent1"/>
          </a:fillRef>
          <a:effectRef idx="0">
            <a:schemeClr val="accent1"/>
          </a:effectRef>
          <a:fontRef idx="minor">
            <a:schemeClr val="tx1"/>
          </a:fontRef>
        </xdr:style>
      </xdr:cxnSp>
      <xdr:sp macro="" textlink="">
        <xdr:nvSpPr>
          <xdr:cNvPr id="49" name="フローチャート: 処理 48">
            <a:extLst>
              <a:ext uri="{FF2B5EF4-FFF2-40B4-BE49-F238E27FC236}">
                <a16:creationId xmlns:a16="http://schemas.microsoft.com/office/drawing/2014/main" id="{00000000-0008-0000-0800-000031000000}"/>
              </a:ext>
            </a:extLst>
          </xdr:cNvPr>
          <xdr:cNvSpPr/>
        </xdr:nvSpPr>
        <xdr:spPr bwMode="auto">
          <a:xfrm>
            <a:off x="5264278" y="7028683"/>
            <a:ext cx="1086112" cy="423929"/>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en-US" altLang="ja-JP" sz="1100"/>
              <a:t>【</a:t>
            </a:r>
            <a:r>
              <a:rPr kumimoji="1" lang="ja-JP" altLang="en-US" sz="1100"/>
              <a:t>物量</a:t>
            </a:r>
            <a:r>
              <a:rPr kumimoji="1" lang="en-US" altLang="ja-JP" sz="1100"/>
              <a:t>】</a:t>
            </a:r>
            <a:r>
              <a:rPr kumimoji="1" lang="ja-JP" altLang="en-US" sz="1100"/>
              <a:t>の</a:t>
            </a:r>
            <a:endParaRPr kumimoji="1" lang="en-US" altLang="ja-JP" sz="1100"/>
          </a:p>
          <a:p>
            <a:pPr algn="ctr">
              <a:lnSpc>
                <a:spcPts val="1200"/>
              </a:lnSpc>
            </a:pPr>
            <a:r>
              <a:rPr kumimoji="1" lang="ja-JP" altLang="en-US" sz="1100"/>
              <a:t>原単位がない</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190505</xdr:colOff>
      <xdr:row>29</xdr:row>
      <xdr:rowOff>133348</xdr:rowOff>
    </xdr:from>
    <xdr:to>
      <xdr:col>13</xdr:col>
      <xdr:colOff>305282</xdr:colOff>
      <xdr:row>48</xdr:row>
      <xdr:rowOff>131885</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762005" y="6067423"/>
          <a:ext cx="10497027" cy="2894137"/>
          <a:chOff x="762005" y="5534023"/>
          <a:chExt cx="8296752" cy="3075112"/>
        </a:xfrm>
      </xdr:grpSpPr>
      <xdr:grpSp>
        <xdr:nvGrpSpPr>
          <xdr:cNvPr id="3" name="グループ化 2">
            <a:extLst>
              <a:ext uri="{FF2B5EF4-FFF2-40B4-BE49-F238E27FC236}">
                <a16:creationId xmlns:a16="http://schemas.microsoft.com/office/drawing/2014/main" id="{00000000-0008-0000-0B00-000025000000}"/>
              </a:ext>
            </a:extLst>
          </xdr:cNvPr>
          <xdr:cNvGrpSpPr/>
        </xdr:nvGrpSpPr>
        <xdr:grpSpPr>
          <a:xfrm>
            <a:off x="971555" y="5762623"/>
            <a:ext cx="8087202" cy="2846512"/>
            <a:chOff x="971555" y="5010149"/>
            <a:chExt cx="6422045" cy="2846614"/>
          </a:xfrm>
        </xdr:grpSpPr>
        <xdr:sp macro="" textlink="">
          <xdr:nvSpPr>
            <xdr:cNvPr id="5" name="フローチャート: 処理 4">
              <a:extLst>
                <a:ext uri="{FF2B5EF4-FFF2-40B4-BE49-F238E27FC236}">
                  <a16:creationId xmlns:a16="http://schemas.microsoft.com/office/drawing/2014/main" id="{00000000-0008-0000-0B00-000003000000}"/>
                </a:ext>
              </a:extLst>
            </xdr:cNvPr>
            <xdr:cNvSpPr/>
          </xdr:nvSpPr>
          <xdr:spPr bwMode="auto">
            <a:xfrm>
              <a:off x="971555" y="5033770"/>
              <a:ext cx="2322871" cy="538552"/>
            </a:xfrm>
            <a:prstGeom prst="flowChartProcess">
              <a:avLst/>
            </a:prstGeom>
            <a:ln w="15875"/>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廃棄物の処理方法は</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焼却・埋立処理か？リサイクルか？</a:t>
              </a:r>
            </a:p>
          </xdr:txBody>
        </xdr:sp>
        <xdr:sp macro="" textlink="">
          <xdr:nvSpPr>
            <xdr:cNvPr id="6" name="フローチャート: 処理 5">
              <a:extLst>
                <a:ext uri="{FF2B5EF4-FFF2-40B4-BE49-F238E27FC236}">
                  <a16:creationId xmlns:a16="http://schemas.microsoft.com/office/drawing/2014/main" id="{00000000-0008-0000-0B00-000004000000}"/>
                </a:ext>
              </a:extLst>
            </xdr:cNvPr>
            <xdr:cNvSpPr/>
          </xdr:nvSpPr>
          <xdr:spPr bwMode="auto">
            <a:xfrm>
              <a:off x="1171511" y="6021345"/>
              <a:ext cx="1932415" cy="585794"/>
            </a:xfrm>
            <a:prstGeom prst="flowChartProcess">
              <a:avLst/>
            </a:prstGeom>
            <a:ln w="15875"/>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廃棄物の輸送段階を</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含むか？　含まないか？</a:t>
              </a:r>
            </a:p>
          </xdr:txBody>
        </xdr:sp>
        <xdr:sp macro="" textlink="">
          <xdr:nvSpPr>
            <xdr:cNvPr id="7" name="フローチャート: データ 6">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bwMode="auto">
            <a:xfrm>
              <a:off x="1445035" y="7041761"/>
              <a:ext cx="1386121" cy="815000"/>
            </a:xfrm>
            <a:prstGeom prst="flowChartInputOutput">
              <a:avLst/>
            </a:prstGeom>
            <a:solidFill>
              <a:schemeClr val="bg1"/>
            </a:solidFill>
            <a:ln w="1587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18000" tIns="18000" rIns="18000" bIns="18000" numCol="1" spcCol="0" rtlCol="0" fromWordArt="0" anchor="ctr" anchorCtr="0" forceAA="0" compatLnSpc="1">
              <a:prstTxWarp prst="textNoShape">
                <a:avLst/>
              </a:prstTxWarp>
              <a:noAutofit/>
            </a:bodyPr>
            <a:lstStyle/>
            <a:p>
              <a:pPr marL="0" indent="0" algn="ctr"/>
              <a:r>
                <a:rPr kumimoji="1" lang="ja-JP" altLang="en-US" sz="1100">
                  <a:solidFill>
                    <a:srgbClr val="0033CC"/>
                  </a:solidFill>
                  <a:effectLst/>
                  <a:latin typeface="ＭＳ 明朝" panose="02020609040205080304" pitchFamily="17" charset="-128"/>
                  <a:ea typeface="ＭＳ 明朝" panose="02020609040205080304" pitchFamily="17" charset="-128"/>
                  <a:cs typeface="+mn-cs"/>
                </a:rPr>
                <a:t>表</a:t>
              </a:r>
              <a:r>
                <a:rPr kumimoji="1" lang="en-US" altLang="ja-JP" sz="1100">
                  <a:solidFill>
                    <a:srgbClr val="0033CC"/>
                  </a:solidFill>
                  <a:effectLst/>
                  <a:latin typeface="ＭＳ 明朝" panose="02020609040205080304" pitchFamily="17" charset="-128"/>
                  <a:ea typeface="ＭＳ 明朝" panose="02020609040205080304" pitchFamily="17" charset="-128"/>
                  <a:cs typeface="+mn-cs"/>
                </a:rPr>
                <a:t>8-1</a:t>
              </a:r>
              <a:endParaRPr kumimoji="1" lang="ja-JP" altLang="en-US" sz="1100">
                <a:solidFill>
                  <a:srgbClr val="0033CC"/>
                </a:solidFill>
                <a:effectLst/>
                <a:latin typeface="ＭＳ 明朝" panose="02020609040205080304" pitchFamily="17" charset="-128"/>
                <a:ea typeface="ＭＳ 明朝" panose="02020609040205080304" pitchFamily="17" charset="-128"/>
                <a:cs typeface="+mn-cs"/>
              </a:endParaRPr>
            </a:p>
          </xdr:txBody>
        </xdr:sp>
        <xdr:sp macro="" textlink="">
          <xdr:nvSpPr>
            <xdr:cNvPr id="8" name="フローチャート: データ 7">
              <a:hlinkClick xmlns:r="http://schemas.openxmlformats.org/officeDocument/2006/relationships" r:id="rId2"/>
              <a:extLst>
                <a:ext uri="{FF2B5EF4-FFF2-40B4-BE49-F238E27FC236}">
                  <a16:creationId xmlns:a16="http://schemas.microsoft.com/office/drawing/2014/main" id="{00000000-0008-0000-0B00-000006000000}"/>
                </a:ext>
              </a:extLst>
            </xdr:cNvPr>
            <xdr:cNvSpPr/>
          </xdr:nvSpPr>
          <xdr:spPr bwMode="auto">
            <a:xfrm>
              <a:off x="6007479" y="7022786"/>
              <a:ext cx="1386121" cy="813589"/>
            </a:xfrm>
            <a:prstGeom prst="flowChartInputOutput">
              <a:avLst/>
            </a:prstGeom>
            <a:solidFill>
              <a:schemeClr val="bg1">
                <a:lumMod val="75000"/>
              </a:schemeClr>
            </a:solidFill>
            <a:ln w="1587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18000" tIns="18000" rIns="18000" bIns="18000" numCol="1" spcCol="0" rtlCol="0" fromWordArt="0" anchor="ctr" anchorCtr="0" forceAA="0" compatLnSpc="1">
              <a:prstTxWarp prst="textNoShape">
                <a:avLst/>
              </a:prstTxWarp>
              <a:noAutofit/>
            </a:bodyPr>
            <a:lstStyle/>
            <a:p>
              <a:pPr marL="0" indent="0" algn="ctr"/>
              <a:r>
                <a:rPr kumimoji="1" lang="ja-JP" altLang="en-US" sz="1100">
                  <a:solidFill>
                    <a:srgbClr val="0033CC"/>
                  </a:solidFill>
                  <a:effectLst/>
                  <a:latin typeface="ＭＳ 明朝" panose="02020609040205080304" pitchFamily="17" charset="-128"/>
                  <a:ea typeface="ＭＳ 明朝" panose="02020609040205080304" pitchFamily="17" charset="-128"/>
                  <a:cs typeface="+mn-cs"/>
                </a:rPr>
                <a:t>表</a:t>
              </a:r>
              <a:r>
                <a:rPr kumimoji="1" lang="en-US" altLang="ja-JP" sz="1100">
                  <a:solidFill>
                    <a:srgbClr val="0033CC"/>
                  </a:solidFill>
                  <a:effectLst/>
                  <a:latin typeface="ＭＳ 明朝" panose="02020609040205080304" pitchFamily="17" charset="-128"/>
                  <a:ea typeface="ＭＳ 明朝" panose="02020609040205080304" pitchFamily="17" charset="-128"/>
                  <a:cs typeface="+mn-cs"/>
                </a:rPr>
                <a:t>8-3</a:t>
              </a:r>
            </a:p>
            <a:p>
              <a:pPr marL="0" indent="0" algn="ctr"/>
              <a:r>
                <a:rPr kumimoji="1" lang="ja-JP" altLang="en-US" sz="1000">
                  <a:solidFill>
                    <a:srgbClr val="0033CC"/>
                  </a:solidFill>
                  <a:effectLst/>
                  <a:latin typeface="ＭＳ 明朝" panose="02020609040205080304" pitchFamily="17" charset="-128"/>
                  <a:ea typeface="ＭＳ 明朝" panose="02020609040205080304" pitchFamily="17" charset="-128"/>
                  <a:cs typeface="+mn-cs"/>
                </a:rPr>
                <a:t>廃棄物輸送含まないリサイクルの排出原単位</a:t>
              </a:r>
            </a:p>
          </xdr:txBody>
        </xdr:sp>
        <xdr:sp macro="" textlink="">
          <xdr:nvSpPr>
            <xdr:cNvPr id="9" name="フローチャート: データ 8">
              <a:hlinkClick xmlns:r="http://schemas.openxmlformats.org/officeDocument/2006/relationships" r:id="rId3"/>
              <a:extLst>
                <a:ext uri="{FF2B5EF4-FFF2-40B4-BE49-F238E27FC236}">
                  <a16:creationId xmlns:a16="http://schemas.microsoft.com/office/drawing/2014/main" id="{00000000-0008-0000-0B00-000007000000}"/>
                </a:ext>
              </a:extLst>
            </xdr:cNvPr>
            <xdr:cNvSpPr/>
          </xdr:nvSpPr>
          <xdr:spPr bwMode="auto">
            <a:xfrm>
              <a:off x="2770677" y="7041761"/>
              <a:ext cx="1384951" cy="815002"/>
            </a:xfrm>
            <a:prstGeom prst="flowChartInputOutput">
              <a:avLst/>
            </a:prstGeom>
            <a:solidFill>
              <a:schemeClr val="bg1">
                <a:lumMod val="75000"/>
              </a:schemeClr>
            </a:solidFill>
            <a:ln w="15875"/>
          </xdr:spPr>
          <xdr:style>
            <a:lnRef idx="2">
              <a:schemeClr val="dk1"/>
            </a:lnRef>
            <a:fillRef idx="1">
              <a:schemeClr val="lt1"/>
            </a:fillRef>
            <a:effectRef idx="0">
              <a:schemeClr val="dk1"/>
            </a:effectRef>
            <a:fontRef idx="minor">
              <a:schemeClr val="dk1"/>
            </a:fontRef>
          </xdr:style>
          <xdr:txBody>
            <a:bodyPr vertOverflow="clip" horzOverflow="clip" lIns="18000" tIns="18000" rIns="18000" bIns="18000" rtlCol="0" anchor="ctr"/>
            <a:lstStyle/>
            <a:p>
              <a:pPr marL="0" indent="0" algn="ctr"/>
              <a:r>
                <a:rPr kumimoji="1" lang="ja-JP" altLang="en-US" sz="1100">
                  <a:solidFill>
                    <a:srgbClr val="0033CC"/>
                  </a:solidFill>
                  <a:effectLst/>
                  <a:latin typeface="ＭＳ 明朝" panose="02020609040205080304" pitchFamily="17" charset="-128"/>
                  <a:ea typeface="ＭＳ 明朝" panose="02020609040205080304" pitchFamily="17" charset="-128"/>
                  <a:cs typeface="+mn-cs"/>
                </a:rPr>
                <a:t>表</a:t>
              </a:r>
              <a:r>
                <a:rPr kumimoji="1" lang="en-US" altLang="ja-JP" sz="1100">
                  <a:solidFill>
                    <a:srgbClr val="0033CC"/>
                  </a:solidFill>
                  <a:effectLst/>
                  <a:latin typeface="ＭＳ 明朝" panose="02020609040205080304" pitchFamily="17" charset="-128"/>
                  <a:ea typeface="ＭＳ 明朝" panose="02020609040205080304" pitchFamily="17" charset="-128"/>
                  <a:cs typeface="+mn-cs"/>
                </a:rPr>
                <a:t>8-2</a:t>
              </a:r>
              <a:endParaRPr kumimoji="1" lang="ja-JP" altLang="en-US" sz="1100">
                <a:solidFill>
                  <a:srgbClr val="0033CC"/>
                </a:solidFill>
                <a:latin typeface="ＭＳ 明朝" panose="02020609040205080304" pitchFamily="17" charset="-128"/>
                <a:ea typeface="ＭＳ 明朝" panose="02020609040205080304" pitchFamily="17" charset="-128"/>
                <a:cs typeface="+mn-cs"/>
              </a:endParaRPr>
            </a:p>
          </xdr:txBody>
        </xdr:sp>
        <xdr:cxnSp macro="">
          <xdr:nvCxnSpPr>
            <xdr:cNvPr id="10" name="直線矢印コネクタ 9">
              <a:extLst>
                <a:ext uri="{FF2B5EF4-FFF2-40B4-BE49-F238E27FC236}">
                  <a16:creationId xmlns:a16="http://schemas.microsoft.com/office/drawing/2014/main" id="{00000000-0008-0000-0B00-000008000000}"/>
                </a:ext>
              </a:extLst>
            </xdr:cNvPr>
            <xdr:cNvCxnSpPr>
              <a:stCxn id="5" idx="2"/>
              <a:endCxn id="6" idx="0"/>
            </xdr:cNvCxnSpPr>
          </xdr:nvCxnSpPr>
          <xdr:spPr bwMode="auto">
            <a:xfrm>
              <a:off x="2132991" y="5572322"/>
              <a:ext cx="4728" cy="449023"/>
            </a:xfrm>
            <a:prstGeom prst="straightConnector1">
              <a:avLst/>
            </a:prstGeom>
            <a:ln w="1905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B00-000009000000}"/>
                </a:ext>
              </a:extLst>
            </xdr:cNvPr>
            <xdr:cNvCxnSpPr>
              <a:stCxn id="6" idx="2"/>
              <a:endCxn id="7" idx="1"/>
            </xdr:cNvCxnSpPr>
          </xdr:nvCxnSpPr>
          <xdr:spPr bwMode="auto">
            <a:xfrm>
              <a:off x="2137719" y="6607139"/>
              <a:ext cx="377" cy="434621"/>
            </a:xfrm>
            <a:prstGeom prst="straightConnector1">
              <a:avLst/>
            </a:prstGeom>
            <a:ln w="19050">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12" name="カギ線コネクタ 26">
              <a:extLst>
                <a:ext uri="{FF2B5EF4-FFF2-40B4-BE49-F238E27FC236}">
                  <a16:creationId xmlns:a16="http://schemas.microsoft.com/office/drawing/2014/main" id="{00000000-0008-0000-0B00-00000A000000}"/>
                </a:ext>
              </a:extLst>
            </xdr:cNvPr>
            <xdr:cNvCxnSpPr>
              <a:stCxn id="6" idx="3"/>
              <a:endCxn id="9" idx="1"/>
            </xdr:cNvCxnSpPr>
          </xdr:nvCxnSpPr>
          <xdr:spPr bwMode="auto">
            <a:xfrm>
              <a:off x="3103927" y="6314242"/>
              <a:ext cx="359226" cy="727518"/>
            </a:xfrm>
            <a:prstGeom prst="bentConnector2">
              <a:avLst/>
            </a:prstGeom>
            <a:ln w="19050">
              <a:solidFill>
                <a:schemeClr val="tx1"/>
              </a:solidFill>
              <a:prstDash val="sysDash"/>
              <a:tailEnd type="triangle" w="med" len="lg"/>
            </a:ln>
          </xdr:spPr>
          <xdr:style>
            <a:lnRef idx="1">
              <a:schemeClr val="accent1"/>
            </a:lnRef>
            <a:fillRef idx="0">
              <a:schemeClr val="accent1"/>
            </a:fillRef>
            <a:effectRef idx="0">
              <a:schemeClr val="accent1"/>
            </a:effectRef>
            <a:fontRef idx="minor">
              <a:schemeClr val="tx1"/>
            </a:fontRef>
          </xdr:style>
        </xdr:cxnSp>
        <xdr:sp macro="" textlink="">
          <xdr:nvSpPr>
            <xdr:cNvPr id="13" name="フローチャート: 処理 12">
              <a:extLst>
                <a:ext uri="{FF2B5EF4-FFF2-40B4-BE49-F238E27FC236}">
                  <a16:creationId xmlns:a16="http://schemas.microsoft.com/office/drawing/2014/main" id="{00000000-0008-0000-0B00-00000C000000}"/>
                </a:ext>
              </a:extLst>
            </xdr:cNvPr>
            <xdr:cNvSpPr/>
          </xdr:nvSpPr>
          <xdr:spPr bwMode="auto">
            <a:xfrm>
              <a:off x="2371055" y="5662310"/>
              <a:ext cx="1067474" cy="186039"/>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焼却・埋立処理</a:t>
              </a:r>
            </a:p>
          </xdr:txBody>
        </xdr:sp>
        <xdr:sp macro="" textlink="">
          <xdr:nvSpPr>
            <xdr:cNvPr id="14" name="フローチャート: 処理 13">
              <a:extLst>
                <a:ext uri="{FF2B5EF4-FFF2-40B4-BE49-F238E27FC236}">
                  <a16:creationId xmlns:a16="http://schemas.microsoft.com/office/drawing/2014/main" id="{00000000-0008-0000-0B00-00000D000000}"/>
                </a:ext>
              </a:extLst>
            </xdr:cNvPr>
            <xdr:cNvSpPr/>
          </xdr:nvSpPr>
          <xdr:spPr bwMode="auto">
            <a:xfrm>
              <a:off x="3362329" y="5067299"/>
              <a:ext cx="819148" cy="169608"/>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リサイクル</a:t>
              </a:r>
            </a:p>
          </xdr:txBody>
        </xdr:sp>
        <xdr:sp macro="" textlink="">
          <xdr:nvSpPr>
            <xdr:cNvPr id="15" name="フローチャート: 処理 14">
              <a:extLst>
                <a:ext uri="{FF2B5EF4-FFF2-40B4-BE49-F238E27FC236}">
                  <a16:creationId xmlns:a16="http://schemas.microsoft.com/office/drawing/2014/main" id="{00000000-0008-0000-0B00-00000E000000}"/>
                </a:ext>
              </a:extLst>
            </xdr:cNvPr>
            <xdr:cNvSpPr/>
          </xdr:nvSpPr>
          <xdr:spPr bwMode="auto">
            <a:xfrm>
              <a:off x="2275800" y="6701621"/>
              <a:ext cx="276059" cy="170069"/>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含む</a:t>
              </a:r>
            </a:p>
          </xdr:txBody>
        </xdr:sp>
        <xdr:sp macro="" textlink="">
          <xdr:nvSpPr>
            <xdr:cNvPr id="16" name="フローチャート: 処理 15">
              <a:extLst>
                <a:ext uri="{FF2B5EF4-FFF2-40B4-BE49-F238E27FC236}">
                  <a16:creationId xmlns:a16="http://schemas.microsoft.com/office/drawing/2014/main" id="{00000000-0008-0000-0B00-00000F000000}"/>
                </a:ext>
              </a:extLst>
            </xdr:cNvPr>
            <xdr:cNvSpPr/>
          </xdr:nvSpPr>
          <xdr:spPr bwMode="auto">
            <a:xfrm>
              <a:off x="3421292" y="6381749"/>
              <a:ext cx="668014" cy="190129"/>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含まない</a:t>
              </a:r>
            </a:p>
          </xdr:txBody>
        </xdr:sp>
        <xdr:sp macro="" textlink="">
          <xdr:nvSpPr>
            <xdr:cNvPr id="17" name="フローチャート: 処理 16">
              <a:extLst>
                <a:ext uri="{FF2B5EF4-FFF2-40B4-BE49-F238E27FC236}">
                  <a16:creationId xmlns:a16="http://schemas.microsoft.com/office/drawing/2014/main" id="{00000000-0008-0000-0B00-000019000000}"/>
                </a:ext>
              </a:extLst>
            </xdr:cNvPr>
            <xdr:cNvSpPr/>
          </xdr:nvSpPr>
          <xdr:spPr bwMode="auto">
            <a:xfrm>
              <a:off x="4410080" y="5010149"/>
              <a:ext cx="1932415" cy="585794"/>
            </a:xfrm>
            <a:prstGeom prst="flowChartProcess">
              <a:avLst/>
            </a:prstGeom>
            <a:ln w="15875"/>
          </xdr:spPr>
          <xdr:style>
            <a:lnRef idx="2">
              <a:schemeClr val="dk1"/>
            </a:lnRef>
            <a:fillRef idx="1">
              <a:schemeClr val="lt1"/>
            </a:fillRef>
            <a:effectRef idx="0">
              <a:schemeClr val="dk1"/>
            </a:effectRef>
            <a:fontRef idx="minor">
              <a:schemeClr val="dk1"/>
            </a:fontRef>
          </xdr:style>
          <xdr:txBody>
            <a:bodyPr vertOverflow="clip" horzOverflow="clip" lIns="36000" tIns="36000" rIns="36000" bIns="36000"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廃棄物の輸送段階を</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含むか？　含まないか？</a:t>
              </a:r>
            </a:p>
          </xdr:txBody>
        </xdr:sp>
        <xdr:cxnSp macro="">
          <xdr:nvCxnSpPr>
            <xdr:cNvPr id="18" name="コネクタ: カギ線 27">
              <a:extLst>
                <a:ext uri="{FF2B5EF4-FFF2-40B4-BE49-F238E27FC236}">
                  <a16:creationId xmlns:a16="http://schemas.microsoft.com/office/drawing/2014/main" id="{00000000-0008-0000-0B00-00001C000000}"/>
                </a:ext>
              </a:extLst>
            </xdr:cNvPr>
            <xdr:cNvCxnSpPr>
              <a:stCxn id="17" idx="3"/>
              <a:endCxn id="8" idx="1"/>
            </xdr:cNvCxnSpPr>
          </xdr:nvCxnSpPr>
          <xdr:spPr>
            <a:xfrm>
              <a:off x="6342495" y="5303046"/>
              <a:ext cx="358045" cy="1719740"/>
            </a:xfrm>
            <a:prstGeom prst="bentConnector2">
              <a:avLst/>
            </a:prstGeom>
            <a:ln w="19050">
              <a:prstDash val="sysDash"/>
              <a:tailEnd type="triangle"/>
            </a:ln>
          </xdr:spPr>
          <xdr:style>
            <a:lnRef idx="1">
              <a:schemeClr val="dk1"/>
            </a:lnRef>
            <a:fillRef idx="0">
              <a:schemeClr val="dk1"/>
            </a:fillRef>
            <a:effectRef idx="0">
              <a:schemeClr val="dk1"/>
            </a:effectRef>
            <a:fontRef idx="minor">
              <a:schemeClr val="tx1"/>
            </a:fontRef>
          </xdr:style>
        </xdr:cxnSp>
        <xdr:cxnSp macro="">
          <xdr:nvCxnSpPr>
            <xdr:cNvPr id="19" name="直線矢印コネクタ 18">
              <a:extLst>
                <a:ext uri="{FF2B5EF4-FFF2-40B4-BE49-F238E27FC236}">
                  <a16:creationId xmlns:a16="http://schemas.microsoft.com/office/drawing/2014/main" id="{00000000-0008-0000-0B00-00001E000000}"/>
                </a:ext>
              </a:extLst>
            </xdr:cNvPr>
            <xdr:cNvCxnSpPr>
              <a:stCxn id="5" idx="3"/>
              <a:endCxn id="17" idx="1"/>
            </xdr:cNvCxnSpPr>
          </xdr:nvCxnSpPr>
          <xdr:spPr>
            <a:xfrm>
              <a:off x="3294426" y="5303046"/>
              <a:ext cx="1115654" cy="0"/>
            </a:xfrm>
            <a:prstGeom prst="straightConnector1">
              <a:avLst/>
            </a:prstGeom>
            <a:ln w="19050">
              <a:prstDash val="sysDash"/>
              <a:tailEnd type="triangle"/>
            </a:ln>
          </xdr:spPr>
          <xdr:style>
            <a:lnRef idx="1">
              <a:schemeClr val="dk1"/>
            </a:lnRef>
            <a:fillRef idx="0">
              <a:schemeClr val="dk1"/>
            </a:fillRef>
            <a:effectRef idx="0">
              <a:schemeClr val="dk1"/>
            </a:effectRef>
            <a:fontRef idx="minor">
              <a:schemeClr val="tx1"/>
            </a:fontRef>
          </xdr:style>
        </xdr:cxnSp>
        <xdr:sp macro="" textlink="">
          <xdr:nvSpPr>
            <xdr:cNvPr id="20" name="フローチャート: データ 19">
              <a:hlinkClick xmlns:r="http://schemas.openxmlformats.org/officeDocument/2006/relationships" r:id="rId4"/>
              <a:extLst>
                <a:ext uri="{FF2B5EF4-FFF2-40B4-BE49-F238E27FC236}">
                  <a16:creationId xmlns:a16="http://schemas.microsoft.com/office/drawing/2014/main" id="{00000000-0008-0000-0B00-00001F000000}"/>
                </a:ext>
              </a:extLst>
            </xdr:cNvPr>
            <xdr:cNvSpPr/>
          </xdr:nvSpPr>
          <xdr:spPr bwMode="auto">
            <a:xfrm>
              <a:off x="4686765" y="7032235"/>
              <a:ext cx="1386121" cy="813589"/>
            </a:xfrm>
            <a:prstGeom prst="flowChartInputOutput">
              <a:avLst/>
            </a:prstGeom>
            <a:solidFill>
              <a:schemeClr val="bg1"/>
            </a:solidFill>
            <a:ln w="15875"/>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18000" tIns="18000" rIns="18000" bIns="18000" numCol="1" spcCol="0" rtlCol="0" fromWordArt="0" anchor="ctr" anchorCtr="0" forceAA="0" compatLnSpc="1">
              <a:prstTxWarp prst="textNoShape">
                <a:avLst/>
              </a:prstTxWarp>
              <a:noAutofit/>
            </a:bodyPr>
            <a:lstStyle/>
            <a:p>
              <a:pPr marL="0" indent="0" algn="ctr"/>
              <a:r>
                <a:rPr kumimoji="1" lang="ja-JP" altLang="en-US" sz="1100">
                  <a:solidFill>
                    <a:srgbClr val="0033CC"/>
                  </a:solidFill>
                  <a:effectLst/>
                  <a:latin typeface="ＭＳ 明朝" panose="02020609040205080304" pitchFamily="17" charset="-128"/>
                  <a:ea typeface="ＭＳ 明朝" panose="02020609040205080304" pitchFamily="17" charset="-128"/>
                  <a:cs typeface="+mn-cs"/>
                </a:rPr>
                <a:t>表</a:t>
              </a:r>
              <a:r>
                <a:rPr kumimoji="1" lang="en-US" altLang="ja-JP" sz="1100">
                  <a:solidFill>
                    <a:srgbClr val="0033CC"/>
                  </a:solidFill>
                  <a:effectLst/>
                  <a:latin typeface="ＭＳ 明朝" panose="02020609040205080304" pitchFamily="17" charset="-128"/>
                  <a:ea typeface="ＭＳ 明朝" panose="02020609040205080304" pitchFamily="17" charset="-128"/>
                  <a:cs typeface="+mn-cs"/>
                </a:rPr>
                <a:t>8-3</a:t>
              </a:r>
            </a:p>
            <a:p>
              <a:pPr marL="0" indent="0" algn="ctr"/>
              <a:r>
                <a:rPr kumimoji="1" lang="ja-JP" altLang="en-US" sz="1000">
                  <a:solidFill>
                    <a:srgbClr val="0033CC"/>
                  </a:solidFill>
                  <a:effectLst/>
                  <a:latin typeface="ＭＳ 明朝" panose="02020609040205080304" pitchFamily="17" charset="-128"/>
                  <a:ea typeface="ＭＳ 明朝" panose="02020609040205080304" pitchFamily="17" charset="-128"/>
                  <a:cs typeface="+mn-cs"/>
                </a:rPr>
                <a:t>廃棄物輸送含むリサイクルの排出原単位</a:t>
              </a:r>
            </a:p>
          </xdr:txBody>
        </xdr:sp>
        <xdr:cxnSp macro="">
          <xdr:nvCxnSpPr>
            <xdr:cNvPr id="21" name="直線矢印コネクタ 20">
              <a:extLst>
                <a:ext uri="{FF2B5EF4-FFF2-40B4-BE49-F238E27FC236}">
                  <a16:creationId xmlns:a16="http://schemas.microsoft.com/office/drawing/2014/main" id="{00000000-0008-0000-0B00-000021000000}"/>
                </a:ext>
              </a:extLst>
            </xdr:cNvPr>
            <xdr:cNvCxnSpPr>
              <a:stCxn id="17" idx="2"/>
              <a:endCxn id="20" idx="1"/>
            </xdr:cNvCxnSpPr>
          </xdr:nvCxnSpPr>
          <xdr:spPr>
            <a:xfrm>
              <a:off x="5376288" y="5595943"/>
              <a:ext cx="0" cy="143629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22" name="フローチャート: 処理 21">
              <a:extLst>
                <a:ext uri="{FF2B5EF4-FFF2-40B4-BE49-F238E27FC236}">
                  <a16:creationId xmlns:a16="http://schemas.microsoft.com/office/drawing/2014/main" id="{00000000-0008-0000-0B00-000023000000}"/>
                </a:ext>
              </a:extLst>
            </xdr:cNvPr>
            <xdr:cNvSpPr/>
          </xdr:nvSpPr>
          <xdr:spPr bwMode="auto">
            <a:xfrm>
              <a:off x="5457150" y="5739596"/>
              <a:ext cx="276059" cy="170069"/>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含む</a:t>
              </a:r>
            </a:p>
          </xdr:txBody>
        </xdr:sp>
        <xdr:sp macro="" textlink="">
          <xdr:nvSpPr>
            <xdr:cNvPr id="23" name="フローチャート: 処理 22">
              <a:extLst>
                <a:ext uri="{FF2B5EF4-FFF2-40B4-BE49-F238E27FC236}">
                  <a16:creationId xmlns:a16="http://schemas.microsoft.com/office/drawing/2014/main" id="{00000000-0008-0000-0B00-000024000000}"/>
                </a:ext>
              </a:extLst>
            </xdr:cNvPr>
            <xdr:cNvSpPr/>
          </xdr:nvSpPr>
          <xdr:spPr bwMode="auto">
            <a:xfrm>
              <a:off x="6660073" y="5333999"/>
              <a:ext cx="668014" cy="190129"/>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含まない</a:t>
              </a:r>
            </a:p>
          </xdr:txBody>
        </xdr:sp>
      </xdr:grpSp>
      <xdr:sp macro="" textlink="">
        <xdr:nvSpPr>
          <xdr:cNvPr id="4" name="フローチャート: 処理 3">
            <a:extLst>
              <a:ext uri="{FF2B5EF4-FFF2-40B4-BE49-F238E27FC236}">
                <a16:creationId xmlns:a16="http://schemas.microsoft.com/office/drawing/2014/main" id="{00000000-0008-0000-0B00-000016000000}"/>
              </a:ext>
            </a:extLst>
          </xdr:cNvPr>
          <xdr:cNvSpPr/>
        </xdr:nvSpPr>
        <xdr:spPr bwMode="auto">
          <a:xfrm>
            <a:off x="762005" y="5534023"/>
            <a:ext cx="1031543" cy="169602"/>
          </a:xfrm>
          <a:prstGeom prst="flowChartProcess">
            <a:avLst/>
          </a:prstGeom>
          <a:noFill/>
          <a:ln w="15875">
            <a:noFill/>
          </a:ln>
        </xdr:spPr>
        <xdr:style>
          <a:lnRef idx="2">
            <a:schemeClr val="dk1"/>
          </a:lnRef>
          <a:fillRef idx="1">
            <a:schemeClr val="lt1"/>
          </a:fillRef>
          <a:effectRef idx="0">
            <a:schemeClr val="dk1"/>
          </a:effectRef>
          <a:fontRef idx="minor">
            <a:schemeClr val="dk1"/>
          </a:fontRef>
        </xdr:style>
        <xdr:txBody>
          <a:bodyPr vertOverflow="clip" horzOverflow="clip" wrap="none" lIns="0" tIns="0" rIns="0" bIns="0" rtlCol="0" anchor="t">
            <a:noAutofit/>
          </a:bodyPr>
          <a:lstStyle/>
          <a:p>
            <a:pPr algn="ctr"/>
            <a:r>
              <a:rPr kumimoji="1" lang="ja-JP" altLang="en-US" sz="1100" b="1">
                <a:solidFill>
                  <a:sysClr val="windowText" lastClr="000000"/>
                </a:solidFill>
                <a:latin typeface="ＭＳ 明朝" panose="02020609040205080304" pitchFamily="17" charset="-128"/>
                <a:ea typeface="ＭＳ 明朝" panose="02020609040205080304" pitchFamily="17" charset="-128"/>
              </a:rPr>
              <a:t>スタート</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857249</xdr:colOff>
      <xdr:row>42</xdr:row>
      <xdr:rowOff>9525</xdr:rowOff>
    </xdr:from>
    <xdr:to>
      <xdr:col>1</xdr:col>
      <xdr:colOff>1114424</xdr:colOff>
      <xdr:row>44</xdr:row>
      <xdr:rowOff>171450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1238249" y="7050405"/>
          <a:ext cx="0" cy="489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800"/>
            <a:t>：</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175261</xdr:colOff>
      <xdr:row>17</xdr:row>
      <xdr:rowOff>163749</xdr:rowOff>
    </xdr:from>
    <xdr:ext cx="4124068" cy="2463787"/>
    <xdr:pic>
      <xdr:nvPicPr>
        <xdr:cNvPr id="2" name="図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5261" y="3516549"/>
          <a:ext cx="4124068" cy="2463787"/>
        </a:xfrm>
        <a:prstGeom prst="rect">
          <a:avLst/>
        </a:prstGeom>
        <a:ln>
          <a:solidFill>
            <a:sysClr val="windowText" lastClr="000000"/>
          </a:solidFill>
        </a:ln>
      </xdr:spPr>
    </xdr:pic>
    <xdr:clientData/>
  </xdr:oneCellAnchor>
  <xdr:twoCellAnchor>
    <xdr:from>
      <xdr:col>0</xdr:col>
      <xdr:colOff>184784</xdr:colOff>
      <xdr:row>22</xdr:row>
      <xdr:rowOff>68803</xdr:rowOff>
    </xdr:from>
    <xdr:to>
      <xdr:col>6</xdr:col>
      <xdr:colOff>194309</xdr:colOff>
      <xdr:row>23</xdr:row>
      <xdr:rowOff>57151</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84784" y="4259803"/>
          <a:ext cx="2569845" cy="15598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6</xdr:col>
      <xdr:colOff>182879</xdr:colOff>
      <xdr:row>23</xdr:row>
      <xdr:rowOff>95811</xdr:rowOff>
    </xdr:from>
    <xdr:to>
      <xdr:col>9</xdr:col>
      <xdr:colOff>195137</xdr:colOff>
      <xdr:row>26</xdr:row>
      <xdr:rowOff>121921</xdr:rowOff>
    </xdr:to>
    <xdr:sp macro="" textlink="">
      <xdr:nvSpPr>
        <xdr:cNvPr id="4" name="吹き出し: 四角形 3">
          <a:extLst>
            <a:ext uri="{FF2B5EF4-FFF2-40B4-BE49-F238E27FC236}">
              <a16:creationId xmlns:a16="http://schemas.microsoft.com/office/drawing/2014/main" id="{00000000-0008-0000-1900-000004000000}"/>
            </a:ext>
          </a:extLst>
        </xdr:cNvPr>
        <xdr:cNvSpPr/>
      </xdr:nvSpPr>
      <xdr:spPr>
        <a:xfrm>
          <a:off x="2743199" y="4454451"/>
          <a:ext cx="1292418" cy="529030"/>
        </a:xfrm>
        <a:prstGeom prst="wedgeRectCallout">
          <a:avLst>
            <a:gd name="adj1" fmla="val 20169"/>
            <a:gd name="adj2" fmla="val -141130"/>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プロジェクトを</a:t>
          </a:r>
          <a:endParaRPr kumimoji="1" lang="en-US" altLang="ja-JP" sz="1400"/>
        </a:p>
        <a:p>
          <a:pPr algn="ctr"/>
          <a:r>
            <a:rPr kumimoji="1" lang="ja-JP" altLang="en-US" sz="1400"/>
            <a:t>選択して開く</a:t>
          </a:r>
        </a:p>
      </xdr:txBody>
    </xdr:sp>
    <xdr:clientData/>
  </xdr:twoCellAnchor>
  <xdr:twoCellAnchor>
    <xdr:from>
      <xdr:col>8</xdr:col>
      <xdr:colOff>224229</xdr:colOff>
      <xdr:row>19</xdr:row>
      <xdr:rowOff>123825</xdr:rowOff>
    </xdr:from>
    <xdr:to>
      <xdr:col>9</xdr:col>
      <xdr:colOff>411480</xdr:colOff>
      <xdr:row>20</xdr:row>
      <xdr:rowOff>114300</xdr:rowOff>
    </xdr:to>
    <xdr:sp macro="" textlink="">
      <xdr:nvSpPr>
        <xdr:cNvPr id="5" name="正方形/長方形 4">
          <a:extLst>
            <a:ext uri="{FF2B5EF4-FFF2-40B4-BE49-F238E27FC236}">
              <a16:creationId xmlns:a16="http://schemas.microsoft.com/office/drawing/2014/main" id="{00000000-0008-0000-1900-000005000000}"/>
            </a:ext>
          </a:extLst>
        </xdr:cNvPr>
        <xdr:cNvSpPr/>
      </xdr:nvSpPr>
      <xdr:spPr>
        <a:xfrm>
          <a:off x="3637989" y="3811905"/>
          <a:ext cx="613971" cy="1581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oneCellAnchor>
    <xdr:from>
      <xdr:col>11</xdr:col>
      <xdr:colOff>70037</xdr:colOff>
      <xdr:row>19</xdr:row>
      <xdr:rowOff>111610</xdr:rowOff>
    </xdr:from>
    <xdr:ext cx="4136203" cy="1737360"/>
    <xdr:pic>
      <xdr:nvPicPr>
        <xdr:cNvPr id="6" name="図 5">
          <a:extLst>
            <a:ext uri="{FF2B5EF4-FFF2-40B4-BE49-F238E27FC236}">
              <a16:creationId xmlns:a16="http://schemas.microsoft.com/office/drawing/2014/main" id="{00000000-0008-0000-1900-000006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7642"/>
        <a:stretch/>
      </xdr:blipFill>
      <xdr:spPr>
        <a:xfrm>
          <a:off x="4763957" y="3799690"/>
          <a:ext cx="4136203" cy="1737360"/>
        </a:xfrm>
        <a:prstGeom prst="rect">
          <a:avLst/>
        </a:prstGeom>
        <a:ln>
          <a:solidFill>
            <a:sysClr val="windowText" lastClr="000000"/>
          </a:solidFill>
        </a:ln>
      </xdr:spPr>
    </xdr:pic>
    <xdr:clientData/>
  </xdr:oneCellAnchor>
  <xdr:twoCellAnchor>
    <xdr:from>
      <xdr:col>11</xdr:col>
      <xdr:colOff>64096</xdr:colOff>
      <xdr:row>25</xdr:row>
      <xdr:rowOff>92896</xdr:rowOff>
    </xdr:from>
    <xdr:to>
      <xdr:col>13</xdr:col>
      <xdr:colOff>152399</xdr:colOff>
      <xdr:row>26</xdr:row>
      <xdr:rowOff>85725</xdr:rowOff>
    </xdr:to>
    <xdr:sp macro="" textlink="">
      <xdr:nvSpPr>
        <xdr:cNvPr id="7" name="正方形/長方形 6">
          <a:extLst>
            <a:ext uri="{FF2B5EF4-FFF2-40B4-BE49-F238E27FC236}">
              <a16:creationId xmlns:a16="http://schemas.microsoft.com/office/drawing/2014/main" id="{00000000-0008-0000-1900-000007000000}"/>
            </a:ext>
          </a:extLst>
        </xdr:cNvPr>
        <xdr:cNvSpPr/>
      </xdr:nvSpPr>
      <xdr:spPr>
        <a:xfrm>
          <a:off x="7503121" y="4379146"/>
          <a:ext cx="1440853" cy="16427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106119</xdr:colOff>
      <xdr:row>24</xdr:row>
      <xdr:rowOff>12888</xdr:rowOff>
    </xdr:from>
    <xdr:to>
      <xdr:col>17</xdr:col>
      <xdr:colOff>9525</xdr:colOff>
      <xdr:row>24</xdr:row>
      <xdr:rowOff>152400</xdr:rowOff>
    </xdr:to>
    <xdr:sp macro="" textlink="">
      <xdr:nvSpPr>
        <xdr:cNvPr id="8" name="正方形/長方形 7">
          <a:extLst>
            <a:ext uri="{FF2B5EF4-FFF2-40B4-BE49-F238E27FC236}">
              <a16:creationId xmlns:a16="http://schemas.microsoft.com/office/drawing/2014/main" id="{00000000-0008-0000-1900-000008000000}"/>
            </a:ext>
          </a:extLst>
        </xdr:cNvPr>
        <xdr:cNvSpPr/>
      </xdr:nvSpPr>
      <xdr:spPr>
        <a:xfrm>
          <a:off x="8897694" y="4127688"/>
          <a:ext cx="2608506" cy="13951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49867</xdr:colOff>
      <xdr:row>19</xdr:row>
      <xdr:rowOff>114973</xdr:rowOff>
    </xdr:from>
    <xdr:to>
      <xdr:col>15</xdr:col>
      <xdr:colOff>257175</xdr:colOff>
      <xdr:row>20</xdr:row>
      <xdr:rowOff>123824</xdr:rowOff>
    </xdr:to>
    <xdr:sp macro="" textlink="">
      <xdr:nvSpPr>
        <xdr:cNvPr id="9" name="正方形/長方形 8">
          <a:extLst>
            <a:ext uri="{FF2B5EF4-FFF2-40B4-BE49-F238E27FC236}">
              <a16:creationId xmlns:a16="http://schemas.microsoft.com/office/drawing/2014/main" id="{00000000-0008-0000-1900-000009000000}"/>
            </a:ext>
          </a:extLst>
        </xdr:cNvPr>
        <xdr:cNvSpPr/>
      </xdr:nvSpPr>
      <xdr:spPr>
        <a:xfrm>
          <a:off x="10193992" y="3372523"/>
          <a:ext cx="207308" cy="18030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427056</xdr:colOff>
      <xdr:row>29</xdr:row>
      <xdr:rowOff>9412</xdr:rowOff>
    </xdr:from>
    <xdr:to>
      <xdr:col>15</xdr:col>
      <xdr:colOff>19050</xdr:colOff>
      <xdr:row>30</xdr:row>
      <xdr:rowOff>133350</xdr:rowOff>
    </xdr:to>
    <xdr:sp macro="" textlink="">
      <xdr:nvSpPr>
        <xdr:cNvPr id="10" name="吹き出し: 四角形 9">
          <a:extLst>
            <a:ext uri="{FF2B5EF4-FFF2-40B4-BE49-F238E27FC236}">
              <a16:creationId xmlns:a16="http://schemas.microsoft.com/office/drawing/2014/main" id="{00000000-0008-0000-1900-00000A000000}"/>
            </a:ext>
          </a:extLst>
        </xdr:cNvPr>
        <xdr:cNvSpPr/>
      </xdr:nvSpPr>
      <xdr:spPr>
        <a:xfrm>
          <a:off x="7189806" y="4981462"/>
          <a:ext cx="2973369" cy="295388"/>
        </a:xfrm>
        <a:prstGeom prst="wedgeRectCallout">
          <a:avLst>
            <a:gd name="adj1" fmla="val -28682"/>
            <a:gd name="adj2" fmla="val -185667"/>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baseline="0"/>
            <a:t>1. </a:t>
          </a:r>
          <a:r>
            <a:rPr kumimoji="1" lang="ja-JP" altLang="en-US" sz="1400"/>
            <a:t>プロセスを選択</a:t>
          </a:r>
        </a:p>
      </xdr:txBody>
    </xdr:sp>
    <xdr:clientData/>
  </xdr:twoCellAnchor>
  <xdr:twoCellAnchor>
    <xdr:from>
      <xdr:col>15</xdr:col>
      <xdr:colOff>76201</xdr:colOff>
      <xdr:row>26</xdr:row>
      <xdr:rowOff>142874</xdr:rowOff>
    </xdr:from>
    <xdr:to>
      <xdr:col>20</xdr:col>
      <xdr:colOff>38100</xdr:colOff>
      <xdr:row>28</xdr:row>
      <xdr:rowOff>115941</xdr:rowOff>
    </xdr:to>
    <xdr:sp macro="" textlink="">
      <xdr:nvSpPr>
        <xdr:cNvPr id="11" name="吹き出し: 四角形 10">
          <a:extLst>
            <a:ext uri="{FF2B5EF4-FFF2-40B4-BE49-F238E27FC236}">
              <a16:creationId xmlns:a16="http://schemas.microsoft.com/office/drawing/2014/main" id="{00000000-0008-0000-1900-00000B000000}"/>
            </a:ext>
          </a:extLst>
        </xdr:cNvPr>
        <xdr:cNvSpPr/>
      </xdr:nvSpPr>
      <xdr:spPr>
        <a:xfrm>
          <a:off x="10220326" y="4600574"/>
          <a:ext cx="3343274" cy="315967"/>
        </a:xfrm>
        <a:prstGeom prst="wedgeRectCallout">
          <a:avLst>
            <a:gd name="adj1" fmla="val -33056"/>
            <a:gd name="adj2" fmla="val -14073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2. </a:t>
          </a:r>
          <a:r>
            <a:rPr kumimoji="1" lang="ja-JP" altLang="en-US" sz="1400"/>
            <a:t>算定するプロセスを選択</a:t>
          </a:r>
        </a:p>
      </xdr:txBody>
    </xdr:sp>
    <xdr:clientData/>
  </xdr:twoCellAnchor>
  <xdr:twoCellAnchor>
    <xdr:from>
      <xdr:col>13</xdr:col>
      <xdr:colOff>2913</xdr:colOff>
      <xdr:row>15</xdr:row>
      <xdr:rowOff>95250</xdr:rowOff>
    </xdr:from>
    <xdr:to>
      <xdr:col>17</xdr:col>
      <xdr:colOff>352424</xdr:colOff>
      <xdr:row>18</xdr:row>
      <xdr:rowOff>78104</xdr:rowOff>
    </xdr:to>
    <xdr:sp macro="" textlink="">
      <xdr:nvSpPr>
        <xdr:cNvPr id="12" name="吹き出し: 四角形 11">
          <a:extLst>
            <a:ext uri="{FF2B5EF4-FFF2-40B4-BE49-F238E27FC236}">
              <a16:creationId xmlns:a16="http://schemas.microsoft.com/office/drawing/2014/main" id="{00000000-0008-0000-1900-00000C000000}"/>
            </a:ext>
          </a:extLst>
        </xdr:cNvPr>
        <xdr:cNvSpPr/>
      </xdr:nvSpPr>
      <xdr:spPr>
        <a:xfrm>
          <a:off x="8794488" y="2667000"/>
          <a:ext cx="3054611" cy="497204"/>
        </a:xfrm>
        <a:prstGeom prst="wedgeRectCallout">
          <a:avLst>
            <a:gd name="adj1" fmla="val -3346"/>
            <a:gd name="adj2" fmla="val 88803"/>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3. </a:t>
          </a:r>
          <a:r>
            <a:rPr kumimoji="1" lang="ja-JP" altLang="en-US" sz="1400"/>
            <a:t>ネットワークを選択して</a:t>
          </a:r>
          <a:endParaRPr kumimoji="1" lang="en-US" altLang="ja-JP" sz="1400"/>
        </a:p>
        <a:p>
          <a:pPr algn="ctr"/>
          <a:r>
            <a:rPr kumimoji="1" lang="ja-JP" altLang="en-US" sz="1400"/>
            <a:t>計算設定画面へ</a:t>
          </a:r>
        </a:p>
      </xdr:txBody>
    </xdr:sp>
    <xdr:clientData/>
  </xdr:twoCellAnchor>
  <xdr:oneCellAnchor>
    <xdr:from>
      <xdr:col>0</xdr:col>
      <xdr:colOff>148590</xdr:colOff>
      <xdr:row>36</xdr:row>
      <xdr:rowOff>139838</xdr:rowOff>
    </xdr:from>
    <xdr:ext cx="4168220" cy="2436633"/>
    <xdr:pic>
      <xdr:nvPicPr>
        <xdr:cNvPr id="13" name="図 12">
          <a:extLst>
            <a:ext uri="{FF2B5EF4-FFF2-40B4-BE49-F238E27FC236}">
              <a16:creationId xmlns:a16="http://schemas.microsoft.com/office/drawing/2014/main" id="{00000000-0008-0000-19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8590" y="6776858"/>
          <a:ext cx="4168220" cy="2436633"/>
        </a:xfrm>
        <a:prstGeom prst="rect">
          <a:avLst/>
        </a:prstGeom>
        <a:ln>
          <a:solidFill>
            <a:sysClr val="windowText" lastClr="000000"/>
          </a:solidFill>
        </a:ln>
      </xdr:spPr>
    </xdr:pic>
    <xdr:clientData/>
  </xdr:oneCellAnchor>
  <xdr:twoCellAnchor>
    <xdr:from>
      <xdr:col>0</xdr:col>
      <xdr:colOff>155761</xdr:colOff>
      <xdr:row>44</xdr:row>
      <xdr:rowOff>143771</xdr:rowOff>
    </xdr:from>
    <xdr:to>
      <xdr:col>5</xdr:col>
      <xdr:colOff>156209</xdr:colOff>
      <xdr:row>46</xdr:row>
      <xdr:rowOff>66674</xdr:rowOff>
    </xdr:to>
    <xdr:sp macro="" textlink="">
      <xdr:nvSpPr>
        <xdr:cNvPr id="14" name="正方形/長方形 13">
          <a:extLst>
            <a:ext uri="{FF2B5EF4-FFF2-40B4-BE49-F238E27FC236}">
              <a16:creationId xmlns:a16="http://schemas.microsoft.com/office/drawing/2014/main" id="{00000000-0008-0000-1900-00000E000000}"/>
            </a:ext>
          </a:extLst>
        </xdr:cNvPr>
        <xdr:cNvSpPr/>
      </xdr:nvSpPr>
      <xdr:spPr>
        <a:xfrm>
          <a:off x="155761" y="8121911"/>
          <a:ext cx="2134048" cy="2581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3</xdr:col>
      <xdr:colOff>291688</xdr:colOff>
      <xdr:row>41</xdr:row>
      <xdr:rowOff>40901</xdr:rowOff>
    </xdr:from>
    <xdr:to>
      <xdr:col>8</xdr:col>
      <xdr:colOff>30480</xdr:colOff>
      <xdr:row>43</xdr:row>
      <xdr:rowOff>23658</xdr:rowOff>
    </xdr:to>
    <xdr:sp macro="" textlink="">
      <xdr:nvSpPr>
        <xdr:cNvPr id="15" name="吹き出し: 四角形 14">
          <a:extLst>
            <a:ext uri="{FF2B5EF4-FFF2-40B4-BE49-F238E27FC236}">
              <a16:creationId xmlns:a16="http://schemas.microsoft.com/office/drawing/2014/main" id="{00000000-0008-0000-1900-00000F000000}"/>
            </a:ext>
          </a:extLst>
        </xdr:cNvPr>
        <xdr:cNvSpPr/>
      </xdr:nvSpPr>
      <xdr:spPr>
        <a:xfrm>
          <a:off x="1571848" y="7516121"/>
          <a:ext cx="1872392" cy="318037"/>
        </a:xfrm>
        <a:prstGeom prst="wedgeRectCallout">
          <a:avLst>
            <a:gd name="adj1" fmla="val -33623"/>
            <a:gd name="adj2" fmla="val 13379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手法をダブルクリック</a:t>
          </a:r>
        </a:p>
      </xdr:txBody>
    </xdr:sp>
    <xdr:clientData/>
  </xdr:twoCellAnchor>
  <xdr:oneCellAnchor>
    <xdr:from>
      <xdr:col>11</xdr:col>
      <xdr:colOff>304800</xdr:colOff>
      <xdr:row>37</xdr:row>
      <xdr:rowOff>4815</xdr:rowOff>
    </xdr:from>
    <xdr:ext cx="3961402" cy="2445574"/>
    <xdr:pic>
      <xdr:nvPicPr>
        <xdr:cNvPr id="16" name="図 15">
          <a:extLst>
            <a:ext uri="{FF2B5EF4-FFF2-40B4-BE49-F238E27FC236}">
              <a16:creationId xmlns:a16="http://schemas.microsoft.com/office/drawing/2014/main" id="{00000000-0008-0000-1900-00001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743825" y="6348465"/>
          <a:ext cx="3961402" cy="2445574"/>
        </a:xfrm>
        <a:prstGeom prst="rect">
          <a:avLst/>
        </a:prstGeom>
        <a:ln>
          <a:solidFill>
            <a:sysClr val="windowText" lastClr="000000"/>
          </a:solidFill>
        </a:ln>
      </xdr:spPr>
    </xdr:pic>
    <xdr:clientData/>
  </xdr:oneCellAnchor>
  <xdr:twoCellAnchor>
    <xdr:from>
      <xdr:col>13</xdr:col>
      <xdr:colOff>398817</xdr:colOff>
      <xdr:row>41</xdr:row>
      <xdr:rowOff>130323</xdr:rowOff>
    </xdr:from>
    <xdr:to>
      <xdr:col>17</xdr:col>
      <xdr:colOff>388620</xdr:colOff>
      <xdr:row>42</xdr:row>
      <xdr:rowOff>133350</xdr:rowOff>
    </xdr:to>
    <xdr:sp macro="" textlink="">
      <xdr:nvSpPr>
        <xdr:cNvPr id="17" name="正方形/長方形 16">
          <a:extLst>
            <a:ext uri="{FF2B5EF4-FFF2-40B4-BE49-F238E27FC236}">
              <a16:creationId xmlns:a16="http://schemas.microsoft.com/office/drawing/2014/main" id="{00000000-0008-0000-1900-000011000000}"/>
            </a:ext>
          </a:extLst>
        </xdr:cNvPr>
        <xdr:cNvSpPr/>
      </xdr:nvSpPr>
      <xdr:spPr>
        <a:xfrm>
          <a:off x="5946177" y="7605543"/>
          <a:ext cx="1696683" cy="17066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19</xdr:col>
      <xdr:colOff>299084</xdr:colOff>
      <xdr:row>38</xdr:row>
      <xdr:rowOff>34290</xdr:rowOff>
    </xdr:from>
    <xdr:to>
      <xdr:col>20</xdr:col>
      <xdr:colOff>375285</xdr:colOff>
      <xdr:row>39</xdr:row>
      <xdr:rowOff>38100</xdr:rowOff>
    </xdr:to>
    <xdr:sp macro="" textlink="">
      <xdr:nvSpPr>
        <xdr:cNvPr id="18" name="正方形/長方形 17">
          <a:extLst>
            <a:ext uri="{FF2B5EF4-FFF2-40B4-BE49-F238E27FC236}">
              <a16:creationId xmlns:a16="http://schemas.microsoft.com/office/drawing/2014/main" id="{00000000-0008-0000-1900-000012000000}"/>
            </a:ext>
          </a:extLst>
        </xdr:cNvPr>
        <xdr:cNvSpPr/>
      </xdr:nvSpPr>
      <xdr:spPr>
        <a:xfrm>
          <a:off x="8406764" y="7006590"/>
          <a:ext cx="502921" cy="1714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100964</xdr:colOff>
      <xdr:row>45</xdr:row>
      <xdr:rowOff>69251</xdr:rowOff>
    </xdr:from>
    <xdr:to>
      <xdr:col>18</xdr:col>
      <xdr:colOff>411479</xdr:colOff>
      <xdr:row>47</xdr:row>
      <xdr:rowOff>28575</xdr:rowOff>
    </xdr:to>
    <xdr:sp macro="" textlink="">
      <xdr:nvSpPr>
        <xdr:cNvPr id="19" name="吹き出し: 四角形 18">
          <a:extLst>
            <a:ext uri="{FF2B5EF4-FFF2-40B4-BE49-F238E27FC236}">
              <a16:creationId xmlns:a16="http://schemas.microsoft.com/office/drawing/2014/main" id="{00000000-0008-0000-1900-000013000000}"/>
            </a:ext>
          </a:extLst>
        </xdr:cNvPr>
        <xdr:cNvSpPr/>
      </xdr:nvSpPr>
      <xdr:spPr>
        <a:xfrm>
          <a:off x="5648324" y="8215031"/>
          <a:ext cx="2444115" cy="294604"/>
        </a:xfrm>
        <a:prstGeom prst="wedgeRectCallout">
          <a:avLst>
            <a:gd name="adj1" fmla="val 8705"/>
            <a:gd name="adj2" fmla="val -167030"/>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1. IPCC 2007</a:t>
          </a:r>
          <a:r>
            <a:rPr kumimoji="1" lang="en-US" altLang="ja-JP" sz="1400" baseline="0"/>
            <a:t> GWP 100a</a:t>
          </a:r>
          <a:r>
            <a:rPr kumimoji="1" lang="ja-JP" altLang="en-US" sz="1400" baseline="0"/>
            <a:t>を選択</a:t>
          </a:r>
          <a:endParaRPr kumimoji="1" lang="ja-JP" altLang="en-US" sz="1400"/>
        </a:p>
      </xdr:txBody>
    </xdr:sp>
    <xdr:clientData/>
  </xdr:twoCellAnchor>
  <xdr:twoCellAnchor>
    <xdr:from>
      <xdr:col>12</xdr:col>
      <xdr:colOff>71494</xdr:colOff>
      <xdr:row>41</xdr:row>
      <xdr:rowOff>57150</xdr:rowOff>
    </xdr:from>
    <xdr:to>
      <xdr:col>13</xdr:col>
      <xdr:colOff>74071</xdr:colOff>
      <xdr:row>42</xdr:row>
      <xdr:rowOff>58832</xdr:rowOff>
    </xdr:to>
    <xdr:sp macro="" textlink="">
      <xdr:nvSpPr>
        <xdr:cNvPr id="20" name="正方形/長方形 19">
          <a:extLst>
            <a:ext uri="{FF2B5EF4-FFF2-40B4-BE49-F238E27FC236}">
              <a16:creationId xmlns:a16="http://schemas.microsoft.com/office/drawing/2014/main" id="{00000000-0008-0000-1900-000014000000}"/>
            </a:ext>
          </a:extLst>
        </xdr:cNvPr>
        <xdr:cNvSpPr/>
      </xdr:nvSpPr>
      <xdr:spPr>
        <a:xfrm>
          <a:off x="5192134" y="7532370"/>
          <a:ext cx="429297" cy="16932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18</xdr:col>
      <xdr:colOff>406549</xdr:colOff>
      <xdr:row>40</xdr:row>
      <xdr:rowOff>104325</xdr:rowOff>
    </xdr:from>
    <xdr:to>
      <xdr:col>20</xdr:col>
      <xdr:colOff>327660</xdr:colOff>
      <xdr:row>42</xdr:row>
      <xdr:rowOff>38100</xdr:rowOff>
    </xdr:to>
    <xdr:sp macro="" textlink="">
      <xdr:nvSpPr>
        <xdr:cNvPr id="21" name="吹き出し: 四角形 20">
          <a:extLst>
            <a:ext uri="{FF2B5EF4-FFF2-40B4-BE49-F238E27FC236}">
              <a16:creationId xmlns:a16="http://schemas.microsoft.com/office/drawing/2014/main" id="{00000000-0008-0000-1900-000015000000}"/>
            </a:ext>
          </a:extLst>
        </xdr:cNvPr>
        <xdr:cNvSpPr/>
      </xdr:nvSpPr>
      <xdr:spPr>
        <a:xfrm>
          <a:off x="8087509" y="7411905"/>
          <a:ext cx="774551" cy="269055"/>
        </a:xfrm>
        <a:prstGeom prst="wedgeRectCallout">
          <a:avLst>
            <a:gd name="adj1" fmla="val 9494"/>
            <a:gd name="adj2" fmla="val -126059"/>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2</a:t>
          </a:r>
          <a:r>
            <a:rPr kumimoji="1" lang="ja-JP" altLang="en-US" sz="1400"/>
            <a:t>．選択</a:t>
          </a:r>
        </a:p>
      </xdr:txBody>
    </xdr:sp>
    <xdr:clientData/>
  </xdr:twoCellAnchor>
  <xdr:oneCellAnchor>
    <xdr:from>
      <xdr:col>0</xdr:col>
      <xdr:colOff>125233</xdr:colOff>
      <xdr:row>56</xdr:row>
      <xdr:rowOff>109385</xdr:rowOff>
    </xdr:from>
    <xdr:ext cx="4135586" cy="2444872"/>
    <xdr:pic>
      <xdr:nvPicPr>
        <xdr:cNvPr id="22" name="図 21">
          <a:extLst>
            <a:ext uri="{FF2B5EF4-FFF2-40B4-BE49-F238E27FC236}">
              <a16:creationId xmlns:a16="http://schemas.microsoft.com/office/drawing/2014/main" id="{00000000-0008-0000-19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5233" y="10198265"/>
          <a:ext cx="4135586" cy="2444872"/>
        </a:xfrm>
        <a:prstGeom prst="rect">
          <a:avLst/>
        </a:prstGeom>
        <a:ln>
          <a:solidFill>
            <a:sysClr val="windowText" lastClr="000000"/>
          </a:solidFill>
        </a:ln>
      </xdr:spPr>
    </xdr:pic>
    <xdr:clientData/>
  </xdr:oneCellAnchor>
  <xdr:twoCellAnchor>
    <xdr:from>
      <xdr:col>7</xdr:col>
      <xdr:colOff>402963</xdr:colOff>
      <xdr:row>69</xdr:row>
      <xdr:rowOff>163024</xdr:rowOff>
    </xdr:from>
    <xdr:to>
      <xdr:col>8</xdr:col>
      <xdr:colOff>381000</xdr:colOff>
      <xdr:row>70</xdr:row>
      <xdr:rowOff>73715</xdr:rowOff>
    </xdr:to>
    <xdr:sp macro="" textlink="">
      <xdr:nvSpPr>
        <xdr:cNvPr id="23" name="正方形/長方形 22">
          <a:extLst>
            <a:ext uri="{FF2B5EF4-FFF2-40B4-BE49-F238E27FC236}">
              <a16:creationId xmlns:a16="http://schemas.microsoft.com/office/drawing/2014/main" id="{00000000-0008-0000-1900-000017000000}"/>
            </a:ext>
          </a:extLst>
        </xdr:cNvPr>
        <xdr:cNvSpPr/>
      </xdr:nvSpPr>
      <xdr:spPr>
        <a:xfrm>
          <a:off x="3390003" y="12431224"/>
          <a:ext cx="404757" cy="17739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226022</xdr:colOff>
      <xdr:row>60</xdr:row>
      <xdr:rowOff>57149</xdr:rowOff>
    </xdr:from>
    <xdr:to>
      <xdr:col>10</xdr:col>
      <xdr:colOff>85725</xdr:colOff>
      <xdr:row>63</xdr:row>
      <xdr:rowOff>62864</xdr:rowOff>
    </xdr:to>
    <xdr:sp macro="" textlink="">
      <xdr:nvSpPr>
        <xdr:cNvPr id="24" name="吹き出し: 四角形 23">
          <a:extLst>
            <a:ext uri="{FF2B5EF4-FFF2-40B4-BE49-F238E27FC236}">
              <a16:creationId xmlns:a16="http://schemas.microsoft.com/office/drawing/2014/main" id="{00000000-0008-0000-1900-000018000000}"/>
            </a:ext>
          </a:extLst>
        </xdr:cNvPr>
        <xdr:cNvSpPr/>
      </xdr:nvSpPr>
      <xdr:spPr>
        <a:xfrm>
          <a:off x="1932902" y="10816589"/>
          <a:ext cx="2420023" cy="508635"/>
        </a:xfrm>
        <a:prstGeom prst="wedgeRectCallout">
          <a:avLst>
            <a:gd name="adj1" fmla="val 17409"/>
            <a:gd name="adj2" fmla="val 261599"/>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手法に</a:t>
          </a:r>
          <a:r>
            <a:rPr kumimoji="1" lang="en-US" altLang="ja-JP" sz="1400"/>
            <a:t>IPCC</a:t>
          </a:r>
          <a:r>
            <a:rPr kumimoji="1" lang="ja-JP" altLang="en-US" sz="1400"/>
            <a:t>がセットされていることを確認し、計算を選択</a:t>
          </a:r>
        </a:p>
      </xdr:txBody>
    </xdr:sp>
    <xdr:clientData/>
  </xdr:twoCellAnchor>
  <xdr:oneCellAnchor>
    <xdr:from>
      <xdr:col>11</xdr:col>
      <xdr:colOff>173695</xdr:colOff>
      <xdr:row>56</xdr:row>
      <xdr:rowOff>144892</xdr:rowOff>
    </xdr:from>
    <xdr:ext cx="4040165" cy="2341879"/>
    <xdr:pic>
      <xdr:nvPicPr>
        <xdr:cNvPr id="25" name="図 24">
          <a:extLst>
            <a:ext uri="{FF2B5EF4-FFF2-40B4-BE49-F238E27FC236}">
              <a16:creationId xmlns:a16="http://schemas.microsoft.com/office/drawing/2014/main" id="{00000000-0008-0000-1900-000019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6170"/>
        <a:stretch/>
      </xdr:blipFill>
      <xdr:spPr>
        <a:xfrm>
          <a:off x="4867615" y="10233772"/>
          <a:ext cx="4040165" cy="2341879"/>
        </a:xfrm>
        <a:prstGeom prst="rect">
          <a:avLst/>
        </a:prstGeom>
        <a:ln>
          <a:solidFill>
            <a:sysClr val="windowText" lastClr="000000"/>
          </a:solidFill>
        </a:ln>
      </xdr:spPr>
    </xdr:pic>
    <xdr:clientData/>
  </xdr:oneCellAnchor>
  <xdr:twoCellAnchor>
    <xdr:from>
      <xdr:col>13</xdr:col>
      <xdr:colOff>43816</xdr:colOff>
      <xdr:row>58</xdr:row>
      <xdr:rowOff>134284</xdr:rowOff>
    </xdr:from>
    <xdr:to>
      <xdr:col>14</xdr:col>
      <xdr:colOff>114300</xdr:colOff>
      <xdr:row>59</xdr:row>
      <xdr:rowOff>161925</xdr:rowOff>
    </xdr:to>
    <xdr:sp macro="" textlink="">
      <xdr:nvSpPr>
        <xdr:cNvPr id="26" name="正方形/長方形 25">
          <a:extLst>
            <a:ext uri="{FF2B5EF4-FFF2-40B4-BE49-F238E27FC236}">
              <a16:creationId xmlns:a16="http://schemas.microsoft.com/office/drawing/2014/main" id="{00000000-0008-0000-1900-00001A000000}"/>
            </a:ext>
          </a:extLst>
        </xdr:cNvPr>
        <xdr:cNvSpPr/>
      </xdr:nvSpPr>
      <xdr:spPr>
        <a:xfrm>
          <a:off x="8835391" y="10078384"/>
          <a:ext cx="746759" cy="19909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106494</xdr:colOff>
      <xdr:row>64</xdr:row>
      <xdr:rowOff>68992</xdr:rowOff>
    </xdr:from>
    <xdr:to>
      <xdr:col>19</xdr:col>
      <xdr:colOff>123825</xdr:colOff>
      <xdr:row>65</xdr:row>
      <xdr:rowOff>66675</xdr:rowOff>
    </xdr:to>
    <xdr:sp macro="" textlink="">
      <xdr:nvSpPr>
        <xdr:cNvPr id="27" name="正方形/長方形 26">
          <a:extLst>
            <a:ext uri="{FF2B5EF4-FFF2-40B4-BE49-F238E27FC236}">
              <a16:creationId xmlns:a16="http://schemas.microsoft.com/office/drawing/2014/main" id="{00000000-0008-0000-1900-00001B000000}"/>
            </a:ext>
          </a:extLst>
        </xdr:cNvPr>
        <xdr:cNvSpPr/>
      </xdr:nvSpPr>
      <xdr:spPr>
        <a:xfrm>
          <a:off x="10926894" y="11041792"/>
          <a:ext cx="2046156" cy="16913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262963</xdr:colOff>
      <xdr:row>67</xdr:row>
      <xdr:rowOff>38734</xdr:rowOff>
    </xdr:from>
    <xdr:to>
      <xdr:col>20</xdr:col>
      <xdr:colOff>60960</xdr:colOff>
      <xdr:row>69</xdr:row>
      <xdr:rowOff>28575</xdr:rowOff>
    </xdr:to>
    <xdr:sp macro="" textlink="">
      <xdr:nvSpPr>
        <xdr:cNvPr id="28" name="吹き出し: 四角形 27">
          <a:extLst>
            <a:ext uri="{FF2B5EF4-FFF2-40B4-BE49-F238E27FC236}">
              <a16:creationId xmlns:a16="http://schemas.microsoft.com/office/drawing/2014/main" id="{00000000-0008-0000-1900-00001C000000}"/>
            </a:ext>
          </a:extLst>
        </xdr:cNvPr>
        <xdr:cNvSpPr/>
      </xdr:nvSpPr>
      <xdr:spPr>
        <a:xfrm>
          <a:off x="6663763" y="11971654"/>
          <a:ext cx="1931597" cy="325121"/>
        </a:xfrm>
        <a:prstGeom prst="wedgeRectCallout">
          <a:avLst>
            <a:gd name="adj1" fmla="val 6529"/>
            <a:gd name="adj2" fmla="val -141770"/>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算出された</a:t>
          </a:r>
          <a:r>
            <a:rPr kumimoji="1" lang="en-US" altLang="ja-JP" sz="1400"/>
            <a:t>GHG</a:t>
          </a:r>
          <a:r>
            <a:rPr kumimoji="1" lang="ja-JP" altLang="en-US" sz="1400"/>
            <a:t>排出量</a:t>
          </a:r>
        </a:p>
      </xdr:txBody>
    </xdr:sp>
    <xdr:clientData/>
  </xdr:twoCellAnchor>
  <xdr:twoCellAnchor>
    <xdr:from>
      <xdr:col>10</xdr:col>
      <xdr:colOff>419099</xdr:colOff>
      <xdr:row>61</xdr:row>
      <xdr:rowOff>145901</xdr:rowOff>
    </xdr:from>
    <xdr:to>
      <xdr:col>16</xdr:col>
      <xdr:colOff>213360</xdr:colOff>
      <xdr:row>64</xdr:row>
      <xdr:rowOff>9525</xdr:rowOff>
    </xdr:to>
    <xdr:sp macro="" textlink="">
      <xdr:nvSpPr>
        <xdr:cNvPr id="29" name="吹き出し: 四角形 28">
          <a:extLst>
            <a:ext uri="{FF2B5EF4-FFF2-40B4-BE49-F238E27FC236}">
              <a16:creationId xmlns:a16="http://schemas.microsoft.com/office/drawing/2014/main" id="{00000000-0008-0000-1900-00001D000000}"/>
            </a:ext>
          </a:extLst>
        </xdr:cNvPr>
        <xdr:cNvSpPr/>
      </xdr:nvSpPr>
      <xdr:spPr>
        <a:xfrm>
          <a:off x="4686299" y="11072981"/>
          <a:ext cx="2354581" cy="366544"/>
        </a:xfrm>
        <a:prstGeom prst="wedgeRectCallout">
          <a:avLst>
            <a:gd name="adj1" fmla="val -6395"/>
            <a:gd name="adj2" fmla="val -128820"/>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影響評価のタブに切り替える</a:t>
          </a:r>
        </a:p>
      </xdr:txBody>
    </xdr:sp>
    <xdr:clientData/>
  </xdr:twoCellAnchor>
  <xdr:twoCellAnchor>
    <xdr:from>
      <xdr:col>0</xdr:col>
      <xdr:colOff>14130</xdr:colOff>
      <xdr:row>14</xdr:row>
      <xdr:rowOff>112058</xdr:rowOff>
    </xdr:from>
    <xdr:to>
      <xdr:col>10</xdr:col>
      <xdr:colOff>137393</xdr:colOff>
      <xdr:row>33</xdr:row>
      <xdr:rowOff>142875</xdr:rowOff>
    </xdr:to>
    <xdr:sp macro="" textlink="">
      <xdr:nvSpPr>
        <xdr:cNvPr id="30" name="正方形/長方形 29">
          <a:extLst>
            <a:ext uri="{FF2B5EF4-FFF2-40B4-BE49-F238E27FC236}">
              <a16:creationId xmlns:a16="http://schemas.microsoft.com/office/drawing/2014/main" id="{00000000-0008-0000-1900-00001E000000}"/>
            </a:ext>
          </a:extLst>
        </xdr:cNvPr>
        <xdr:cNvSpPr/>
      </xdr:nvSpPr>
      <xdr:spPr>
        <a:xfrm>
          <a:off x="14130" y="2512358"/>
          <a:ext cx="6886013" cy="328836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14130</xdr:colOff>
      <xdr:row>14</xdr:row>
      <xdr:rowOff>112058</xdr:rowOff>
    </xdr:from>
    <xdr:to>
      <xdr:col>0</xdr:col>
      <xdr:colOff>390987</xdr:colOff>
      <xdr:row>16</xdr:row>
      <xdr:rowOff>151906</xdr:rowOff>
    </xdr:to>
    <xdr:sp macro="" textlink="">
      <xdr:nvSpPr>
        <xdr:cNvPr id="31" name="正方形/長方形 30">
          <a:extLst>
            <a:ext uri="{FF2B5EF4-FFF2-40B4-BE49-F238E27FC236}">
              <a16:creationId xmlns:a16="http://schemas.microsoft.com/office/drawing/2014/main" id="{00000000-0008-0000-1900-00001F000000}"/>
            </a:ext>
          </a:extLst>
        </xdr:cNvPr>
        <xdr:cNvSpPr>
          <a:spLocks noChangeAspect="1"/>
        </xdr:cNvSpPr>
      </xdr:nvSpPr>
      <xdr:spPr>
        <a:xfrm>
          <a:off x="14130" y="2512358"/>
          <a:ext cx="376857" cy="3827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１</a:t>
          </a:r>
          <a:endParaRPr kumimoji="1" lang="ja-JP" altLang="en-US" sz="1100" b="1"/>
        </a:p>
      </xdr:txBody>
    </xdr:sp>
    <xdr:clientData/>
  </xdr:twoCellAnchor>
  <xdr:twoCellAnchor>
    <xdr:from>
      <xdr:col>10</xdr:col>
      <xdr:colOff>313765</xdr:colOff>
      <xdr:row>14</xdr:row>
      <xdr:rowOff>112058</xdr:rowOff>
    </xdr:from>
    <xdr:to>
      <xdr:col>11</xdr:col>
      <xdr:colOff>242890</xdr:colOff>
      <xdr:row>16</xdr:row>
      <xdr:rowOff>151906</xdr:rowOff>
    </xdr:to>
    <xdr:sp macro="" textlink="">
      <xdr:nvSpPr>
        <xdr:cNvPr id="32" name="正方形/長方形 31">
          <a:extLst>
            <a:ext uri="{FF2B5EF4-FFF2-40B4-BE49-F238E27FC236}">
              <a16:creationId xmlns:a16="http://schemas.microsoft.com/office/drawing/2014/main" id="{00000000-0008-0000-1900-000020000000}"/>
            </a:ext>
          </a:extLst>
        </xdr:cNvPr>
        <xdr:cNvSpPr>
          <a:spLocks noChangeAspect="1"/>
        </xdr:cNvSpPr>
      </xdr:nvSpPr>
      <xdr:spPr>
        <a:xfrm>
          <a:off x="7076515" y="2512358"/>
          <a:ext cx="605400" cy="38274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２</a:t>
          </a:r>
          <a:endParaRPr kumimoji="1" lang="ja-JP" altLang="en-US" sz="1100" b="1"/>
        </a:p>
      </xdr:txBody>
    </xdr:sp>
    <xdr:clientData/>
  </xdr:twoCellAnchor>
  <xdr:twoCellAnchor>
    <xdr:from>
      <xdr:col>10</xdr:col>
      <xdr:colOff>313766</xdr:colOff>
      <xdr:row>14</xdr:row>
      <xdr:rowOff>112058</xdr:rowOff>
    </xdr:from>
    <xdr:to>
      <xdr:col>20</xdr:col>
      <xdr:colOff>437029</xdr:colOff>
      <xdr:row>33</xdr:row>
      <xdr:rowOff>142875</xdr:rowOff>
    </xdr:to>
    <xdr:sp macro="" textlink="">
      <xdr:nvSpPr>
        <xdr:cNvPr id="33" name="正方形/長方形 32">
          <a:extLst>
            <a:ext uri="{FF2B5EF4-FFF2-40B4-BE49-F238E27FC236}">
              <a16:creationId xmlns:a16="http://schemas.microsoft.com/office/drawing/2014/main" id="{00000000-0008-0000-1900-000021000000}"/>
            </a:ext>
          </a:extLst>
        </xdr:cNvPr>
        <xdr:cNvSpPr/>
      </xdr:nvSpPr>
      <xdr:spPr>
        <a:xfrm>
          <a:off x="7076516" y="2512358"/>
          <a:ext cx="6886013" cy="328836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14130</xdr:colOff>
      <xdr:row>34</xdr:row>
      <xdr:rowOff>45383</xdr:rowOff>
    </xdr:from>
    <xdr:to>
      <xdr:col>10</xdr:col>
      <xdr:colOff>137393</xdr:colOff>
      <xdr:row>52</xdr:row>
      <xdr:rowOff>161925</xdr:rowOff>
    </xdr:to>
    <xdr:sp macro="" textlink="">
      <xdr:nvSpPr>
        <xdr:cNvPr id="34" name="正方形/長方形 33">
          <a:extLst>
            <a:ext uri="{FF2B5EF4-FFF2-40B4-BE49-F238E27FC236}">
              <a16:creationId xmlns:a16="http://schemas.microsoft.com/office/drawing/2014/main" id="{00000000-0008-0000-1900-000022000000}"/>
            </a:ext>
          </a:extLst>
        </xdr:cNvPr>
        <xdr:cNvSpPr/>
      </xdr:nvSpPr>
      <xdr:spPr>
        <a:xfrm>
          <a:off x="14130" y="5874683"/>
          <a:ext cx="6886013" cy="320264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14130</xdr:colOff>
      <xdr:row>34</xdr:row>
      <xdr:rowOff>45383</xdr:rowOff>
    </xdr:from>
    <xdr:to>
      <xdr:col>0</xdr:col>
      <xdr:colOff>389647</xdr:colOff>
      <xdr:row>36</xdr:row>
      <xdr:rowOff>93514</xdr:rowOff>
    </xdr:to>
    <xdr:sp macro="" textlink="">
      <xdr:nvSpPr>
        <xdr:cNvPr id="35" name="正方形/長方形 34">
          <a:extLst>
            <a:ext uri="{FF2B5EF4-FFF2-40B4-BE49-F238E27FC236}">
              <a16:creationId xmlns:a16="http://schemas.microsoft.com/office/drawing/2014/main" id="{00000000-0008-0000-1900-000023000000}"/>
            </a:ext>
          </a:extLst>
        </xdr:cNvPr>
        <xdr:cNvSpPr>
          <a:spLocks noChangeAspect="1"/>
        </xdr:cNvSpPr>
      </xdr:nvSpPr>
      <xdr:spPr>
        <a:xfrm>
          <a:off x="14130" y="5874683"/>
          <a:ext cx="375517" cy="39103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３</a:t>
          </a:r>
          <a:endParaRPr kumimoji="1" lang="ja-JP" altLang="en-US" sz="1100" b="1"/>
        </a:p>
      </xdr:txBody>
    </xdr:sp>
    <xdr:clientData/>
  </xdr:twoCellAnchor>
  <xdr:twoCellAnchor>
    <xdr:from>
      <xdr:col>10</xdr:col>
      <xdr:colOff>313765</xdr:colOff>
      <xdr:row>34</xdr:row>
      <xdr:rowOff>45383</xdr:rowOff>
    </xdr:from>
    <xdr:to>
      <xdr:col>11</xdr:col>
      <xdr:colOff>241552</xdr:colOff>
      <xdr:row>36</xdr:row>
      <xdr:rowOff>93514</xdr:rowOff>
    </xdr:to>
    <xdr:sp macro="" textlink="">
      <xdr:nvSpPr>
        <xdr:cNvPr id="36" name="正方形/長方形 35">
          <a:extLst>
            <a:ext uri="{FF2B5EF4-FFF2-40B4-BE49-F238E27FC236}">
              <a16:creationId xmlns:a16="http://schemas.microsoft.com/office/drawing/2014/main" id="{00000000-0008-0000-1900-000024000000}"/>
            </a:ext>
          </a:extLst>
        </xdr:cNvPr>
        <xdr:cNvSpPr>
          <a:spLocks noChangeAspect="1"/>
        </xdr:cNvSpPr>
      </xdr:nvSpPr>
      <xdr:spPr>
        <a:xfrm>
          <a:off x="7076515" y="5874683"/>
          <a:ext cx="604062" cy="39103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４</a:t>
          </a:r>
          <a:endParaRPr kumimoji="1" lang="ja-JP" altLang="en-US" sz="1100" b="1"/>
        </a:p>
      </xdr:txBody>
    </xdr:sp>
    <xdr:clientData/>
  </xdr:twoCellAnchor>
  <xdr:twoCellAnchor>
    <xdr:from>
      <xdr:col>10</xdr:col>
      <xdr:colOff>313766</xdr:colOff>
      <xdr:row>34</xdr:row>
      <xdr:rowOff>45383</xdr:rowOff>
    </xdr:from>
    <xdr:to>
      <xdr:col>20</xdr:col>
      <xdr:colOff>437029</xdr:colOff>
      <xdr:row>52</xdr:row>
      <xdr:rowOff>161925</xdr:rowOff>
    </xdr:to>
    <xdr:sp macro="" textlink="">
      <xdr:nvSpPr>
        <xdr:cNvPr id="37" name="正方形/長方形 36">
          <a:extLst>
            <a:ext uri="{FF2B5EF4-FFF2-40B4-BE49-F238E27FC236}">
              <a16:creationId xmlns:a16="http://schemas.microsoft.com/office/drawing/2014/main" id="{00000000-0008-0000-1900-000025000000}"/>
            </a:ext>
          </a:extLst>
        </xdr:cNvPr>
        <xdr:cNvSpPr/>
      </xdr:nvSpPr>
      <xdr:spPr>
        <a:xfrm>
          <a:off x="7076516" y="5874683"/>
          <a:ext cx="6886013" cy="320264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14130</xdr:colOff>
      <xdr:row>53</xdr:row>
      <xdr:rowOff>159683</xdr:rowOff>
    </xdr:from>
    <xdr:to>
      <xdr:col>10</xdr:col>
      <xdr:colOff>137393</xdr:colOff>
      <xdr:row>72</xdr:row>
      <xdr:rowOff>104775</xdr:rowOff>
    </xdr:to>
    <xdr:sp macro="" textlink="">
      <xdr:nvSpPr>
        <xdr:cNvPr id="38" name="正方形/長方形 37">
          <a:extLst>
            <a:ext uri="{FF2B5EF4-FFF2-40B4-BE49-F238E27FC236}">
              <a16:creationId xmlns:a16="http://schemas.microsoft.com/office/drawing/2014/main" id="{00000000-0008-0000-1900-000026000000}"/>
            </a:ext>
          </a:extLst>
        </xdr:cNvPr>
        <xdr:cNvSpPr/>
      </xdr:nvSpPr>
      <xdr:spPr>
        <a:xfrm>
          <a:off x="14130" y="9246533"/>
          <a:ext cx="6886013" cy="320264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14130</xdr:colOff>
      <xdr:row>53</xdr:row>
      <xdr:rowOff>159682</xdr:rowOff>
    </xdr:from>
    <xdr:to>
      <xdr:col>0</xdr:col>
      <xdr:colOff>389647</xdr:colOff>
      <xdr:row>56</xdr:row>
      <xdr:rowOff>33877</xdr:rowOff>
    </xdr:to>
    <xdr:sp macro="" textlink="">
      <xdr:nvSpPr>
        <xdr:cNvPr id="39" name="正方形/長方形 38">
          <a:extLst>
            <a:ext uri="{FF2B5EF4-FFF2-40B4-BE49-F238E27FC236}">
              <a16:creationId xmlns:a16="http://schemas.microsoft.com/office/drawing/2014/main" id="{00000000-0008-0000-1900-000027000000}"/>
            </a:ext>
          </a:extLst>
        </xdr:cNvPr>
        <xdr:cNvSpPr>
          <a:spLocks noChangeAspect="1"/>
        </xdr:cNvSpPr>
      </xdr:nvSpPr>
      <xdr:spPr>
        <a:xfrm>
          <a:off x="14130" y="9246532"/>
          <a:ext cx="375517" cy="3885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５</a:t>
          </a:r>
          <a:endParaRPr kumimoji="1" lang="ja-JP" altLang="en-US" sz="1100" b="1"/>
        </a:p>
      </xdr:txBody>
    </xdr:sp>
    <xdr:clientData/>
  </xdr:twoCellAnchor>
  <xdr:twoCellAnchor>
    <xdr:from>
      <xdr:col>10</xdr:col>
      <xdr:colOff>313765</xdr:colOff>
      <xdr:row>53</xdr:row>
      <xdr:rowOff>159682</xdr:rowOff>
    </xdr:from>
    <xdr:to>
      <xdr:col>11</xdr:col>
      <xdr:colOff>241551</xdr:colOff>
      <xdr:row>56</xdr:row>
      <xdr:rowOff>33877</xdr:rowOff>
    </xdr:to>
    <xdr:sp macro="" textlink="">
      <xdr:nvSpPr>
        <xdr:cNvPr id="40" name="正方形/長方形 39">
          <a:extLst>
            <a:ext uri="{FF2B5EF4-FFF2-40B4-BE49-F238E27FC236}">
              <a16:creationId xmlns:a16="http://schemas.microsoft.com/office/drawing/2014/main" id="{00000000-0008-0000-1900-000028000000}"/>
            </a:ext>
          </a:extLst>
        </xdr:cNvPr>
        <xdr:cNvSpPr>
          <a:spLocks noChangeAspect="1"/>
        </xdr:cNvSpPr>
      </xdr:nvSpPr>
      <xdr:spPr>
        <a:xfrm>
          <a:off x="7076515" y="9246532"/>
          <a:ext cx="604061" cy="38854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６</a:t>
          </a:r>
          <a:endParaRPr kumimoji="1" lang="ja-JP" altLang="en-US" sz="1100" b="1"/>
        </a:p>
      </xdr:txBody>
    </xdr:sp>
    <xdr:clientData/>
  </xdr:twoCellAnchor>
  <xdr:twoCellAnchor>
    <xdr:from>
      <xdr:col>10</xdr:col>
      <xdr:colOff>313766</xdr:colOff>
      <xdr:row>53</xdr:row>
      <xdr:rowOff>159683</xdr:rowOff>
    </xdr:from>
    <xdr:to>
      <xdr:col>20</xdr:col>
      <xdr:colOff>437029</xdr:colOff>
      <xdr:row>72</xdr:row>
      <xdr:rowOff>104775</xdr:rowOff>
    </xdr:to>
    <xdr:sp macro="" textlink="">
      <xdr:nvSpPr>
        <xdr:cNvPr id="41" name="正方形/長方形 40">
          <a:extLst>
            <a:ext uri="{FF2B5EF4-FFF2-40B4-BE49-F238E27FC236}">
              <a16:creationId xmlns:a16="http://schemas.microsoft.com/office/drawing/2014/main" id="{00000000-0008-0000-1900-000029000000}"/>
            </a:ext>
          </a:extLst>
        </xdr:cNvPr>
        <xdr:cNvSpPr/>
      </xdr:nvSpPr>
      <xdr:spPr>
        <a:xfrm>
          <a:off x="7076516" y="9246533"/>
          <a:ext cx="6886013" cy="320264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132535</xdr:colOff>
      <xdr:row>64</xdr:row>
      <xdr:rowOff>100904</xdr:rowOff>
    </xdr:from>
    <xdr:to>
      <xdr:col>5</xdr:col>
      <xdr:colOff>108667</xdr:colOff>
      <xdr:row>66</xdr:row>
      <xdr:rowOff>28160</xdr:rowOff>
    </xdr:to>
    <xdr:sp macro="" textlink="">
      <xdr:nvSpPr>
        <xdr:cNvPr id="42" name="正方形/長方形 41">
          <a:extLst>
            <a:ext uri="{FF2B5EF4-FFF2-40B4-BE49-F238E27FC236}">
              <a16:creationId xmlns:a16="http://schemas.microsoft.com/office/drawing/2014/main" id="{00000000-0008-0000-1900-00002A000000}"/>
            </a:ext>
          </a:extLst>
        </xdr:cNvPr>
        <xdr:cNvSpPr/>
      </xdr:nvSpPr>
      <xdr:spPr>
        <a:xfrm>
          <a:off x="132535" y="11530904"/>
          <a:ext cx="2109732" cy="262536"/>
        </a:xfrm>
        <a:prstGeom prst="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171126</xdr:colOff>
      <xdr:row>17</xdr:row>
      <xdr:rowOff>69784</xdr:rowOff>
    </xdr:from>
    <xdr:ext cx="3547194" cy="2816292"/>
    <xdr:pic>
      <xdr:nvPicPr>
        <xdr:cNvPr id="2" name="図 1" descr="スクリーンショット が含まれている画像&#10;&#10;自動的に生成された説明">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7401" y="2984434"/>
          <a:ext cx="3547194" cy="2816292"/>
        </a:xfrm>
        <a:prstGeom prst="rect">
          <a:avLst/>
        </a:prstGeom>
        <a:ln>
          <a:solidFill>
            <a:schemeClr val="tx1"/>
          </a:solidFill>
        </a:ln>
      </xdr:spPr>
    </xdr:pic>
    <xdr:clientData/>
  </xdr:oneCellAnchor>
  <xdr:twoCellAnchor>
    <xdr:from>
      <xdr:col>2</xdr:col>
      <xdr:colOff>281723</xdr:colOff>
      <xdr:row>21</xdr:row>
      <xdr:rowOff>133288</xdr:rowOff>
    </xdr:from>
    <xdr:to>
      <xdr:col>7</xdr:col>
      <xdr:colOff>367881</xdr:colOff>
      <xdr:row>23</xdr:row>
      <xdr:rowOff>58906</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1634273" y="3733738"/>
          <a:ext cx="3467533" cy="2685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108431</xdr:colOff>
      <xdr:row>31</xdr:row>
      <xdr:rowOff>131329</xdr:rowOff>
    </xdr:from>
    <xdr:to>
      <xdr:col>9</xdr:col>
      <xdr:colOff>381000</xdr:colOff>
      <xdr:row>34</xdr:row>
      <xdr:rowOff>133350</xdr:rowOff>
    </xdr:to>
    <xdr:sp macro="" textlink="">
      <xdr:nvSpPr>
        <xdr:cNvPr id="4" name="吹き出し: 四角形 6">
          <a:extLst>
            <a:ext uri="{FF2B5EF4-FFF2-40B4-BE49-F238E27FC236}">
              <a16:creationId xmlns:a16="http://schemas.microsoft.com/office/drawing/2014/main" id="{00000000-0008-0000-1A00-000004000000}"/>
            </a:ext>
          </a:extLst>
        </xdr:cNvPr>
        <xdr:cNvSpPr/>
      </xdr:nvSpPr>
      <xdr:spPr>
        <a:xfrm>
          <a:off x="2813531" y="5446279"/>
          <a:ext cx="3653944" cy="516371"/>
        </a:xfrm>
        <a:prstGeom prst="wedgeRectCallout">
          <a:avLst>
            <a:gd name="adj1" fmla="val -49801"/>
            <a:gd name="adj2" fmla="val -68100"/>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フォームに必要事項を記入し、</a:t>
          </a:r>
          <a:r>
            <a:rPr kumimoji="1" lang="en-US" altLang="ja-JP" sz="1400"/>
            <a:t>Download</a:t>
          </a:r>
          <a:r>
            <a:rPr kumimoji="1" lang="ja-JP" altLang="en-US" sz="1400"/>
            <a:t>を選択</a:t>
          </a:r>
        </a:p>
      </xdr:txBody>
    </xdr:sp>
    <xdr:clientData/>
  </xdr:twoCellAnchor>
  <xdr:twoCellAnchor>
    <xdr:from>
      <xdr:col>2</xdr:col>
      <xdr:colOff>310514</xdr:colOff>
      <xdr:row>30</xdr:row>
      <xdr:rowOff>57548</xdr:rowOff>
    </xdr:from>
    <xdr:to>
      <xdr:col>4</xdr:col>
      <xdr:colOff>57149</xdr:colOff>
      <xdr:row>32</xdr:row>
      <xdr:rowOff>0</xdr:rowOff>
    </xdr:to>
    <xdr:sp macro="" textlink="">
      <xdr:nvSpPr>
        <xdr:cNvPr id="5" name="正方形/長方形 4">
          <a:extLst>
            <a:ext uri="{FF2B5EF4-FFF2-40B4-BE49-F238E27FC236}">
              <a16:creationId xmlns:a16="http://schemas.microsoft.com/office/drawing/2014/main" id="{00000000-0008-0000-1A00-000005000000}"/>
            </a:ext>
          </a:extLst>
        </xdr:cNvPr>
        <xdr:cNvSpPr/>
      </xdr:nvSpPr>
      <xdr:spPr>
        <a:xfrm>
          <a:off x="1663064" y="5201048"/>
          <a:ext cx="1099185" cy="28535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oneCellAnchor>
    <xdr:from>
      <xdr:col>12</xdr:col>
      <xdr:colOff>3394</xdr:colOff>
      <xdr:row>16</xdr:row>
      <xdr:rowOff>123825</xdr:rowOff>
    </xdr:from>
    <xdr:ext cx="3517976" cy="2743200"/>
    <xdr:pic>
      <xdr:nvPicPr>
        <xdr:cNvPr id="6" name="図 5" descr="スクリーンショット が含まれている画像&#10;&#10;自動的に生成された説明">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18694" y="2867025"/>
          <a:ext cx="3517976" cy="2743200"/>
        </a:xfrm>
        <a:prstGeom prst="rect">
          <a:avLst/>
        </a:prstGeom>
        <a:ln>
          <a:solidFill>
            <a:schemeClr val="tx1"/>
          </a:solidFill>
        </a:ln>
      </xdr:spPr>
    </xdr:pic>
    <xdr:clientData/>
  </xdr:oneCellAnchor>
  <xdr:twoCellAnchor>
    <xdr:from>
      <xdr:col>11</xdr:col>
      <xdr:colOff>164102</xdr:colOff>
      <xdr:row>19</xdr:row>
      <xdr:rowOff>151040</xdr:rowOff>
    </xdr:from>
    <xdr:to>
      <xdr:col>20</xdr:col>
      <xdr:colOff>60960</xdr:colOff>
      <xdr:row>24</xdr:row>
      <xdr:rowOff>76200</xdr:rowOff>
    </xdr:to>
    <xdr:sp macro="" textlink="">
      <xdr:nvSpPr>
        <xdr:cNvPr id="7" name="吹き出し: 四角形 9">
          <a:extLst>
            <a:ext uri="{FF2B5EF4-FFF2-40B4-BE49-F238E27FC236}">
              <a16:creationId xmlns:a16="http://schemas.microsoft.com/office/drawing/2014/main" id="{00000000-0008-0000-1A00-000007000000}"/>
            </a:ext>
          </a:extLst>
        </xdr:cNvPr>
        <xdr:cNvSpPr/>
      </xdr:nvSpPr>
      <xdr:spPr>
        <a:xfrm>
          <a:off x="4690382" y="3907700"/>
          <a:ext cx="3600178" cy="763360"/>
        </a:xfrm>
        <a:prstGeom prst="wedgeRectCallout">
          <a:avLst>
            <a:gd name="adj1" fmla="val -32570"/>
            <a:gd name="adj2" fmla="val 117632"/>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入力したメールアドレス宛にダウンロードリンクが記載されたメールが届くので、</a:t>
          </a:r>
          <a:r>
            <a:rPr kumimoji="1" lang="en-US" altLang="ja-JP" sz="1400"/>
            <a:t>Download ICE</a:t>
          </a:r>
          <a:r>
            <a:rPr kumimoji="1" lang="ja-JP" altLang="en-US" sz="1400"/>
            <a:t>を選択して</a:t>
          </a:r>
          <a:r>
            <a:rPr kumimoji="1" lang="en-US" altLang="ja-JP" sz="1400"/>
            <a:t>Excel</a:t>
          </a:r>
          <a:r>
            <a:rPr kumimoji="1" lang="ja-JP" altLang="en-US" sz="1400"/>
            <a:t>ファイルをダウンロードする</a:t>
          </a:r>
        </a:p>
      </xdr:txBody>
    </xdr:sp>
    <xdr:clientData/>
  </xdr:twoCellAnchor>
  <xdr:twoCellAnchor>
    <xdr:from>
      <xdr:col>12</xdr:col>
      <xdr:colOff>120410</xdr:colOff>
      <xdr:row>27</xdr:row>
      <xdr:rowOff>104776</xdr:rowOff>
    </xdr:from>
    <xdr:to>
      <xdr:col>13</xdr:col>
      <xdr:colOff>209550</xdr:colOff>
      <xdr:row>28</xdr:row>
      <xdr:rowOff>114300</xdr:rowOff>
    </xdr:to>
    <xdr:sp macro="" textlink="">
      <xdr:nvSpPr>
        <xdr:cNvPr id="8" name="正方形/長方形 7">
          <a:extLst>
            <a:ext uri="{FF2B5EF4-FFF2-40B4-BE49-F238E27FC236}">
              <a16:creationId xmlns:a16="http://schemas.microsoft.com/office/drawing/2014/main" id="{00000000-0008-0000-1A00-000008000000}"/>
            </a:ext>
          </a:extLst>
        </xdr:cNvPr>
        <xdr:cNvSpPr/>
      </xdr:nvSpPr>
      <xdr:spPr>
        <a:xfrm>
          <a:off x="8235710" y="4733926"/>
          <a:ext cx="765415" cy="18097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oneCellAnchor>
    <xdr:from>
      <xdr:col>10</xdr:col>
      <xdr:colOff>369569</xdr:colOff>
      <xdr:row>41</xdr:row>
      <xdr:rowOff>95064</xdr:rowOff>
    </xdr:from>
    <xdr:ext cx="4103371" cy="2144767"/>
    <xdr:pic>
      <xdr:nvPicPr>
        <xdr:cNvPr id="9" name="図 8" descr="スクリーンショット が含まれている画像&#10;&#10;自動的に生成された説明">
          <a:extLst>
            <a:ext uri="{FF2B5EF4-FFF2-40B4-BE49-F238E27FC236}">
              <a16:creationId xmlns:a16="http://schemas.microsoft.com/office/drawing/2014/main" id="{00000000-0008-0000-1A00-000009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719"/>
        <a:stretch/>
      </xdr:blipFill>
      <xdr:spPr>
        <a:xfrm>
          <a:off x="4484369" y="7539804"/>
          <a:ext cx="4103371" cy="2144767"/>
        </a:xfrm>
        <a:prstGeom prst="rect">
          <a:avLst/>
        </a:prstGeom>
        <a:ln>
          <a:solidFill>
            <a:sysClr val="windowText" lastClr="000000"/>
          </a:solidFill>
        </a:ln>
      </xdr:spPr>
    </xdr:pic>
    <xdr:clientData/>
  </xdr:oneCellAnchor>
  <xdr:twoCellAnchor>
    <xdr:from>
      <xdr:col>15</xdr:col>
      <xdr:colOff>208279</xdr:colOff>
      <xdr:row>37</xdr:row>
      <xdr:rowOff>161925</xdr:rowOff>
    </xdr:from>
    <xdr:to>
      <xdr:col>20</xdr:col>
      <xdr:colOff>100964</xdr:colOff>
      <xdr:row>41</xdr:row>
      <xdr:rowOff>1905</xdr:rowOff>
    </xdr:to>
    <xdr:sp macro="" textlink="">
      <xdr:nvSpPr>
        <xdr:cNvPr id="10" name="吹き出し: 四角形 12">
          <a:extLst>
            <a:ext uri="{FF2B5EF4-FFF2-40B4-BE49-F238E27FC236}">
              <a16:creationId xmlns:a16="http://schemas.microsoft.com/office/drawing/2014/main" id="{00000000-0008-0000-1A00-00000A000000}"/>
            </a:ext>
          </a:extLst>
        </xdr:cNvPr>
        <xdr:cNvSpPr/>
      </xdr:nvSpPr>
      <xdr:spPr>
        <a:xfrm>
          <a:off x="6380479" y="6936105"/>
          <a:ext cx="1950085" cy="510540"/>
        </a:xfrm>
        <a:prstGeom prst="wedgeRectCallout">
          <a:avLst>
            <a:gd name="adj1" fmla="val 8306"/>
            <a:gd name="adj2" fmla="val 132953"/>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GHG</a:t>
          </a:r>
          <a:r>
            <a:rPr kumimoji="1" lang="ja-JP" altLang="en-US" sz="1400"/>
            <a:t>の場合は</a:t>
          </a:r>
          <a:endParaRPr kumimoji="1" lang="en-US" altLang="ja-JP" sz="1400"/>
        </a:p>
        <a:p>
          <a:pPr algn="ctr"/>
          <a:r>
            <a:rPr kumimoji="1" lang="ja-JP" altLang="en-US" sz="1400"/>
            <a:t>この列の値を利用する</a:t>
          </a:r>
        </a:p>
      </xdr:txBody>
    </xdr:sp>
    <xdr:clientData/>
  </xdr:twoCellAnchor>
  <xdr:oneCellAnchor>
    <xdr:from>
      <xdr:col>1</xdr:col>
      <xdr:colOff>57149</xdr:colOff>
      <xdr:row>39</xdr:row>
      <xdr:rowOff>70399</xdr:rowOff>
    </xdr:from>
    <xdr:ext cx="3690677" cy="2824640"/>
    <xdr:pic>
      <xdr:nvPicPr>
        <xdr:cNvPr id="11" name="図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3424" y="6756949"/>
          <a:ext cx="3690677" cy="2824640"/>
        </a:xfrm>
        <a:prstGeom prst="rect">
          <a:avLst/>
        </a:prstGeom>
        <a:ln>
          <a:solidFill>
            <a:sysClr val="windowText" lastClr="000000"/>
          </a:solidFill>
        </a:ln>
      </xdr:spPr>
    </xdr:pic>
    <xdr:clientData/>
  </xdr:oneCellAnchor>
  <xdr:twoCellAnchor>
    <xdr:from>
      <xdr:col>4</xdr:col>
      <xdr:colOff>277313</xdr:colOff>
      <xdr:row>54</xdr:row>
      <xdr:rowOff>95250</xdr:rowOff>
    </xdr:from>
    <xdr:to>
      <xdr:col>6</xdr:col>
      <xdr:colOff>276225</xdr:colOff>
      <xdr:row>55</xdr:row>
      <xdr:rowOff>155666</xdr:rowOff>
    </xdr:to>
    <xdr:sp macro="" textlink="">
      <xdr:nvSpPr>
        <xdr:cNvPr id="12" name="正方形/長方形 11">
          <a:extLst>
            <a:ext uri="{FF2B5EF4-FFF2-40B4-BE49-F238E27FC236}">
              <a16:creationId xmlns:a16="http://schemas.microsoft.com/office/drawing/2014/main" id="{00000000-0008-0000-1A00-00000C000000}"/>
            </a:ext>
          </a:extLst>
        </xdr:cNvPr>
        <xdr:cNvSpPr/>
      </xdr:nvSpPr>
      <xdr:spPr>
        <a:xfrm>
          <a:off x="2982413" y="9353550"/>
          <a:ext cx="1351462" cy="23186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47625</xdr:colOff>
      <xdr:row>50</xdr:row>
      <xdr:rowOff>85725</xdr:rowOff>
    </xdr:from>
    <xdr:to>
      <xdr:col>4</xdr:col>
      <xdr:colOff>353049</xdr:colOff>
      <xdr:row>53</xdr:row>
      <xdr:rowOff>57149</xdr:rowOff>
    </xdr:to>
    <xdr:sp macro="" textlink="">
      <xdr:nvSpPr>
        <xdr:cNvPr id="13" name="吹き出し: 四角形 15">
          <a:extLst>
            <a:ext uri="{FF2B5EF4-FFF2-40B4-BE49-F238E27FC236}">
              <a16:creationId xmlns:a16="http://schemas.microsoft.com/office/drawing/2014/main" id="{00000000-0008-0000-1A00-00000D000000}"/>
            </a:ext>
          </a:extLst>
        </xdr:cNvPr>
        <xdr:cNvSpPr/>
      </xdr:nvSpPr>
      <xdr:spPr>
        <a:xfrm>
          <a:off x="723900" y="8658225"/>
          <a:ext cx="2334249" cy="485774"/>
        </a:xfrm>
        <a:prstGeom prst="wedgeRectCallout">
          <a:avLst>
            <a:gd name="adj1" fmla="val 43232"/>
            <a:gd name="adj2" fmla="val 96084"/>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SUMMARY</a:t>
          </a:r>
          <a:r>
            <a:rPr kumimoji="1" lang="ja-JP" altLang="en-US" sz="1400"/>
            <a:t> </a:t>
          </a:r>
          <a:r>
            <a:rPr kumimoji="1" lang="en-US" altLang="ja-JP" sz="1400"/>
            <a:t>TABLE</a:t>
          </a:r>
        </a:p>
        <a:p>
          <a:pPr algn="ctr"/>
          <a:r>
            <a:rPr kumimoji="1" lang="ja-JP" altLang="en-US" sz="1400"/>
            <a:t>シートを選択</a:t>
          </a:r>
        </a:p>
      </xdr:txBody>
    </xdr:sp>
    <xdr:clientData/>
  </xdr:twoCellAnchor>
  <xdr:twoCellAnchor>
    <xdr:from>
      <xdr:col>17</xdr:col>
      <xdr:colOff>158115</xdr:colOff>
      <xdr:row>42</xdr:row>
      <xdr:rowOff>266699</xdr:rowOff>
    </xdr:from>
    <xdr:to>
      <xdr:col>19</xdr:col>
      <xdr:colOff>110490</xdr:colOff>
      <xdr:row>53</xdr:row>
      <xdr:rowOff>83736</xdr:rowOff>
    </xdr:to>
    <xdr:sp macro="" textlink="">
      <xdr:nvSpPr>
        <xdr:cNvPr id="14" name="正方形/長方形 13">
          <a:extLst>
            <a:ext uri="{FF2B5EF4-FFF2-40B4-BE49-F238E27FC236}">
              <a16:creationId xmlns:a16="http://schemas.microsoft.com/office/drawing/2014/main" id="{00000000-0008-0000-1A00-00000E000000}"/>
            </a:ext>
          </a:extLst>
        </xdr:cNvPr>
        <xdr:cNvSpPr/>
      </xdr:nvSpPr>
      <xdr:spPr>
        <a:xfrm>
          <a:off x="7153275" y="7879079"/>
          <a:ext cx="775335" cy="176013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14654</xdr:colOff>
      <xdr:row>14</xdr:row>
      <xdr:rowOff>114300</xdr:rowOff>
    </xdr:from>
    <xdr:to>
      <xdr:col>10</xdr:col>
      <xdr:colOff>106542</xdr:colOff>
      <xdr:row>35</xdr:row>
      <xdr:rowOff>104775</xdr:rowOff>
    </xdr:to>
    <xdr:sp macro="" textlink="">
      <xdr:nvSpPr>
        <xdr:cNvPr id="15" name="正方形/長方形 14">
          <a:extLst>
            <a:ext uri="{FF2B5EF4-FFF2-40B4-BE49-F238E27FC236}">
              <a16:creationId xmlns:a16="http://schemas.microsoft.com/office/drawing/2014/main" id="{00000000-0008-0000-1A00-00000F000000}"/>
            </a:ext>
          </a:extLst>
        </xdr:cNvPr>
        <xdr:cNvSpPr/>
      </xdr:nvSpPr>
      <xdr:spPr>
        <a:xfrm>
          <a:off x="14654" y="2514600"/>
          <a:ext cx="6854638" cy="3590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308163</xdr:colOff>
      <xdr:row>14</xdr:row>
      <xdr:rowOff>114300</xdr:rowOff>
    </xdr:from>
    <xdr:to>
      <xdr:col>20</xdr:col>
      <xdr:colOff>400051</xdr:colOff>
      <xdr:row>35</xdr:row>
      <xdr:rowOff>104775</xdr:rowOff>
    </xdr:to>
    <xdr:sp macro="" textlink="">
      <xdr:nvSpPr>
        <xdr:cNvPr id="16" name="正方形/長方形 15">
          <a:extLst>
            <a:ext uri="{FF2B5EF4-FFF2-40B4-BE49-F238E27FC236}">
              <a16:creationId xmlns:a16="http://schemas.microsoft.com/office/drawing/2014/main" id="{00000000-0008-0000-1A00-000010000000}"/>
            </a:ext>
          </a:extLst>
        </xdr:cNvPr>
        <xdr:cNvSpPr/>
      </xdr:nvSpPr>
      <xdr:spPr>
        <a:xfrm>
          <a:off x="7070913" y="2514600"/>
          <a:ext cx="6854638" cy="3590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281723</xdr:colOff>
      <xdr:row>24</xdr:row>
      <xdr:rowOff>28513</xdr:rowOff>
    </xdr:from>
    <xdr:to>
      <xdr:col>7</xdr:col>
      <xdr:colOff>367881</xdr:colOff>
      <xdr:row>25</xdr:row>
      <xdr:rowOff>125581</xdr:rowOff>
    </xdr:to>
    <xdr:sp macro="" textlink="">
      <xdr:nvSpPr>
        <xdr:cNvPr id="17" name="正方形/長方形 16">
          <a:extLst>
            <a:ext uri="{FF2B5EF4-FFF2-40B4-BE49-F238E27FC236}">
              <a16:creationId xmlns:a16="http://schemas.microsoft.com/office/drawing/2014/main" id="{00000000-0008-0000-1A00-000011000000}"/>
            </a:ext>
          </a:extLst>
        </xdr:cNvPr>
        <xdr:cNvSpPr/>
      </xdr:nvSpPr>
      <xdr:spPr>
        <a:xfrm>
          <a:off x="1634273" y="4143313"/>
          <a:ext cx="3467533" cy="26851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281724</xdr:colOff>
      <xdr:row>25</xdr:row>
      <xdr:rowOff>158344</xdr:rowOff>
    </xdr:from>
    <xdr:to>
      <xdr:col>7</xdr:col>
      <xdr:colOff>367880</xdr:colOff>
      <xdr:row>27</xdr:row>
      <xdr:rowOff>127406</xdr:rowOff>
    </xdr:to>
    <xdr:sp macro="" textlink="">
      <xdr:nvSpPr>
        <xdr:cNvPr id="18" name="正方形/長方形 17">
          <a:extLst>
            <a:ext uri="{FF2B5EF4-FFF2-40B4-BE49-F238E27FC236}">
              <a16:creationId xmlns:a16="http://schemas.microsoft.com/office/drawing/2014/main" id="{00000000-0008-0000-1A00-000012000000}"/>
            </a:ext>
          </a:extLst>
        </xdr:cNvPr>
        <xdr:cNvSpPr/>
      </xdr:nvSpPr>
      <xdr:spPr>
        <a:xfrm>
          <a:off x="1634274" y="4444594"/>
          <a:ext cx="3467531" cy="31196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281727</xdr:colOff>
      <xdr:row>27</xdr:row>
      <xdr:rowOff>156597</xdr:rowOff>
    </xdr:from>
    <xdr:to>
      <xdr:col>7</xdr:col>
      <xdr:colOff>367877</xdr:colOff>
      <xdr:row>29</xdr:row>
      <xdr:rowOff>167253</xdr:rowOff>
    </xdr:to>
    <xdr:sp macro="" textlink="">
      <xdr:nvSpPr>
        <xdr:cNvPr id="19" name="正方形/長方形 18">
          <a:extLst>
            <a:ext uri="{FF2B5EF4-FFF2-40B4-BE49-F238E27FC236}">
              <a16:creationId xmlns:a16="http://schemas.microsoft.com/office/drawing/2014/main" id="{00000000-0008-0000-1A00-000013000000}"/>
            </a:ext>
          </a:extLst>
        </xdr:cNvPr>
        <xdr:cNvSpPr/>
      </xdr:nvSpPr>
      <xdr:spPr>
        <a:xfrm>
          <a:off x="1634277" y="4785747"/>
          <a:ext cx="3467525" cy="35355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14654</xdr:colOff>
      <xdr:row>36</xdr:row>
      <xdr:rowOff>123825</xdr:rowOff>
    </xdr:from>
    <xdr:to>
      <xdr:col>10</xdr:col>
      <xdr:colOff>106542</xdr:colOff>
      <xdr:row>57</xdr:row>
      <xdr:rowOff>114300</xdr:rowOff>
    </xdr:to>
    <xdr:sp macro="" textlink="">
      <xdr:nvSpPr>
        <xdr:cNvPr id="20" name="正方形/長方形 19">
          <a:extLst>
            <a:ext uri="{FF2B5EF4-FFF2-40B4-BE49-F238E27FC236}">
              <a16:creationId xmlns:a16="http://schemas.microsoft.com/office/drawing/2014/main" id="{00000000-0008-0000-1A00-000014000000}"/>
            </a:ext>
          </a:extLst>
        </xdr:cNvPr>
        <xdr:cNvSpPr/>
      </xdr:nvSpPr>
      <xdr:spPr>
        <a:xfrm>
          <a:off x="14654" y="6296025"/>
          <a:ext cx="6854638" cy="3590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308163</xdr:colOff>
      <xdr:row>36</xdr:row>
      <xdr:rowOff>123825</xdr:rowOff>
    </xdr:from>
    <xdr:to>
      <xdr:col>20</xdr:col>
      <xdr:colOff>400051</xdr:colOff>
      <xdr:row>57</xdr:row>
      <xdr:rowOff>114300</xdr:rowOff>
    </xdr:to>
    <xdr:sp macro="" textlink="">
      <xdr:nvSpPr>
        <xdr:cNvPr id="21" name="正方形/長方形 20">
          <a:extLst>
            <a:ext uri="{FF2B5EF4-FFF2-40B4-BE49-F238E27FC236}">
              <a16:creationId xmlns:a16="http://schemas.microsoft.com/office/drawing/2014/main" id="{00000000-0008-0000-1A00-000015000000}"/>
            </a:ext>
          </a:extLst>
        </xdr:cNvPr>
        <xdr:cNvSpPr/>
      </xdr:nvSpPr>
      <xdr:spPr>
        <a:xfrm>
          <a:off x="7070913" y="6296025"/>
          <a:ext cx="6854638" cy="359092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14654</xdr:colOff>
      <xdr:row>14</xdr:row>
      <xdr:rowOff>114299</xdr:rowOff>
    </xdr:from>
    <xdr:to>
      <xdr:col>0</xdr:col>
      <xdr:colOff>399094</xdr:colOff>
      <xdr:row>16</xdr:row>
      <xdr:rowOff>78010</xdr:rowOff>
    </xdr:to>
    <xdr:sp macro="" textlink="">
      <xdr:nvSpPr>
        <xdr:cNvPr id="22" name="正方形/長方形 21">
          <a:extLst>
            <a:ext uri="{FF2B5EF4-FFF2-40B4-BE49-F238E27FC236}">
              <a16:creationId xmlns:a16="http://schemas.microsoft.com/office/drawing/2014/main" id="{00000000-0008-0000-1A00-000016000000}"/>
            </a:ext>
          </a:extLst>
        </xdr:cNvPr>
        <xdr:cNvSpPr>
          <a:spLocks noChangeAspect="1"/>
        </xdr:cNvSpPr>
      </xdr:nvSpPr>
      <xdr:spPr>
        <a:xfrm>
          <a:off x="14654" y="2514599"/>
          <a:ext cx="384440" cy="3066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１</a:t>
          </a:r>
          <a:endParaRPr kumimoji="1" lang="ja-JP" altLang="en-US" sz="1100" b="1"/>
        </a:p>
      </xdr:txBody>
    </xdr:sp>
    <xdr:clientData/>
  </xdr:twoCellAnchor>
  <xdr:twoCellAnchor>
    <xdr:from>
      <xdr:col>10</xdr:col>
      <xdr:colOff>308162</xdr:colOff>
      <xdr:row>14</xdr:row>
      <xdr:rowOff>114299</xdr:rowOff>
    </xdr:from>
    <xdr:to>
      <xdr:col>11</xdr:col>
      <xdr:colOff>274967</xdr:colOff>
      <xdr:row>16</xdr:row>
      <xdr:rowOff>78010</xdr:rowOff>
    </xdr:to>
    <xdr:sp macro="" textlink="">
      <xdr:nvSpPr>
        <xdr:cNvPr id="23" name="正方形/長方形 22">
          <a:extLst>
            <a:ext uri="{FF2B5EF4-FFF2-40B4-BE49-F238E27FC236}">
              <a16:creationId xmlns:a16="http://schemas.microsoft.com/office/drawing/2014/main" id="{00000000-0008-0000-1A00-000017000000}"/>
            </a:ext>
          </a:extLst>
        </xdr:cNvPr>
        <xdr:cNvSpPr>
          <a:spLocks noChangeAspect="1"/>
        </xdr:cNvSpPr>
      </xdr:nvSpPr>
      <xdr:spPr>
        <a:xfrm>
          <a:off x="7070912" y="2514599"/>
          <a:ext cx="643080" cy="30661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２</a:t>
          </a:r>
          <a:endParaRPr kumimoji="1" lang="ja-JP" altLang="en-US" sz="1100" b="1"/>
        </a:p>
      </xdr:txBody>
    </xdr:sp>
    <xdr:clientData/>
  </xdr:twoCellAnchor>
  <xdr:twoCellAnchor>
    <xdr:from>
      <xdr:col>0</xdr:col>
      <xdr:colOff>14654</xdr:colOff>
      <xdr:row>36</xdr:row>
      <xdr:rowOff>123824</xdr:rowOff>
    </xdr:from>
    <xdr:to>
      <xdr:col>0</xdr:col>
      <xdr:colOff>399094</xdr:colOff>
      <xdr:row>39</xdr:row>
      <xdr:rowOff>14266</xdr:rowOff>
    </xdr:to>
    <xdr:sp macro="" textlink="">
      <xdr:nvSpPr>
        <xdr:cNvPr id="24" name="正方形/長方形 23">
          <a:extLst>
            <a:ext uri="{FF2B5EF4-FFF2-40B4-BE49-F238E27FC236}">
              <a16:creationId xmlns:a16="http://schemas.microsoft.com/office/drawing/2014/main" id="{00000000-0008-0000-1A00-000018000000}"/>
            </a:ext>
          </a:extLst>
        </xdr:cNvPr>
        <xdr:cNvSpPr>
          <a:spLocks noChangeAspect="1"/>
        </xdr:cNvSpPr>
      </xdr:nvSpPr>
      <xdr:spPr>
        <a:xfrm>
          <a:off x="14654" y="6296024"/>
          <a:ext cx="384440" cy="4047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３</a:t>
          </a:r>
          <a:endParaRPr kumimoji="1" lang="ja-JP" altLang="en-US" sz="1100" b="1"/>
        </a:p>
      </xdr:txBody>
    </xdr:sp>
    <xdr:clientData/>
  </xdr:twoCellAnchor>
  <xdr:twoCellAnchor>
    <xdr:from>
      <xdr:col>10</xdr:col>
      <xdr:colOff>308162</xdr:colOff>
      <xdr:row>36</xdr:row>
      <xdr:rowOff>123824</xdr:rowOff>
    </xdr:from>
    <xdr:to>
      <xdr:col>11</xdr:col>
      <xdr:colOff>274967</xdr:colOff>
      <xdr:row>39</xdr:row>
      <xdr:rowOff>14266</xdr:rowOff>
    </xdr:to>
    <xdr:sp macro="" textlink="">
      <xdr:nvSpPr>
        <xdr:cNvPr id="25" name="正方形/長方形 24">
          <a:extLst>
            <a:ext uri="{FF2B5EF4-FFF2-40B4-BE49-F238E27FC236}">
              <a16:creationId xmlns:a16="http://schemas.microsoft.com/office/drawing/2014/main" id="{00000000-0008-0000-1A00-000019000000}"/>
            </a:ext>
          </a:extLst>
        </xdr:cNvPr>
        <xdr:cNvSpPr>
          <a:spLocks noChangeAspect="1"/>
        </xdr:cNvSpPr>
      </xdr:nvSpPr>
      <xdr:spPr>
        <a:xfrm>
          <a:off x="7070912" y="6296024"/>
          <a:ext cx="643080" cy="40479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４</a:t>
          </a:r>
          <a:endParaRPr kumimoji="1" lang="ja-JP" altLang="en-US" sz="1100" b="1"/>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167640</xdr:colOff>
      <xdr:row>17</xdr:row>
      <xdr:rowOff>82400</xdr:rowOff>
    </xdr:from>
    <xdr:ext cx="4069976" cy="2970686"/>
    <xdr:pic>
      <xdr:nvPicPr>
        <xdr:cNvPr id="2" name="図 1" descr="スクリーンショット が含まれている画像&#10;&#10;自動的に生成された説明">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3351380"/>
          <a:ext cx="4069976" cy="2970686"/>
        </a:xfrm>
        <a:prstGeom prst="rect">
          <a:avLst/>
        </a:prstGeom>
        <a:ln>
          <a:solidFill>
            <a:schemeClr val="tx1"/>
          </a:solidFill>
        </a:ln>
      </xdr:spPr>
    </xdr:pic>
    <xdr:clientData/>
  </xdr:oneCellAnchor>
  <xdr:twoCellAnchor>
    <xdr:from>
      <xdr:col>1</xdr:col>
      <xdr:colOff>65598</xdr:colOff>
      <xdr:row>22</xdr:row>
      <xdr:rowOff>69849</xdr:rowOff>
    </xdr:from>
    <xdr:to>
      <xdr:col>4</xdr:col>
      <xdr:colOff>241935</xdr:colOff>
      <xdr:row>25</xdr:row>
      <xdr:rowOff>114300</xdr:rowOff>
    </xdr:to>
    <xdr:sp macro="" textlink="">
      <xdr:nvSpPr>
        <xdr:cNvPr id="3" name="吹き出し: 四角形 2">
          <a:extLst>
            <a:ext uri="{FF2B5EF4-FFF2-40B4-BE49-F238E27FC236}">
              <a16:creationId xmlns:a16="http://schemas.microsoft.com/office/drawing/2014/main" id="{00000000-0008-0000-1B00-000003000000}"/>
            </a:ext>
          </a:extLst>
        </xdr:cNvPr>
        <xdr:cNvSpPr/>
      </xdr:nvSpPr>
      <xdr:spPr>
        <a:xfrm>
          <a:off x="492318" y="4177029"/>
          <a:ext cx="1456497" cy="547371"/>
        </a:xfrm>
        <a:prstGeom prst="wedgeRectCallout">
          <a:avLst>
            <a:gd name="adj1" fmla="val -20561"/>
            <a:gd name="adj2" fmla="val -128515"/>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Search the EPD database</a:t>
          </a:r>
          <a:r>
            <a:rPr kumimoji="1" lang="ja-JP" altLang="en-US" sz="1400"/>
            <a:t>を選択</a:t>
          </a:r>
        </a:p>
      </xdr:txBody>
    </xdr:sp>
    <xdr:clientData/>
  </xdr:twoCellAnchor>
  <xdr:twoCellAnchor>
    <xdr:from>
      <xdr:col>1</xdr:col>
      <xdr:colOff>310845</xdr:colOff>
      <xdr:row>18</xdr:row>
      <xdr:rowOff>122168</xdr:rowOff>
    </xdr:from>
    <xdr:to>
      <xdr:col>3</xdr:col>
      <xdr:colOff>120015</xdr:colOff>
      <xdr:row>19</xdr:row>
      <xdr:rowOff>133349</xdr:rowOff>
    </xdr:to>
    <xdr:sp macro="" textlink="">
      <xdr:nvSpPr>
        <xdr:cNvPr id="4" name="正方形/長方形 3">
          <a:extLst>
            <a:ext uri="{FF2B5EF4-FFF2-40B4-BE49-F238E27FC236}">
              <a16:creationId xmlns:a16="http://schemas.microsoft.com/office/drawing/2014/main" id="{00000000-0008-0000-1B00-000004000000}"/>
            </a:ext>
          </a:extLst>
        </xdr:cNvPr>
        <xdr:cNvSpPr/>
      </xdr:nvSpPr>
      <xdr:spPr>
        <a:xfrm>
          <a:off x="737565" y="3558788"/>
          <a:ext cx="662610" cy="17882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oneCellAnchor>
    <xdr:from>
      <xdr:col>11</xdr:col>
      <xdr:colOff>247201</xdr:colOff>
      <xdr:row>17</xdr:row>
      <xdr:rowOff>56030</xdr:rowOff>
    </xdr:from>
    <xdr:ext cx="4047708" cy="2969560"/>
    <xdr:pic>
      <xdr:nvPicPr>
        <xdr:cNvPr id="5" name="図 4" descr="スクリーンショット が含まれている画像&#10;&#10;自動的に生成された説明">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09701" y="3433075"/>
          <a:ext cx="4047708" cy="2969560"/>
        </a:xfrm>
        <a:prstGeom prst="rect">
          <a:avLst/>
        </a:prstGeom>
        <a:ln>
          <a:solidFill>
            <a:schemeClr val="tx1"/>
          </a:solidFill>
        </a:ln>
      </xdr:spPr>
    </xdr:pic>
    <xdr:clientData/>
  </xdr:oneCellAnchor>
  <xdr:twoCellAnchor>
    <xdr:from>
      <xdr:col>11</xdr:col>
      <xdr:colOff>401384</xdr:colOff>
      <xdr:row>28</xdr:row>
      <xdr:rowOff>3149</xdr:rowOff>
    </xdr:from>
    <xdr:to>
      <xdr:col>15</xdr:col>
      <xdr:colOff>347918</xdr:colOff>
      <xdr:row>29</xdr:row>
      <xdr:rowOff>63446</xdr:rowOff>
    </xdr:to>
    <xdr:sp macro="" textlink="">
      <xdr:nvSpPr>
        <xdr:cNvPr id="6" name="正方形/長方形 5">
          <a:extLst>
            <a:ext uri="{FF2B5EF4-FFF2-40B4-BE49-F238E27FC236}">
              <a16:creationId xmlns:a16="http://schemas.microsoft.com/office/drawing/2014/main" id="{00000000-0008-0000-1B00-000006000000}"/>
            </a:ext>
          </a:extLst>
        </xdr:cNvPr>
        <xdr:cNvSpPr/>
      </xdr:nvSpPr>
      <xdr:spPr>
        <a:xfrm>
          <a:off x="7840409" y="4803749"/>
          <a:ext cx="2651634" cy="2317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15</xdr:col>
      <xdr:colOff>361951</xdr:colOff>
      <xdr:row>28</xdr:row>
      <xdr:rowOff>3147</xdr:rowOff>
    </xdr:from>
    <xdr:to>
      <xdr:col>19</xdr:col>
      <xdr:colOff>304801</xdr:colOff>
      <xdr:row>29</xdr:row>
      <xdr:rowOff>63362</xdr:rowOff>
    </xdr:to>
    <xdr:sp macro="" textlink="">
      <xdr:nvSpPr>
        <xdr:cNvPr id="7" name="正方形/長方形 6">
          <a:extLst>
            <a:ext uri="{FF2B5EF4-FFF2-40B4-BE49-F238E27FC236}">
              <a16:creationId xmlns:a16="http://schemas.microsoft.com/office/drawing/2014/main" id="{00000000-0008-0000-1B00-000007000000}"/>
            </a:ext>
          </a:extLst>
        </xdr:cNvPr>
        <xdr:cNvSpPr/>
      </xdr:nvSpPr>
      <xdr:spPr>
        <a:xfrm>
          <a:off x="10506076" y="4803747"/>
          <a:ext cx="2647950" cy="23166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276225</xdr:colOff>
      <xdr:row>19</xdr:row>
      <xdr:rowOff>57150</xdr:rowOff>
    </xdr:from>
    <xdr:to>
      <xdr:col>17</xdr:col>
      <xdr:colOff>179493</xdr:colOff>
      <xdr:row>24</xdr:row>
      <xdr:rowOff>29486</xdr:rowOff>
    </xdr:to>
    <xdr:sp macro="" textlink="">
      <xdr:nvSpPr>
        <xdr:cNvPr id="8" name="吹き出し: 四角形 7">
          <a:extLst>
            <a:ext uri="{FF2B5EF4-FFF2-40B4-BE49-F238E27FC236}">
              <a16:creationId xmlns:a16="http://schemas.microsoft.com/office/drawing/2014/main" id="{00000000-0008-0000-1B00-000008000000}"/>
            </a:ext>
          </a:extLst>
        </xdr:cNvPr>
        <xdr:cNvSpPr/>
      </xdr:nvSpPr>
      <xdr:spPr>
        <a:xfrm>
          <a:off x="7715250" y="3314700"/>
          <a:ext cx="3960918" cy="829586"/>
        </a:xfrm>
        <a:prstGeom prst="wedgeRectCallout">
          <a:avLst>
            <a:gd name="adj1" fmla="val -17221"/>
            <a:gd name="adj2" fmla="val 114360"/>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EPD</a:t>
          </a:r>
          <a:r>
            <a:rPr kumimoji="1" lang="ja-JP" altLang="en-US" sz="1400"/>
            <a:t>を申請した企業の所在国、申請製品のカテゴリの片方あるいは両方を選択して</a:t>
          </a:r>
          <a:r>
            <a:rPr kumimoji="1" lang="en-US" altLang="ja-JP" sz="1400"/>
            <a:t>Search</a:t>
          </a:r>
          <a:endParaRPr kumimoji="1" lang="ja-JP" altLang="en-US" sz="1400"/>
        </a:p>
      </xdr:txBody>
    </xdr:sp>
    <xdr:clientData/>
  </xdr:twoCellAnchor>
  <xdr:oneCellAnchor>
    <xdr:from>
      <xdr:col>2</xdr:col>
      <xdr:colOff>28575</xdr:colOff>
      <xdr:row>38</xdr:row>
      <xdr:rowOff>77318</xdr:rowOff>
    </xdr:from>
    <xdr:ext cx="3041884" cy="3446372"/>
    <xdr:pic>
      <xdr:nvPicPr>
        <xdr:cNvPr id="9" name="図 8" descr="スクリーンショット が含まれている画像&#10;&#10;自動的に生成された説明">
          <a:extLst>
            <a:ext uri="{FF2B5EF4-FFF2-40B4-BE49-F238E27FC236}">
              <a16:creationId xmlns:a16="http://schemas.microsoft.com/office/drawing/2014/main" id="{00000000-0008-0000-1B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81125" y="6592418"/>
          <a:ext cx="3041884" cy="3446372"/>
        </a:xfrm>
        <a:prstGeom prst="rect">
          <a:avLst/>
        </a:prstGeom>
        <a:ln>
          <a:solidFill>
            <a:schemeClr val="tx1"/>
          </a:solidFill>
        </a:ln>
      </xdr:spPr>
    </xdr:pic>
    <xdr:clientData/>
  </xdr:oneCellAnchor>
  <xdr:twoCellAnchor>
    <xdr:from>
      <xdr:col>2</xdr:col>
      <xdr:colOff>39177</xdr:colOff>
      <xdr:row>51</xdr:row>
      <xdr:rowOff>104774</xdr:rowOff>
    </xdr:from>
    <xdr:to>
      <xdr:col>8</xdr:col>
      <xdr:colOff>161925</xdr:colOff>
      <xdr:row>53</xdr:row>
      <xdr:rowOff>114299</xdr:rowOff>
    </xdr:to>
    <xdr:sp macro="" textlink="">
      <xdr:nvSpPr>
        <xdr:cNvPr id="10" name="正方形/長方形 9">
          <a:extLst>
            <a:ext uri="{FF2B5EF4-FFF2-40B4-BE49-F238E27FC236}">
              <a16:creationId xmlns:a16="http://schemas.microsoft.com/office/drawing/2014/main" id="{00000000-0008-0000-1B00-00000A000000}"/>
            </a:ext>
          </a:extLst>
        </xdr:cNvPr>
        <xdr:cNvSpPr/>
      </xdr:nvSpPr>
      <xdr:spPr>
        <a:xfrm>
          <a:off x="1391727" y="8848724"/>
          <a:ext cx="4180398" cy="3524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xdr:col>
      <xdr:colOff>93594</xdr:colOff>
      <xdr:row>55</xdr:row>
      <xdr:rowOff>64191</xdr:rowOff>
    </xdr:from>
    <xdr:to>
      <xdr:col>8</xdr:col>
      <xdr:colOff>99060</xdr:colOff>
      <xdr:row>57</xdr:row>
      <xdr:rowOff>38100</xdr:rowOff>
    </xdr:to>
    <xdr:sp macro="" textlink="">
      <xdr:nvSpPr>
        <xdr:cNvPr id="11" name="吹き出し: 四角形 10">
          <a:extLst>
            <a:ext uri="{FF2B5EF4-FFF2-40B4-BE49-F238E27FC236}">
              <a16:creationId xmlns:a16="http://schemas.microsoft.com/office/drawing/2014/main" id="{00000000-0008-0000-1B00-00000B000000}"/>
            </a:ext>
          </a:extLst>
        </xdr:cNvPr>
        <xdr:cNvSpPr/>
      </xdr:nvSpPr>
      <xdr:spPr>
        <a:xfrm>
          <a:off x="947034" y="9802551"/>
          <a:ext cx="2565786" cy="309189"/>
        </a:xfrm>
        <a:prstGeom prst="wedgeRectCallout">
          <a:avLst>
            <a:gd name="adj1" fmla="val -11770"/>
            <a:gd name="adj2" fmla="val -135333"/>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原単位を取得したい製品を選択</a:t>
          </a:r>
        </a:p>
      </xdr:txBody>
    </xdr:sp>
    <xdr:clientData/>
  </xdr:twoCellAnchor>
  <xdr:oneCellAnchor>
    <xdr:from>
      <xdr:col>11</xdr:col>
      <xdr:colOff>257174</xdr:colOff>
      <xdr:row>38</xdr:row>
      <xdr:rowOff>84818</xdr:rowOff>
    </xdr:from>
    <xdr:ext cx="3964643" cy="3361394"/>
    <xdr:pic>
      <xdr:nvPicPr>
        <xdr:cNvPr id="12" name="図 11" descr="スクリーンショット が含まれている画像&#10;&#10;自動的に生成された説明">
          <a:extLst>
            <a:ext uri="{FF2B5EF4-FFF2-40B4-BE49-F238E27FC236}">
              <a16:creationId xmlns:a16="http://schemas.microsoft.com/office/drawing/2014/main" id="{00000000-0008-0000-1B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51094" y="6973298"/>
          <a:ext cx="3964643" cy="3361394"/>
        </a:xfrm>
        <a:prstGeom prst="rect">
          <a:avLst/>
        </a:prstGeom>
        <a:ln>
          <a:solidFill>
            <a:schemeClr val="tx1"/>
          </a:solidFill>
        </a:ln>
      </xdr:spPr>
    </xdr:pic>
    <xdr:clientData/>
  </xdr:oneCellAnchor>
  <xdr:twoCellAnchor>
    <xdr:from>
      <xdr:col>16</xdr:col>
      <xdr:colOff>350520</xdr:colOff>
      <xdr:row>46</xdr:row>
      <xdr:rowOff>126061</xdr:rowOff>
    </xdr:from>
    <xdr:to>
      <xdr:col>19</xdr:col>
      <xdr:colOff>291961</xdr:colOff>
      <xdr:row>50</xdr:row>
      <xdr:rowOff>28575</xdr:rowOff>
    </xdr:to>
    <xdr:sp macro="" textlink="">
      <xdr:nvSpPr>
        <xdr:cNvPr id="13" name="正方形/長方形 12">
          <a:extLst>
            <a:ext uri="{FF2B5EF4-FFF2-40B4-BE49-F238E27FC236}">
              <a16:creationId xmlns:a16="http://schemas.microsoft.com/office/drawing/2014/main" id="{00000000-0008-0000-1B00-00000D000000}"/>
            </a:ext>
          </a:extLst>
        </xdr:cNvPr>
        <xdr:cNvSpPr/>
      </xdr:nvSpPr>
      <xdr:spPr>
        <a:xfrm>
          <a:off x="7178040" y="8355661"/>
          <a:ext cx="1221601" cy="57307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312668</xdr:colOff>
      <xdr:row>51</xdr:row>
      <xdr:rowOff>162339</xdr:rowOff>
    </xdr:from>
    <xdr:to>
      <xdr:col>18</xdr:col>
      <xdr:colOff>369569</xdr:colOff>
      <xdr:row>55</xdr:row>
      <xdr:rowOff>19050</xdr:rowOff>
    </xdr:to>
    <xdr:sp macro="" textlink="">
      <xdr:nvSpPr>
        <xdr:cNvPr id="14" name="吹き出し: 四角形 13">
          <a:extLst>
            <a:ext uri="{FF2B5EF4-FFF2-40B4-BE49-F238E27FC236}">
              <a16:creationId xmlns:a16="http://schemas.microsoft.com/office/drawing/2014/main" id="{00000000-0008-0000-1B00-00000E000000}"/>
            </a:ext>
          </a:extLst>
        </xdr:cNvPr>
        <xdr:cNvSpPr/>
      </xdr:nvSpPr>
      <xdr:spPr>
        <a:xfrm>
          <a:off x="6286748" y="9230139"/>
          <a:ext cx="1763781" cy="527271"/>
        </a:xfrm>
        <a:prstGeom prst="wedgeRectCallout">
          <a:avLst>
            <a:gd name="adj1" fmla="val 25924"/>
            <a:gd name="adj2" fmla="val -103005"/>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Download</a:t>
          </a:r>
          <a:r>
            <a:rPr kumimoji="1" lang="ja-JP" altLang="en-US" sz="1400"/>
            <a:t> </a:t>
          </a:r>
          <a:r>
            <a:rPr kumimoji="1" lang="en-US" altLang="ja-JP" sz="1400"/>
            <a:t>documents</a:t>
          </a:r>
          <a:r>
            <a:rPr kumimoji="1" lang="ja-JP" altLang="en-US" sz="1400"/>
            <a:t>を選択</a:t>
          </a:r>
        </a:p>
      </xdr:txBody>
    </xdr:sp>
    <xdr:clientData/>
  </xdr:twoCellAnchor>
  <xdr:oneCellAnchor>
    <xdr:from>
      <xdr:col>2</xdr:col>
      <xdr:colOff>16053</xdr:colOff>
      <xdr:row>71</xdr:row>
      <xdr:rowOff>879</xdr:rowOff>
    </xdr:from>
    <xdr:ext cx="2964712" cy="3933626"/>
    <xdr:pic>
      <xdr:nvPicPr>
        <xdr:cNvPr id="15" name="図 14" descr="テキスト が含まれている画像&#10;&#10;自動的に生成された説明">
          <a:extLst>
            <a:ext uri="{FF2B5EF4-FFF2-40B4-BE49-F238E27FC236}">
              <a16:creationId xmlns:a16="http://schemas.microsoft.com/office/drawing/2014/main" id="{00000000-0008-0000-1B00-00000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368603" y="12173829"/>
          <a:ext cx="2964712" cy="3933626"/>
        </a:xfrm>
        <a:prstGeom prst="rect">
          <a:avLst/>
        </a:prstGeom>
        <a:ln>
          <a:solidFill>
            <a:schemeClr val="tx1"/>
          </a:solidFill>
        </a:ln>
      </xdr:spPr>
    </xdr:pic>
    <xdr:clientData/>
  </xdr:oneCellAnchor>
  <xdr:twoCellAnchor>
    <xdr:from>
      <xdr:col>1</xdr:col>
      <xdr:colOff>364303</xdr:colOff>
      <xdr:row>89</xdr:row>
      <xdr:rowOff>128678</xdr:rowOff>
    </xdr:from>
    <xdr:to>
      <xdr:col>6</xdr:col>
      <xdr:colOff>112060</xdr:colOff>
      <xdr:row>93</xdr:row>
      <xdr:rowOff>33616</xdr:rowOff>
    </xdr:to>
    <xdr:sp macro="" textlink="">
      <xdr:nvSpPr>
        <xdr:cNvPr id="16" name="吹き出し: 四角形 15">
          <a:extLst>
            <a:ext uri="{FF2B5EF4-FFF2-40B4-BE49-F238E27FC236}">
              <a16:creationId xmlns:a16="http://schemas.microsoft.com/office/drawing/2014/main" id="{00000000-0008-0000-1B00-000010000000}"/>
            </a:ext>
          </a:extLst>
        </xdr:cNvPr>
        <xdr:cNvSpPr/>
      </xdr:nvSpPr>
      <xdr:spPr>
        <a:xfrm>
          <a:off x="1040578" y="15387728"/>
          <a:ext cx="3129132" cy="590738"/>
        </a:xfrm>
        <a:prstGeom prst="wedgeRectCallout">
          <a:avLst>
            <a:gd name="adj1" fmla="val -16641"/>
            <a:gd name="adj2" fmla="val -103823"/>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400"/>
            <a:t>登録された</a:t>
          </a:r>
          <a:r>
            <a:rPr kumimoji="1" lang="en-US" altLang="ja-JP" sz="1400"/>
            <a:t>PDF</a:t>
          </a:r>
          <a:r>
            <a:rPr kumimoji="1" lang="ja-JP" altLang="en-US" sz="1400"/>
            <a:t>ファイルが表示される</a:t>
          </a:r>
        </a:p>
      </xdr:txBody>
    </xdr:sp>
    <xdr:clientData/>
  </xdr:twoCellAnchor>
  <xdr:oneCellAnchor>
    <xdr:from>
      <xdr:col>11</xdr:col>
      <xdr:colOff>126402</xdr:colOff>
      <xdr:row>72</xdr:row>
      <xdr:rowOff>70822</xdr:rowOff>
    </xdr:from>
    <xdr:ext cx="4187063" cy="3505676"/>
    <xdr:pic>
      <xdr:nvPicPr>
        <xdr:cNvPr id="17" name="図 16" descr="スクリーンショット が含まれている画像&#10;&#10;自動的に生成された説明">
          <a:extLst>
            <a:ext uri="{FF2B5EF4-FFF2-40B4-BE49-F238E27FC236}">
              <a16:creationId xmlns:a16="http://schemas.microsoft.com/office/drawing/2014/main" id="{00000000-0008-0000-1B00-00001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916116" y="13283358"/>
          <a:ext cx="4187063" cy="3505676"/>
        </a:xfrm>
        <a:prstGeom prst="rect">
          <a:avLst/>
        </a:prstGeom>
        <a:ln>
          <a:solidFill>
            <a:schemeClr val="tx1"/>
          </a:solidFill>
        </a:ln>
      </xdr:spPr>
    </xdr:pic>
    <xdr:clientData/>
  </xdr:oneCellAnchor>
  <xdr:twoCellAnchor>
    <xdr:from>
      <xdr:col>11</xdr:col>
      <xdr:colOff>145450</xdr:colOff>
      <xdr:row>76</xdr:row>
      <xdr:rowOff>3853</xdr:rowOff>
    </xdr:from>
    <xdr:to>
      <xdr:col>14</xdr:col>
      <xdr:colOff>268940</xdr:colOff>
      <xdr:row>78</xdr:row>
      <xdr:rowOff>155949</xdr:rowOff>
    </xdr:to>
    <xdr:sp macro="" textlink="">
      <xdr:nvSpPr>
        <xdr:cNvPr id="18" name="正方形/長方形 17">
          <a:extLst>
            <a:ext uri="{FF2B5EF4-FFF2-40B4-BE49-F238E27FC236}">
              <a16:creationId xmlns:a16="http://schemas.microsoft.com/office/drawing/2014/main" id="{00000000-0008-0000-1B00-000012000000}"/>
            </a:ext>
          </a:extLst>
        </xdr:cNvPr>
        <xdr:cNvSpPr/>
      </xdr:nvSpPr>
      <xdr:spPr>
        <a:xfrm>
          <a:off x="7584475" y="13034053"/>
          <a:ext cx="2152315" cy="4949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11</xdr:col>
      <xdr:colOff>186550</xdr:colOff>
      <xdr:row>81</xdr:row>
      <xdr:rowOff>7795</xdr:rowOff>
    </xdr:from>
    <xdr:to>
      <xdr:col>18</xdr:col>
      <xdr:colOff>392205</xdr:colOff>
      <xdr:row>85</xdr:row>
      <xdr:rowOff>134471</xdr:rowOff>
    </xdr:to>
    <xdr:sp macro="" textlink="">
      <xdr:nvSpPr>
        <xdr:cNvPr id="19" name="吹き出し: 四角形 18">
          <a:extLst>
            <a:ext uri="{FF2B5EF4-FFF2-40B4-BE49-F238E27FC236}">
              <a16:creationId xmlns:a16="http://schemas.microsoft.com/office/drawing/2014/main" id="{00000000-0008-0000-1B00-000013000000}"/>
            </a:ext>
          </a:extLst>
        </xdr:cNvPr>
        <xdr:cNvSpPr/>
      </xdr:nvSpPr>
      <xdr:spPr>
        <a:xfrm>
          <a:off x="7625575" y="13895245"/>
          <a:ext cx="4939580" cy="812476"/>
        </a:xfrm>
        <a:prstGeom prst="wedgeRectCallout">
          <a:avLst>
            <a:gd name="adj1" fmla="val -33346"/>
            <a:gd name="adj2" fmla="val -87464"/>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400"/>
            <a:t>GHG</a:t>
          </a:r>
          <a:r>
            <a:rPr kumimoji="1" lang="ja-JP" altLang="en-US" sz="1400"/>
            <a:t>はライフサイクルの段階別に掲載されているので、製造段階までを対象とする場合には、</a:t>
          </a:r>
          <a:r>
            <a:rPr kumimoji="1" lang="en-US" altLang="ja-JP" sz="1400"/>
            <a:t>Product</a:t>
          </a:r>
          <a:r>
            <a:rPr kumimoji="1" lang="ja-JP" altLang="en-US" sz="1400"/>
            <a:t>以下の値を利用する</a:t>
          </a:r>
        </a:p>
      </xdr:txBody>
    </xdr:sp>
    <xdr:clientData/>
  </xdr:twoCellAnchor>
  <xdr:oneCellAnchor>
    <xdr:from>
      <xdr:col>0</xdr:col>
      <xdr:colOff>517999</xdr:colOff>
      <xdr:row>124</xdr:row>
      <xdr:rowOff>94920</xdr:rowOff>
    </xdr:from>
    <xdr:ext cx="4521558" cy="1212771"/>
    <xdr:pic>
      <xdr:nvPicPr>
        <xdr:cNvPr id="20" name="図 19" descr="スクリーンショット, 壁 が含まれている画像&#10;&#10;自動的に生成された説明">
          <a:extLst>
            <a:ext uri="{FF2B5EF4-FFF2-40B4-BE49-F238E27FC236}">
              <a16:creationId xmlns:a16="http://schemas.microsoft.com/office/drawing/2014/main" id="{00000000-0008-0000-1B00-00001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517999" y="21354720"/>
          <a:ext cx="4521558" cy="1212771"/>
        </a:xfrm>
        <a:prstGeom prst="rect">
          <a:avLst/>
        </a:prstGeom>
        <a:ln>
          <a:solidFill>
            <a:schemeClr val="tx1"/>
          </a:solidFill>
        </a:ln>
      </xdr:spPr>
    </xdr:pic>
    <xdr:clientData/>
  </xdr:oneCellAnchor>
  <xdr:twoCellAnchor>
    <xdr:from>
      <xdr:col>0</xdr:col>
      <xdr:colOff>513522</xdr:colOff>
      <xdr:row>128</xdr:row>
      <xdr:rowOff>66261</xdr:rowOff>
    </xdr:from>
    <xdr:to>
      <xdr:col>7</xdr:col>
      <xdr:colOff>215348</xdr:colOff>
      <xdr:row>129</xdr:row>
      <xdr:rowOff>95083</xdr:rowOff>
    </xdr:to>
    <xdr:sp macro="" textlink="">
      <xdr:nvSpPr>
        <xdr:cNvPr id="21" name="正方形/長方形 20">
          <a:extLst>
            <a:ext uri="{FF2B5EF4-FFF2-40B4-BE49-F238E27FC236}">
              <a16:creationId xmlns:a16="http://schemas.microsoft.com/office/drawing/2014/main" id="{00000000-0008-0000-1B00-000015000000}"/>
            </a:ext>
          </a:extLst>
        </xdr:cNvPr>
        <xdr:cNvSpPr/>
      </xdr:nvSpPr>
      <xdr:spPr>
        <a:xfrm>
          <a:off x="513522" y="22011861"/>
          <a:ext cx="4435751" cy="20027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oneCellAnchor>
    <xdr:from>
      <xdr:col>11</xdr:col>
      <xdr:colOff>16567</xdr:colOff>
      <xdr:row>104</xdr:row>
      <xdr:rowOff>28486</xdr:rowOff>
    </xdr:from>
    <xdr:ext cx="4310506" cy="2448651"/>
    <xdr:pic>
      <xdr:nvPicPr>
        <xdr:cNvPr id="22" name="図 21" descr="スクリーンショット が含まれている画像&#10;&#10;自動的に生成された説明">
          <a:extLst>
            <a:ext uri="{FF2B5EF4-FFF2-40B4-BE49-F238E27FC236}">
              <a16:creationId xmlns:a16="http://schemas.microsoft.com/office/drawing/2014/main" id="{00000000-0008-0000-1B00-000016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806281" y="18901593"/>
          <a:ext cx="4310506" cy="2448651"/>
        </a:xfrm>
        <a:prstGeom prst="rect">
          <a:avLst/>
        </a:prstGeom>
        <a:ln>
          <a:solidFill>
            <a:schemeClr val="tx1"/>
          </a:solidFill>
        </a:ln>
      </xdr:spPr>
    </xdr:pic>
    <xdr:clientData/>
  </xdr:oneCellAnchor>
  <xdr:twoCellAnchor>
    <xdr:from>
      <xdr:col>15</xdr:col>
      <xdr:colOff>437592</xdr:colOff>
      <xdr:row>110</xdr:row>
      <xdr:rowOff>1915</xdr:rowOff>
    </xdr:from>
    <xdr:to>
      <xdr:col>16</xdr:col>
      <xdr:colOff>369793</xdr:colOff>
      <xdr:row>111</xdr:row>
      <xdr:rowOff>22413</xdr:rowOff>
    </xdr:to>
    <xdr:sp macro="" textlink="">
      <xdr:nvSpPr>
        <xdr:cNvPr id="23" name="正方形/長方形 22">
          <a:extLst>
            <a:ext uri="{FF2B5EF4-FFF2-40B4-BE49-F238E27FC236}">
              <a16:creationId xmlns:a16="http://schemas.microsoft.com/office/drawing/2014/main" id="{00000000-0008-0000-1B00-000017000000}"/>
            </a:ext>
          </a:extLst>
        </xdr:cNvPr>
        <xdr:cNvSpPr/>
      </xdr:nvSpPr>
      <xdr:spPr>
        <a:xfrm>
          <a:off x="7665386" y="19096739"/>
          <a:ext cx="414054" cy="1885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oneCellAnchor>
    <xdr:from>
      <xdr:col>1</xdr:col>
      <xdr:colOff>331</xdr:colOff>
      <xdr:row>104</xdr:row>
      <xdr:rowOff>28486</xdr:rowOff>
    </xdr:from>
    <xdr:ext cx="4404972" cy="2144130"/>
    <xdr:pic>
      <xdr:nvPicPr>
        <xdr:cNvPr id="24" name="図 23" descr="スクリーンショット が含まれている画像&#10;&#10;自動的に生成された説明">
          <a:extLst>
            <a:ext uri="{FF2B5EF4-FFF2-40B4-BE49-F238E27FC236}">
              <a16:creationId xmlns:a16="http://schemas.microsoft.com/office/drawing/2014/main" id="{00000000-0008-0000-1B00-000018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76606" y="17859286"/>
          <a:ext cx="4404972" cy="2144130"/>
        </a:xfrm>
        <a:prstGeom prst="rect">
          <a:avLst/>
        </a:prstGeom>
        <a:ln>
          <a:solidFill>
            <a:schemeClr val="tx1"/>
          </a:solidFill>
        </a:ln>
      </xdr:spPr>
    </xdr:pic>
    <xdr:clientData/>
  </xdr:oneCellAnchor>
  <xdr:twoCellAnchor>
    <xdr:from>
      <xdr:col>1</xdr:col>
      <xdr:colOff>17227</xdr:colOff>
      <xdr:row>113</xdr:row>
      <xdr:rowOff>133875</xdr:rowOff>
    </xdr:from>
    <xdr:to>
      <xdr:col>7</xdr:col>
      <xdr:colOff>190500</xdr:colOff>
      <xdr:row>115</xdr:row>
      <xdr:rowOff>23184</xdr:rowOff>
    </xdr:to>
    <xdr:sp macro="" textlink="">
      <xdr:nvSpPr>
        <xdr:cNvPr id="25" name="正方形/長方形 24">
          <a:extLst>
            <a:ext uri="{FF2B5EF4-FFF2-40B4-BE49-F238E27FC236}">
              <a16:creationId xmlns:a16="http://schemas.microsoft.com/office/drawing/2014/main" id="{00000000-0008-0000-1B00-000019000000}"/>
            </a:ext>
          </a:extLst>
        </xdr:cNvPr>
        <xdr:cNvSpPr/>
      </xdr:nvSpPr>
      <xdr:spPr>
        <a:xfrm>
          <a:off x="693502" y="19507725"/>
          <a:ext cx="4230923" cy="23220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18</xdr:col>
      <xdr:colOff>190911</xdr:colOff>
      <xdr:row>29</xdr:row>
      <xdr:rowOff>110903</xdr:rowOff>
    </xdr:from>
    <xdr:to>
      <xdr:col>19</xdr:col>
      <xdr:colOff>238536</xdr:colOff>
      <xdr:row>30</xdr:row>
      <xdr:rowOff>148674</xdr:rowOff>
    </xdr:to>
    <xdr:sp macro="" textlink="">
      <xdr:nvSpPr>
        <xdr:cNvPr id="26" name="正方形/長方形 25">
          <a:extLst>
            <a:ext uri="{FF2B5EF4-FFF2-40B4-BE49-F238E27FC236}">
              <a16:creationId xmlns:a16="http://schemas.microsoft.com/office/drawing/2014/main" id="{00000000-0008-0000-1B00-00001A000000}"/>
            </a:ext>
          </a:extLst>
        </xdr:cNvPr>
        <xdr:cNvSpPr/>
      </xdr:nvSpPr>
      <xdr:spPr>
        <a:xfrm>
          <a:off x="12363861" y="5082953"/>
          <a:ext cx="723900" cy="20922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0</xdr:col>
      <xdr:colOff>19048</xdr:colOff>
      <xdr:row>14</xdr:row>
      <xdr:rowOff>114300</xdr:rowOff>
    </xdr:from>
    <xdr:to>
      <xdr:col>10</xdr:col>
      <xdr:colOff>114299</xdr:colOff>
      <xdr:row>36</xdr:row>
      <xdr:rowOff>142875</xdr:rowOff>
    </xdr:to>
    <xdr:sp macro="" textlink="">
      <xdr:nvSpPr>
        <xdr:cNvPr id="27" name="正方形/長方形 26">
          <a:extLst>
            <a:ext uri="{FF2B5EF4-FFF2-40B4-BE49-F238E27FC236}">
              <a16:creationId xmlns:a16="http://schemas.microsoft.com/office/drawing/2014/main" id="{00000000-0008-0000-1B00-00001B000000}"/>
            </a:ext>
          </a:extLst>
        </xdr:cNvPr>
        <xdr:cNvSpPr/>
      </xdr:nvSpPr>
      <xdr:spPr>
        <a:xfrm>
          <a:off x="19048" y="2514600"/>
          <a:ext cx="6858001" cy="3800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19049</xdr:colOff>
      <xdr:row>14</xdr:row>
      <xdr:rowOff>114299</xdr:rowOff>
    </xdr:from>
    <xdr:to>
      <xdr:col>0</xdr:col>
      <xdr:colOff>407314</xdr:colOff>
      <xdr:row>16</xdr:row>
      <xdr:rowOff>151711</xdr:rowOff>
    </xdr:to>
    <xdr:sp macro="" textlink="">
      <xdr:nvSpPr>
        <xdr:cNvPr id="28" name="正方形/長方形 27">
          <a:extLst>
            <a:ext uri="{FF2B5EF4-FFF2-40B4-BE49-F238E27FC236}">
              <a16:creationId xmlns:a16="http://schemas.microsoft.com/office/drawing/2014/main" id="{00000000-0008-0000-1B00-00001C000000}"/>
            </a:ext>
          </a:extLst>
        </xdr:cNvPr>
        <xdr:cNvSpPr>
          <a:spLocks noChangeAspect="1"/>
        </xdr:cNvSpPr>
      </xdr:nvSpPr>
      <xdr:spPr>
        <a:xfrm>
          <a:off x="19049" y="2514599"/>
          <a:ext cx="388265" cy="3803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１</a:t>
          </a:r>
          <a:endParaRPr kumimoji="1" lang="ja-JP" altLang="en-US" sz="1100" b="1"/>
        </a:p>
      </xdr:txBody>
    </xdr:sp>
    <xdr:clientData/>
  </xdr:twoCellAnchor>
  <xdr:twoCellAnchor>
    <xdr:from>
      <xdr:col>10</xdr:col>
      <xdr:colOff>304798</xdr:colOff>
      <xdr:row>14</xdr:row>
      <xdr:rowOff>114300</xdr:rowOff>
    </xdr:from>
    <xdr:to>
      <xdr:col>20</xdr:col>
      <xdr:colOff>409574</xdr:colOff>
      <xdr:row>36</xdr:row>
      <xdr:rowOff>142875</xdr:rowOff>
    </xdr:to>
    <xdr:sp macro="" textlink="">
      <xdr:nvSpPr>
        <xdr:cNvPr id="29" name="正方形/長方形 28">
          <a:extLst>
            <a:ext uri="{FF2B5EF4-FFF2-40B4-BE49-F238E27FC236}">
              <a16:creationId xmlns:a16="http://schemas.microsoft.com/office/drawing/2014/main" id="{00000000-0008-0000-1B00-00001D000000}"/>
            </a:ext>
          </a:extLst>
        </xdr:cNvPr>
        <xdr:cNvSpPr/>
      </xdr:nvSpPr>
      <xdr:spPr>
        <a:xfrm>
          <a:off x="7067548" y="2514600"/>
          <a:ext cx="6867526" cy="38004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304800</xdr:colOff>
      <xdr:row>14</xdr:row>
      <xdr:rowOff>114299</xdr:rowOff>
    </xdr:from>
    <xdr:to>
      <xdr:col>11</xdr:col>
      <xdr:colOff>254723</xdr:colOff>
      <xdr:row>16</xdr:row>
      <xdr:rowOff>151711</xdr:rowOff>
    </xdr:to>
    <xdr:sp macro="" textlink="">
      <xdr:nvSpPr>
        <xdr:cNvPr id="30" name="正方形/長方形 29">
          <a:extLst>
            <a:ext uri="{FF2B5EF4-FFF2-40B4-BE49-F238E27FC236}">
              <a16:creationId xmlns:a16="http://schemas.microsoft.com/office/drawing/2014/main" id="{00000000-0008-0000-1B00-00001E000000}"/>
            </a:ext>
          </a:extLst>
        </xdr:cNvPr>
        <xdr:cNvSpPr>
          <a:spLocks noChangeAspect="1"/>
        </xdr:cNvSpPr>
      </xdr:nvSpPr>
      <xdr:spPr>
        <a:xfrm>
          <a:off x="7067550" y="2514599"/>
          <a:ext cx="626198" cy="38031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２</a:t>
          </a:r>
          <a:endParaRPr kumimoji="1" lang="ja-JP" altLang="en-US" sz="1100" b="1"/>
        </a:p>
      </xdr:txBody>
    </xdr:sp>
    <xdr:clientData/>
  </xdr:twoCellAnchor>
  <xdr:twoCellAnchor>
    <xdr:from>
      <xdr:col>0</xdr:col>
      <xdr:colOff>19048</xdr:colOff>
      <xdr:row>37</xdr:row>
      <xdr:rowOff>161925</xdr:rowOff>
    </xdr:from>
    <xdr:to>
      <xdr:col>10</xdr:col>
      <xdr:colOff>114299</xdr:colOff>
      <xdr:row>59</xdr:row>
      <xdr:rowOff>114300</xdr:rowOff>
    </xdr:to>
    <xdr:sp macro="" textlink="">
      <xdr:nvSpPr>
        <xdr:cNvPr id="31" name="正方形/長方形 30">
          <a:extLst>
            <a:ext uri="{FF2B5EF4-FFF2-40B4-BE49-F238E27FC236}">
              <a16:creationId xmlns:a16="http://schemas.microsoft.com/office/drawing/2014/main" id="{00000000-0008-0000-1B00-00001F000000}"/>
            </a:ext>
          </a:extLst>
        </xdr:cNvPr>
        <xdr:cNvSpPr/>
      </xdr:nvSpPr>
      <xdr:spPr>
        <a:xfrm>
          <a:off x="19048" y="6505575"/>
          <a:ext cx="6858001" cy="37242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19049</xdr:colOff>
      <xdr:row>37</xdr:row>
      <xdr:rowOff>161924</xdr:rowOff>
    </xdr:from>
    <xdr:to>
      <xdr:col>0</xdr:col>
      <xdr:colOff>402559</xdr:colOff>
      <xdr:row>39</xdr:row>
      <xdr:rowOff>118946</xdr:rowOff>
    </xdr:to>
    <xdr:sp macro="" textlink="">
      <xdr:nvSpPr>
        <xdr:cNvPr id="32" name="正方形/長方形 31">
          <a:extLst>
            <a:ext uri="{FF2B5EF4-FFF2-40B4-BE49-F238E27FC236}">
              <a16:creationId xmlns:a16="http://schemas.microsoft.com/office/drawing/2014/main" id="{00000000-0008-0000-1B00-000020000000}"/>
            </a:ext>
          </a:extLst>
        </xdr:cNvPr>
        <xdr:cNvSpPr>
          <a:spLocks noChangeAspect="1"/>
        </xdr:cNvSpPr>
      </xdr:nvSpPr>
      <xdr:spPr>
        <a:xfrm>
          <a:off x="19049" y="6505574"/>
          <a:ext cx="383510" cy="2999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３</a:t>
          </a:r>
          <a:endParaRPr kumimoji="1" lang="ja-JP" altLang="en-US" sz="1100" b="1"/>
        </a:p>
      </xdr:txBody>
    </xdr:sp>
    <xdr:clientData/>
  </xdr:twoCellAnchor>
  <xdr:twoCellAnchor>
    <xdr:from>
      <xdr:col>10</xdr:col>
      <xdr:colOff>304798</xdr:colOff>
      <xdr:row>37</xdr:row>
      <xdr:rowOff>161925</xdr:rowOff>
    </xdr:from>
    <xdr:to>
      <xdr:col>20</xdr:col>
      <xdr:colOff>409574</xdr:colOff>
      <xdr:row>59</xdr:row>
      <xdr:rowOff>114300</xdr:rowOff>
    </xdr:to>
    <xdr:sp macro="" textlink="">
      <xdr:nvSpPr>
        <xdr:cNvPr id="33" name="正方形/長方形 32">
          <a:extLst>
            <a:ext uri="{FF2B5EF4-FFF2-40B4-BE49-F238E27FC236}">
              <a16:creationId xmlns:a16="http://schemas.microsoft.com/office/drawing/2014/main" id="{00000000-0008-0000-1B00-000021000000}"/>
            </a:ext>
          </a:extLst>
        </xdr:cNvPr>
        <xdr:cNvSpPr/>
      </xdr:nvSpPr>
      <xdr:spPr>
        <a:xfrm>
          <a:off x="7067548" y="6505575"/>
          <a:ext cx="6867526" cy="37242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304800</xdr:colOff>
      <xdr:row>37</xdr:row>
      <xdr:rowOff>161924</xdr:rowOff>
    </xdr:from>
    <xdr:to>
      <xdr:col>11</xdr:col>
      <xdr:colOff>250291</xdr:colOff>
      <xdr:row>39</xdr:row>
      <xdr:rowOff>118946</xdr:rowOff>
    </xdr:to>
    <xdr:sp macro="" textlink="">
      <xdr:nvSpPr>
        <xdr:cNvPr id="34" name="正方形/長方形 33">
          <a:extLst>
            <a:ext uri="{FF2B5EF4-FFF2-40B4-BE49-F238E27FC236}">
              <a16:creationId xmlns:a16="http://schemas.microsoft.com/office/drawing/2014/main" id="{00000000-0008-0000-1B00-000022000000}"/>
            </a:ext>
          </a:extLst>
        </xdr:cNvPr>
        <xdr:cNvSpPr>
          <a:spLocks noChangeAspect="1"/>
        </xdr:cNvSpPr>
      </xdr:nvSpPr>
      <xdr:spPr>
        <a:xfrm>
          <a:off x="7067550" y="6505574"/>
          <a:ext cx="621766" cy="2999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４</a:t>
          </a:r>
          <a:endParaRPr kumimoji="1" lang="ja-JP" altLang="en-US" sz="1100" b="1"/>
        </a:p>
      </xdr:txBody>
    </xdr:sp>
    <xdr:clientData/>
  </xdr:twoCellAnchor>
  <xdr:twoCellAnchor>
    <xdr:from>
      <xdr:col>0</xdr:col>
      <xdr:colOff>19048</xdr:colOff>
      <xdr:row>69</xdr:row>
      <xdr:rowOff>168329</xdr:rowOff>
    </xdr:from>
    <xdr:to>
      <xdr:col>10</xdr:col>
      <xdr:colOff>114299</xdr:colOff>
      <xdr:row>95</xdr:row>
      <xdr:rowOff>78441</xdr:rowOff>
    </xdr:to>
    <xdr:sp macro="" textlink="">
      <xdr:nvSpPr>
        <xdr:cNvPr id="35" name="正方形/長方形 34">
          <a:extLst>
            <a:ext uri="{FF2B5EF4-FFF2-40B4-BE49-F238E27FC236}">
              <a16:creationId xmlns:a16="http://schemas.microsoft.com/office/drawing/2014/main" id="{00000000-0008-0000-1B00-000023000000}"/>
            </a:ext>
          </a:extLst>
        </xdr:cNvPr>
        <xdr:cNvSpPr/>
      </xdr:nvSpPr>
      <xdr:spPr>
        <a:xfrm>
          <a:off x="19048" y="11998379"/>
          <a:ext cx="6858001" cy="436781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69</xdr:row>
      <xdr:rowOff>168329</xdr:rowOff>
    </xdr:from>
    <xdr:to>
      <xdr:col>0</xdr:col>
      <xdr:colOff>350355</xdr:colOff>
      <xdr:row>71</xdr:row>
      <xdr:rowOff>166695</xdr:rowOff>
    </xdr:to>
    <xdr:sp macro="" textlink="">
      <xdr:nvSpPr>
        <xdr:cNvPr id="36" name="正方形/長方形 35">
          <a:extLst>
            <a:ext uri="{FF2B5EF4-FFF2-40B4-BE49-F238E27FC236}">
              <a16:creationId xmlns:a16="http://schemas.microsoft.com/office/drawing/2014/main" id="{00000000-0008-0000-1B00-000024000000}"/>
            </a:ext>
          </a:extLst>
        </xdr:cNvPr>
        <xdr:cNvSpPr/>
      </xdr:nvSpPr>
      <xdr:spPr>
        <a:xfrm>
          <a:off x="19050" y="11998379"/>
          <a:ext cx="331305" cy="34126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５</a:t>
          </a:r>
          <a:endParaRPr kumimoji="1" lang="ja-JP" altLang="en-US" sz="1100" b="1"/>
        </a:p>
      </xdr:txBody>
    </xdr:sp>
    <xdr:clientData/>
  </xdr:twoCellAnchor>
  <xdr:twoCellAnchor>
    <xdr:from>
      <xdr:col>10</xdr:col>
      <xdr:colOff>304800</xdr:colOff>
      <xdr:row>69</xdr:row>
      <xdr:rowOff>168329</xdr:rowOff>
    </xdr:from>
    <xdr:to>
      <xdr:col>11</xdr:col>
      <xdr:colOff>197955</xdr:colOff>
      <xdr:row>71</xdr:row>
      <xdr:rowOff>161093</xdr:rowOff>
    </xdr:to>
    <xdr:sp macro="" textlink="">
      <xdr:nvSpPr>
        <xdr:cNvPr id="37" name="正方形/長方形 36">
          <a:extLst>
            <a:ext uri="{FF2B5EF4-FFF2-40B4-BE49-F238E27FC236}">
              <a16:creationId xmlns:a16="http://schemas.microsoft.com/office/drawing/2014/main" id="{00000000-0008-0000-1B00-000025000000}"/>
            </a:ext>
          </a:extLst>
        </xdr:cNvPr>
        <xdr:cNvSpPr/>
      </xdr:nvSpPr>
      <xdr:spPr>
        <a:xfrm>
          <a:off x="7067550" y="11998379"/>
          <a:ext cx="569430" cy="3356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b="1"/>
            <a:t>６</a:t>
          </a:r>
          <a:endParaRPr kumimoji="1" lang="ja-JP" altLang="en-US" sz="1100" b="1"/>
        </a:p>
      </xdr:txBody>
    </xdr:sp>
    <xdr:clientData/>
  </xdr:twoCellAnchor>
  <xdr:twoCellAnchor>
    <xdr:from>
      <xdr:col>10</xdr:col>
      <xdr:colOff>304800</xdr:colOff>
      <xdr:row>69</xdr:row>
      <xdr:rowOff>168329</xdr:rowOff>
    </xdr:from>
    <xdr:to>
      <xdr:col>20</xdr:col>
      <xdr:colOff>411257</xdr:colOff>
      <xdr:row>95</xdr:row>
      <xdr:rowOff>78441</xdr:rowOff>
    </xdr:to>
    <xdr:sp macro="" textlink="">
      <xdr:nvSpPr>
        <xdr:cNvPr id="38" name="正方形/長方形 37">
          <a:extLst>
            <a:ext uri="{FF2B5EF4-FFF2-40B4-BE49-F238E27FC236}">
              <a16:creationId xmlns:a16="http://schemas.microsoft.com/office/drawing/2014/main" id="{00000000-0008-0000-1B00-000026000000}"/>
            </a:ext>
          </a:extLst>
        </xdr:cNvPr>
        <xdr:cNvSpPr/>
      </xdr:nvSpPr>
      <xdr:spPr>
        <a:xfrm>
          <a:off x="7067550" y="11998379"/>
          <a:ext cx="6869207" cy="436781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w-svr01\jw_users\04_&#35519;&#26619;&#30740;&#31350;&#37096;\00_&#35519;&#26619;&#30740;&#31350;&#37096;&#20849;&#26377;\&#65320;&#65298;&#65296;&#24180;&#24230;&#20107;&#26989;\&#25490;&#20986;&#20966;&#29702;&#29366;&#27841;&#31561;\20&#24180;&#24230;&#22577;&#21578;&#26360;&#65288;18&#24180;&#24230;&#23455;&#32318;&#65289;\&#22577;&#21578;&#26360;&#22259;&#34920;\H18&#25490;&#20986;&#37327;&#25512;&#3533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katakamim\Downloads\DB_V3-5_20260317_&#23436;&#25104;&#29256;.xlsx" TargetMode="External"/><Relationship Id="rId1" Type="http://schemas.openxmlformats.org/officeDocument/2006/relationships/externalLinkPath" Target="DB_V3-5_20260317_&#23436;&#25104;&#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収録一覧"/>
      <sheetName val="チェック"/>
      <sheetName val="チェック2"/>
      <sheetName val="構成(P1,P2)"/>
      <sheetName val="構成(P3,P4)"/>
      <sheetName val="活動指標"/>
      <sheetName val="Sheet1"/>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全国"/>
      <sheetName val="汚泥"/>
      <sheetName val="死体"/>
      <sheetName val="原単位"/>
      <sheetName val="出版・印刷振分け係数"/>
      <sheetName val="ふん尿"/>
      <sheetName val="デフレータ"/>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目次"/>
      <sheetName val="1温対法"/>
      <sheetName val="2輸送【燃料法】"/>
      <sheetName val="2輸送【燃費法】(新)"/>
      <sheetName val="2輸送【トンキロ法】(新)"/>
      <sheetName val="3冷媒の使用"/>
      <sheetName val="4積み上げDB"/>
      <sheetName val="5産連表DB"/>
      <sheetName val="(参考)5産連表DB"/>
      <sheetName val="6資本財"/>
      <sheetName val="6資本財 (更新中)"/>
      <sheetName val="7電気・熱"/>
      <sheetName val="7電気・熱 (更新中)"/>
      <sheetName val="8廃棄物【種類・処理方法別】"/>
      <sheetName val="9廃棄物【種類別】 "/>
      <sheetName val="10旅客"/>
      <sheetName val="11交通費"/>
      <sheetName val="12宿泊"/>
      <sheetName val="13従業員"/>
      <sheetName val="14従業員【勤務日数】"/>
      <sheetName val="15建物【エネルギー】"/>
      <sheetName val="16建物【面積】"/>
      <sheetName val="17使用"/>
      <sheetName val="a国内DB一覧"/>
      <sheetName val="b海外DB "/>
      <sheetName val="b海外DB一覧 (新) "/>
      <sheetName val="b海外DB"/>
      <sheetName val="b海外DB相関関係 (新)"/>
      <sheetName val="bSimaProの使用方法"/>
      <sheetName val="bICEの使用方法"/>
      <sheetName val="bEPDの使用方法"/>
      <sheetName val="bBase Carboneの使用方法"/>
      <sheetName val="bopenLCANexusの使用方法"/>
      <sheetName val="bEco-Profilesの使用方法"/>
      <sheetName val="bGreenBookLiveの使用方法"/>
      <sheetName val="b世界の電力原単位"/>
      <sheetName val="c略語"/>
      <sheetName val="改訂履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3.bin"/><Relationship Id="rId1" Type="http://schemas.openxmlformats.org/officeDocument/2006/relationships/hyperlink" Target="https://policies.env.go.jp/earth/ghg-santeikohyo/manual.htm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policies.env.go.jp/earth/ghg-santeikohyo/calc.html"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http://lca-forum.org/database/" TargetMode="External"/><Relationship Id="rId2" Type="http://schemas.openxmlformats.org/officeDocument/2006/relationships/hyperlink" Target="https://policies.env.go.jp/earth/ghg-santeikohyo/calc.html" TargetMode="External"/><Relationship Id="rId1" Type="http://schemas.openxmlformats.org/officeDocument/2006/relationships/hyperlink" Target="http://www.cger.nies.go.jp/publications/report/d031/jpn/page/global.htm" TargetMode="External"/><Relationship Id="rId6" Type="http://schemas.openxmlformats.org/officeDocument/2006/relationships/printerSettings" Target="../printerSettings/printerSettings23.bin"/><Relationship Id="rId5" Type="http://schemas.openxmlformats.org/officeDocument/2006/relationships/hyperlink" Target="https://riss.aist.go.jp/idealab/idea/assessment/" TargetMode="External"/><Relationship Id="rId4" Type="http://schemas.openxmlformats.org/officeDocument/2006/relationships/hyperlink" Target="https://riss.aist.go.jp/lca-consortium/"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6" Type="http://schemas.openxmlformats.org/officeDocument/2006/relationships/hyperlink" Target="http://www.lcafood.dk/" TargetMode="External"/><Relationship Id="rId21" Type="http://schemas.openxmlformats.org/officeDocument/2006/relationships/hyperlink" Target="http://mylcid.sirim.my/my-lcid/" TargetMode="External"/><Relationship Id="rId42" Type="http://schemas.openxmlformats.org/officeDocument/2006/relationships/hyperlink" Target="https://www.carbonfootprint.com/" TargetMode="External"/><Relationship Id="rId47" Type="http://schemas.openxmlformats.org/officeDocument/2006/relationships/hyperlink" Target="https://quantis.com/who-we-guide/our-impact/sustainability-initiatives/wfldb-food/" TargetMode="External"/><Relationship Id="rId63" Type="http://schemas.openxmlformats.org/officeDocument/2006/relationships/hyperlink" Target="https://livelca.com/" TargetMode="External"/><Relationship Id="rId68" Type="http://schemas.openxmlformats.org/officeDocument/2006/relationships/hyperlink" Target="https://worldsteel.org/steel-topics/life-cycle-thinking/" TargetMode="External"/><Relationship Id="rId84" Type="http://schemas.openxmlformats.org/officeDocument/2006/relationships/hyperlink" Target="https://copper.org/" TargetMode="External"/><Relationship Id="rId89" Type="http://schemas.openxmlformats.org/officeDocument/2006/relationships/comments" Target="../comments3.xml"/><Relationship Id="rId16" Type="http://schemas.openxmlformats.org/officeDocument/2006/relationships/hyperlink" Target="https://www.worldstainless.org/sustainability/environment/" TargetMode="External"/><Relationship Id="rId11" Type="http://schemas.openxmlformats.org/officeDocument/2006/relationships/hyperlink" Target="https://www.greenbooklive.com/" TargetMode="External"/><Relationship Id="rId32" Type="http://schemas.openxmlformats.org/officeDocument/2006/relationships/hyperlink" Target="http://www.transportationlca.org/tlcadb-freight.php" TargetMode="External"/><Relationship Id="rId37" Type="http://schemas.openxmlformats.org/officeDocument/2006/relationships/hyperlink" Target="https://www.ecocostsvalue.com/" TargetMode="External"/><Relationship Id="rId53" Type="http://schemas.openxmlformats.org/officeDocument/2006/relationships/hyperlink" Target="https://nickelinstitute.org/en/sustainability/nickel-life-cycle-management/nickel-life-cycle-data/" TargetMode="External"/><Relationship Id="rId58" Type="http://schemas.openxmlformats.org/officeDocument/2006/relationships/hyperlink" Target="https://simapro.com/products/agribalyse-agricultural-database/" TargetMode="External"/><Relationship Id="rId74" Type="http://schemas.openxmlformats.org/officeDocument/2006/relationships/hyperlink" Target="https://www.carbon-minds.com/" TargetMode="External"/><Relationship Id="rId79" Type="http://schemas.openxmlformats.org/officeDocument/2006/relationships/hyperlink" Target="https://www.nrel.gov/index" TargetMode="External"/><Relationship Id="rId5" Type="http://schemas.openxmlformats.org/officeDocument/2006/relationships/hyperlink" Target="https://ecoinvent.org/" TargetMode="External"/><Relationship Id="rId14" Type="http://schemas.openxmlformats.org/officeDocument/2006/relationships/hyperlink" Target="http://www.fefco.org/lca" TargetMode="External"/><Relationship Id="rId22" Type="http://schemas.openxmlformats.org/officeDocument/2006/relationships/hyperlink" Target="http://mylcid.sirim.my/my-lcid/processList.xhtml" TargetMode="External"/><Relationship Id="rId27" Type="http://schemas.openxmlformats.org/officeDocument/2006/relationships/hyperlink" Target="http://www.circularecology.com/embodied-energy-and-carbon-footprint-database.html" TargetMode="External"/><Relationship Id="rId30" Type="http://schemas.openxmlformats.org/officeDocument/2006/relationships/hyperlink" Target="http://www.transportationlca.org/index.php" TargetMode="External"/><Relationship Id="rId35" Type="http://schemas.openxmlformats.org/officeDocument/2006/relationships/hyperlink" Target="https://quantis.com/" TargetMode="External"/><Relationship Id="rId43" Type="http://schemas.openxmlformats.org/officeDocument/2006/relationships/hyperlink" Target="https://esu-services.ch/" TargetMode="External"/><Relationship Id="rId48" Type="http://schemas.openxmlformats.org/officeDocument/2006/relationships/hyperlink" Target="https://www.gov.uk/government/collections/government-conversion-factors-for-company-reporting" TargetMode="External"/><Relationship Id="rId56" Type="http://schemas.openxmlformats.org/officeDocument/2006/relationships/hyperlink" Target="https://www.oekobaudat.de/en.html" TargetMode="External"/><Relationship Id="rId64" Type="http://schemas.openxmlformats.org/officeDocument/2006/relationships/hyperlink" Target="https://simapro.com/products/weee-lci-database/" TargetMode="External"/><Relationship Id="rId69" Type="http://schemas.openxmlformats.org/officeDocument/2006/relationships/hyperlink" Target="https://european-aluminium.eu/blog/environmental-profile-reports/" TargetMode="External"/><Relationship Id="rId77" Type="http://schemas.openxmlformats.org/officeDocument/2006/relationships/hyperlink" Target="https://lca-data.cobaltinstitute.org/" TargetMode="External"/><Relationship Id="rId8" Type="http://schemas.openxmlformats.org/officeDocument/2006/relationships/hyperlink" Target="https://watershed.com/industry/technology" TargetMode="External"/><Relationship Id="rId51" Type="http://schemas.openxmlformats.org/officeDocument/2006/relationships/hyperlink" Target="https://globalfeedlca.org/" TargetMode="External"/><Relationship Id="rId72" Type="http://schemas.openxmlformats.org/officeDocument/2006/relationships/hyperlink" Target="https://www.ecocostsvalue.com/data-tools-books/" TargetMode="External"/><Relationship Id="rId80" Type="http://schemas.openxmlformats.org/officeDocument/2006/relationships/hyperlink" Target="https://ecosq.or.kr/websquare.do" TargetMode="External"/><Relationship Id="rId85" Type="http://schemas.openxmlformats.org/officeDocument/2006/relationships/hyperlink" Target="https://ecoinvent.org/database/" TargetMode="External"/><Relationship Id="rId3" Type="http://schemas.openxmlformats.org/officeDocument/2006/relationships/hyperlink" Target="https://www.environdec.com/library" TargetMode="External"/><Relationship Id="rId12" Type="http://schemas.openxmlformats.org/officeDocument/2006/relationships/hyperlink" Target="https://european-aluminium.eu/" TargetMode="External"/><Relationship Id="rId17" Type="http://schemas.openxmlformats.org/officeDocument/2006/relationships/hyperlink" Target="https://www.zinc.org/" TargetMode="External"/><Relationship Id="rId25" Type="http://schemas.openxmlformats.org/officeDocument/2006/relationships/hyperlink" Target="http://auslci.com.au/index.php/Datasets" TargetMode="External"/><Relationship Id="rId33" Type="http://schemas.openxmlformats.org/officeDocument/2006/relationships/hyperlink" Target="http://www.transportationlca.org/index.php" TargetMode="External"/><Relationship Id="rId38" Type="http://schemas.openxmlformats.org/officeDocument/2006/relationships/hyperlink" Target="https://www.researchgate.net/publication/279317781_Balancing_Act_A_Triple_Bottom_Line_Analysis_of_the_Australian_Economy_Volume_One_Introduction_and_Methods" TargetMode="External"/><Relationship Id="rId46" Type="http://schemas.openxmlformats.org/officeDocument/2006/relationships/hyperlink" Target="https://sustainability.zinc.org/life-cycle-assessment/" TargetMode="External"/><Relationship Id="rId59" Type="http://schemas.openxmlformats.org/officeDocument/2006/relationships/hyperlink" Target="https://simapro.com/products/agribalyse-agricultural-database/" TargetMode="External"/><Relationship Id="rId67" Type="http://schemas.openxmlformats.org/officeDocument/2006/relationships/hyperlink" Target="https://www.lcacommons.gov/lca-collaboration/National_Renewable_Energy_Laboratory/USLCI_Database_Public/datasets" TargetMode="External"/><Relationship Id="rId20" Type="http://schemas.openxmlformats.org/officeDocument/2006/relationships/hyperlink" Target="http://www.lcafood.dk/" TargetMode="External"/><Relationship Id="rId41" Type="http://schemas.openxmlformats.org/officeDocument/2006/relationships/hyperlink" Target="https://www.carbondi.com/" TargetMode="External"/><Relationship Id="rId54" Type="http://schemas.openxmlformats.org/officeDocument/2006/relationships/hyperlink" Target="https://environment.govt.nz/" TargetMode="External"/><Relationship Id="rId62" Type="http://schemas.openxmlformats.org/officeDocument/2006/relationships/hyperlink" Target="https://watershed.com/solutions/ceda" TargetMode="External"/><Relationship Id="rId70" Type="http://schemas.openxmlformats.org/officeDocument/2006/relationships/hyperlink" Target="https://www.copper.org/environment/sustainability/" TargetMode="External"/><Relationship Id="rId75" Type="http://schemas.openxmlformats.org/officeDocument/2006/relationships/hyperlink" Target="https://www.cobaltinstitute.org/" TargetMode="External"/><Relationship Id="rId83" Type="http://schemas.openxmlformats.org/officeDocument/2006/relationships/hyperlink" Target="https://quantis.com/who-we-guide/our-impact/sustainability-initiatives/waldb/" TargetMode="External"/><Relationship Id="rId88" Type="http://schemas.openxmlformats.org/officeDocument/2006/relationships/vmlDrawing" Target="../drawings/vmlDrawing3.vml"/><Relationship Id="rId1" Type="http://schemas.openxmlformats.org/officeDocument/2006/relationships/hyperlink" Target="https://eplca.jrc.ec.europa.eu/EF-node/processSearch.xhtml?stock=EF3_1_background_processes" TargetMode="External"/><Relationship Id="rId6" Type="http://schemas.openxmlformats.org/officeDocument/2006/relationships/hyperlink" Target="http://tco2.com/app/com/page/SimaProTop.action" TargetMode="External"/><Relationship Id="rId15" Type="http://schemas.openxmlformats.org/officeDocument/2006/relationships/hyperlink" Target="https://worldsteel.org/" TargetMode="External"/><Relationship Id="rId23" Type="http://schemas.openxmlformats.org/officeDocument/2006/relationships/hyperlink" Target="http://auslci.com.au/index.php/Home" TargetMode="External"/><Relationship Id="rId28" Type="http://schemas.openxmlformats.org/officeDocument/2006/relationships/hyperlink" Target="https://sphera.com/" TargetMode="External"/><Relationship Id="rId36" Type="http://schemas.openxmlformats.org/officeDocument/2006/relationships/hyperlink" Target="https://blonksustainability.nl/" TargetMode="External"/><Relationship Id="rId49" Type="http://schemas.openxmlformats.org/officeDocument/2006/relationships/hyperlink" Target="https://cpmdatabase.cpm.chalmers.se/" TargetMode="External"/><Relationship Id="rId57" Type="http://schemas.openxmlformats.org/officeDocument/2006/relationships/hyperlink" Target="https://www.oekobaudat.de/en/service/downloads.html" TargetMode="External"/><Relationship Id="rId10" Type="http://schemas.openxmlformats.org/officeDocument/2006/relationships/hyperlink" Target="https://circularecology.com/" TargetMode="External"/><Relationship Id="rId31" Type="http://schemas.openxmlformats.org/officeDocument/2006/relationships/hyperlink" Target="http://www.transportationlca.org/tlcadb-passenger.php" TargetMode="External"/><Relationship Id="rId44" Type="http://schemas.openxmlformats.org/officeDocument/2006/relationships/hyperlink" Target="https://www.gov.uk/government/publications/environmental-reporting-guidelines-including-mandatory-greenhouse-gas-emissions-reporting-guidance" TargetMode="External"/><Relationship Id="rId52" Type="http://schemas.openxmlformats.org/officeDocument/2006/relationships/hyperlink" Target="https://www.greenbooklive.com/search/advancedsearch.jsp" TargetMode="External"/><Relationship Id="rId60" Type="http://schemas.openxmlformats.org/officeDocument/2006/relationships/hyperlink" Target="https://plasticseurope.org/sustainability/circularity/life-cycle-thinking/eco-profiles-set/" TargetMode="External"/><Relationship Id="rId65" Type="http://schemas.openxmlformats.org/officeDocument/2006/relationships/hyperlink" Target="https://livelca.com/" TargetMode="External"/><Relationship Id="rId73" Type="http://schemas.openxmlformats.org/officeDocument/2006/relationships/hyperlink" Target="https://esu-services.ch/data/data-on-demand/" TargetMode="External"/><Relationship Id="rId78" Type="http://schemas.openxmlformats.org/officeDocument/2006/relationships/hyperlink" Target="https://nexus.openlca.org/search" TargetMode="External"/><Relationship Id="rId81" Type="http://schemas.openxmlformats.org/officeDocument/2006/relationships/hyperlink" Target="https://www.lifecyclecenter.se/" TargetMode="External"/><Relationship Id="rId86" Type="http://schemas.openxmlformats.org/officeDocument/2006/relationships/hyperlink" Target="https://base-empreinte.ademe.fr/" TargetMode="External"/><Relationship Id="rId4" Type="http://schemas.openxmlformats.org/officeDocument/2006/relationships/hyperlink" Target="https://ecosq.or.kr/websquare.do" TargetMode="External"/><Relationship Id="rId9" Type="http://schemas.openxmlformats.org/officeDocument/2006/relationships/hyperlink" Target="https://isa.sydney.edu.au/" TargetMode="External"/><Relationship Id="rId13" Type="http://schemas.openxmlformats.org/officeDocument/2006/relationships/hyperlink" Target="http://www.feve.org/index.php?option=com_content&amp;view=article&amp;id=79&amp;Itemid=18" TargetMode="External"/><Relationship Id="rId18" Type="http://schemas.openxmlformats.org/officeDocument/2006/relationships/hyperlink" Target="https://plasticseurope.org/" TargetMode="External"/><Relationship Id="rId39" Type="http://schemas.openxmlformats.org/officeDocument/2006/relationships/hyperlink" Target="https://feve.org/glass-industry-positions/life-cycle-assessment/" TargetMode="External"/><Relationship Id="rId34" Type="http://schemas.openxmlformats.org/officeDocument/2006/relationships/hyperlink" Target="https://www.fefco.org/lca/data" TargetMode="External"/><Relationship Id="rId50" Type="http://schemas.openxmlformats.org/officeDocument/2006/relationships/hyperlink" Target="https://globalfeedlca.org/gfli-database/accessing-the-database/" TargetMode="External"/><Relationship Id="rId55" Type="http://schemas.openxmlformats.org/officeDocument/2006/relationships/hyperlink" Target="https://nickelinstitute.org/en/sustainability/nickel-life-cycle-management/" TargetMode="External"/><Relationship Id="rId76" Type="http://schemas.openxmlformats.org/officeDocument/2006/relationships/hyperlink" Target="https://www.carbon-minds.com/products/data/data-search/" TargetMode="External"/><Relationship Id="rId7" Type="http://schemas.openxmlformats.org/officeDocument/2006/relationships/hyperlink" Target="http://tco2.com/app/com/page/SimaProChar03.action" TargetMode="External"/><Relationship Id="rId71" Type="http://schemas.openxmlformats.org/officeDocument/2006/relationships/hyperlink" Target="https://blonksustainability.nl/tools/agri-footprint" TargetMode="External"/><Relationship Id="rId2" Type="http://schemas.openxmlformats.org/officeDocument/2006/relationships/hyperlink" Target="http://www.environdec.com/" TargetMode="External"/><Relationship Id="rId29" Type="http://schemas.openxmlformats.org/officeDocument/2006/relationships/hyperlink" Target="https://sphera.com/solutions/product-stewardship/life-cycle-assessment-software-and-data/" TargetMode="External"/><Relationship Id="rId24" Type="http://schemas.openxmlformats.org/officeDocument/2006/relationships/hyperlink" Target="https://bilans-ges.ademe.fr/" TargetMode="External"/><Relationship Id="rId40" Type="http://schemas.openxmlformats.org/officeDocument/2006/relationships/hyperlink" Target="https://nexus.openlca.org/" TargetMode="External"/><Relationship Id="rId45" Type="http://schemas.openxmlformats.org/officeDocument/2006/relationships/hyperlink" Target="https://www.worldstainless.org/lci-request/" TargetMode="External"/><Relationship Id="rId66" Type="http://schemas.openxmlformats.org/officeDocument/2006/relationships/hyperlink" Target="https://weee-lci.ecosystem.eco/" TargetMode="External"/><Relationship Id="rId87" Type="http://schemas.openxmlformats.org/officeDocument/2006/relationships/printerSettings" Target="../printerSettings/printerSettings25.bin"/><Relationship Id="rId61" Type="http://schemas.openxmlformats.org/officeDocument/2006/relationships/hyperlink" Target="https://environment.govt.nz/publications/guidance-for-voluntary-greenhouse-gas-reporting-2016-data-and-methods-for-the-2014-calendar-year/" TargetMode="External"/><Relationship Id="rId82" Type="http://schemas.openxmlformats.org/officeDocument/2006/relationships/hyperlink" Target="https://quantis.com/" TargetMode="External"/><Relationship Id="rId19" Type="http://schemas.openxmlformats.org/officeDocument/2006/relationships/hyperlink" Target="https://eplca.jrc.ec.europa.eu/"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www.openlca.org/" TargetMode="External"/><Relationship Id="rId2" Type="http://schemas.openxmlformats.org/officeDocument/2006/relationships/hyperlink" Target="http://tco2.com/app/com/page/SimaProTop.action;jsessionid=AE42ED9F4C8056B11422CB718E240C19?lc=ja_JP" TargetMode="External"/><Relationship Id="rId1" Type="http://schemas.openxmlformats.org/officeDocument/2006/relationships/hyperlink" Target="https://sphera.com/solutions/product-stewardship/life-cycle-assessment-software-and-data/lca-for-experts/" TargetMode="External"/><Relationship Id="rId5" Type="http://schemas.openxmlformats.org/officeDocument/2006/relationships/printerSettings" Target="../printerSettings/printerSettings26.bin"/><Relationship Id="rId4" Type="http://schemas.openxmlformats.org/officeDocument/2006/relationships/hyperlink" Target="https://www.globallcadataaccess.org/"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7.bin"/><Relationship Id="rId1" Type="http://schemas.openxmlformats.org/officeDocument/2006/relationships/hyperlink" Target="https://tco2.com/app/com/page/SimaProDemo_doInit.action"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8.bin"/><Relationship Id="rId1" Type="http://schemas.openxmlformats.org/officeDocument/2006/relationships/hyperlink" Target="http://www.circularecology.com/embodied-energy-and-carbon-footprint-database.html"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s://gryphon4.environdec.com/system/data/files/6/11999/S-P-00707%20Heramid%20(English%20version).pdf" TargetMode="External"/><Relationship Id="rId2" Type="http://schemas.openxmlformats.org/officeDocument/2006/relationships/hyperlink" Target="https://gryphon4.environdec.com/system/data/files/6/13222/epd1097%20G114%202.5%20MW.pdf" TargetMode="External"/><Relationship Id="rId1" Type="http://schemas.openxmlformats.org/officeDocument/2006/relationships/hyperlink" Target="https://www.environdec.com/" TargetMode="External"/><Relationship Id="rId6" Type="http://schemas.openxmlformats.org/officeDocument/2006/relationships/drawing" Target="../drawings/drawing9.xml"/><Relationship Id="rId5" Type="http://schemas.openxmlformats.org/officeDocument/2006/relationships/printerSettings" Target="../printerSettings/printerSettings29.bin"/><Relationship Id="rId4" Type="http://schemas.openxmlformats.org/officeDocument/2006/relationships/hyperlink" Target="https://gryphon4.environdec.com/system/data/files/6/13866/epd1061%20OTIS%20Gen2%20Life.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olicies.env.go.jp/earth/ghg-santeikohyo/calc.htm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30.bin"/><Relationship Id="rId1" Type="http://schemas.openxmlformats.org/officeDocument/2006/relationships/hyperlink" Target="http://www.bilans-ges.ademe.fr/en/accueil/authentification"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nexus.openlca.org/register" TargetMode="External"/><Relationship Id="rId1" Type="http://schemas.openxmlformats.org/officeDocument/2006/relationships/hyperlink" Target="http://www.openlca.org/form/" TargetMode="External"/><Relationship Id="rId4" Type="http://schemas.openxmlformats.org/officeDocument/2006/relationships/drawing" Target="../drawings/drawing11.x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32.bin"/><Relationship Id="rId1" Type="http://schemas.openxmlformats.org/officeDocument/2006/relationships/hyperlink" Target="http://www.plasticseurope.org/en/resources/eco-profiles"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policies.env.go.jp/earth/ghg-santeikohyo/manual.html"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policies.env.go.jp/earth/ghg-santeikohyo/manual.html" TargetMode="External"/><Relationship Id="rId1" Type="http://schemas.openxmlformats.org/officeDocument/2006/relationships/hyperlink" Target="http://ghg-santeikohyo.env.go.jp/manua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policies.env.go.jp/earth/ghg-santeikohyo/manual.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policies.env.go.jp/earth/ghg-santeikohyo/manual.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61"/>
  <sheetViews>
    <sheetView tabSelected="1" view="pageBreakPreview" zoomScaleNormal="100" zoomScaleSheetLayoutView="100" workbookViewId="0"/>
  </sheetViews>
  <sheetFormatPr defaultRowHeight="13.5"/>
  <cols>
    <col min="1" max="1" width="7.25" customWidth="1"/>
    <col min="2" max="9" width="10.25" customWidth="1"/>
    <col min="10" max="10" width="7.25" customWidth="1"/>
  </cols>
  <sheetData>
    <row r="1" spans="1:10">
      <c r="A1" s="313"/>
      <c r="B1" s="313"/>
      <c r="C1" s="313"/>
      <c r="D1" s="313"/>
      <c r="E1" s="313"/>
      <c r="F1" s="313"/>
      <c r="G1" s="313"/>
      <c r="H1" s="313"/>
      <c r="I1" s="313"/>
      <c r="J1" s="313"/>
    </row>
    <row r="2" spans="1:10">
      <c r="A2" s="313"/>
      <c r="B2" s="313"/>
      <c r="C2" s="313"/>
      <c r="D2" s="313"/>
      <c r="E2" s="313"/>
      <c r="F2" s="313"/>
      <c r="G2" s="313"/>
      <c r="H2" s="313"/>
      <c r="I2" s="313"/>
      <c r="J2" s="313"/>
    </row>
    <row r="3" spans="1:10">
      <c r="A3" s="313"/>
      <c r="B3" s="313"/>
      <c r="C3" s="313"/>
      <c r="D3" s="313"/>
      <c r="E3" s="313"/>
      <c r="F3" s="313"/>
      <c r="G3" s="313"/>
      <c r="H3" s="313"/>
      <c r="I3" s="313"/>
      <c r="J3" s="313"/>
    </row>
    <row r="4" spans="1:10">
      <c r="A4" s="313"/>
      <c r="B4" s="313"/>
      <c r="C4" s="313"/>
      <c r="D4" s="313"/>
      <c r="E4" s="313"/>
      <c r="F4" s="313"/>
      <c r="G4" s="313"/>
      <c r="H4" s="313"/>
      <c r="I4" s="313"/>
      <c r="J4" s="313"/>
    </row>
    <row r="5" spans="1:10" ht="13.5" customHeight="1">
      <c r="A5" s="313"/>
      <c r="B5" s="313"/>
      <c r="C5" s="313"/>
      <c r="D5" s="313"/>
      <c r="E5" s="313"/>
      <c r="F5" s="313"/>
      <c r="G5" s="313"/>
      <c r="H5" s="313"/>
      <c r="I5" s="313"/>
      <c r="J5" s="313"/>
    </row>
    <row r="6" spans="1:10" ht="13.5" customHeight="1">
      <c r="A6" s="313"/>
      <c r="B6" s="313"/>
      <c r="C6" s="313"/>
      <c r="D6" s="313"/>
      <c r="E6" s="313"/>
      <c r="F6" s="313"/>
      <c r="G6" s="313"/>
      <c r="H6" s="313"/>
      <c r="I6" s="313"/>
      <c r="J6" s="313"/>
    </row>
    <row r="7" spans="1:10">
      <c r="A7" s="313"/>
      <c r="B7" s="313"/>
      <c r="C7" s="313"/>
      <c r="D7" s="313"/>
      <c r="E7" s="313"/>
      <c r="F7" s="313"/>
      <c r="G7" s="313"/>
      <c r="H7" s="313"/>
      <c r="I7" s="313"/>
      <c r="J7" s="313"/>
    </row>
    <row r="8" spans="1:10" ht="13.5" customHeight="1">
      <c r="A8" s="313"/>
      <c r="B8" s="313"/>
      <c r="C8" s="313"/>
      <c r="D8" s="313"/>
      <c r="E8" s="313"/>
      <c r="F8" s="313"/>
      <c r="G8" s="313"/>
      <c r="H8" s="313"/>
      <c r="I8" s="313"/>
      <c r="J8" s="313"/>
    </row>
    <row r="9" spans="1:10">
      <c r="A9" s="313"/>
      <c r="B9" s="313"/>
      <c r="C9" s="313"/>
      <c r="D9" s="313"/>
      <c r="E9" s="313"/>
      <c r="F9" s="313"/>
      <c r="G9" s="313"/>
      <c r="H9" s="313"/>
      <c r="I9" s="313"/>
      <c r="J9" s="313"/>
    </row>
    <row r="10" spans="1:10">
      <c r="A10" s="313"/>
      <c r="B10" s="313"/>
      <c r="C10" s="313"/>
      <c r="D10" s="313"/>
      <c r="E10" s="313"/>
      <c r="F10" s="313"/>
      <c r="G10" s="313"/>
      <c r="H10" s="313"/>
      <c r="I10" s="313"/>
      <c r="J10" s="313"/>
    </row>
    <row r="11" spans="1:10">
      <c r="A11" s="313"/>
      <c r="B11" s="313"/>
      <c r="C11" s="313"/>
      <c r="D11" s="313"/>
      <c r="E11" s="313"/>
      <c r="F11" s="313"/>
      <c r="G11" s="313"/>
      <c r="H11" s="313"/>
      <c r="I11" s="313"/>
      <c r="J11" s="313"/>
    </row>
    <row r="12" spans="1:10">
      <c r="A12" s="313"/>
      <c r="B12" s="313"/>
      <c r="C12" s="313"/>
      <c r="D12" s="313"/>
      <c r="E12" s="313"/>
      <c r="F12" s="313"/>
      <c r="G12" s="313"/>
      <c r="H12" s="313"/>
      <c r="I12" s="313"/>
      <c r="J12" s="313"/>
    </row>
    <row r="13" spans="1:10">
      <c r="A13" s="313"/>
      <c r="B13" s="313"/>
      <c r="C13" s="313"/>
      <c r="D13" s="313"/>
      <c r="E13" s="313"/>
      <c r="F13" s="313"/>
      <c r="G13" s="313"/>
      <c r="H13" s="313"/>
      <c r="I13" s="313"/>
      <c r="J13" s="313"/>
    </row>
    <row r="14" spans="1:10">
      <c r="A14" s="313"/>
      <c r="B14" s="313"/>
      <c r="C14" s="313"/>
      <c r="D14" s="313"/>
      <c r="E14" s="313"/>
      <c r="F14" s="313"/>
      <c r="G14" s="313"/>
      <c r="H14" s="313"/>
      <c r="I14" s="313"/>
      <c r="J14" s="313"/>
    </row>
    <row r="15" spans="1:10">
      <c r="A15" s="1007" t="s">
        <v>0</v>
      </c>
      <c r="B15" s="1007"/>
      <c r="C15" s="1007"/>
      <c r="D15" s="1007"/>
      <c r="E15" s="1007"/>
      <c r="F15" s="1007"/>
      <c r="G15" s="1007"/>
      <c r="H15" s="1007"/>
      <c r="I15" s="1007"/>
      <c r="J15" s="1007"/>
    </row>
    <row r="16" spans="1:10">
      <c r="A16" s="1007"/>
      <c r="B16" s="1007"/>
      <c r="C16" s="1007"/>
      <c r="D16" s="1007"/>
      <c r="E16" s="1007"/>
      <c r="F16" s="1007"/>
      <c r="G16" s="1007"/>
      <c r="H16" s="1007"/>
      <c r="I16" s="1007"/>
      <c r="J16" s="1007"/>
    </row>
    <row r="17" spans="1:10">
      <c r="A17" s="313"/>
      <c r="B17" s="313"/>
      <c r="C17" s="313"/>
      <c r="D17" s="313"/>
      <c r="E17" s="313"/>
      <c r="F17" s="313"/>
      <c r="G17" s="313"/>
      <c r="H17" s="313"/>
      <c r="I17" s="313"/>
      <c r="J17" s="313"/>
    </row>
    <row r="18" spans="1:10">
      <c r="A18" s="313"/>
      <c r="B18" s="1007" t="s">
        <v>3152</v>
      </c>
      <c r="C18" s="1007"/>
      <c r="D18" s="1007"/>
      <c r="E18" s="1007"/>
      <c r="F18" s="1007"/>
      <c r="G18" s="1007"/>
      <c r="H18" s="1007"/>
      <c r="I18" s="1007"/>
      <c r="J18" s="313"/>
    </row>
    <row r="19" spans="1:10">
      <c r="A19" s="313"/>
      <c r="B19" s="1007"/>
      <c r="C19" s="1007"/>
      <c r="D19" s="1007"/>
      <c r="E19" s="1007"/>
      <c r="F19" s="1007"/>
      <c r="G19" s="1007"/>
      <c r="H19" s="1007"/>
      <c r="I19" s="1007"/>
      <c r="J19" s="313"/>
    </row>
    <row r="20" spans="1:10" ht="25.5">
      <c r="A20" s="313"/>
      <c r="B20" s="313"/>
      <c r="C20" s="313"/>
      <c r="D20" s="313"/>
      <c r="E20" s="313"/>
      <c r="F20" s="484"/>
      <c r="G20" s="313"/>
      <c r="H20" s="313"/>
      <c r="I20" s="313"/>
      <c r="J20" s="313"/>
    </row>
    <row r="21" spans="1:10">
      <c r="A21" s="313"/>
      <c r="B21" s="313"/>
      <c r="C21" s="313"/>
      <c r="D21" s="313"/>
      <c r="E21" s="313"/>
      <c r="F21" s="313"/>
      <c r="G21" s="313"/>
      <c r="H21" s="313"/>
      <c r="I21" s="313"/>
      <c r="J21" s="313"/>
    </row>
    <row r="22" spans="1:10">
      <c r="A22" s="313"/>
      <c r="B22" s="313"/>
      <c r="C22" s="313"/>
      <c r="D22" s="313"/>
      <c r="E22" s="313"/>
      <c r="F22" s="313"/>
      <c r="G22" s="313"/>
      <c r="H22" s="313"/>
      <c r="I22" s="313"/>
      <c r="J22" s="313"/>
    </row>
    <row r="23" spans="1:10">
      <c r="A23" s="313"/>
      <c r="B23" s="313"/>
      <c r="C23" s="313"/>
      <c r="D23" s="313"/>
      <c r="E23" s="313"/>
      <c r="F23" s="313"/>
      <c r="G23" s="313"/>
      <c r="H23" s="313"/>
      <c r="I23" s="313"/>
      <c r="J23" s="313"/>
    </row>
    <row r="24" spans="1:10">
      <c r="A24" s="313"/>
      <c r="B24" s="313"/>
      <c r="C24" s="313"/>
      <c r="D24" s="313"/>
      <c r="E24" s="313"/>
      <c r="F24" s="313"/>
      <c r="G24" s="313"/>
      <c r="H24" s="313"/>
      <c r="I24" s="313"/>
      <c r="J24" s="313"/>
    </row>
    <row r="25" spans="1:10">
      <c r="A25" s="313"/>
      <c r="B25" s="313"/>
      <c r="C25" s="313"/>
      <c r="D25" s="313"/>
      <c r="E25" s="313"/>
      <c r="F25" s="313"/>
      <c r="G25" s="313"/>
      <c r="H25" s="313"/>
      <c r="I25" s="313"/>
      <c r="J25" s="313"/>
    </row>
    <row r="26" spans="1:10">
      <c r="A26" s="313"/>
      <c r="B26" s="313"/>
      <c r="C26" s="313"/>
      <c r="D26" s="313"/>
      <c r="E26" s="313"/>
      <c r="F26" s="313"/>
      <c r="G26" s="313"/>
      <c r="H26" s="313"/>
      <c r="I26" s="313"/>
      <c r="J26" s="313"/>
    </row>
    <row r="27" spans="1:10">
      <c r="A27" s="313"/>
      <c r="B27" s="313"/>
      <c r="C27" s="313"/>
      <c r="D27" s="313"/>
      <c r="E27" s="313"/>
      <c r="F27" s="313"/>
      <c r="G27" s="313"/>
      <c r="H27" s="313"/>
      <c r="I27" s="313"/>
      <c r="J27" s="313"/>
    </row>
    <row r="28" spans="1:10">
      <c r="A28" s="313"/>
      <c r="B28" s="313"/>
      <c r="C28" s="313"/>
      <c r="D28" s="313"/>
      <c r="E28" s="313"/>
      <c r="F28" s="313"/>
      <c r="G28" s="313"/>
      <c r="H28" s="313"/>
      <c r="I28" s="313"/>
      <c r="J28" s="313"/>
    </row>
    <row r="29" spans="1:10">
      <c r="A29" s="313"/>
      <c r="B29" s="313"/>
      <c r="C29" s="313"/>
      <c r="D29" s="313"/>
      <c r="E29" s="313"/>
      <c r="F29" s="313"/>
      <c r="G29" s="313"/>
      <c r="H29" s="313"/>
      <c r="I29" s="313"/>
      <c r="J29" s="313"/>
    </row>
    <row r="30" spans="1:10">
      <c r="A30" s="313"/>
      <c r="B30" s="313"/>
      <c r="C30" s="313"/>
      <c r="D30" s="313"/>
      <c r="E30" s="313"/>
      <c r="F30" s="313"/>
      <c r="G30" s="313"/>
      <c r="H30" s="313"/>
      <c r="I30" s="313"/>
      <c r="J30" s="313"/>
    </row>
    <row r="31" spans="1:10">
      <c r="A31" s="313"/>
      <c r="B31" s="313"/>
      <c r="C31" s="313"/>
      <c r="D31" s="313"/>
      <c r="E31" s="313"/>
      <c r="F31" s="313"/>
      <c r="G31" s="313"/>
      <c r="H31" s="313"/>
      <c r="I31" s="313"/>
      <c r="J31" s="313"/>
    </row>
    <row r="32" spans="1:10">
      <c r="A32" s="313"/>
      <c r="B32" s="313"/>
      <c r="C32" s="313"/>
      <c r="D32" s="313"/>
      <c r="E32" s="313"/>
      <c r="F32" s="313"/>
      <c r="G32" s="313"/>
      <c r="H32" s="313"/>
      <c r="I32" s="313"/>
      <c r="J32" s="313"/>
    </row>
    <row r="33" spans="1:10">
      <c r="A33" s="313"/>
      <c r="B33" s="313"/>
      <c r="C33" s="313"/>
      <c r="D33" s="313"/>
      <c r="E33" s="313"/>
      <c r="F33" s="313"/>
      <c r="G33" s="313"/>
      <c r="H33" s="313"/>
      <c r="I33" s="313"/>
      <c r="J33" s="313"/>
    </row>
    <row r="34" spans="1:10">
      <c r="A34" s="313"/>
      <c r="B34" s="313"/>
      <c r="C34" s="313"/>
      <c r="D34" s="313"/>
      <c r="E34" s="313"/>
      <c r="F34" s="313"/>
      <c r="G34" s="313"/>
      <c r="H34" s="313"/>
      <c r="I34" s="313"/>
      <c r="J34" s="313"/>
    </row>
    <row r="35" spans="1:10">
      <c r="A35" s="313"/>
      <c r="B35" s="313"/>
      <c r="C35" s="313"/>
      <c r="D35" s="313"/>
      <c r="E35" s="313"/>
      <c r="F35" s="313"/>
      <c r="G35" s="313"/>
      <c r="H35" s="313"/>
      <c r="I35" s="313"/>
      <c r="J35" s="313"/>
    </row>
    <row r="36" spans="1:10">
      <c r="A36" s="313"/>
      <c r="B36" s="313"/>
      <c r="C36" s="313"/>
      <c r="D36" s="313"/>
      <c r="E36" s="313"/>
      <c r="F36" s="313"/>
      <c r="G36" s="313"/>
      <c r="H36" s="313"/>
      <c r="I36" s="313"/>
      <c r="J36" s="313"/>
    </row>
    <row r="37" spans="1:10">
      <c r="A37" s="313"/>
      <c r="B37" s="313"/>
      <c r="C37" s="313"/>
      <c r="D37" s="313"/>
      <c r="E37" s="313"/>
      <c r="F37" s="313"/>
      <c r="G37" s="313"/>
      <c r="H37" s="313"/>
      <c r="I37" s="313"/>
      <c r="J37" s="313"/>
    </row>
    <row r="38" spans="1:10">
      <c r="A38" s="313"/>
      <c r="B38" s="313"/>
      <c r="C38" s="313"/>
      <c r="D38" s="313"/>
      <c r="E38" s="313"/>
      <c r="F38" s="313"/>
      <c r="G38" s="313"/>
      <c r="H38" s="313"/>
      <c r="I38" s="313"/>
      <c r="J38" s="313"/>
    </row>
    <row r="39" spans="1:10">
      <c r="A39" s="313"/>
      <c r="B39" s="313"/>
      <c r="C39" s="313"/>
      <c r="D39" s="313"/>
      <c r="E39" s="313"/>
      <c r="F39" s="313"/>
      <c r="G39" s="313"/>
      <c r="H39" s="313"/>
      <c r="I39" s="313"/>
      <c r="J39" s="313"/>
    </row>
    <row r="40" spans="1:10">
      <c r="A40" s="313"/>
      <c r="B40" s="313"/>
      <c r="C40" s="313"/>
      <c r="D40" s="313"/>
      <c r="E40" s="313"/>
      <c r="F40" s="313"/>
      <c r="G40" s="313"/>
      <c r="H40" s="313"/>
      <c r="I40" s="313"/>
      <c r="J40" s="313"/>
    </row>
    <row r="41" spans="1:10">
      <c r="A41" s="313"/>
      <c r="B41" s="313"/>
      <c r="C41" s="313"/>
      <c r="D41" s="313"/>
      <c r="E41" s="313"/>
      <c r="F41" s="313"/>
      <c r="G41" s="313"/>
      <c r="H41" s="313"/>
      <c r="I41" s="313"/>
      <c r="J41" s="313"/>
    </row>
    <row r="42" spans="1:10">
      <c r="A42" s="313"/>
      <c r="B42" s="313"/>
      <c r="C42" s="313"/>
      <c r="D42" s="313"/>
      <c r="E42" s="313"/>
      <c r="F42" s="313"/>
      <c r="G42" s="313"/>
      <c r="H42" s="313"/>
      <c r="I42" s="313"/>
      <c r="J42" s="313"/>
    </row>
    <row r="43" spans="1:10">
      <c r="A43" s="313"/>
      <c r="B43" s="313"/>
      <c r="C43" s="313"/>
      <c r="D43" s="313"/>
      <c r="E43" s="313"/>
      <c r="F43" s="313"/>
      <c r="G43" s="313"/>
      <c r="H43" s="313"/>
      <c r="I43" s="313"/>
      <c r="J43" s="313"/>
    </row>
    <row r="44" spans="1:10">
      <c r="A44" s="313"/>
      <c r="B44" s="313"/>
      <c r="C44" s="313"/>
      <c r="D44" s="313"/>
      <c r="E44" s="313"/>
      <c r="F44" s="313"/>
      <c r="G44" s="313"/>
      <c r="H44" s="313"/>
      <c r="I44" s="313"/>
      <c r="J44" s="313"/>
    </row>
    <row r="45" spans="1:10">
      <c r="A45" s="313"/>
      <c r="B45" s="313"/>
      <c r="C45" s="313"/>
      <c r="D45" s="313"/>
      <c r="E45" s="313"/>
      <c r="F45" s="313"/>
      <c r="G45" s="313"/>
      <c r="H45" s="313"/>
      <c r="I45" s="313"/>
      <c r="J45" s="313"/>
    </row>
    <row r="46" spans="1:10">
      <c r="A46" s="313"/>
      <c r="B46" s="313"/>
      <c r="C46" s="313"/>
      <c r="D46" s="313"/>
      <c r="E46" s="313"/>
      <c r="F46" s="313"/>
      <c r="G46" s="313"/>
      <c r="H46" s="313"/>
      <c r="I46" s="313"/>
      <c r="J46" s="313"/>
    </row>
    <row r="47" spans="1:10">
      <c r="A47" s="313"/>
      <c r="B47" s="313"/>
      <c r="C47" s="313"/>
      <c r="D47" s="313"/>
      <c r="E47" s="313"/>
      <c r="F47" s="313"/>
      <c r="G47" s="313"/>
      <c r="H47" s="313"/>
      <c r="I47" s="313"/>
      <c r="J47" s="313"/>
    </row>
    <row r="48" spans="1:10">
      <c r="A48" s="313"/>
      <c r="B48" s="313"/>
      <c r="C48" s="313"/>
      <c r="D48" s="313"/>
      <c r="E48" s="313"/>
      <c r="F48" s="313"/>
      <c r="G48" s="313"/>
      <c r="H48" s="313"/>
      <c r="I48" s="313"/>
      <c r="J48" s="313"/>
    </row>
    <row r="49" spans="1:10">
      <c r="A49" s="313"/>
      <c r="B49" s="313"/>
      <c r="C49" s="313"/>
      <c r="D49" s="313"/>
      <c r="E49" s="313"/>
      <c r="F49" s="313"/>
      <c r="G49" s="313"/>
      <c r="H49" s="313"/>
      <c r="I49" s="313"/>
      <c r="J49" s="313"/>
    </row>
    <row r="50" spans="1:10">
      <c r="A50" s="313"/>
      <c r="B50" s="1796" t="s">
        <v>1</v>
      </c>
      <c r="C50" s="1796"/>
      <c r="D50" s="1796"/>
      <c r="E50" s="1796"/>
      <c r="F50" s="1796"/>
      <c r="G50" s="1796"/>
      <c r="H50" s="1796"/>
      <c r="I50" s="1796"/>
      <c r="J50" s="313"/>
    </row>
    <row r="51" spans="1:10">
      <c r="A51" s="313"/>
      <c r="B51" s="1796"/>
      <c r="C51" s="1796"/>
      <c r="D51" s="1796"/>
      <c r="E51" s="1796"/>
      <c r="F51" s="1796"/>
      <c r="G51" s="1796"/>
      <c r="H51" s="1796"/>
      <c r="I51" s="1796"/>
      <c r="J51" s="313"/>
    </row>
    <row r="52" spans="1:10">
      <c r="A52" s="313"/>
      <c r="B52" s="313"/>
      <c r="C52" s="313"/>
      <c r="D52" s="313"/>
      <c r="E52" s="313"/>
      <c r="F52" s="313"/>
      <c r="G52" s="313"/>
      <c r="H52" s="313"/>
      <c r="I52" s="313"/>
      <c r="J52" s="313"/>
    </row>
    <row r="53" spans="1:10">
      <c r="A53" s="313"/>
      <c r="B53" s="313"/>
      <c r="C53" s="313"/>
      <c r="D53" s="313"/>
      <c r="E53" s="313"/>
      <c r="F53" s="313"/>
      <c r="G53" s="313"/>
      <c r="H53" s="313"/>
      <c r="I53" s="313"/>
      <c r="J53" s="313"/>
    </row>
    <row r="54" spans="1:10">
      <c r="A54" s="313"/>
      <c r="B54" s="313"/>
      <c r="C54" s="313"/>
      <c r="D54" s="313"/>
      <c r="E54" s="313"/>
      <c r="F54" s="313"/>
      <c r="G54" s="313"/>
      <c r="H54" s="313"/>
      <c r="I54" s="313"/>
      <c r="J54" s="313"/>
    </row>
    <row r="55" spans="1:10">
      <c r="A55" s="313"/>
      <c r="B55" s="313"/>
      <c r="C55" s="313"/>
      <c r="D55" s="313"/>
      <c r="E55" s="313"/>
      <c r="F55" s="313"/>
      <c r="G55" s="313"/>
      <c r="H55" s="313"/>
      <c r="I55" s="313"/>
      <c r="J55" s="313"/>
    </row>
    <row r="56" spans="1:10">
      <c r="A56" s="313"/>
      <c r="B56" s="313"/>
      <c r="C56" s="313"/>
      <c r="D56" s="313"/>
      <c r="E56" s="313"/>
      <c r="F56" s="313"/>
      <c r="G56" s="313"/>
      <c r="H56" s="313"/>
      <c r="I56" s="313"/>
      <c r="J56" s="313"/>
    </row>
    <row r="57" spans="1:10">
      <c r="A57" s="313"/>
      <c r="B57" s="313"/>
      <c r="C57" s="313"/>
      <c r="D57" s="313"/>
      <c r="E57" s="313"/>
      <c r="F57" s="313"/>
      <c r="G57" s="313"/>
      <c r="H57" s="313"/>
      <c r="I57" s="313"/>
      <c r="J57" s="313"/>
    </row>
    <row r="161" spans="3:3">
      <c r="C161" s="164"/>
    </row>
  </sheetData>
  <mergeCells count="3">
    <mergeCell ref="B18:I19"/>
    <mergeCell ref="A15:J16"/>
    <mergeCell ref="B50:I51"/>
  </mergeCells>
  <phoneticPr fontId="31"/>
  <printOptions horizontalCentered="1"/>
  <pageMargins left="0.25" right="0.25" top="0.75" bottom="0.75" header="0.3" footer="0.3"/>
  <pageSetup paperSize="9" firstPageNumber="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CE16C-0747-4D20-AB36-8E4676F173D4}">
  <dimension ref="A1:L422"/>
  <sheetViews>
    <sheetView view="pageBreakPreview" zoomScaleNormal="100" zoomScaleSheetLayoutView="100" workbookViewId="0"/>
  </sheetViews>
  <sheetFormatPr defaultColWidth="9" defaultRowHeight="15"/>
  <cols>
    <col min="1" max="1" width="5.75" style="1" customWidth="1"/>
    <col min="2" max="2" width="11.25" style="1" customWidth="1"/>
    <col min="3" max="3" width="35.75" style="1" customWidth="1"/>
    <col min="4" max="5" width="9.75" style="1" customWidth="1"/>
    <col min="6" max="6" width="17.5" style="1" customWidth="1"/>
    <col min="7" max="7" width="9.75" style="1741" customWidth="1"/>
    <col min="8" max="8" width="10" style="1741" customWidth="1"/>
    <col min="9" max="9" width="9" style="1"/>
    <col min="10" max="10" width="31.5" style="1" customWidth="1"/>
    <col min="11" max="11" width="9" style="1"/>
    <col min="12" max="12" width="9.25" style="1" bestFit="1" customWidth="1"/>
    <col min="13" max="16384" width="9" style="1"/>
  </cols>
  <sheetData>
    <row r="1" spans="1:8" ht="18">
      <c r="A1" s="760" t="s">
        <v>3127</v>
      </c>
      <c r="B1" s="761"/>
      <c r="C1" s="761"/>
      <c r="D1" s="761"/>
      <c r="E1" s="761"/>
      <c r="F1" s="761"/>
      <c r="G1" s="761"/>
      <c r="H1" s="761"/>
    </row>
    <row r="2" spans="1:8">
      <c r="A2" s="762"/>
      <c r="B2" s="761"/>
      <c r="C2" s="761"/>
      <c r="D2" s="761"/>
      <c r="E2" s="761"/>
      <c r="F2" s="761"/>
      <c r="G2" s="761"/>
      <c r="H2" s="761"/>
    </row>
    <row r="3" spans="1:8">
      <c r="A3" s="762" t="s">
        <v>192</v>
      </c>
      <c r="B3" s="761"/>
      <c r="C3" s="761"/>
      <c r="D3" s="761"/>
      <c r="E3" s="761"/>
      <c r="F3" s="761"/>
      <c r="G3" s="761"/>
      <c r="H3" s="761"/>
    </row>
    <row r="4" spans="1:8">
      <c r="A4" s="762" t="s">
        <v>378</v>
      </c>
      <c r="B4" s="761"/>
      <c r="C4" s="761"/>
      <c r="D4" s="761"/>
      <c r="E4" s="761"/>
      <c r="F4" s="761"/>
      <c r="G4" s="761"/>
      <c r="H4" s="761"/>
    </row>
    <row r="5" spans="1:8">
      <c r="A5" s="762" t="s">
        <v>56</v>
      </c>
      <c r="B5" s="761"/>
      <c r="C5" s="761"/>
      <c r="D5" s="761"/>
      <c r="E5" s="761"/>
      <c r="F5" s="761"/>
      <c r="G5" s="761"/>
      <c r="H5" s="761"/>
    </row>
    <row r="6" spans="1:8">
      <c r="A6" s="761"/>
      <c r="B6" s="761"/>
      <c r="C6" s="761"/>
      <c r="D6" s="761"/>
      <c r="E6" s="761"/>
      <c r="F6" s="761"/>
      <c r="G6" s="761"/>
      <c r="H6" s="761"/>
    </row>
    <row r="7" spans="1:8" ht="12.75" customHeight="1">
      <c r="A7" s="763"/>
      <c r="B7" s="764"/>
      <c r="C7" s="764"/>
      <c r="D7" s="764"/>
      <c r="E7" s="764"/>
      <c r="F7" s="764"/>
      <c r="G7" s="764"/>
      <c r="H7" s="765"/>
    </row>
    <row r="8" spans="1:8" ht="17.25">
      <c r="A8" s="766" t="s">
        <v>146</v>
      </c>
      <c r="B8" s="761"/>
      <c r="C8" s="761"/>
      <c r="D8" s="761"/>
      <c r="E8" s="761"/>
      <c r="F8" s="761"/>
      <c r="G8" s="761"/>
      <c r="H8" s="767"/>
    </row>
    <row r="9" spans="1:8" customFormat="1" ht="15" customHeight="1">
      <c r="A9" s="1253" t="s">
        <v>3142</v>
      </c>
      <c r="B9" s="1258"/>
      <c r="C9" s="1258"/>
      <c r="D9" s="1258"/>
      <c r="E9" s="1258"/>
      <c r="F9" s="1258"/>
      <c r="G9" s="1258"/>
      <c r="H9" s="1259"/>
    </row>
    <row r="10" spans="1:8" customFormat="1" ht="154.5" customHeight="1">
      <c r="A10" s="1260"/>
      <c r="B10" s="1258"/>
      <c r="C10" s="1258"/>
      <c r="D10" s="1258"/>
      <c r="E10" s="1258"/>
      <c r="F10" s="1258"/>
      <c r="G10" s="1258"/>
      <c r="H10" s="1259"/>
    </row>
    <row r="11" spans="1:8" customFormat="1" ht="3.75" customHeight="1">
      <c r="A11" s="780"/>
      <c r="B11" s="776"/>
      <c r="C11" s="776"/>
      <c r="D11" s="776"/>
      <c r="E11" s="776"/>
      <c r="F11" s="776"/>
      <c r="G11" s="776"/>
      <c r="H11" s="782"/>
    </row>
    <row r="12" spans="1:8" customFormat="1" ht="3.75" customHeight="1">
      <c r="A12" s="780"/>
      <c r="B12" s="783"/>
      <c r="C12" s="783"/>
      <c r="D12" s="783"/>
      <c r="E12" s="783"/>
      <c r="F12" s="783"/>
      <c r="G12" s="783"/>
      <c r="H12" s="782"/>
    </row>
    <row r="13" spans="1:8">
      <c r="A13" s="784" t="s">
        <v>844</v>
      </c>
      <c r="B13" s="774"/>
      <c r="C13" s="774"/>
      <c r="D13" s="774"/>
      <c r="E13" s="774"/>
      <c r="F13" s="774"/>
      <c r="G13" s="774"/>
      <c r="H13" s="775"/>
    </row>
    <row r="14" spans="1:8" ht="15" customHeight="1">
      <c r="A14" s="1212" t="s">
        <v>3128</v>
      </c>
      <c r="B14" s="1262"/>
      <c r="C14" s="1262"/>
      <c r="D14" s="1262"/>
      <c r="E14" s="1262"/>
      <c r="F14" s="1262"/>
      <c r="G14" s="1262"/>
      <c r="H14" s="1263"/>
    </row>
    <row r="15" spans="1:8" ht="15" customHeight="1">
      <c r="A15" s="1212"/>
      <c r="B15" s="1262"/>
      <c r="C15" s="1262"/>
      <c r="D15" s="1262"/>
      <c r="E15" s="1262"/>
      <c r="F15" s="1262"/>
      <c r="G15" s="1262"/>
      <c r="H15" s="1263"/>
    </row>
    <row r="16" spans="1:8" ht="15" customHeight="1">
      <c r="A16" s="1212"/>
      <c r="B16" s="1262"/>
      <c r="C16" s="1262"/>
      <c r="D16" s="1262"/>
      <c r="E16" s="1262"/>
      <c r="F16" s="1262"/>
      <c r="G16" s="1262"/>
      <c r="H16" s="1263"/>
    </row>
    <row r="17" spans="1:8" ht="3.75" customHeight="1">
      <c r="A17" s="785"/>
      <c r="B17" s="786"/>
      <c r="C17" s="786"/>
      <c r="D17" s="786"/>
      <c r="E17" s="786"/>
      <c r="F17" s="786"/>
      <c r="G17" s="786"/>
      <c r="H17" s="787"/>
    </row>
    <row r="18" spans="1:8" ht="16.5" customHeight="1">
      <c r="A18" s="784" t="s">
        <v>845</v>
      </c>
      <c r="B18" s="774"/>
      <c r="C18" s="774"/>
      <c r="D18" s="774"/>
      <c r="E18" s="774"/>
      <c r="F18" s="774"/>
      <c r="G18" s="774"/>
      <c r="H18" s="775"/>
    </row>
    <row r="19" spans="1:8" ht="18.75" customHeight="1">
      <c r="A19" s="1253" t="s">
        <v>3129</v>
      </c>
      <c r="B19" s="1251"/>
      <c r="C19" s="1251"/>
      <c r="D19" s="1251"/>
      <c r="E19" s="1251"/>
      <c r="F19" s="1251"/>
      <c r="G19" s="1251"/>
      <c r="H19" s="1254"/>
    </row>
    <row r="20" spans="1:8" ht="18.75" customHeight="1">
      <c r="A20" s="1253"/>
      <c r="B20" s="1251"/>
      <c r="C20" s="1251"/>
      <c r="D20" s="1251"/>
      <c r="E20" s="1251"/>
      <c r="F20" s="1251"/>
      <c r="G20" s="1251"/>
      <c r="H20" s="1254"/>
    </row>
    <row r="21" spans="1:8" ht="18.75" customHeight="1">
      <c r="A21" s="1253"/>
      <c r="B21" s="1251"/>
      <c r="C21" s="1251"/>
      <c r="D21" s="1251"/>
      <c r="E21" s="1251"/>
      <c r="F21" s="1251"/>
      <c r="G21" s="1251"/>
      <c r="H21" s="1254"/>
    </row>
    <row r="22" spans="1:8" ht="18.75" customHeight="1" thickBot="1">
      <c r="A22" s="1685"/>
      <c r="B22" s="1686"/>
      <c r="C22" s="1686"/>
      <c r="D22" s="1686"/>
      <c r="E22" s="1686"/>
      <c r="F22" s="1686"/>
      <c r="G22" s="1686"/>
      <c r="H22" s="1687"/>
    </row>
    <row r="23" spans="1:8">
      <c r="A23" s="1248" t="s">
        <v>3141</v>
      </c>
      <c r="B23" s="1249"/>
      <c r="C23" s="1249"/>
      <c r="D23" s="1249"/>
      <c r="E23" s="1249"/>
      <c r="F23" s="1249"/>
      <c r="G23" s="1249"/>
      <c r="H23" s="1250"/>
    </row>
    <row r="24" spans="1:8">
      <c r="A24" s="1221" t="s">
        <v>394</v>
      </c>
      <c r="B24" s="1224" t="s">
        <v>846</v>
      </c>
      <c r="C24" s="1233" t="s">
        <v>396</v>
      </c>
      <c r="D24" s="1236" t="s">
        <v>847</v>
      </c>
      <c r="E24" s="1237"/>
      <c r="F24" s="1688" t="s">
        <v>3130</v>
      </c>
      <c r="G24" s="1246" t="s">
        <v>399</v>
      </c>
      <c r="H24" s="1247"/>
    </row>
    <row r="25" spans="1:8" ht="26.25" customHeight="1">
      <c r="A25" s="1222"/>
      <c r="B25" s="1225"/>
      <c r="C25" s="1234"/>
      <c r="D25" s="1238"/>
      <c r="E25" s="1239"/>
      <c r="F25" s="1689"/>
      <c r="G25" s="1690" t="s">
        <v>848</v>
      </c>
      <c r="H25" s="1691"/>
    </row>
    <row r="26" spans="1:8" ht="20.25" customHeight="1">
      <c r="A26" s="1222"/>
      <c r="B26" s="1225"/>
      <c r="C26" s="1234"/>
      <c r="D26" s="1240" t="s">
        <v>404</v>
      </c>
      <c r="E26" s="1241"/>
      <c r="F26" s="42" t="s">
        <v>404</v>
      </c>
      <c r="G26" s="1692"/>
      <c r="H26" s="1693"/>
    </row>
    <row r="27" spans="1:8" ht="15.75" thickBot="1">
      <c r="A27" s="1223"/>
      <c r="B27" s="1226"/>
      <c r="C27" s="1235"/>
      <c r="D27" s="1229" t="s">
        <v>405</v>
      </c>
      <c r="E27" s="1230"/>
      <c r="F27" s="1694" t="s">
        <v>406</v>
      </c>
      <c r="G27" s="1695" t="s">
        <v>407</v>
      </c>
      <c r="H27" s="1777"/>
    </row>
    <row r="28" spans="1:8" ht="15" customHeight="1" thickTop="1">
      <c r="A28" s="48">
        <v>1</v>
      </c>
      <c r="B28" s="1696" t="s">
        <v>849</v>
      </c>
      <c r="C28" s="1778" t="s">
        <v>850</v>
      </c>
      <c r="D28" s="1001">
        <v>2.0406063476025844</v>
      </c>
      <c r="E28" s="1003" t="s">
        <v>851</v>
      </c>
      <c r="F28" s="53">
        <v>12.3625436762783</v>
      </c>
      <c r="G28" s="1697">
        <v>0.16506363099999999</v>
      </c>
      <c r="H28" s="1779" t="s">
        <v>852</v>
      </c>
    </row>
    <row r="29" spans="1:8" ht="15" customHeight="1">
      <c r="A29" s="57">
        <v>2</v>
      </c>
      <c r="B29" s="1698" t="s">
        <v>853</v>
      </c>
      <c r="C29" s="1778" t="s">
        <v>854</v>
      </c>
      <c r="D29" s="1001">
        <v>0.68796856476716273</v>
      </c>
      <c r="E29" s="1003" t="s">
        <v>851</v>
      </c>
      <c r="F29" s="53">
        <v>15.228944994237589</v>
      </c>
      <c r="G29" s="1697">
        <v>4.5175064000000001E-2</v>
      </c>
      <c r="H29" s="1779" t="s">
        <v>852</v>
      </c>
    </row>
    <row r="30" spans="1:8" ht="15" customHeight="1">
      <c r="A30" s="57">
        <v>3</v>
      </c>
      <c r="B30" s="1698" t="s">
        <v>855</v>
      </c>
      <c r="C30" s="1778" t="s">
        <v>856</v>
      </c>
      <c r="D30" s="1001">
        <v>0.58201993212037617</v>
      </c>
      <c r="E30" s="1003" t="s">
        <v>851</v>
      </c>
      <c r="F30" s="53">
        <v>6.7288204031516319</v>
      </c>
      <c r="G30" s="1697">
        <v>8.6496577000000005E-2</v>
      </c>
      <c r="H30" s="1779" t="s">
        <v>852</v>
      </c>
    </row>
    <row r="31" spans="1:8" ht="15" customHeight="1">
      <c r="A31" s="57">
        <v>4</v>
      </c>
      <c r="B31" s="1698" t="s">
        <v>857</v>
      </c>
      <c r="C31" s="1778" t="s">
        <v>858</v>
      </c>
      <c r="D31" s="1001">
        <v>2.4832623587829823</v>
      </c>
      <c r="E31" s="1003" t="s">
        <v>851</v>
      </c>
      <c r="F31" s="53">
        <v>9.9371767421200019</v>
      </c>
      <c r="G31" s="1697">
        <v>0.249896165</v>
      </c>
      <c r="H31" s="1779" t="s">
        <v>852</v>
      </c>
    </row>
    <row r="32" spans="1:8" ht="15" customHeight="1">
      <c r="A32" s="57">
        <v>5</v>
      </c>
      <c r="B32" s="1698" t="s">
        <v>859</v>
      </c>
      <c r="C32" s="1778" t="s">
        <v>860</v>
      </c>
      <c r="D32" s="1001">
        <v>0.87348349866155905</v>
      </c>
      <c r="E32" s="1003" t="s">
        <v>851</v>
      </c>
      <c r="F32" s="53">
        <v>4.5770901722272308</v>
      </c>
      <c r="G32" s="1697">
        <v>0.190838167</v>
      </c>
      <c r="H32" s="1779" t="s">
        <v>852</v>
      </c>
    </row>
    <row r="33" spans="1:8" ht="15" customHeight="1">
      <c r="A33" s="57">
        <v>6</v>
      </c>
      <c r="B33" s="1698" t="s">
        <v>861</v>
      </c>
      <c r="C33" s="1778" t="s">
        <v>862</v>
      </c>
      <c r="D33" s="1001">
        <v>2.5580842063112503</v>
      </c>
      <c r="E33" s="1003" t="s">
        <v>851</v>
      </c>
      <c r="F33" s="53">
        <v>7.710014333075514</v>
      </c>
      <c r="G33" s="1697">
        <v>0.33178721799999999</v>
      </c>
      <c r="H33" s="1779" t="s">
        <v>852</v>
      </c>
    </row>
    <row r="34" spans="1:8" ht="15" customHeight="1">
      <c r="A34" s="57">
        <v>7</v>
      </c>
      <c r="B34" s="1698" t="s">
        <v>863</v>
      </c>
      <c r="C34" s="1778" t="s">
        <v>864</v>
      </c>
      <c r="D34" s="1001">
        <v>0.1598229192525043</v>
      </c>
      <c r="E34" s="1003" t="s">
        <v>851</v>
      </c>
      <c r="F34" s="53">
        <v>11.796774941729801</v>
      </c>
      <c r="G34" s="1697">
        <v>1.3548018E-2</v>
      </c>
      <c r="H34" s="1779" t="s">
        <v>852</v>
      </c>
    </row>
    <row r="35" spans="1:8" ht="15" customHeight="1">
      <c r="A35" s="57">
        <v>8</v>
      </c>
      <c r="B35" s="1698" t="s">
        <v>865</v>
      </c>
      <c r="C35" s="1778" t="s">
        <v>866</v>
      </c>
      <c r="D35" s="1001">
        <v>2.2280511921675168</v>
      </c>
      <c r="E35" s="1003" t="s">
        <v>851</v>
      </c>
      <c r="F35" s="53">
        <v>17.748181099517709</v>
      </c>
      <c r="G35" s="1697">
        <v>0.12553687499999999</v>
      </c>
      <c r="H35" s="1779" t="s">
        <v>852</v>
      </c>
    </row>
    <row r="36" spans="1:8" ht="15" customHeight="1">
      <c r="A36" s="57">
        <v>9</v>
      </c>
      <c r="B36" s="1698" t="s">
        <v>867</v>
      </c>
      <c r="C36" s="1778" t="s">
        <v>868</v>
      </c>
      <c r="D36" s="1001">
        <v>2.4130553111155666</v>
      </c>
      <c r="E36" s="1003" t="s">
        <v>851</v>
      </c>
      <c r="F36" s="53">
        <v>14.967130262738053</v>
      </c>
      <c r="G36" s="1697">
        <v>0.161223646</v>
      </c>
      <c r="H36" s="1779" t="s">
        <v>852</v>
      </c>
    </row>
    <row r="37" spans="1:8" ht="15" customHeight="1">
      <c r="A37" s="61">
        <v>10</v>
      </c>
      <c r="B37" s="1699" t="s">
        <v>869</v>
      </c>
      <c r="C37" s="63" t="s">
        <v>870</v>
      </c>
      <c r="D37" s="1001" t="s">
        <v>871</v>
      </c>
      <c r="E37" s="1003"/>
      <c r="F37" s="986">
        <v>12.518734945077444</v>
      </c>
      <c r="G37" s="1710" t="s">
        <v>871</v>
      </c>
      <c r="H37" s="1780"/>
    </row>
    <row r="38" spans="1:8" ht="15" customHeight="1">
      <c r="A38" s="68">
        <v>11</v>
      </c>
      <c r="B38" s="1700" t="s">
        <v>872</v>
      </c>
      <c r="C38" s="70" t="s">
        <v>873</v>
      </c>
      <c r="D38" s="1002" t="s">
        <v>871</v>
      </c>
      <c r="E38" s="1004"/>
      <c r="F38" s="73">
        <v>4.0211124982096509</v>
      </c>
      <c r="G38" s="1701" t="s">
        <v>871</v>
      </c>
      <c r="H38" s="1779"/>
    </row>
    <row r="39" spans="1:8" ht="15" customHeight="1">
      <c r="A39" s="57">
        <v>12</v>
      </c>
      <c r="B39" s="1698" t="s">
        <v>874</v>
      </c>
      <c r="C39" s="1778" t="s">
        <v>875</v>
      </c>
      <c r="D39" s="1001" t="s">
        <v>871</v>
      </c>
      <c r="E39" s="1003"/>
      <c r="F39" s="53">
        <v>9.4660000205805392</v>
      </c>
      <c r="G39" s="1697" t="s">
        <v>871</v>
      </c>
      <c r="H39" s="1779"/>
    </row>
    <row r="40" spans="1:8" ht="15" customHeight="1">
      <c r="A40" s="57">
        <v>13</v>
      </c>
      <c r="B40" s="1698" t="s">
        <v>876</v>
      </c>
      <c r="C40" s="1778" t="s">
        <v>877</v>
      </c>
      <c r="D40" s="1001">
        <v>1.4260642332230296</v>
      </c>
      <c r="E40" s="1003" t="s">
        <v>851</v>
      </c>
      <c r="F40" s="53">
        <v>5.6151279176137878</v>
      </c>
      <c r="G40" s="1697">
        <v>0.253968254</v>
      </c>
      <c r="H40" s="1779" t="s">
        <v>852</v>
      </c>
    </row>
    <row r="41" spans="1:8" ht="15" customHeight="1">
      <c r="A41" s="57">
        <v>14</v>
      </c>
      <c r="B41" s="1698" t="s">
        <v>878</v>
      </c>
      <c r="C41" s="1781" t="s">
        <v>879</v>
      </c>
      <c r="D41" s="1702">
        <v>1.3975536085955875</v>
      </c>
      <c r="E41" s="1703" t="s">
        <v>880</v>
      </c>
      <c r="F41" s="1704">
        <v>10.687264516095455</v>
      </c>
      <c r="G41" s="1705">
        <v>0.13076813121737699</v>
      </c>
      <c r="H41" s="1779" t="s">
        <v>439</v>
      </c>
    </row>
    <row r="42" spans="1:8" ht="15" customHeight="1">
      <c r="A42" s="57">
        <v>15</v>
      </c>
      <c r="B42" s="1698" t="s">
        <v>881</v>
      </c>
      <c r="C42" s="1781" t="s">
        <v>882</v>
      </c>
      <c r="D42" s="1702">
        <v>8.7546797748688245</v>
      </c>
      <c r="E42" s="1703" t="s">
        <v>883</v>
      </c>
      <c r="F42" s="1704">
        <v>11.030590632320576</v>
      </c>
      <c r="G42" s="1705">
        <v>0.79367280200000001</v>
      </c>
      <c r="H42" s="1779" t="s">
        <v>883</v>
      </c>
    </row>
    <row r="43" spans="1:8" ht="15" customHeight="1">
      <c r="A43" s="57">
        <v>16</v>
      </c>
      <c r="B43" s="1698" t="s">
        <v>884</v>
      </c>
      <c r="C43" s="1781" t="s">
        <v>885</v>
      </c>
      <c r="D43" s="1702">
        <v>0.24288035849590733</v>
      </c>
      <c r="E43" s="1703" t="s">
        <v>883</v>
      </c>
      <c r="F43" s="1704">
        <v>6.2117309802696337</v>
      </c>
      <c r="G43" s="1705">
        <v>3.9100269999999999E-2</v>
      </c>
      <c r="H43" s="1779" t="s">
        <v>883</v>
      </c>
    </row>
    <row r="44" spans="1:8" ht="15" customHeight="1">
      <c r="A44" s="57">
        <v>17</v>
      </c>
      <c r="B44" s="1698" t="s">
        <v>886</v>
      </c>
      <c r="C44" s="1781" t="s">
        <v>887</v>
      </c>
      <c r="D44" s="1702">
        <v>0.830064614613645</v>
      </c>
      <c r="E44" s="1703" t="s">
        <v>851</v>
      </c>
      <c r="F44" s="1704">
        <v>4.6710639937346921</v>
      </c>
      <c r="G44" s="1705">
        <v>0.17770354157575499</v>
      </c>
      <c r="H44" s="1779" t="s">
        <v>852</v>
      </c>
    </row>
    <row r="45" spans="1:8" ht="15" customHeight="1">
      <c r="A45" s="57">
        <v>18</v>
      </c>
      <c r="B45" s="1698" t="s">
        <v>888</v>
      </c>
      <c r="C45" s="1781" t="s">
        <v>889</v>
      </c>
      <c r="D45" s="1702">
        <v>2.5110082844592578</v>
      </c>
      <c r="E45" s="1703" t="s">
        <v>890</v>
      </c>
      <c r="F45" s="1704">
        <v>4.9096228990517776</v>
      </c>
      <c r="G45" s="1705">
        <v>0.51144626299999996</v>
      </c>
      <c r="H45" s="1779" t="s">
        <v>891</v>
      </c>
    </row>
    <row r="46" spans="1:8" ht="15" customHeight="1">
      <c r="A46" s="57">
        <v>19</v>
      </c>
      <c r="B46" s="1698" t="s">
        <v>892</v>
      </c>
      <c r="C46" s="1781" t="s">
        <v>893</v>
      </c>
      <c r="D46" s="1702" t="s">
        <v>871</v>
      </c>
      <c r="E46" s="1703"/>
      <c r="F46" s="1704">
        <v>4.1588251196470196</v>
      </c>
      <c r="G46" s="1705" t="s">
        <v>871</v>
      </c>
      <c r="H46" s="1779"/>
    </row>
    <row r="47" spans="1:8" ht="15" customHeight="1">
      <c r="A47" s="61">
        <v>20</v>
      </c>
      <c r="B47" s="1699" t="s">
        <v>894</v>
      </c>
      <c r="C47" s="1706" t="s">
        <v>895</v>
      </c>
      <c r="D47" s="1707" t="s">
        <v>871</v>
      </c>
      <c r="E47" s="1708"/>
      <c r="F47" s="1709">
        <v>2.253199999253189</v>
      </c>
      <c r="G47" s="1710" t="s">
        <v>871</v>
      </c>
      <c r="H47" s="1780"/>
    </row>
    <row r="48" spans="1:8" ht="15" customHeight="1">
      <c r="A48" s="68">
        <v>21</v>
      </c>
      <c r="B48" s="1700" t="s">
        <v>896</v>
      </c>
      <c r="C48" s="1711" t="s">
        <v>897</v>
      </c>
      <c r="D48" s="1712">
        <v>1.3688777871779803</v>
      </c>
      <c r="E48" s="1713" t="s">
        <v>898</v>
      </c>
      <c r="F48" s="1714">
        <v>0.45608971698590434</v>
      </c>
      <c r="G48" s="1715">
        <v>3.0013344659999999</v>
      </c>
      <c r="H48" s="1779" t="s">
        <v>899</v>
      </c>
    </row>
    <row r="49" spans="1:8" ht="15" customHeight="1">
      <c r="A49" s="57">
        <v>22</v>
      </c>
      <c r="B49" s="1698" t="s">
        <v>900</v>
      </c>
      <c r="C49" s="1781" t="s">
        <v>901</v>
      </c>
      <c r="D49" s="1702">
        <v>23.492296878052287</v>
      </c>
      <c r="E49" s="1703" t="s">
        <v>898</v>
      </c>
      <c r="F49" s="1704">
        <v>2.8431854994679084</v>
      </c>
      <c r="G49" s="1705">
        <v>8.2626676600766231</v>
      </c>
      <c r="H49" s="1779" t="s">
        <v>899</v>
      </c>
    </row>
    <row r="50" spans="1:8" ht="15" customHeight="1">
      <c r="A50" s="57">
        <v>23</v>
      </c>
      <c r="B50" s="1698" t="s">
        <v>902</v>
      </c>
      <c r="C50" s="1781" t="s">
        <v>903</v>
      </c>
      <c r="D50" s="1702"/>
      <c r="E50" s="1703"/>
      <c r="F50" s="1704">
        <v>3.7293345458891975</v>
      </c>
      <c r="G50" s="1705" t="s">
        <v>871</v>
      </c>
      <c r="H50" s="1779"/>
    </row>
    <row r="51" spans="1:8" ht="15" customHeight="1">
      <c r="A51" s="57">
        <v>24</v>
      </c>
      <c r="B51" s="1698" t="s">
        <v>904</v>
      </c>
      <c r="C51" s="1781" t="s">
        <v>905</v>
      </c>
      <c r="D51" s="1702">
        <v>2.0412288207532669</v>
      </c>
      <c r="E51" s="1703" t="s">
        <v>851</v>
      </c>
      <c r="F51" s="1704">
        <v>8.5274161241620448</v>
      </c>
      <c r="G51" s="1705">
        <v>0.23937248880930509</v>
      </c>
      <c r="H51" s="1779" t="s">
        <v>852</v>
      </c>
    </row>
    <row r="52" spans="1:8" ht="15" customHeight="1">
      <c r="A52" s="57">
        <v>25</v>
      </c>
      <c r="B52" s="1698" t="s">
        <v>906</v>
      </c>
      <c r="C52" s="1781" t="s">
        <v>907</v>
      </c>
      <c r="D52" s="1702">
        <v>1.7707259422562307</v>
      </c>
      <c r="E52" s="1703" t="s">
        <v>851</v>
      </c>
      <c r="F52" s="1704">
        <v>3.9507266095857192</v>
      </c>
      <c r="G52" s="1705">
        <v>0.44820260099999998</v>
      </c>
      <c r="H52" s="1779" t="s">
        <v>852</v>
      </c>
    </row>
    <row r="53" spans="1:8" ht="15" customHeight="1">
      <c r="A53" s="57">
        <v>26</v>
      </c>
      <c r="B53" s="1698" t="s">
        <v>908</v>
      </c>
      <c r="C53" s="1781" t="s">
        <v>909</v>
      </c>
      <c r="D53" s="1702">
        <v>10.979186281131758</v>
      </c>
      <c r="E53" s="1703" t="s">
        <v>851</v>
      </c>
      <c r="F53" s="1704">
        <v>5.7712974434890114</v>
      </c>
      <c r="G53" s="1705">
        <v>1.9023774790048495</v>
      </c>
      <c r="H53" s="1779" t="s">
        <v>852</v>
      </c>
    </row>
    <row r="54" spans="1:8" ht="15" customHeight="1">
      <c r="A54" s="57">
        <v>27</v>
      </c>
      <c r="B54" s="1698" t="s">
        <v>910</v>
      </c>
      <c r="C54" s="1781" t="s">
        <v>911</v>
      </c>
      <c r="D54" s="1702">
        <v>1.1050196418324121</v>
      </c>
      <c r="E54" s="1703" t="s">
        <v>851</v>
      </c>
      <c r="F54" s="1704">
        <v>25.766180733776039</v>
      </c>
      <c r="G54" s="1705">
        <v>4.2886435255958526E-2</v>
      </c>
      <c r="H54" s="1779" t="s">
        <v>852</v>
      </c>
    </row>
    <row r="55" spans="1:8" ht="15" customHeight="1">
      <c r="A55" s="57">
        <v>28</v>
      </c>
      <c r="B55" s="1698" t="s">
        <v>912</v>
      </c>
      <c r="C55" s="1781" t="s">
        <v>913</v>
      </c>
      <c r="D55" s="1716">
        <v>7.8940155084741906E-3</v>
      </c>
      <c r="E55" s="1703" t="s">
        <v>851</v>
      </c>
      <c r="F55" s="1704">
        <v>5.2879817610366073</v>
      </c>
      <c r="G55" s="1705">
        <v>1.492822E-3</v>
      </c>
      <c r="H55" s="1779" t="s">
        <v>852</v>
      </c>
    </row>
    <row r="56" spans="1:8" ht="15" customHeight="1">
      <c r="A56" s="57">
        <v>29</v>
      </c>
      <c r="B56" s="1698" t="s">
        <v>914</v>
      </c>
      <c r="C56" s="1781" t="s">
        <v>915</v>
      </c>
      <c r="D56" s="1716">
        <v>1.2738772303952718E-2</v>
      </c>
      <c r="E56" s="1703" t="s">
        <v>851</v>
      </c>
      <c r="F56" s="1704">
        <v>11.882284326964818</v>
      </c>
      <c r="G56" s="1705">
        <v>1.0720810875602636E-3</v>
      </c>
      <c r="H56" s="1779" t="s">
        <v>852</v>
      </c>
    </row>
    <row r="57" spans="1:8" ht="15" customHeight="1">
      <c r="A57" s="61">
        <v>30</v>
      </c>
      <c r="B57" s="1699" t="s">
        <v>916</v>
      </c>
      <c r="C57" s="1706" t="s">
        <v>917</v>
      </c>
      <c r="D57" s="1717">
        <v>4.1329392894503894</v>
      </c>
      <c r="E57" s="1708" t="s">
        <v>851</v>
      </c>
      <c r="F57" s="1709">
        <v>6.7020853604726742</v>
      </c>
      <c r="G57" s="1710">
        <v>0.61666467482277898</v>
      </c>
      <c r="H57" s="1782" t="s">
        <v>852</v>
      </c>
    </row>
    <row r="58" spans="1:8" ht="15" customHeight="1">
      <c r="A58" s="68">
        <v>31</v>
      </c>
      <c r="B58" s="1700" t="s">
        <v>918</v>
      </c>
      <c r="C58" s="1711" t="s">
        <v>919</v>
      </c>
      <c r="D58" s="1718">
        <v>4.9526058603477923</v>
      </c>
      <c r="E58" s="1713" t="s">
        <v>851</v>
      </c>
      <c r="F58" s="1714">
        <v>6.0462343150837725</v>
      </c>
      <c r="G58" s="1715">
        <v>0.81912238299999995</v>
      </c>
      <c r="H58" s="1779" t="s">
        <v>852</v>
      </c>
    </row>
    <row r="59" spans="1:8" ht="15" customHeight="1">
      <c r="A59" s="57">
        <v>32</v>
      </c>
      <c r="B59" s="1698" t="s">
        <v>920</v>
      </c>
      <c r="C59" s="1781" t="s">
        <v>921</v>
      </c>
      <c r="D59" s="1716">
        <v>3.8683004738296969</v>
      </c>
      <c r="E59" s="1703" t="s">
        <v>851</v>
      </c>
      <c r="F59" s="1704">
        <v>3.9824676132367003</v>
      </c>
      <c r="G59" s="1705">
        <v>0.97133256300000004</v>
      </c>
      <c r="H59" s="1779" t="s">
        <v>852</v>
      </c>
    </row>
    <row r="60" spans="1:8" ht="15" customHeight="1">
      <c r="A60" s="57">
        <v>33</v>
      </c>
      <c r="B60" s="1698" t="s">
        <v>922</v>
      </c>
      <c r="C60" s="1781" t="s">
        <v>923</v>
      </c>
      <c r="D60" s="1716">
        <v>4.0444693651831791</v>
      </c>
      <c r="E60" s="1703" t="s">
        <v>851</v>
      </c>
      <c r="F60" s="1704">
        <v>5.0272992561276961</v>
      </c>
      <c r="G60" s="1705">
        <v>0.80450141500000005</v>
      </c>
      <c r="H60" s="1779" t="s">
        <v>852</v>
      </c>
    </row>
    <row r="61" spans="1:8" ht="15" customHeight="1">
      <c r="A61" s="57">
        <v>34</v>
      </c>
      <c r="B61" s="1698" t="s">
        <v>924</v>
      </c>
      <c r="C61" s="1781" t="s">
        <v>925</v>
      </c>
      <c r="D61" s="1716">
        <v>4.8287818153920687</v>
      </c>
      <c r="E61" s="1703" t="s">
        <v>851</v>
      </c>
      <c r="F61" s="1704">
        <v>3.8282283420371344</v>
      </c>
      <c r="G61" s="1705">
        <v>1.261362015</v>
      </c>
      <c r="H61" s="1779" t="s">
        <v>852</v>
      </c>
    </row>
    <row r="62" spans="1:8" ht="15" customHeight="1">
      <c r="A62" s="57">
        <v>35</v>
      </c>
      <c r="B62" s="1698" t="s">
        <v>926</v>
      </c>
      <c r="C62" s="1781" t="s">
        <v>927</v>
      </c>
      <c r="D62" s="1716">
        <v>4.0117604914906231</v>
      </c>
      <c r="E62" s="1703" t="s">
        <v>851</v>
      </c>
      <c r="F62" s="1704">
        <v>3.9699942189203958</v>
      </c>
      <c r="G62" s="1705">
        <v>1.010520487</v>
      </c>
      <c r="H62" s="1779" t="s">
        <v>852</v>
      </c>
    </row>
    <row r="63" spans="1:8" ht="15" customHeight="1">
      <c r="A63" s="57">
        <v>36</v>
      </c>
      <c r="B63" s="1698" t="s">
        <v>928</v>
      </c>
      <c r="C63" s="1781" t="s">
        <v>929</v>
      </c>
      <c r="D63" s="1702" t="s">
        <v>871</v>
      </c>
      <c r="E63" s="1703"/>
      <c r="F63" s="1704">
        <v>3.5873345270586734</v>
      </c>
      <c r="G63" s="1705" t="s">
        <v>871</v>
      </c>
      <c r="H63" s="1779"/>
    </row>
    <row r="64" spans="1:8" ht="15" customHeight="1">
      <c r="A64" s="57">
        <v>37</v>
      </c>
      <c r="B64" s="1698" t="s">
        <v>930</v>
      </c>
      <c r="C64" s="1781" t="s">
        <v>931</v>
      </c>
      <c r="D64" s="1716">
        <v>8.3301892876597328E-3</v>
      </c>
      <c r="E64" s="1703" t="s">
        <v>851</v>
      </c>
      <c r="F64" s="1704">
        <v>3.6065281818704134</v>
      </c>
      <c r="G64" s="1705">
        <v>2.3097529999999999E-3</v>
      </c>
      <c r="H64" s="1779" t="s">
        <v>852</v>
      </c>
    </row>
    <row r="65" spans="1:8" ht="15" customHeight="1">
      <c r="A65" s="57">
        <v>38</v>
      </c>
      <c r="B65" s="1698" t="s">
        <v>932</v>
      </c>
      <c r="C65" s="1781" t="s">
        <v>933</v>
      </c>
      <c r="D65" s="1716">
        <v>2.8263312637920573E-2</v>
      </c>
      <c r="E65" s="1703" t="s">
        <v>851</v>
      </c>
      <c r="F65" s="1704">
        <v>10.119762495571985</v>
      </c>
      <c r="G65" s="1705">
        <v>2.7928829999999999E-3</v>
      </c>
      <c r="H65" s="1779" t="s">
        <v>852</v>
      </c>
    </row>
    <row r="66" spans="1:8" ht="15" customHeight="1">
      <c r="A66" s="57">
        <v>39</v>
      </c>
      <c r="B66" s="1698" t="s">
        <v>934</v>
      </c>
      <c r="C66" s="1781" t="s">
        <v>935</v>
      </c>
      <c r="D66" s="1716">
        <v>0.27260287998693555</v>
      </c>
      <c r="E66" s="1703" t="s">
        <v>851</v>
      </c>
      <c r="F66" s="1704">
        <v>2.6416497728627304</v>
      </c>
      <c r="G66" s="1705">
        <v>0.10319417917823318</v>
      </c>
      <c r="H66" s="1779" t="s">
        <v>852</v>
      </c>
    </row>
    <row r="67" spans="1:8" ht="15" customHeight="1">
      <c r="A67" s="61">
        <v>40</v>
      </c>
      <c r="B67" s="1699" t="s">
        <v>936</v>
      </c>
      <c r="C67" s="1706" t="s">
        <v>937</v>
      </c>
      <c r="D67" s="1707" t="s">
        <v>871</v>
      </c>
      <c r="E67" s="1708"/>
      <c r="F67" s="1709">
        <v>2.6978651178771074</v>
      </c>
      <c r="G67" s="1710" t="s">
        <v>871</v>
      </c>
      <c r="H67" s="1782"/>
    </row>
    <row r="68" spans="1:8" ht="15" customHeight="1">
      <c r="A68" s="68">
        <v>41</v>
      </c>
      <c r="B68" s="1700" t="s">
        <v>938</v>
      </c>
      <c r="C68" s="1711" t="s">
        <v>939</v>
      </c>
      <c r="D68" s="1712" t="s">
        <v>871</v>
      </c>
      <c r="E68" s="1713"/>
      <c r="F68" s="1714">
        <v>2.6928219724537827</v>
      </c>
      <c r="G68" s="1715" t="s">
        <v>871</v>
      </c>
      <c r="H68" s="1779"/>
    </row>
    <row r="69" spans="1:8" ht="15" customHeight="1">
      <c r="A69" s="57">
        <v>42</v>
      </c>
      <c r="B69" s="1698" t="s">
        <v>940</v>
      </c>
      <c r="C69" s="1781" t="s">
        <v>941</v>
      </c>
      <c r="D69" s="1716">
        <v>2.7750017694096152</v>
      </c>
      <c r="E69" s="1703" t="s">
        <v>851</v>
      </c>
      <c r="F69" s="1704">
        <v>2.4070160717221656</v>
      </c>
      <c r="G69" s="1705">
        <v>1.152880448955276</v>
      </c>
      <c r="H69" s="1779" t="s">
        <v>852</v>
      </c>
    </row>
    <row r="70" spans="1:8" ht="15" customHeight="1">
      <c r="A70" s="57">
        <v>43</v>
      </c>
      <c r="B70" s="1698" t="s">
        <v>942</v>
      </c>
      <c r="C70" s="1781" t="s">
        <v>943</v>
      </c>
      <c r="D70" s="1702" t="s">
        <v>871</v>
      </c>
      <c r="E70" s="1703"/>
      <c r="F70" s="1704">
        <v>7.0395731136728257</v>
      </c>
      <c r="G70" s="1705" t="s">
        <v>871</v>
      </c>
      <c r="H70" s="1779"/>
    </row>
    <row r="71" spans="1:8" ht="15" customHeight="1">
      <c r="A71" s="57">
        <v>44</v>
      </c>
      <c r="B71" s="1698" t="s">
        <v>944</v>
      </c>
      <c r="C71" s="1781" t="s">
        <v>945</v>
      </c>
      <c r="D71" s="1716">
        <v>0.74595271093087456</v>
      </c>
      <c r="E71" s="1703" t="s">
        <v>851</v>
      </c>
      <c r="F71" s="1704">
        <v>4.4174509620510838</v>
      </c>
      <c r="G71" s="1705">
        <v>0.168864967</v>
      </c>
      <c r="H71" s="1779" t="s">
        <v>852</v>
      </c>
    </row>
    <row r="72" spans="1:8" ht="15" customHeight="1">
      <c r="A72" s="57">
        <v>45</v>
      </c>
      <c r="B72" s="1698" t="s">
        <v>946</v>
      </c>
      <c r="C72" s="1781" t="s">
        <v>947</v>
      </c>
      <c r="D72" s="1716">
        <v>0.2901615758510504</v>
      </c>
      <c r="E72" s="1703" t="s">
        <v>851</v>
      </c>
      <c r="F72" s="1704">
        <v>5.0214569527150505</v>
      </c>
      <c r="G72" s="1705">
        <v>5.7784339999999997E-2</v>
      </c>
      <c r="H72" s="1779" t="s">
        <v>852</v>
      </c>
    </row>
    <row r="73" spans="1:8" ht="15" customHeight="1">
      <c r="A73" s="57">
        <v>46</v>
      </c>
      <c r="B73" s="1698" t="s">
        <v>948</v>
      </c>
      <c r="C73" s="1781" t="s">
        <v>949</v>
      </c>
      <c r="D73" s="1716">
        <v>0.36157634561777457</v>
      </c>
      <c r="E73" s="1703" t="s">
        <v>851</v>
      </c>
      <c r="F73" s="1704">
        <v>4.6740622461878543</v>
      </c>
      <c r="G73" s="1705">
        <v>7.7358050999999997E-2</v>
      </c>
      <c r="H73" s="1779" t="s">
        <v>852</v>
      </c>
    </row>
    <row r="74" spans="1:8" ht="15" customHeight="1">
      <c r="A74" s="57">
        <v>47</v>
      </c>
      <c r="B74" s="1698" t="s">
        <v>950</v>
      </c>
      <c r="C74" s="1781" t="s">
        <v>951</v>
      </c>
      <c r="D74" s="1716">
        <v>0.54058518263787958</v>
      </c>
      <c r="E74" s="1703" t="s">
        <v>851</v>
      </c>
      <c r="F74" s="1704">
        <v>3.5925360143522997</v>
      </c>
      <c r="G74" s="1705">
        <v>0.15047453399999999</v>
      </c>
      <c r="H74" s="1779" t="s">
        <v>852</v>
      </c>
    </row>
    <row r="75" spans="1:8" ht="15" customHeight="1">
      <c r="A75" s="57">
        <v>48</v>
      </c>
      <c r="B75" s="1698" t="s">
        <v>952</v>
      </c>
      <c r="C75" s="1781" t="s">
        <v>953</v>
      </c>
      <c r="D75" s="1716">
        <v>0.56947364575072146</v>
      </c>
      <c r="E75" s="1703" t="s">
        <v>851</v>
      </c>
      <c r="F75" s="1704">
        <v>3.4180515297615877</v>
      </c>
      <c r="G75" s="1705">
        <v>0.16660768300074247</v>
      </c>
      <c r="H75" s="1779" t="s">
        <v>852</v>
      </c>
    </row>
    <row r="76" spans="1:8" ht="15" customHeight="1">
      <c r="A76" s="57">
        <v>49</v>
      </c>
      <c r="B76" s="1698" t="s">
        <v>954</v>
      </c>
      <c r="C76" s="1781" t="s">
        <v>955</v>
      </c>
      <c r="D76" s="1716">
        <v>1.4509171042996167</v>
      </c>
      <c r="E76" s="1703" t="s">
        <v>851</v>
      </c>
      <c r="F76" s="1704">
        <v>3.31211178134226</v>
      </c>
      <c r="G76" s="1705">
        <v>0.43806405100000001</v>
      </c>
      <c r="H76" s="1779" t="s">
        <v>852</v>
      </c>
    </row>
    <row r="77" spans="1:8" ht="15" customHeight="1">
      <c r="A77" s="61">
        <v>50</v>
      </c>
      <c r="B77" s="1699" t="s">
        <v>956</v>
      </c>
      <c r="C77" s="1706" t="s">
        <v>957</v>
      </c>
      <c r="D77" s="1707" t="s">
        <v>871</v>
      </c>
      <c r="E77" s="1708"/>
      <c r="F77" s="1709">
        <v>2.5250958590883146</v>
      </c>
      <c r="G77" s="1710" t="s">
        <v>871</v>
      </c>
      <c r="H77" s="1782"/>
    </row>
    <row r="78" spans="1:8" ht="15" customHeight="1">
      <c r="A78" s="68">
        <v>51</v>
      </c>
      <c r="B78" s="1700" t="s">
        <v>958</v>
      </c>
      <c r="C78" s="1711" t="s">
        <v>959</v>
      </c>
      <c r="D78" s="1712" t="s">
        <v>871</v>
      </c>
      <c r="E78" s="1713"/>
      <c r="F78" s="1714">
        <v>3.2599286368199136</v>
      </c>
      <c r="G78" s="1715" t="s">
        <v>871</v>
      </c>
      <c r="H78" s="1779"/>
    </row>
    <row r="79" spans="1:8" ht="15" customHeight="1">
      <c r="A79" s="57">
        <v>52</v>
      </c>
      <c r="B79" s="1698" t="s">
        <v>960</v>
      </c>
      <c r="C79" s="1781" t="s">
        <v>961</v>
      </c>
      <c r="D79" s="1716">
        <v>0.26754545798753965</v>
      </c>
      <c r="E79" s="1703" t="s">
        <v>851</v>
      </c>
      <c r="F79" s="1704">
        <v>2.6543853694614423</v>
      </c>
      <c r="G79" s="1705">
        <v>0.100793751</v>
      </c>
      <c r="H79" s="1779" t="s">
        <v>852</v>
      </c>
    </row>
    <row r="80" spans="1:8" ht="15" customHeight="1">
      <c r="A80" s="57">
        <v>53</v>
      </c>
      <c r="B80" s="1698" t="s">
        <v>962</v>
      </c>
      <c r="C80" s="1781" t="s">
        <v>963</v>
      </c>
      <c r="D80" s="1716">
        <v>1.1086667210273662</v>
      </c>
      <c r="E80" s="1703" t="s">
        <v>964</v>
      </c>
      <c r="F80" s="1704">
        <v>2.4005155154234292</v>
      </c>
      <c r="G80" s="1705">
        <v>0.4618452636128067</v>
      </c>
      <c r="H80" s="1779" t="s">
        <v>449</v>
      </c>
    </row>
    <row r="81" spans="1:8" ht="15" customHeight="1">
      <c r="A81" s="57">
        <v>54</v>
      </c>
      <c r="B81" s="1698" t="s">
        <v>965</v>
      </c>
      <c r="C81" s="1781" t="s">
        <v>966</v>
      </c>
      <c r="D81" s="1716">
        <v>0.3904661583137421</v>
      </c>
      <c r="E81" s="1703" t="s">
        <v>964</v>
      </c>
      <c r="F81" s="1704">
        <v>1.2032263371304071</v>
      </c>
      <c r="G81" s="1705">
        <v>0.32451596700000002</v>
      </c>
      <c r="H81" s="1779" t="s">
        <v>449</v>
      </c>
    </row>
    <row r="82" spans="1:8" ht="15" customHeight="1">
      <c r="A82" s="57">
        <v>55</v>
      </c>
      <c r="B82" s="1698" t="s">
        <v>967</v>
      </c>
      <c r="C82" s="1781" t="s">
        <v>968</v>
      </c>
      <c r="D82" s="1716">
        <v>1.36268369585461</v>
      </c>
      <c r="E82" s="1703" t="s">
        <v>964</v>
      </c>
      <c r="F82" s="1704">
        <v>1.1180516172058668</v>
      </c>
      <c r="G82" s="1705">
        <v>1.2188021330000001</v>
      </c>
      <c r="H82" s="1779" t="s">
        <v>449</v>
      </c>
    </row>
    <row r="83" spans="1:8" ht="15" customHeight="1">
      <c r="A83" s="57">
        <v>56</v>
      </c>
      <c r="B83" s="1698" t="s">
        <v>969</v>
      </c>
      <c r="C83" s="1781" t="s">
        <v>970</v>
      </c>
      <c r="D83" s="1702" t="s">
        <v>871</v>
      </c>
      <c r="E83" s="1703"/>
      <c r="F83" s="1704">
        <v>1.3049978556926667</v>
      </c>
      <c r="G83" s="1705" t="s">
        <v>871</v>
      </c>
      <c r="H83" s="1779"/>
    </row>
    <row r="84" spans="1:8" ht="15" customHeight="1">
      <c r="A84" s="57">
        <v>57</v>
      </c>
      <c r="B84" s="1698" t="s">
        <v>971</v>
      </c>
      <c r="C84" s="1781" t="s">
        <v>972</v>
      </c>
      <c r="D84" s="1716">
        <v>3.7693335196288162E-3</v>
      </c>
      <c r="E84" s="1703" t="s">
        <v>973</v>
      </c>
      <c r="F84" s="1704">
        <v>2.6822975625408314</v>
      </c>
      <c r="G84" s="1705">
        <v>1.4052629999999999E-3</v>
      </c>
      <c r="H84" s="1779" t="s">
        <v>549</v>
      </c>
    </row>
    <row r="85" spans="1:8" ht="15" customHeight="1">
      <c r="A85" s="57">
        <v>58</v>
      </c>
      <c r="B85" s="1698" t="s">
        <v>974</v>
      </c>
      <c r="C85" s="1781" t="s">
        <v>975</v>
      </c>
      <c r="D85" s="1702" t="s">
        <v>871</v>
      </c>
      <c r="E85" s="1703"/>
      <c r="F85" s="1704">
        <v>3.317146014766668</v>
      </c>
      <c r="G85" s="1705" t="s">
        <v>871</v>
      </c>
      <c r="H85" s="1779"/>
    </row>
    <row r="86" spans="1:8" ht="15" customHeight="1">
      <c r="A86" s="57">
        <v>59</v>
      </c>
      <c r="B86" s="1698" t="s">
        <v>976</v>
      </c>
      <c r="C86" s="1781" t="s">
        <v>977</v>
      </c>
      <c r="D86" s="1702">
        <v>4.4615811928418826E-2</v>
      </c>
      <c r="E86" s="1703" t="s">
        <v>851</v>
      </c>
      <c r="F86" s="1704">
        <v>5.0064367059916615</v>
      </c>
      <c r="G86" s="1705">
        <v>8.9116899999999999E-3</v>
      </c>
      <c r="H86" s="1779" t="s">
        <v>852</v>
      </c>
    </row>
    <row r="87" spans="1:8" ht="15" customHeight="1" thickBot="1">
      <c r="A87" s="61">
        <v>60</v>
      </c>
      <c r="B87" s="1699" t="s">
        <v>978</v>
      </c>
      <c r="C87" s="1706" t="s">
        <v>979</v>
      </c>
      <c r="D87" s="1719" t="s">
        <v>871</v>
      </c>
      <c r="E87" s="1708"/>
      <c r="F87" s="1709">
        <v>2.6072917613502709</v>
      </c>
      <c r="G87" s="1710" t="s">
        <v>871</v>
      </c>
      <c r="H87" s="1783"/>
    </row>
    <row r="88" spans="1:8" ht="15" customHeight="1" thickTop="1">
      <c r="A88" s="48">
        <v>61</v>
      </c>
      <c r="B88" s="1696" t="s">
        <v>980</v>
      </c>
      <c r="C88" s="1720" t="s">
        <v>981</v>
      </c>
      <c r="D88" s="1702" t="s">
        <v>871</v>
      </c>
      <c r="E88" s="1721"/>
      <c r="F88" s="1722">
        <v>3.640444341825277</v>
      </c>
      <c r="G88" s="1723" t="s">
        <v>871</v>
      </c>
      <c r="H88" s="1779"/>
    </row>
    <row r="89" spans="1:8" ht="15" customHeight="1">
      <c r="A89" s="57">
        <v>62</v>
      </c>
      <c r="B89" s="1698" t="s">
        <v>982</v>
      </c>
      <c r="C89" s="1781" t="s">
        <v>983</v>
      </c>
      <c r="D89" s="1702" t="s">
        <v>871</v>
      </c>
      <c r="E89" s="1703"/>
      <c r="F89" s="1704">
        <v>2.1130918991585483</v>
      </c>
      <c r="G89" s="1705" t="s">
        <v>871</v>
      </c>
      <c r="H89" s="1779"/>
    </row>
    <row r="90" spans="1:8" ht="15" customHeight="1">
      <c r="A90" s="57">
        <v>63</v>
      </c>
      <c r="B90" s="1698" t="s">
        <v>984</v>
      </c>
      <c r="C90" s="1781" t="s">
        <v>985</v>
      </c>
      <c r="D90" s="1702">
        <v>4.9793726801364162</v>
      </c>
      <c r="E90" s="1703" t="s">
        <v>851</v>
      </c>
      <c r="F90" s="1704">
        <v>6.1051207939013654</v>
      </c>
      <c r="G90" s="1705">
        <v>0.81560592300000001</v>
      </c>
      <c r="H90" s="1779" t="s">
        <v>852</v>
      </c>
    </row>
    <row r="91" spans="1:8" ht="15" customHeight="1">
      <c r="A91" s="57">
        <v>64</v>
      </c>
      <c r="B91" s="1698" t="s">
        <v>986</v>
      </c>
      <c r="C91" s="1781" t="s">
        <v>987</v>
      </c>
      <c r="D91" s="1702">
        <v>1.0791958871904155</v>
      </c>
      <c r="E91" s="1703" t="s">
        <v>988</v>
      </c>
      <c r="F91" s="1704">
        <v>5.6479536890129189</v>
      </c>
      <c r="G91" s="1705">
        <v>0.19107732580913286</v>
      </c>
      <c r="H91" s="1779" t="s">
        <v>988</v>
      </c>
    </row>
    <row r="92" spans="1:8" ht="15" customHeight="1">
      <c r="A92" s="57">
        <v>65</v>
      </c>
      <c r="B92" s="1698" t="s">
        <v>989</v>
      </c>
      <c r="C92" s="1781" t="s">
        <v>990</v>
      </c>
      <c r="D92" s="1702">
        <v>1.3577364793731286</v>
      </c>
      <c r="E92" s="1703" t="s">
        <v>988</v>
      </c>
      <c r="F92" s="1704">
        <v>6.1425786961723343</v>
      </c>
      <c r="G92" s="1705">
        <v>0.22103688801238866</v>
      </c>
      <c r="H92" s="1779" t="s">
        <v>988</v>
      </c>
    </row>
    <row r="93" spans="1:8" ht="15" customHeight="1">
      <c r="A93" s="57">
        <v>66</v>
      </c>
      <c r="B93" s="1698" t="s">
        <v>991</v>
      </c>
      <c r="C93" s="1781" t="s">
        <v>992</v>
      </c>
      <c r="D93" s="1716">
        <v>6.6620873753959087</v>
      </c>
      <c r="E93" s="1703" t="s">
        <v>988</v>
      </c>
      <c r="F93" s="1704">
        <v>5.05726000742066</v>
      </c>
      <c r="G93" s="1705">
        <v>1.317331394</v>
      </c>
      <c r="H93" s="1779" t="s">
        <v>988</v>
      </c>
    </row>
    <row r="94" spans="1:8" ht="15" customHeight="1">
      <c r="A94" s="57">
        <v>67</v>
      </c>
      <c r="B94" s="1698" t="s">
        <v>993</v>
      </c>
      <c r="C94" s="1781" t="s">
        <v>994</v>
      </c>
      <c r="D94" s="1716">
        <v>3.1007523594235971</v>
      </c>
      <c r="E94" s="1703" t="s">
        <v>851</v>
      </c>
      <c r="F94" s="1704">
        <v>4.3296677300993647</v>
      </c>
      <c r="G94" s="1705">
        <v>0.71616404600000005</v>
      </c>
      <c r="H94" s="1779" t="s">
        <v>852</v>
      </c>
    </row>
    <row r="95" spans="1:8" ht="15" customHeight="1">
      <c r="A95" s="57">
        <v>68</v>
      </c>
      <c r="B95" s="1698" t="s">
        <v>995</v>
      </c>
      <c r="C95" s="1781" t="s">
        <v>996</v>
      </c>
      <c r="D95" s="1702" t="s">
        <v>871</v>
      </c>
      <c r="E95" s="1703"/>
      <c r="F95" s="1704">
        <v>4.3982497359594124</v>
      </c>
      <c r="G95" s="1705" t="s">
        <v>871</v>
      </c>
      <c r="H95" s="1779"/>
    </row>
    <row r="96" spans="1:8" ht="15" customHeight="1">
      <c r="A96" s="57">
        <v>69</v>
      </c>
      <c r="B96" s="1698" t="s">
        <v>997</v>
      </c>
      <c r="C96" s="1781" t="s">
        <v>998</v>
      </c>
      <c r="D96" s="1716">
        <v>2.8707164789191211</v>
      </c>
      <c r="E96" s="1703" t="s">
        <v>851</v>
      </c>
      <c r="F96" s="1704">
        <v>5.1161122079113355</v>
      </c>
      <c r="G96" s="1705">
        <v>0.56111288460014008</v>
      </c>
      <c r="H96" s="1779" t="s">
        <v>852</v>
      </c>
    </row>
    <row r="97" spans="1:8" ht="15" customHeight="1">
      <c r="A97" s="61">
        <v>70</v>
      </c>
      <c r="B97" s="1699" t="s">
        <v>999</v>
      </c>
      <c r="C97" s="1706" t="s">
        <v>1000</v>
      </c>
      <c r="D97" s="1717">
        <v>0.10025202478554004</v>
      </c>
      <c r="E97" s="1708" t="s">
        <v>1001</v>
      </c>
      <c r="F97" s="1709">
        <v>3.5256176593635069</v>
      </c>
      <c r="G97" s="1710">
        <v>2.843530821309731E-2</v>
      </c>
      <c r="H97" s="1782" t="s">
        <v>1002</v>
      </c>
    </row>
    <row r="98" spans="1:8" ht="15" customHeight="1">
      <c r="A98" s="68">
        <v>71</v>
      </c>
      <c r="B98" s="1700" t="s">
        <v>1003</v>
      </c>
      <c r="C98" s="1711" t="s">
        <v>1004</v>
      </c>
      <c r="D98" s="1712">
        <v>4.3813983712145281E-2</v>
      </c>
      <c r="E98" s="1713" t="s">
        <v>1005</v>
      </c>
      <c r="F98" s="1714">
        <v>4.4193945578652301</v>
      </c>
      <c r="G98" s="1715">
        <v>9.9140240000000004E-3</v>
      </c>
      <c r="H98" s="1779" t="s">
        <v>498</v>
      </c>
    </row>
    <row r="99" spans="1:8" ht="15" customHeight="1">
      <c r="A99" s="57">
        <v>72</v>
      </c>
      <c r="B99" s="1698" t="s">
        <v>1006</v>
      </c>
      <c r="C99" s="1781" t="s">
        <v>1007</v>
      </c>
      <c r="D99" s="1716">
        <v>8.0393990194907694</v>
      </c>
      <c r="E99" s="1703" t="s">
        <v>851</v>
      </c>
      <c r="F99" s="1704">
        <v>4.4011672630769603</v>
      </c>
      <c r="G99" s="1705">
        <v>1.8266515537676327</v>
      </c>
      <c r="H99" s="1779" t="s">
        <v>852</v>
      </c>
    </row>
    <row r="100" spans="1:8" ht="15" customHeight="1">
      <c r="A100" s="57">
        <v>73</v>
      </c>
      <c r="B100" s="1698" t="s">
        <v>1008</v>
      </c>
      <c r="C100" s="1781" t="s">
        <v>1009</v>
      </c>
      <c r="D100" s="1702" t="s">
        <v>871</v>
      </c>
      <c r="E100" s="1703"/>
      <c r="F100" s="1704">
        <v>3.17623581217536</v>
      </c>
      <c r="G100" s="1705" t="s">
        <v>871</v>
      </c>
      <c r="H100" s="1779"/>
    </row>
    <row r="101" spans="1:8" ht="15" customHeight="1">
      <c r="A101" s="57">
        <v>74</v>
      </c>
      <c r="B101" s="1698" t="s">
        <v>1010</v>
      </c>
      <c r="C101" s="1781" t="s">
        <v>1011</v>
      </c>
      <c r="D101" s="1716">
        <v>6.368795963758183</v>
      </c>
      <c r="E101" s="1703" t="s">
        <v>1012</v>
      </c>
      <c r="F101" s="1704">
        <v>6.5121778193593949</v>
      </c>
      <c r="G101" s="1705">
        <v>0.977982503</v>
      </c>
      <c r="H101" s="1779" t="s">
        <v>1012</v>
      </c>
    </row>
    <row r="102" spans="1:8" ht="15" customHeight="1">
      <c r="A102" s="57">
        <v>75</v>
      </c>
      <c r="B102" s="1698" t="s">
        <v>1013</v>
      </c>
      <c r="C102" s="1781" t="s">
        <v>1014</v>
      </c>
      <c r="D102" s="1702" t="s">
        <v>871</v>
      </c>
      <c r="E102" s="1703"/>
      <c r="F102" s="1704">
        <v>3.8504963405137014</v>
      </c>
      <c r="G102" s="1705" t="s">
        <v>871</v>
      </c>
      <c r="H102" s="1779"/>
    </row>
    <row r="103" spans="1:8" ht="15" customHeight="1">
      <c r="A103" s="57">
        <v>76</v>
      </c>
      <c r="B103" s="1698" t="s">
        <v>1015</v>
      </c>
      <c r="C103" s="1781" t="s">
        <v>1016</v>
      </c>
      <c r="D103" s="1716">
        <v>212.39597143919542</v>
      </c>
      <c r="E103" s="1703" t="s">
        <v>1017</v>
      </c>
      <c r="F103" s="1704">
        <v>3.6541194500100564</v>
      </c>
      <c r="G103" s="1705">
        <v>58.125076190000001</v>
      </c>
      <c r="H103" s="1779" t="s">
        <v>1017</v>
      </c>
    </row>
    <row r="104" spans="1:8" ht="15" customHeight="1">
      <c r="A104" s="57">
        <v>77</v>
      </c>
      <c r="B104" s="1698" t="s">
        <v>1018</v>
      </c>
      <c r="C104" s="1781" t="s">
        <v>1019</v>
      </c>
      <c r="D104" s="1702" t="s">
        <v>871</v>
      </c>
      <c r="E104" s="1703"/>
      <c r="F104" s="1704">
        <v>3.4226209505138714</v>
      </c>
      <c r="G104" s="1705" t="s">
        <v>871</v>
      </c>
      <c r="H104" s="1779"/>
    </row>
    <row r="105" spans="1:8" ht="15" customHeight="1">
      <c r="A105" s="57">
        <v>78</v>
      </c>
      <c r="B105" s="1698" t="s">
        <v>1020</v>
      </c>
      <c r="C105" s="1781" t="s">
        <v>1021</v>
      </c>
      <c r="D105" s="1702" t="s">
        <v>871</v>
      </c>
      <c r="E105" s="1703"/>
      <c r="F105" s="1704">
        <v>4.5296640082406192</v>
      </c>
      <c r="G105" s="1705" t="s">
        <v>871</v>
      </c>
      <c r="H105" s="1779"/>
    </row>
    <row r="106" spans="1:8" ht="15" customHeight="1">
      <c r="A106" s="57">
        <v>79</v>
      </c>
      <c r="B106" s="1698" t="s">
        <v>1022</v>
      </c>
      <c r="C106" s="1781" t="s">
        <v>1023</v>
      </c>
      <c r="D106" s="1716">
        <v>0.57080337514686841</v>
      </c>
      <c r="E106" s="1703" t="s">
        <v>988</v>
      </c>
      <c r="F106" s="1704">
        <v>2.9407076431428294</v>
      </c>
      <c r="G106" s="1705">
        <v>0.19410408800000001</v>
      </c>
      <c r="H106" s="1779" t="s">
        <v>1024</v>
      </c>
    </row>
    <row r="107" spans="1:8" ht="15" customHeight="1">
      <c r="A107" s="61">
        <v>80</v>
      </c>
      <c r="B107" s="1699" t="s">
        <v>1025</v>
      </c>
      <c r="C107" s="1706" t="s">
        <v>1026</v>
      </c>
      <c r="D107" s="1702" t="s">
        <v>871</v>
      </c>
      <c r="E107" s="1708"/>
      <c r="F107" s="1709">
        <v>2.4130195324987898</v>
      </c>
      <c r="G107" s="1710" t="s">
        <v>871</v>
      </c>
      <c r="H107" s="1782"/>
    </row>
    <row r="108" spans="1:8" ht="15" customHeight="1">
      <c r="A108" s="68">
        <v>81</v>
      </c>
      <c r="B108" s="1700" t="s">
        <v>1027</v>
      </c>
      <c r="C108" s="1711" t="s">
        <v>1028</v>
      </c>
      <c r="D108" s="1718">
        <v>0.12207228681244844</v>
      </c>
      <c r="E108" s="1713" t="s">
        <v>1029</v>
      </c>
      <c r="F108" s="1714">
        <v>4.4855191850516416</v>
      </c>
      <c r="G108" s="1715">
        <v>2.7214750796131761E-2</v>
      </c>
      <c r="H108" s="1779" t="s">
        <v>1029</v>
      </c>
    </row>
    <row r="109" spans="1:8" ht="15" customHeight="1">
      <c r="A109" s="57">
        <v>82</v>
      </c>
      <c r="B109" s="1698" t="s">
        <v>1030</v>
      </c>
      <c r="C109" s="1781" t="s">
        <v>1031</v>
      </c>
      <c r="D109" s="1702" t="s">
        <v>871</v>
      </c>
      <c r="E109" s="1703"/>
      <c r="F109" s="1704">
        <v>2.4197335923215566</v>
      </c>
      <c r="G109" s="1705" t="s">
        <v>871</v>
      </c>
      <c r="H109" s="1779"/>
    </row>
    <row r="110" spans="1:8" ht="15" customHeight="1">
      <c r="A110" s="57">
        <v>83</v>
      </c>
      <c r="B110" s="1698" t="s">
        <v>1032</v>
      </c>
      <c r="C110" s="1781" t="s">
        <v>1033</v>
      </c>
      <c r="D110" s="1702" t="s">
        <v>871</v>
      </c>
      <c r="E110" s="1703"/>
      <c r="F110" s="1704">
        <v>3.3633007339044076</v>
      </c>
      <c r="G110" s="1705" t="s">
        <v>871</v>
      </c>
      <c r="H110" s="1779"/>
    </row>
    <row r="111" spans="1:8" ht="15" customHeight="1">
      <c r="A111" s="57">
        <v>84</v>
      </c>
      <c r="B111" s="1698" t="s">
        <v>1034</v>
      </c>
      <c r="C111" s="1781" t="s">
        <v>1035</v>
      </c>
      <c r="D111" s="1716">
        <v>1.0243820904282162</v>
      </c>
      <c r="E111" s="1703" t="s">
        <v>851</v>
      </c>
      <c r="F111" s="1704">
        <v>17.362664632357813</v>
      </c>
      <c r="G111" s="1705">
        <v>5.8999128999999997E-2</v>
      </c>
      <c r="H111" s="1779" t="s">
        <v>852</v>
      </c>
    </row>
    <row r="112" spans="1:8" ht="15" customHeight="1">
      <c r="A112" s="57">
        <v>85</v>
      </c>
      <c r="B112" s="1698" t="s">
        <v>1036</v>
      </c>
      <c r="C112" s="1781" t="s">
        <v>1037</v>
      </c>
      <c r="D112" s="1702">
        <v>1.5406914291427447</v>
      </c>
      <c r="E112" s="1703" t="s">
        <v>851</v>
      </c>
      <c r="F112" s="1704">
        <v>11.525102100249907</v>
      </c>
      <c r="G112" s="1705">
        <v>0.13368136921835486</v>
      </c>
      <c r="H112" s="1779" t="s">
        <v>852</v>
      </c>
    </row>
    <row r="113" spans="1:8" ht="15" customHeight="1">
      <c r="A113" s="57">
        <v>86</v>
      </c>
      <c r="B113" s="1698" t="s">
        <v>1038</v>
      </c>
      <c r="C113" s="1781" t="s">
        <v>1039</v>
      </c>
      <c r="D113" s="1702">
        <v>0.84327309458670252</v>
      </c>
      <c r="E113" s="1703" t="s">
        <v>851</v>
      </c>
      <c r="F113" s="1704">
        <v>11.790656177826365</v>
      </c>
      <c r="G113" s="1705">
        <v>7.1520454999999997E-2</v>
      </c>
      <c r="H113" s="1779" t="s">
        <v>852</v>
      </c>
    </row>
    <row r="114" spans="1:8" ht="15" customHeight="1">
      <c r="A114" s="57">
        <v>87</v>
      </c>
      <c r="B114" s="1698" t="s">
        <v>1040</v>
      </c>
      <c r="C114" s="1781" t="s">
        <v>1041</v>
      </c>
      <c r="D114" s="1716">
        <v>0.41523401178714664</v>
      </c>
      <c r="E114" s="1703" t="s">
        <v>988</v>
      </c>
      <c r="F114" s="1704">
        <v>7.0862067087287546</v>
      </c>
      <c r="G114" s="1705">
        <v>5.8597502000000003E-2</v>
      </c>
      <c r="H114" s="1779" t="s">
        <v>1024</v>
      </c>
    </row>
    <row r="115" spans="1:8" ht="15" customHeight="1">
      <c r="A115" s="57">
        <v>88</v>
      </c>
      <c r="B115" s="1698" t="s">
        <v>1042</v>
      </c>
      <c r="C115" s="1781" t="s">
        <v>1043</v>
      </c>
      <c r="D115" s="1702" t="s">
        <v>871</v>
      </c>
      <c r="E115" s="1724"/>
      <c r="F115" s="1704">
        <v>4.1348992962581272</v>
      </c>
      <c r="G115" s="1705" t="s">
        <v>871</v>
      </c>
      <c r="H115" s="1779"/>
    </row>
    <row r="116" spans="1:8" ht="15" customHeight="1">
      <c r="A116" s="57">
        <v>89</v>
      </c>
      <c r="B116" s="1698" t="s">
        <v>1044</v>
      </c>
      <c r="C116" s="1781" t="s">
        <v>1045</v>
      </c>
      <c r="D116" s="1702" t="s">
        <v>871</v>
      </c>
      <c r="E116" s="1703"/>
      <c r="F116" s="1704">
        <v>3.2974026693095659</v>
      </c>
      <c r="G116" s="1705" t="s">
        <v>871</v>
      </c>
      <c r="H116" s="1779"/>
    </row>
    <row r="117" spans="1:8" ht="15" customHeight="1">
      <c r="A117" s="61">
        <v>90</v>
      </c>
      <c r="B117" s="1699" t="s">
        <v>1046</v>
      </c>
      <c r="C117" s="1706" t="s">
        <v>1047</v>
      </c>
      <c r="D117" s="1707">
        <v>0.22067429649583056</v>
      </c>
      <c r="E117" s="1708" t="s">
        <v>1048</v>
      </c>
      <c r="F117" s="1709">
        <v>4.1684141098878982</v>
      </c>
      <c r="G117" s="1710">
        <v>5.2939629000000002E-2</v>
      </c>
      <c r="H117" s="1782" t="s">
        <v>519</v>
      </c>
    </row>
    <row r="118" spans="1:8" ht="15" customHeight="1">
      <c r="A118" s="68">
        <v>91</v>
      </c>
      <c r="B118" s="1700" t="s">
        <v>1049</v>
      </c>
      <c r="C118" s="1711" t="s">
        <v>1050</v>
      </c>
      <c r="D118" s="1702" t="s">
        <v>871</v>
      </c>
      <c r="E118" s="1703"/>
      <c r="F118" s="1714">
        <v>3.7658761767652766</v>
      </c>
      <c r="G118" s="1715" t="s">
        <v>871</v>
      </c>
      <c r="H118" s="1779"/>
    </row>
    <row r="119" spans="1:8" ht="15" customHeight="1">
      <c r="A119" s="57">
        <v>92</v>
      </c>
      <c r="B119" s="1698" t="s">
        <v>1051</v>
      </c>
      <c r="C119" s="1781" t="s">
        <v>1052</v>
      </c>
      <c r="D119" s="1702" t="s">
        <v>871</v>
      </c>
      <c r="E119" s="1703"/>
      <c r="F119" s="1704">
        <v>4.4631717913472286</v>
      </c>
      <c r="G119" s="1705" t="s">
        <v>871</v>
      </c>
      <c r="H119" s="1779"/>
    </row>
    <row r="120" spans="1:8" ht="15" customHeight="1">
      <c r="A120" s="57">
        <v>93</v>
      </c>
      <c r="B120" s="1698" t="s">
        <v>1053</v>
      </c>
      <c r="C120" s="1781" t="s">
        <v>1054</v>
      </c>
      <c r="D120" s="1702" t="s">
        <v>871</v>
      </c>
      <c r="E120" s="1703"/>
      <c r="F120" s="1704">
        <v>2.6033002113567236</v>
      </c>
      <c r="G120" s="1705" t="s">
        <v>871</v>
      </c>
      <c r="H120" s="1779"/>
    </row>
    <row r="121" spans="1:8" ht="15" customHeight="1">
      <c r="A121" s="57">
        <v>94</v>
      </c>
      <c r="B121" s="1698" t="s">
        <v>1055</v>
      </c>
      <c r="C121" s="1784" t="s">
        <v>1056</v>
      </c>
      <c r="D121" s="1716">
        <v>0.92664705383232249</v>
      </c>
      <c r="E121" s="1703" t="s">
        <v>851</v>
      </c>
      <c r="F121" s="1704">
        <v>16.250581658898856</v>
      </c>
      <c r="G121" s="1705">
        <v>5.7022392999999998E-2</v>
      </c>
      <c r="H121" s="1779" t="s">
        <v>852</v>
      </c>
    </row>
    <row r="122" spans="1:8" ht="15" customHeight="1">
      <c r="A122" s="57">
        <v>95</v>
      </c>
      <c r="B122" s="1698" t="s">
        <v>1057</v>
      </c>
      <c r="C122" s="1781" t="s">
        <v>1058</v>
      </c>
      <c r="D122" s="1716">
        <v>0.55678284502113784</v>
      </c>
      <c r="E122" s="1703" t="s">
        <v>851</v>
      </c>
      <c r="F122" s="1704">
        <v>13.496907700175521</v>
      </c>
      <c r="G122" s="1705">
        <v>4.1252623000000002E-2</v>
      </c>
      <c r="H122" s="1779" t="s">
        <v>852</v>
      </c>
    </row>
    <row r="123" spans="1:8" ht="15" customHeight="1">
      <c r="A123" s="57">
        <v>96</v>
      </c>
      <c r="B123" s="1698" t="s">
        <v>1059</v>
      </c>
      <c r="C123" s="1781" t="s">
        <v>1060</v>
      </c>
      <c r="D123" s="1716">
        <v>2.6478769038557211</v>
      </c>
      <c r="E123" s="1703" t="s">
        <v>851</v>
      </c>
      <c r="F123" s="1704">
        <v>12.598795247268566</v>
      </c>
      <c r="G123" s="1705">
        <v>0.21016905599999999</v>
      </c>
      <c r="H123" s="1779" t="s">
        <v>852</v>
      </c>
    </row>
    <row r="124" spans="1:8" ht="15" customHeight="1">
      <c r="A124" s="57">
        <v>97</v>
      </c>
      <c r="B124" s="1698" t="s">
        <v>1061</v>
      </c>
      <c r="C124" s="1781" t="s">
        <v>1062</v>
      </c>
      <c r="D124" s="1716">
        <v>0.13555984629382076</v>
      </c>
      <c r="E124" s="1703" t="s">
        <v>898</v>
      </c>
      <c r="F124" s="1704">
        <v>14.065975820676613</v>
      </c>
      <c r="G124" s="1705">
        <v>9.637429213730864E-3</v>
      </c>
      <c r="H124" s="1779" t="s">
        <v>899</v>
      </c>
    </row>
    <row r="125" spans="1:8" ht="15" customHeight="1">
      <c r="A125" s="57">
        <v>98</v>
      </c>
      <c r="B125" s="1698" t="s">
        <v>1063</v>
      </c>
      <c r="C125" s="1781" t="s">
        <v>1064</v>
      </c>
      <c r="D125" s="1702" t="s">
        <v>871</v>
      </c>
      <c r="E125" s="1703"/>
      <c r="F125" s="1704">
        <v>7.4268839113183853</v>
      </c>
      <c r="G125" s="1705" t="s">
        <v>871</v>
      </c>
      <c r="H125" s="1779"/>
    </row>
    <row r="126" spans="1:8" ht="15" customHeight="1">
      <c r="A126" s="57">
        <v>99</v>
      </c>
      <c r="B126" s="1698" t="s">
        <v>1065</v>
      </c>
      <c r="C126" s="1781" t="s">
        <v>1066</v>
      </c>
      <c r="D126" s="1702">
        <v>0.14763240424089799</v>
      </c>
      <c r="E126" s="1703" t="s">
        <v>851</v>
      </c>
      <c r="F126" s="1704">
        <v>6.237367634630731</v>
      </c>
      <c r="G126" s="1705">
        <v>2.3669024E-2</v>
      </c>
      <c r="H126" s="1779" t="s">
        <v>852</v>
      </c>
    </row>
    <row r="127" spans="1:8" ht="15" customHeight="1">
      <c r="A127" s="61">
        <v>100</v>
      </c>
      <c r="B127" s="1699" t="s">
        <v>1067</v>
      </c>
      <c r="C127" s="1706" t="s">
        <v>1068</v>
      </c>
      <c r="D127" s="1717">
        <v>1.1581013691355584</v>
      </c>
      <c r="E127" s="1708" t="s">
        <v>851</v>
      </c>
      <c r="F127" s="1709">
        <v>16.021084573651351</v>
      </c>
      <c r="G127" s="1710">
        <v>7.2286078000000004E-2</v>
      </c>
      <c r="H127" s="1782" t="s">
        <v>852</v>
      </c>
    </row>
    <row r="128" spans="1:8" ht="15" customHeight="1">
      <c r="A128" s="68">
        <v>101</v>
      </c>
      <c r="B128" s="1700" t="s">
        <v>1069</v>
      </c>
      <c r="C128" s="1711" t="s">
        <v>1070</v>
      </c>
      <c r="D128" s="1712">
        <v>0.6967492006509628</v>
      </c>
      <c r="E128" s="1713" t="s">
        <v>851</v>
      </c>
      <c r="F128" s="1714">
        <v>13.218667839642659</v>
      </c>
      <c r="G128" s="1715">
        <v>5.2709486999999999E-2</v>
      </c>
      <c r="H128" s="1779" t="s">
        <v>852</v>
      </c>
    </row>
    <row r="129" spans="1:8" ht="15" customHeight="1">
      <c r="A129" s="57">
        <v>102</v>
      </c>
      <c r="B129" s="1698" t="s">
        <v>1071</v>
      </c>
      <c r="C129" s="1781" t="s">
        <v>1072</v>
      </c>
      <c r="D129" s="1716">
        <v>1.5404316376917573</v>
      </c>
      <c r="E129" s="1724" t="s">
        <v>851</v>
      </c>
      <c r="F129" s="1704">
        <v>15.31853548870258</v>
      </c>
      <c r="G129" s="1705">
        <v>0.10055998100000001</v>
      </c>
      <c r="H129" s="1779" t="s">
        <v>852</v>
      </c>
    </row>
    <row r="130" spans="1:8" ht="15" customHeight="1">
      <c r="A130" s="57">
        <v>103</v>
      </c>
      <c r="B130" s="1698" t="s">
        <v>1073</v>
      </c>
      <c r="C130" s="1781" t="s">
        <v>1074</v>
      </c>
      <c r="D130" s="1702">
        <v>2.0612575031074063</v>
      </c>
      <c r="E130" s="1703" t="s">
        <v>851</v>
      </c>
      <c r="F130" s="1704">
        <v>13.362427829089484</v>
      </c>
      <c r="G130" s="1705">
        <v>0.15425770896364574</v>
      </c>
      <c r="H130" s="1779" t="s">
        <v>852</v>
      </c>
    </row>
    <row r="131" spans="1:8" ht="15" customHeight="1">
      <c r="A131" s="57">
        <v>104</v>
      </c>
      <c r="B131" s="1698" t="s">
        <v>1075</v>
      </c>
      <c r="C131" s="1781" t="s">
        <v>1076</v>
      </c>
      <c r="D131" s="1716">
        <v>4.7391263942815698</v>
      </c>
      <c r="E131" s="1703" t="s">
        <v>851</v>
      </c>
      <c r="F131" s="1704">
        <v>14.12151770294086</v>
      </c>
      <c r="G131" s="1705">
        <v>0.33559610899999998</v>
      </c>
      <c r="H131" s="1779" t="s">
        <v>852</v>
      </c>
    </row>
    <row r="132" spans="1:8" ht="15" customHeight="1">
      <c r="A132" s="57">
        <v>105</v>
      </c>
      <c r="B132" s="1698" t="s">
        <v>1077</v>
      </c>
      <c r="C132" s="1781" t="s">
        <v>1078</v>
      </c>
      <c r="D132" s="1716">
        <v>1.0297441737473336</v>
      </c>
      <c r="E132" s="1703" t="s">
        <v>851</v>
      </c>
      <c r="F132" s="1704">
        <v>8.4231263208562019</v>
      </c>
      <c r="G132" s="1705">
        <v>0.12225201600000001</v>
      </c>
      <c r="H132" s="1779" t="s">
        <v>852</v>
      </c>
    </row>
    <row r="133" spans="1:8" ht="15" customHeight="1">
      <c r="A133" s="57">
        <v>106</v>
      </c>
      <c r="B133" s="1698" t="s">
        <v>1079</v>
      </c>
      <c r="C133" s="1781" t="s">
        <v>1080</v>
      </c>
      <c r="D133" s="1716">
        <v>1.5828570052008366</v>
      </c>
      <c r="E133" s="1703" t="s">
        <v>851</v>
      </c>
      <c r="F133" s="1704">
        <v>6.9614525655131061</v>
      </c>
      <c r="G133" s="1705">
        <v>0.22737452999999999</v>
      </c>
      <c r="H133" s="1779" t="s">
        <v>852</v>
      </c>
    </row>
    <row r="134" spans="1:8" ht="15" customHeight="1">
      <c r="A134" s="57">
        <v>107</v>
      </c>
      <c r="B134" s="1698" t="s">
        <v>1081</v>
      </c>
      <c r="C134" s="1781" t="s">
        <v>1082</v>
      </c>
      <c r="D134" s="1716">
        <v>0.60217807252621969</v>
      </c>
      <c r="E134" s="1703" t="s">
        <v>851</v>
      </c>
      <c r="F134" s="1704">
        <v>9.8946003079403049</v>
      </c>
      <c r="G134" s="1705">
        <v>6.0859261999999997E-2</v>
      </c>
      <c r="H134" s="1779" t="s">
        <v>852</v>
      </c>
    </row>
    <row r="135" spans="1:8" ht="15" customHeight="1">
      <c r="A135" s="57">
        <v>108</v>
      </c>
      <c r="B135" s="1698" t="s">
        <v>1083</v>
      </c>
      <c r="C135" s="1781" t="s">
        <v>1084</v>
      </c>
      <c r="D135" s="1702">
        <v>2.1681366721904896</v>
      </c>
      <c r="E135" s="1703" t="s">
        <v>851</v>
      </c>
      <c r="F135" s="1704">
        <v>5.032235160777053</v>
      </c>
      <c r="G135" s="1705">
        <v>0.43084963300000001</v>
      </c>
      <c r="H135" s="1779" t="s">
        <v>852</v>
      </c>
    </row>
    <row r="136" spans="1:8" ht="15" customHeight="1">
      <c r="A136" s="57">
        <v>109</v>
      </c>
      <c r="B136" s="1698" t="s">
        <v>1085</v>
      </c>
      <c r="C136" s="1781" t="s">
        <v>1086</v>
      </c>
      <c r="D136" s="1716">
        <v>1.3624525925895681</v>
      </c>
      <c r="E136" s="1703" t="s">
        <v>851</v>
      </c>
      <c r="F136" s="1704">
        <v>8.7324839670474521</v>
      </c>
      <c r="G136" s="1705">
        <v>0.156021196</v>
      </c>
      <c r="H136" s="1779" t="s">
        <v>852</v>
      </c>
    </row>
    <row r="137" spans="1:8" ht="15" customHeight="1">
      <c r="A137" s="61">
        <v>110</v>
      </c>
      <c r="B137" s="1699" t="s">
        <v>1087</v>
      </c>
      <c r="C137" s="1706" t="s">
        <v>1088</v>
      </c>
      <c r="D137" s="1717">
        <v>1.6033932868586116</v>
      </c>
      <c r="E137" s="1708" t="s">
        <v>851</v>
      </c>
      <c r="F137" s="1709">
        <v>4.8942841995404409</v>
      </c>
      <c r="G137" s="1710">
        <v>0.32760526800000001</v>
      </c>
      <c r="H137" s="1782" t="s">
        <v>852</v>
      </c>
    </row>
    <row r="138" spans="1:8" ht="15" customHeight="1">
      <c r="A138" s="68">
        <v>111</v>
      </c>
      <c r="B138" s="1700" t="s">
        <v>1089</v>
      </c>
      <c r="C138" s="1711" t="s">
        <v>1090</v>
      </c>
      <c r="D138" s="1718">
        <v>2.2954602765710801</v>
      </c>
      <c r="E138" s="1713" t="s">
        <v>851</v>
      </c>
      <c r="F138" s="1714">
        <v>6.0710483440274627</v>
      </c>
      <c r="G138" s="1715">
        <v>0.37809948900000001</v>
      </c>
      <c r="H138" s="1779" t="s">
        <v>852</v>
      </c>
    </row>
    <row r="139" spans="1:8" ht="15" customHeight="1">
      <c r="A139" s="57">
        <v>112</v>
      </c>
      <c r="B139" s="1698" t="s">
        <v>1091</v>
      </c>
      <c r="C139" s="1781" t="s">
        <v>1092</v>
      </c>
      <c r="D139" s="1716">
        <v>8.5840743811718809</v>
      </c>
      <c r="E139" s="1703" t="s">
        <v>851</v>
      </c>
      <c r="F139" s="1704">
        <v>18.538189041842458</v>
      </c>
      <c r="G139" s="1705">
        <v>0.46304816300000001</v>
      </c>
      <c r="H139" s="1779" t="s">
        <v>852</v>
      </c>
    </row>
    <row r="140" spans="1:8" ht="15" customHeight="1">
      <c r="A140" s="57">
        <v>113</v>
      </c>
      <c r="B140" s="1698" t="s">
        <v>1093</v>
      </c>
      <c r="C140" s="1781" t="s">
        <v>1094</v>
      </c>
      <c r="D140" s="1702" t="s">
        <v>871</v>
      </c>
      <c r="E140" s="1703"/>
      <c r="F140" s="1704">
        <v>2.6549242587408974</v>
      </c>
      <c r="G140" s="1705" t="s">
        <v>871</v>
      </c>
      <c r="H140" s="1779"/>
    </row>
    <row r="141" spans="1:8" ht="15" customHeight="1">
      <c r="A141" s="57">
        <v>114</v>
      </c>
      <c r="B141" s="1698" t="s">
        <v>1095</v>
      </c>
      <c r="C141" s="1781" t="s">
        <v>1096</v>
      </c>
      <c r="D141" s="1716">
        <v>1.1022992564006793</v>
      </c>
      <c r="E141" s="1703" t="s">
        <v>851</v>
      </c>
      <c r="F141" s="1704">
        <v>3.7481727947950834</v>
      </c>
      <c r="G141" s="1705">
        <v>0.294089765</v>
      </c>
      <c r="H141" s="1779" t="s">
        <v>852</v>
      </c>
    </row>
    <row r="142" spans="1:8" ht="15" customHeight="1">
      <c r="A142" s="57">
        <v>115</v>
      </c>
      <c r="B142" s="1698" t="s">
        <v>1097</v>
      </c>
      <c r="C142" s="1781" t="s">
        <v>1098</v>
      </c>
      <c r="D142" s="1716">
        <v>9.4710416860227242E-3</v>
      </c>
      <c r="E142" s="1703" t="s">
        <v>973</v>
      </c>
      <c r="F142" s="1704">
        <v>2.7693136734729293</v>
      </c>
      <c r="G142" s="1705">
        <v>3.4199959999999998E-3</v>
      </c>
      <c r="H142" s="1779" t="s">
        <v>549</v>
      </c>
    </row>
    <row r="143" spans="1:8" ht="15" customHeight="1">
      <c r="A143" s="57">
        <v>116</v>
      </c>
      <c r="B143" s="1698" t="s">
        <v>1099</v>
      </c>
      <c r="C143" s="1781" t="s">
        <v>1100</v>
      </c>
      <c r="D143" s="1716">
        <v>2.3047688359597678</v>
      </c>
      <c r="E143" s="1703" t="s">
        <v>851</v>
      </c>
      <c r="F143" s="1704">
        <v>5.7156802362996721</v>
      </c>
      <c r="G143" s="1705">
        <v>0.40323614000000002</v>
      </c>
      <c r="H143" s="1779" t="s">
        <v>852</v>
      </c>
    </row>
    <row r="144" spans="1:8" ht="15" customHeight="1">
      <c r="A144" s="57">
        <v>117</v>
      </c>
      <c r="B144" s="1698" t="s">
        <v>1101</v>
      </c>
      <c r="C144" s="1781" t="s">
        <v>1102</v>
      </c>
      <c r="D144" s="1716">
        <v>2.8711726522133678</v>
      </c>
      <c r="E144" s="1703" t="s">
        <v>851</v>
      </c>
      <c r="F144" s="1704">
        <v>3.9885771244921</v>
      </c>
      <c r="G144" s="1705">
        <v>0.71984884900000001</v>
      </c>
      <c r="H144" s="1779" t="s">
        <v>852</v>
      </c>
    </row>
    <row r="145" spans="1:12" ht="15" customHeight="1">
      <c r="A145" s="57">
        <v>118</v>
      </c>
      <c r="B145" s="1698" t="s">
        <v>1103</v>
      </c>
      <c r="C145" s="1781" t="s">
        <v>1104</v>
      </c>
      <c r="D145" s="1702" t="s">
        <v>871</v>
      </c>
      <c r="E145" s="1703"/>
      <c r="F145" s="1704">
        <v>2.6080610525068164</v>
      </c>
      <c r="G145" s="1705" t="s">
        <v>871</v>
      </c>
      <c r="H145" s="1779"/>
    </row>
    <row r="146" spans="1:12" ht="15" customHeight="1">
      <c r="A146" s="57">
        <v>119</v>
      </c>
      <c r="B146" s="1698" t="s">
        <v>1105</v>
      </c>
      <c r="C146" s="1781" t="s">
        <v>1106</v>
      </c>
      <c r="D146" s="1716">
        <v>1.4174071664012858E-3</v>
      </c>
      <c r="E146" s="1703" t="s">
        <v>973</v>
      </c>
      <c r="F146" s="1704">
        <v>4.061524787386487</v>
      </c>
      <c r="G146" s="1705">
        <v>3.4898399999999999E-4</v>
      </c>
      <c r="H146" s="1779" t="s">
        <v>549</v>
      </c>
    </row>
    <row r="147" spans="1:12" ht="15" customHeight="1" thickBot="1">
      <c r="A147" s="61">
        <v>120</v>
      </c>
      <c r="B147" s="1699" t="s">
        <v>1107</v>
      </c>
      <c r="C147" s="1706" t="s">
        <v>1108</v>
      </c>
      <c r="D147" s="1717">
        <v>6.1417764533282772E-2</v>
      </c>
      <c r="E147" s="1708" t="s">
        <v>851</v>
      </c>
      <c r="F147" s="1709">
        <v>3.7572765185334789</v>
      </c>
      <c r="G147" s="1710">
        <v>1.6346352000000001E-2</v>
      </c>
      <c r="H147" s="1783" t="s">
        <v>852</v>
      </c>
    </row>
    <row r="148" spans="1:12" ht="15" customHeight="1" thickTop="1">
      <c r="A148" s="48">
        <v>121</v>
      </c>
      <c r="B148" s="1696" t="s">
        <v>1109</v>
      </c>
      <c r="C148" s="1720" t="s">
        <v>1110</v>
      </c>
      <c r="D148" s="1725">
        <v>4.236661722425235</v>
      </c>
      <c r="E148" s="1721" t="s">
        <v>851</v>
      </c>
      <c r="F148" s="1722">
        <v>4.3639525450539276</v>
      </c>
      <c r="G148" s="1723">
        <v>0.97083129999363471</v>
      </c>
      <c r="H148" s="1779" t="s">
        <v>852</v>
      </c>
    </row>
    <row r="149" spans="1:12" ht="15" customHeight="1">
      <c r="A149" s="57">
        <v>122</v>
      </c>
      <c r="B149" s="1698" t="s">
        <v>1111</v>
      </c>
      <c r="C149" s="1781" t="s">
        <v>1112</v>
      </c>
      <c r="D149" s="1716">
        <v>0.39918438682423157</v>
      </c>
      <c r="E149" s="1703" t="s">
        <v>964</v>
      </c>
      <c r="F149" s="1704">
        <v>5.6532188852076484</v>
      </c>
      <c r="G149" s="1705">
        <v>7.0611875274942434E-2</v>
      </c>
      <c r="H149" s="1779" t="s">
        <v>449</v>
      </c>
    </row>
    <row r="150" spans="1:12" ht="15" customHeight="1">
      <c r="A150" s="57">
        <v>123</v>
      </c>
      <c r="B150" s="1698" t="s">
        <v>1113</v>
      </c>
      <c r="C150" s="1781" t="s">
        <v>1114</v>
      </c>
      <c r="D150" s="1716">
        <v>0.45895970917026807</v>
      </c>
      <c r="E150" s="1703" t="s">
        <v>851</v>
      </c>
      <c r="F150" s="1704">
        <v>16.63927959459512</v>
      </c>
      <c r="G150" s="1705">
        <v>2.7582907454680332E-2</v>
      </c>
      <c r="H150" s="1779" t="s">
        <v>852</v>
      </c>
    </row>
    <row r="151" spans="1:12" ht="15" customHeight="1">
      <c r="A151" s="57">
        <v>124</v>
      </c>
      <c r="B151" s="1698" t="s">
        <v>1115</v>
      </c>
      <c r="C151" s="1781" t="s">
        <v>1116</v>
      </c>
      <c r="D151" s="1702" t="s">
        <v>871</v>
      </c>
      <c r="E151" s="1703"/>
      <c r="F151" s="1704">
        <v>5.0834900465985164</v>
      </c>
      <c r="G151" s="1705" t="s">
        <v>871</v>
      </c>
      <c r="H151" s="1779"/>
    </row>
    <row r="152" spans="1:12" ht="15" customHeight="1">
      <c r="A152" s="57">
        <v>125</v>
      </c>
      <c r="B152" s="1698" t="s">
        <v>1117</v>
      </c>
      <c r="C152" s="1781" t="s">
        <v>1118</v>
      </c>
      <c r="D152" s="1716">
        <v>1.0424410607746144</v>
      </c>
      <c r="E152" s="1703" t="s">
        <v>851</v>
      </c>
      <c r="F152" s="1704">
        <v>3.2191955635809766</v>
      </c>
      <c r="G152" s="1705">
        <v>0.32382035828075673</v>
      </c>
      <c r="H152" s="1779" t="s">
        <v>852</v>
      </c>
    </row>
    <row r="153" spans="1:12" ht="15" customHeight="1">
      <c r="A153" s="57">
        <v>126</v>
      </c>
      <c r="B153" s="1698" t="s">
        <v>1119</v>
      </c>
      <c r="C153" s="1781" t="s">
        <v>1120</v>
      </c>
      <c r="D153" s="1702">
        <v>27.815986562157008</v>
      </c>
      <c r="E153" s="1703" t="s">
        <v>1121</v>
      </c>
      <c r="F153" s="1704">
        <v>4.1907704486264556</v>
      </c>
      <c r="G153" s="1705">
        <v>6.637439798515766</v>
      </c>
      <c r="H153" s="1779" t="s">
        <v>1121</v>
      </c>
    </row>
    <row r="154" spans="1:12" s="17" customFormat="1" ht="15" customHeight="1">
      <c r="A154" s="994">
        <v>127</v>
      </c>
      <c r="B154" s="1698" t="s">
        <v>1122</v>
      </c>
      <c r="C154" s="1781" t="s">
        <v>1123</v>
      </c>
      <c r="D154" s="1716">
        <v>1.3667927988509021E-2</v>
      </c>
      <c r="E154" s="1703" t="s">
        <v>851</v>
      </c>
      <c r="F154" s="1704">
        <v>3.3884002395956414</v>
      </c>
      <c r="G154" s="1705">
        <v>4.0337407100821416E-3</v>
      </c>
      <c r="H154" s="1779" t="s">
        <v>852</v>
      </c>
      <c r="L154" s="1"/>
    </row>
    <row r="155" spans="1:12" ht="15" customHeight="1">
      <c r="A155" s="57">
        <v>128</v>
      </c>
      <c r="B155" s="1698" t="s">
        <v>1124</v>
      </c>
      <c r="C155" s="1781" t="s">
        <v>1125</v>
      </c>
      <c r="D155" s="1716">
        <v>1.5840104382103478E-2</v>
      </c>
      <c r="E155" s="1703" t="s">
        <v>1126</v>
      </c>
      <c r="F155" s="1704">
        <v>2.6914711481127673</v>
      </c>
      <c r="G155" s="1705">
        <v>5.8852959999999999E-3</v>
      </c>
      <c r="H155" s="1779" t="s">
        <v>1126</v>
      </c>
    </row>
    <row r="156" spans="1:12" ht="15" customHeight="1">
      <c r="A156" s="57">
        <v>129</v>
      </c>
      <c r="B156" s="1698" t="s">
        <v>1127</v>
      </c>
      <c r="C156" s="1781" t="s">
        <v>1128</v>
      </c>
      <c r="D156" s="1716">
        <v>12.912319737832023</v>
      </c>
      <c r="E156" s="1703" t="s">
        <v>1129</v>
      </c>
      <c r="F156" s="1704">
        <v>2.7813412512410793</v>
      </c>
      <c r="G156" s="1705">
        <v>4.6424794987203883</v>
      </c>
      <c r="H156" s="1779" t="s">
        <v>1129</v>
      </c>
    </row>
    <row r="157" spans="1:12" ht="15" customHeight="1">
      <c r="A157" s="61">
        <v>130</v>
      </c>
      <c r="B157" s="1699" t="s">
        <v>1130</v>
      </c>
      <c r="C157" s="1706" t="s">
        <v>1131</v>
      </c>
      <c r="D157" s="1717">
        <v>1.0288686584850784E-2</v>
      </c>
      <c r="E157" s="1708" t="s">
        <v>1132</v>
      </c>
      <c r="F157" s="1709">
        <v>4.9550511015464398</v>
      </c>
      <c r="G157" s="1710">
        <v>2.0764037290432282E-3</v>
      </c>
      <c r="H157" s="1782" t="s">
        <v>1132</v>
      </c>
    </row>
    <row r="158" spans="1:12" ht="15" customHeight="1">
      <c r="A158" s="68">
        <v>131</v>
      </c>
      <c r="B158" s="1700" t="s">
        <v>1133</v>
      </c>
      <c r="C158" s="1711" t="s">
        <v>1134</v>
      </c>
      <c r="D158" s="1718">
        <v>2.1403798917070367E-3</v>
      </c>
      <c r="E158" s="1726" t="s">
        <v>1135</v>
      </c>
      <c r="F158" s="1714">
        <v>5.3271506835886591</v>
      </c>
      <c r="G158" s="1715">
        <v>4.0178700000000002E-4</v>
      </c>
      <c r="H158" s="1779" t="s">
        <v>1136</v>
      </c>
    </row>
    <row r="159" spans="1:12" ht="15" customHeight="1">
      <c r="A159" s="57">
        <v>132</v>
      </c>
      <c r="B159" s="1698" t="s">
        <v>1137</v>
      </c>
      <c r="C159" s="1781" t="s">
        <v>1138</v>
      </c>
      <c r="D159" s="1716">
        <v>0.88540967038919849</v>
      </c>
      <c r="E159" s="1703" t="s">
        <v>851</v>
      </c>
      <c r="F159" s="1704">
        <v>4.8200032958632484</v>
      </c>
      <c r="G159" s="1705">
        <v>0.18369482675439214</v>
      </c>
      <c r="H159" s="1779" t="s">
        <v>852</v>
      </c>
    </row>
    <row r="160" spans="1:12" ht="15" customHeight="1">
      <c r="A160" s="57">
        <v>133</v>
      </c>
      <c r="B160" s="1698" t="s">
        <v>1139</v>
      </c>
      <c r="C160" s="1781" t="s">
        <v>1140</v>
      </c>
      <c r="D160" s="1716">
        <v>0.71013247551676095</v>
      </c>
      <c r="E160" s="1703" t="s">
        <v>851</v>
      </c>
      <c r="F160" s="1704">
        <v>108.55848017079344</v>
      </c>
      <c r="G160" s="1705">
        <v>6.5414740000000002E-3</v>
      </c>
      <c r="H160" s="1779" t="s">
        <v>852</v>
      </c>
    </row>
    <row r="161" spans="1:8" ht="15" customHeight="1">
      <c r="A161" s="57">
        <v>134</v>
      </c>
      <c r="B161" s="1698" t="s">
        <v>1141</v>
      </c>
      <c r="C161" s="1781" t="s">
        <v>1142</v>
      </c>
      <c r="D161" s="1716">
        <v>0.32770391535403398</v>
      </c>
      <c r="E161" s="1703" t="s">
        <v>1143</v>
      </c>
      <c r="F161" s="1704">
        <v>22.322180302211191</v>
      </c>
      <c r="G161" s="1705">
        <v>1.4680640999999999E-2</v>
      </c>
      <c r="H161" s="1779" t="s">
        <v>1143</v>
      </c>
    </row>
    <row r="162" spans="1:8" ht="15" customHeight="1">
      <c r="A162" s="57">
        <v>135</v>
      </c>
      <c r="B162" s="1698" t="s">
        <v>1144</v>
      </c>
      <c r="C162" s="1781" t="s">
        <v>1145</v>
      </c>
      <c r="D162" s="1716">
        <v>0.23457032650290813</v>
      </c>
      <c r="E162" s="1703" t="s">
        <v>880</v>
      </c>
      <c r="F162" s="1704">
        <v>7.9588047798110946</v>
      </c>
      <c r="G162" s="1705">
        <v>2.9473059459623502E-2</v>
      </c>
      <c r="H162" s="1779" t="s">
        <v>439</v>
      </c>
    </row>
    <row r="163" spans="1:8" ht="15" customHeight="1">
      <c r="A163" s="57">
        <v>136</v>
      </c>
      <c r="B163" s="1698" t="s">
        <v>1146</v>
      </c>
      <c r="C163" s="1781" t="s">
        <v>1147</v>
      </c>
      <c r="D163" s="1702" t="s">
        <v>871</v>
      </c>
      <c r="E163" s="1703"/>
      <c r="F163" s="1704">
        <v>9.4028583286163059</v>
      </c>
      <c r="G163" s="1705" t="s">
        <v>871</v>
      </c>
      <c r="H163" s="1779"/>
    </row>
    <row r="164" spans="1:8" ht="15" customHeight="1">
      <c r="A164" s="57">
        <v>137</v>
      </c>
      <c r="B164" s="1698" t="s">
        <v>1148</v>
      </c>
      <c r="C164" s="1781" t="s">
        <v>1149</v>
      </c>
      <c r="D164" s="1702">
        <v>1.2080943248119644</v>
      </c>
      <c r="E164" s="1703" t="s">
        <v>851</v>
      </c>
      <c r="F164" s="1704">
        <v>7.2298147591509707</v>
      </c>
      <c r="G164" s="1705">
        <v>0.16709893200000001</v>
      </c>
      <c r="H164" s="1779" t="s">
        <v>852</v>
      </c>
    </row>
    <row r="165" spans="1:8" ht="15" customHeight="1">
      <c r="A165" s="57">
        <v>138</v>
      </c>
      <c r="B165" s="1698" t="s">
        <v>1150</v>
      </c>
      <c r="C165" s="1781" t="s">
        <v>1151</v>
      </c>
      <c r="D165" s="1716">
        <v>0.1706520406441466</v>
      </c>
      <c r="E165" s="1703" t="s">
        <v>851</v>
      </c>
      <c r="F165" s="1704">
        <v>9.7555479656439434</v>
      </c>
      <c r="G165" s="1705">
        <v>1.749281959815388E-2</v>
      </c>
      <c r="H165" s="1779" t="s">
        <v>852</v>
      </c>
    </row>
    <row r="166" spans="1:8" ht="15" customHeight="1">
      <c r="A166" s="57">
        <v>139</v>
      </c>
      <c r="B166" s="1698" t="s">
        <v>1152</v>
      </c>
      <c r="C166" s="1781" t="s">
        <v>1153</v>
      </c>
      <c r="D166" s="1702">
        <v>8.6524979567793157</v>
      </c>
      <c r="E166" s="1703" t="s">
        <v>851</v>
      </c>
      <c r="F166" s="1704">
        <v>7.9419317942930139</v>
      </c>
      <c r="G166" s="1705">
        <v>1.0894701920000001</v>
      </c>
      <c r="H166" s="1779" t="s">
        <v>852</v>
      </c>
    </row>
    <row r="167" spans="1:8" ht="15" customHeight="1">
      <c r="A167" s="61">
        <v>140</v>
      </c>
      <c r="B167" s="1699" t="s">
        <v>1154</v>
      </c>
      <c r="C167" s="1706" t="s">
        <v>1155</v>
      </c>
      <c r="D167" s="1717">
        <v>5.1086720535074983</v>
      </c>
      <c r="E167" s="1708" t="s">
        <v>851</v>
      </c>
      <c r="F167" s="1709">
        <v>4.4668341155747884</v>
      </c>
      <c r="G167" s="1710">
        <v>1.1436896740120197</v>
      </c>
      <c r="H167" s="1782" t="s">
        <v>852</v>
      </c>
    </row>
    <row r="168" spans="1:8" ht="15" customHeight="1">
      <c r="A168" s="68">
        <v>141</v>
      </c>
      <c r="B168" s="1700" t="s">
        <v>1156</v>
      </c>
      <c r="C168" s="1711" t="s">
        <v>1157</v>
      </c>
      <c r="D168" s="1718">
        <v>0.22297946082883766</v>
      </c>
      <c r="E168" s="1713" t="s">
        <v>851</v>
      </c>
      <c r="F168" s="1714">
        <v>9.8688984541906457</v>
      </c>
      <c r="G168" s="1715">
        <v>2.2594158999999999E-2</v>
      </c>
      <c r="H168" s="1779" t="s">
        <v>852</v>
      </c>
    </row>
    <row r="169" spans="1:8" ht="15" customHeight="1">
      <c r="A169" s="57">
        <v>142</v>
      </c>
      <c r="B169" s="1698" t="s">
        <v>1158</v>
      </c>
      <c r="C169" s="1781" t="s">
        <v>1159</v>
      </c>
      <c r="D169" s="1716">
        <v>1.6853150711579525</v>
      </c>
      <c r="E169" s="1703" t="s">
        <v>851</v>
      </c>
      <c r="F169" s="1704">
        <v>48.345068168947208</v>
      </c>
      <c r="G169" s="1705">
        <v>3.4860123999999999E-2</v>
      </c>
      <c r="H169" s="1779" t="s">
        <v>852</v>
      </c>
    </row>
    <row r="170" spans="1:8" ht="15" customHeight="1">
      <c r="A170" s="57">
        <v>143</v>
      </c>
      <c r="B170" s="1698" t="s">
        <v>1160</v>
      </c>
      <c r="C170" s="1781" t="s">
        <v>1161</v>
      </c>
      <c r="D170" s="1716">
        <v>5.5035348750903843</v>
      </c>
      <c r="E170" s="1703" t="s">
        <v>851</v>
      </c>
      <c r="F170" s="1704">
        <v>19.639359536086488</v>
      </c>
      <c r="G170" s="1705">
        <v>0.28022985500000003</v>
      </c>
      <c r="H170" s="1779" t="s">
        <v>852</v>
      </c>
    </row>
    <row r="171" spans="1:8" ht="15" customHeight="1">
      <c r="A171" s="57">
        <v>144</v>
      </c>
      <c r="B171" s="1698" t="s">
        <v>1162</v>
      </c>
      <c r="C171" s="1781" t="s">
        <v>1163</v>
      </c>
      <c r="D171" s="1716">
        <v>1.6740576841281416</v>
      </c>
      <c r="E171" s="1703" t="s">
        <v>851</v>
      </c>
      <c r="F171" s="1704">
        <v>32.355110422372746</v>
      </c>
      <c r="G171" s="1705">
        <v>5.1740132000000001E-2</v>
      </c>
      <c r="H171" s="1779" t="s">
        <v>852</v>
      </c>
    </row>
    <row r="172" spans="1:8" ht="15" customHeight="1">
      <c r="A172" s="57">
        <v>145</v>
      </c>
      <c r="B172" s="1698" t="s">
        <v>1164</v>
      </c>
      <c r="C172" s="1781" t="s">
        <v>1165</v>
      </c>
      <c r="D172" s="1716">
        <v>0.66341458942837594</v>
      </c>
      <c r="E172" s="1703" t="s">
        <v>851</v>
      </c>
      <c r="F172" s="1704">
        <v>11.655999648542196</v>
      </c>
      <c r="G172" s="1705">
        <v>5.6916147E-2</v>
      </c>
      <c r="H172" s="1779" t="s">
        <v>852</v>
      </c>
    </row>
    <row r="173" spans="1:8" ht="15" customHeight="1">
      <c r="A173" s="57">
        <v>146</v>
      </c>
      <c r="B173" s="1698" t="s">
        <v>1166</v>
      </c>
      <c r="C173" s="1781" t="s">
        <v>1167</v>
      </c>
      <c r="D173" s="1702" t="s">
        <v>871</v>
      </c>
      <c r="E173" s="1727"/>
      <c r="F173" s="1704">
        <v>0</v>
      </c>
      <c r="G173" s="1705" t="s">
        <v>871</v>
      </c>
      <c r="H173" s="1779"/>
    </row>
    <row r="174" spans="1:8" ht="15" customHeight="1">
      <c r="A174" s="57">
        <v>147</v>
      </c>
      <c r="B174" s="1698" t="s">
        <v>1168</v>
      </c>
      <c r="C174" s="1781" t="s">
        <v>1169</v>
      </c>
      <c r="D174" s="1716">
        <v>1.6867910274114759</v>
      </c>
      <c r="E174" s="1703" t="s">
        <v>851</v>
      </c>
      <c r="F174" s="1704">
        <v>21.475424340008193</v>
      </c>
      <c r="G174" s="1705">
        <v>7.8545177999999993E-2</v>
      </c>
      <c r="H174" s="1779" t="s">
        <v>852</v>
      </c>
    </row>
    <row r="175" spans="1:8" ht="15" customHeight="1">
      <c r="A175" s="57">
        <v>148</v>
      </c>
      <c r="B175" s="1698" t="s">
        <v>1170</v>
      </c>
      <c r="C175" s="1781" t="s">
        <v>1171</v>
      </c>
      <c r="D175" s="1716">
        <v>2.0274816628249539</v>
      </c>
      <c r="E175" s="1703" t="s">
        <v>851</v>
      </c>
      <c r="F175" s="1704">
        <v>11.236765715472288</v>
      </c>
      <c r="G175" s="1705">
        <v>0.18043285000000001</v>
      </c>
      <c r="H175" s="1779" t="s">
        <v>852</v>
      </c>
    </row>
    <row r="176" spans="1:8" ht="15" customHeight="1">
      <c r="A176" s="57">
        <v>149</v>
      </c>
      <c r="B176" s="1698" t="s">
        <v>1172</v>
      </c>
      <c r="C176" s="1781" t="s">
        <v>1173</v>
      </c>
      <c r="D176" s="1716">
        <v>1.5815319567911701</v>
      </c>
      <c r="E176" s="1703" t="s">
        <v>851</v>
      </c>
      <c r="F176" s="1704">
        <v>12.981978060606284</v>
      </c>
      <c r="G176" s="1705">
        <v>0.121825191</v>
      </c>
      <c r="H176" s="1779" t="s">
        <v>852</v>
      </c>
    </row>
    <row r="177" spans="1:8" ht="15" customHeight="1">
      <c r="A177" s="61">
        <v>150</v>
      </c>
      <c r="B177" s="1699" t="s">
        <v>1174</v>
      </c>
      <c r="C177" s="1706" t="s">
        <v>1175</v>
      </c>
      <c r="D177" s="1717">
        <v>0.93074437631722362</v>
      </c>
      <c r="E177" s="1728" t="s">
        <v>851</v>
      </c>
      <c r="F177" s="1709">
        <v>8.7363076505195227</v>
      </c>
      <c r="G177" s="1710">
        <v>0.10653749999999999</v>
      </c>
      <c r="H177" s="1782" t="s">
        <v>852</v>
      </c>
    </row>
    <row r="178" spans="1:8" ht="15" customHeight="1">
      <c r="A178" s="68">
        <v>151</v>
      </c>
      <c r="B178" s="1700" t="s">
        <v>1176</v>
      </c>
      <c r="C178" s="1711" t="s">
        <v>1177</v>
      </c>
      <c r="D178" s="1718">
        <v>6.175349671487508</v>
      </c>
      <c r="E178" s="1713" t="s">
        <v>851</v>
      </c>
      <c r="F178" s="1714">
        <v>10.284342935333353</v>
      </c>
      <c r="G178" s="1715">
        <v>0.60046127500000002</v>
      </c>
      <c r="H178" s="1779" t="s">
        <v>852</v>
      </c>
    </row>
    <row r="179" spans="1:8" ht="15" customHeight="1">
      <c r="A179" s="57">
        <v>152</v>
      </c>
      <c r="B179" s="1698" t="s">
        <v>1178</v>
      </c>
      <c r="C179" s="1781" t="s">
        <v>1179</v>
      </c>
      <c r="D179" s="1702">
        <v>2.0666542869244795</v>
      </c>
      <c r="E179" s="1703" t="s">
        <v>851</v>
      </c>
      <c r="F179" s="1704">
        <v>6.2304566595678414</v>
      </c>
      <c r="G179" s="1705">
        <v>0.331701896</v>
      </c>
      <c r="H179" s="1779" t="s">
        <v>852</v>
      </c>
    </row>
    <row r="180" spans="1:8" ht="15" customHeight="1">
      <c r="A180" s="57">
        <v>153</v>
      </c>
      <c r="B180" s="1698" t="s">
        <v>1180</v>
      </c>
      <c r="C180" s="1781" t="s">
        <v>1181</v>
      </c>
      <c r="D180" s="1716">
        <v>2.9339467467089828</v>
      </c>
      <c r="E180" s="1703" t="s">
        <v>851</v>
      </c>
      <c r="F180" s="1704">
        <v>12.296402864749176</v>
      </c>
      <c r="G180" s="1705">
        <v>0.23860203499999999</v>
      </c>
      <c r="H180" s="1779" t="s">
        <v>852</v>
      </c>
    </row>
    <row r="181" spans="1:8" ht="15" customHeight="1">
      <c r="A181" s="57">
        <v>154</v>
      </c>
      <c r="B181" s="1698" t="s">
        <v>1182</v>
      </c>
      <c r="C181" s="1781" t="s">
        <v>1183</v>
      </c>
      <c r="D181" s="1702" t="s">
        <v>871</v>
      </c>
      <c r="E181" s="1703"/>
      <c r="F181" s="1704">
        <v>13.201342703347182</v>
      </c>
      <c r="G181" s="1705" t="s">
        <v>871</v>
      </c>
      <c r="H181" s="1779"/>
    </row>
    <row r="182" spans="1:8" ht="15" customHeight="1">
      <c r="A182" s="57">
        <v>155</v>
      </c>
      <c r="B182" s="1698" t="s">
        <v>1184</v>
      </c>
      <c r="C182" s="1781" t="s">
        <v>1185</v>
      </c>
      <c r="D182" s="1702" t="s">
        <v>871</v>
      </c>
      <c r="E182" s="1703"/>
      <c r="F182" s="1704">
        <v>19.946331396609359</v>
      </c>
      <c r="G182" s="1705" t="s">
        <v>871</v>
      </c>
      <c r="H182" s="1779"/>
    </row>
    <row r="183" spans="1:8" ht="15" customHeight="1">
      <c r="A183" s="57">
        <v>156</v>
      </c>
      <c r="B183" s="1698" t="s">
        <v>1186</v>
      </c>
      <c r="C183" s="1781" t="s">
        <v>1187</v>
      </c>
      <c r="D183" s="1716">
        <v>3.3405169015588889</v>
      </c>
      <c r="E183" s="1703" t="s">
        <v>851</v>
      </c>
      <c r="F183" s="1704">
        <v>5.0045366619038472</v>
      </c>
      <c r="G183" s="1705">
        <v>0.66749773800000001</v>
      </c>
      <c r="H183" s="1779" t="s">
        <v>852</v>
      </c>
    </row>
    <row r="184" spans="1:8" ht="15" customHeight="1">
      <c r="A184" s="57">
        <v>157</v>
      </c>
      <c r="B184" s="1698" t="s">
        <v>1188</v>
      </c>
      <c r="C184" s="1781" t="s">
        <v>1189</v>
      </c>
      <c r="D184" s="1716">
        <v>2.2735606017763512</v>
      </c>
      <c r="E184" s="1703" t="s">
        <v>851</v>
      </c>
      <c r="F184" s="1704">
        <v>8.8177163191067809</v>
      </c>
      <c r="G184" s="1705">
        <v>0.257840071</v>
      </c>
      <c r="H184" s="1779" t="s">
        <v>852</v>
      </c>
    </row>
    <row r="185" spans="1:8" ht="15" customHeight="1">
      <c r="A185" s="57">
        <v>158</v>
      </c>
      <c r="B185" s="1698" t="s">
        <v>1190</v>
      </c>
      <c r="C185" s="1781" t="s">
        <v>1191</v>
      </c>
      <c r="D185" s="1716">
        <v>1.4684993762064487</v>
      </c>
      <c r="E185" s="1703" t="s">
        <v>851</v>
      </c>
      <c r="F185" s="1704">
        <v>6.6632417220913416</v>
      </c>
      <c r="G185" s="1705">
        <v>0.22038812899999999</v>
      </c>
      <c r="H185" s="1779" t="s">
        <v>852</v>
      </c>
    </row>
    <row r="186" spans="1:8" ht="15" customHeight="1">
      <c r="A186" s="57">
        <v>159</v>
      </c>
      <c r="B186" s="1698" t="s">
        <v>1192</v>
      </c>
      <c r="C186" s="1781" t="s">
        <v>1193</v>
      </c>
      <c r="D186" s="1716">
        <v>1912.1266154234504</v>
      </c>
      <c r="E186" s="1703" t="s">
        <v>851</v>
      </c>
      <c r="F186" s="1704">
        <v>4.3029067966797667</v>
      </c>
      <c r="G186" s="1705">
        <v>444.38020756082756</v>
      </c>
      <c r="H186" s="1779" t="s">
        <v>852</v>
      </c>
    </row>
    <row r="187" spans="1:8" ht="15" customHeight="1">
      <c r="A187" s="61">
        <v>160</v>
      </c>
      <c r="B187" s="1699" t="s">
        <v>1194</v>
      </c>
      <c r="C187" s="1706" t="s">
        <v>1195</v>
      </c>
      <c r="D187" s="1702" t="s">
        <v>871</v>
      </c>
      <c r="E187" s="1708"/>
      <c r="F187" s="1709">
        <v>0</v>
      </c>
      <c r="G187" s="1710" t="s">
        <v>871</v>
      </c>
      <c r="H187" s="1782"/>
    </row>
    <row r="188" spans="1:8" ht="15" customHeight="1">
      <c r="A188" s="68">
        <v>161</v>
      </c>
      <c r="B188" s="1700" t="s">
        <v>1196</v>
      </c>
      <c r="C188" s="1711" t="s">
        <v>1197</v>
      </c>
      <c r="D188" s="1718">
        <v>6.2229415060249451</v>
      </c>
      <c r="E188" s="1713" t="s">
        <v>1198</v>
      </c>
      <c r="F188" s="1714">
        <v>4.1706494057757588</v>
      </c>
      <c r="G188" s="1715">
        <v>1.4920797459999999</v>
      </c>
      <c r="H188" s="1779" t="s">
        <v>603</v>
      </c>
    </row>
    <row r="189" spans="1:8" ht="15" customHeight="1">
      <c r="A189" s="57">
        <v>162</v>
      </c>
      <c r="B189" s="1698" t="s">
        <v>1199</v>
      </c>
      <c r="C189" s="1781" t="s">
        <v>1200</v>
      </c>
      <c r="D189" s="1702">
        <v>1.7336764263174924E-2</v>
      </c>
      <c r="E189" s="1703" t="s">
        <v>1201</v>
      </c>
      <c r="F189" s="1704">
        <v>4.6331558731066522</v>
      </c>
      <c r="G189" s="1705">
        <v>3.7418909999999998E-3</v>
      </c>
      <c r="H189" s="1779" t="s">
        <v>605</v>
      </c>
    </row>
    <row r="190" spans="1:8" ht="15" customHeight="1">
      <c r="A190" s="57">
        <v>163</v>
      </c>
      <c r="B190" s="1698" t="s">
        <v>1202</v>
      </c>
      <c r="C190" s="1781" t="s">
        <v>1203</v>
      </c>
      <c r="D190" s="1716">
        <v>4.2292545455535864</v>
      </c>
      <c r="E190" s="1703" t="s">
        <v>851</v>
      </c>
      <c r="F190" s="1704">
        <v>4.9861466274218955</v>
      </c>
      <c r="G190" s="1705">
        <v>0.84820099800000004</v>
      </c>
      <c r="H190" s="1779" t="s">
        <v>852</v>
      </c>
    </row>
    <row r="191" spans="1:8" ht="15" customHeight="1">
      <c r="A191" s="57">
        <v>164</v>
      </c>
      <c r="B191" s="1698" t="s">
        <v>1204</v>
      </c>
      <c r="C191" s="1781" t="s">
        <v>1205</v>
      </c>
      <c r="D191" s="1716">
        <v>2.1131770424342808</v>
      </c>
      <c r="E191" s="1703" t="s">
        <v>851</v>
      </c>
      <c r="F191" s="1704">
        <v>4.5928452813367837</v>
      </c>
      <c r="G191" s="1705">
        <v>0.46010194399999998</v>
      </c>
      <c r="H191" s="1779" t="s">
        <v>852</v>
      </c>
    </row>
    <row r="192" spans="1:8" ht="15" customHeight="1">
      <c r="A192" s="57">
        <v>165</v>
      </c>
      <c r="B192" s="1698" t="s">
        <v>1206</v>
      </c>
      <c r="C192" s="1781" t="s">
        <v>1207</v>
      </c>
      <c r="D192" s="1716">
        <v>3.8146588965615345E-3</v>
      </c>
      <c r="E192" s="1703" t="s">
        <v>973</v>
      </c>
      <c r="F192" s="1704">
        <v>5.5978312467059856</v>
      </c>
      <c r="G192" s="1705">
        <v>6.8145300000000005E-4</v>
      </c>
      <c r="H192" s="1779" t="s">
        <v>549</v>
      </c>
    </row>
    <row r="193" spans="1:8" ht="15" customHeight="1">
      <c r="A193" s="57">
        <v>166</v>
      </c>
      <c r="B193" s="1698" t="s">
        <v>1208</v>
      </c>
      <c r="C193" s="1781" t="s">
        <v>1209</v>
      </c>
      <c r="D193" s="1702" t="s">
        <v>871</v>
      </c>
      <c r="E193" s="1703"/>
      <c r="F193" s="1704">
        <v>3.688563684496077</v>
      </c>
      <c r="G193" s="1705" t="s">
        <v>871</v>
      </c>
      <c r="H193" s="1779"/>
    </row>
    <row r="194" spans="1:8" ht="15" customHeight="1">
      <c r="A194" s="57">
        <v>167</v>
      </c>
      <c r="B194" s="1698" t="s">
        <v>1210</v>
      </c>
      <c r="C194" s="1781" t="s">
        <v>1211</v>
      </c>
      <c r="D194" s="1716">
        <v>57.33646778392874</v>
      </c>
      <c r="E194" s="1703" t="s">
        <v>851</v>
      </c>
      <c r="F194" s="1704">
        <v>3.8590907018541341</v>
      </c>
      <c r="G194" s="1705">
        <v>14.857507172967178</v>
      </c>
      <c r="H194" s="1779" t="s">
        <v>852</v>
      </c>
    </row>
    <row r="195" spans="1:8" ht="15" customHeight="1">
      <c r="A195" s="57">
        <v>168</v>
      </c>
      <c r="B195" s="1698" t="s">
        <v>1212</v>
      </c>
      <c r="C195" s="1781" t="s">
        <v>1213</v>
      </c>
      <c r="D195" s="1716">
        <v>1.7160872260258286</v>
      </c>
      <c r="E195" s="1703" t="s">
        <v>851</v>
      </c>
      <c r="F195" s="1704">
        <v>6.0786301763053503</v>
      </c>
      <c r="G195" s="1705">
        <v>0.28231479399999998</v>
      </c>
      <c r="H195" s="1779" t="s">
        <v>852</v>
      </c>
    </row>
    <row r="196" spans="1:8" ht="15" customHeight="1">
      <c r="A196" s="57">
        <v>169</v>
      </c>
      <c r="B196" s="1698" t="s">
        <v>1214</v>
      </c>
      <c r="C196" s="1781" t="s">
        <v>1215</v>
      </c>
      <c r="D196" s="1702" t="s">
        <v>871</v>
      </c>
      <c r="E196" s="1703"/>
      <c r="F196" s="1704">
        <v>3.9507284592175811</v>
      </c>
      <c r="G196" s="1705" t="s">
        <v>871</v>
      </c>
      <c r="H196" s="1779"/>
    </row>
    <row r="197" spans="1:8" ht="15" customHeight="1">
      <c r="A197" s="61">
        <v>170</v>
      </c>
      <c r="B197" s="1699" t="s">
        <v>1216</v>
      </c>
      <c r="C197" s="1706" t="s">
        <v>1217</v>
      </c>
      <c r="D197" s="1707">
        <v>0.20877279630178436</v>
      </c>
      <c r="E197" s="1708" t="s">
        <v>1218</v>
      </c>
      <c r="F197" s="1709">
        <v>4.4182453099131944</v>
      </c>
      <c r="G197" s="1710">
        <v>4.7252423000000002E-2</v>
      </c>
      <c r="H197" s="1782" t="s">
        <v>614</v>
      </c>
    </row>
    <row r="198" spans="1:8" ht="15" customHeight="1">
      <c r="A198" s="68">
        <v>171</v>
      </c>
      <c r="B198" s="1700" t="s">
        <v>1219</v>
      </c>
      <c r="C198" s="1711" t="s">
        <v>1220</v>
      </c>
      <c r="D198" s="1712">
        <v>2.2463801324765393</v>
      </c>
      <c r="E198" s="1713" t="s">
        <v>851</v>
      </c>
      <c r="F198" s="1714">
        <v>5.8127324841252292</v>
      </c>
      <c r="G198" s="1715">
        <v>0.38645854400000001</v>
      </c>
      <c r="H198" s="1779" t="s">
        <v>852</v>
      </c>
    </row>
    <row r="199" spans="1:8" ht="15" customHeight="1">
      <c r="A199" s="57">
        <v>172</v>
      </c>
      <c r="B199" s="1698" t="s">
        <v>1221</v>
      </c>
      <c r="C199" s="1781" t="s">
        <v>1222</v>
      </c>
      <c r="D199" s="1716">
        <v>1.4773353992642784</v>
      </c>
      <c r="E199" s="1703" t="s">
        <v>851</v>
      </c>
      <c r="F199" s="1704">
        <v>4.3158601013108138</v>
      </c>
      <c r="G199" s="1705">
        <v>0.34230381999999998</v>
      </c>
      <c r="H199" s="1779" t="s">
        <v>852</v>
      </c>
    </row>
    <row r="200" spans="1:8" ht="15" customHeight="1">
      <c r="A200" s="57">
        <v>173</v>
      </c>
      <c r="B200" s="1698" t="s">
        <v>1223</v>
      </c>
      <c r="C200" s="1781" t="s">
        <v>1224</v>
      </c>
      <c r="D200" s="1702" t="s">
        <v>871</v>
      </c>
      <c r="E200" s="1703"/>
      <c r="F200" s="1704">
        <v>3.3172996106706703</v>
      </c>
      <c r="G200" s="1705" t="s">
        <v>871</v>
      </c>
      <c r="H200" s="1779"/>
    </row>
    <row r="201" spans="1:8" ht="15" customHeight="1">
      <c r="A201" s="57">
        <v>174</v>
      </c>
      <c r="B201" s="1698" t="s">
        <v>1225</v>
      </c>
      <c r="C201" s="1781" t="s">
        <v>1226</v>
      </c>
      <c r="D201" s="1716">
        <v>1.4683621477743394</v>
      </c>
      <c r="E201" s="1703" t="s">
        <v>851</v>
      </c>
      <c r="F201" s="1704">
        <v>4.2511277535413603</v>
      </c>
      <c r="G201" s="1705">
        <v>0.34540532134117463</v>
      </c>
      <c r="H201" s="1779" t="s">
        <v>852</v>
      </c>
    </row>
    <row r="202" spans="1:8" ht="15" customHeight="1">
      <c r="A202" s="57">
        <v>175</v>
      </c>
      <c r="B202" s="1698" t="s">
        <v>1227</v>
      </c>
      <c r="C202" s="1781" t="s">
        <v>1228</v>
      </c>
      <c r="D202" s="1716">
        <v>197.07176649730459</v>
      </c>
      <c r="E202" s="1703" t="s">
        <v>1218</v>
      </c>
      <c r="F202" s="1704">
        <v>2.1290613976765282</v>
      </c>
      <c r="G202" s="1705">
        <v>92.562744649999999</v>
      </c>
      <c r="H202" s="1779" t="s">
        <v>614</v>
      </c>
    </row>
    <row r="203" spans="1:8" ht="15" customHeight="1">
      <c r="A203" s="57">
        <v>176</v>
      </c>
      <c r="B203" s="1698" t="s">
        <v>1229</v>
      </c>
      <c r="C203" s="1781" t="s">
        <v>1230</v>
      </c>
      <c r="D203" s="1702">
        <v>475.22215481700141</v>
      </c>
      <c r="E203" s="1703" t="s">
        <v>1218</v>
      </c>
      <c r="F203" s="1704">
        <v>3.4723330029980075</v>
      </c>
      <c r="G203" s="1705">
        <v>136.85961409999999</v>
      </c>
      <c r="H203" s="1779" t="s">
        <v>614</v>
      </c>
    </row>
    <row r="204" spans="1:8" ht="15" customHeight="1">
      <c r="A204" s="57">
        <v>177</v>
      </c>
      <c r="B204" s="1698" t="s">
        <v>1231</v>
      </c>
      <c r="C204" s="1781" t="s">
        <v>1232</v>
      </c>
      <c r="D204" s="1716">
        <v>0.56415736615256429</v>
      </c>
      <c r="E204" s="1703" t="s">
        <v>1218</v>
      </c>
      <c r="F204" s="1704">
        <v>3.3346564373870873</v>
      </c>
      <c r="G204" s="1705">
        <v>0.16918005699999999</v>
      </c>
      <c r="H204" s="1779" t="s">
        <v>614</v>
      </c>
    </row>
    <row r="205" spans="1:8" ht="15" customHeight="1">
      <c r="A205" s="57">
        <v>178</v>
      </c>
      <c r="B205" s="1698" t="s">
        <v>1233</v>
      </c>
      <c r="C205" s="1781" t="s">
        <v>1234</v>
      </c>
      <c r="D205" s="1716">
        <v>0.29616924077051698</v>
      </c>
      <c r="E205" s="1703" t="s">
        <v>1218</v>
      </c>
      <c r="F205" s="1704">
        <v>2.9005923862835932</v>
      </c>
      <c r="G205" s="1705">
        <v>0.10210646700000001</v>
      </c>
      <c r="H205" s="1779" t="s">
        <v>614</v>
      </c>
    </row>
    <row r="206" spans="1:8" ht="15" customHeight="1">
      <c r="A206" s="57">
        <v>179</v>
      </c>
      <c r="B206" s="1698" t="s">
        <v>1235</v>
      </c>
      <c r="C206" s="1781" t="s">
        <v>1236</v>
      </c>
      <c r="D206" s="1716">
        <v>26.063903947478714</v>
      </c>
      <c r="E206" s="1703" t="s">
        <v>1237</v>
      </c>
      <c r="F206" s="1704">
        <v>2.7075899833570154</v>
      </c>
      <c r="G206" s="1705">
        <v>9.6262373947636224</v>
      </c>
      <c r="H206" s="1779" t="s">
        <v>1237</v>
      </c>
    </row>
    <row r="207" spans="1:8" ht="15" customHeight="1" thickBot="1">
      <c r="A207" s="61">
        <v>180</v>
      </c>
      <c r="B207" s="1699" t="s">
        <v>1238</v>
      </c>
      <c r="C207" s="1706" t="s">
        <v>1239</v>
      </c>
      <c r="D207" s="1729">
        <v>1.4849257207475501</v>
      </c>
      <c r="E207" s="1708" t="s">
        <v>1218</v>
      </c>
      <c r="F207" s="1709">
        <v>24.652441226720189</v>
      </c>
      <c r="G207" s="1710">
        <v>6.0234428999999999E-2</v>
      </c>
      <c r="H207" s="1783" t="s">
        <v>614</v>
      </c>
    </row>
    <row r="208" spans="1:8" ht="15" customHeight="1" thickTop="1">
      <c r="A208" s="48">
        <v>181</v>
      </c>
      <c r="B208" s="1696" t="s">
        <v>1240</v>
      </c>
      <c r="C208" s="1720" t="s">
        <v>1241</v>
      </c>
      <c r="D208" s="1702" t="s">
        <v>871</v>
      </c>
      <c r="E208" s="1721"/>
      <c r="F208" s="1722">
        <v>4.4640543669851995</v>
      </c>
      <c r="G208" s="1723" t="s">
        <v>871</v>
      </c>
      <c r="H208" s="1779"/>
    </row>
    <row r="209" spans="1:8" ht="15" customHeight="1">
      <c r="A209" s="57">
        <v>182</v>
      </c>
      <c r="B209" s="1698" t="s">
        <v>1242</v>
      </c>
      <c r="C209" s="1781" t="s">
        <v>1243</v>
      </c>
      <c r="D209" s="1702">
        <v>4.2100290862879017</v>
      </c>
      <c r="E209" s="1703" t="s">
        <v>851</v>
      </c>
      <c r="F209" s="1704">
        <v>3.149142140515401</v>
      </c>
      <c r="G209" s="1705">
        <v>1.3368812516029751</v>
      </c>
      <c r="H209" s="1779" t="s">
        <v>852</v>
      </c>
    </row>
    <row r="210" spans="1:8" ht="15" customHeight="1">
      <c r="A210" s="57">
        <v>183</v>
      </c>
      <c r="B210" s="1698" t="s">
        <v>1244</v>
      </c>
      <c r="C210" s="1781" t="s">
        <v>1245</v>
      </c>
      <c r="D210" s="1716">
        <v>3.6411820259200995</v>
      </c>
      <c r="E210" s="1703" t="s">
        <v>1218</v>
      </c>
      <c r="F210" s="1704">
        <v>2.6181697432854345</v>
      </c>
      <c r="G210" s="1705">
        <v>1.39073566</v>
      </c>
      <c r="H210" s="1779" t="s">
        <v>614</v>
      </c>
    </row>
    <row r="211" spans="1:8" ht="15" customHeight="1">
      <c r="A211" s="57">
        <v>184</v>
      </c>
      <c r="B211" s="1698" t="s">
        <v>1246</v>
      </c>
      <c r="C211" s="1781" t="s">
        <v>1247</v>
      </c>
      <c r="D211" s="1716">
        <v>12.984403644935863</v>
      </c>
      <c r="E211" s="1703" t="s">
        <v>1218</v>
      </c>
      <c r="F211" s="1704">
        <v>2.8476193713849378</v>
      </c>
      <c r="G211" s="1705">
        <v>4.5597398919999996</v>
      </c>
      <c r="H211" s="1779" t="s">
        <v>614</v>
      </c>
    </row>
    <row r="212" spans="1:8" ht="15" customHeight="1">
      <c r="A212" s="57">
        <v>185</v>
      </c>
      <c r="B212" s="1698" t="s">
        <v>1248</v>
      </c>
      <c r="C212" s="1781" t="s">
        <v>1249</v>
      </c>
      <c r="D212" s="1702">
        <v>0.16829633980026026</v>
      </c>
      <c r="E212" s="1703" t="s">
        <v>1218</v>
      </c>
      <c r="F212" s="1704">
        <v>2.7855478694359044</v>
      </c>
      <c r="G212" s="1705">
        <v>6.0417680000000001E-2</v>
      </c>
      <c r="H212" s="1779" t="s">
        <v>614</v>
      </c>
    </row>
    <row r="213" spans="1:8" ht="15" customHeight="1">
      <c r="A213" s="57">
        <v>186</v>
      </c>
      <c r="B213" s="1698" t="s">
        <v>1250</v>
      </c>
      <c r="C213" s="1781" t="s">
        <v>1251</v>
      </c>
      <c r="D213" s="1716">
        <v>29.454475206784679</v>
      </c>
      <c r="E213" s="1703" t="s">
        <v>1218</v>
      </c>
      <c r="F213" s="1704">
        <v>2.6684351950437049</v>
      </c>
      <c r="G213" s="1705">
        <v>11.03810775</v>
      </c>
      <c r="H213" s="1779" t="s">
        <v>614</v>
      </c>
    </row>
    <row r="214" spans="1:8" ht="15" customHeight="1">
      <c r="A214" s="57">
        <v>187</v>
      </c>
      <c r="B214" s="1698" t="s">
        <v>1252</v>
      </c>
      <c r="C214" s="1781" t="s">
        <v>1253</v>
      </c>
      <c r="D214" s="1702" t="s">
        <v>871</v>
      </c>
      <c r="E214" s="1703"/>
      <c r="F214" s="1704">
        <v>2.3125508961530503</v>
      </c>
      <c r="G214" s="1705" t="s">
        <v>871</v>
      </c>
      <c r="H214" s="1779"/>
    </row>
    <row r="215" spans="1:8" ht="15" customHeight="1">
      <c r="A215" s="57">
        <v>188</v>
      </c>
      <c r="B215" s="1698" t="s">
        <v>1254</v>
      </c>
      <c r="C215" s="1781" t="s">
        <v>1255</v>
      </c>
      <c r="D215" s="1716">
        <v>34.67887938514211</v>
      </c>
      <c r="E215" s="1703" t="s">
        <v>1218</v>
      </c>
      <c r="F215" s="1704">
        <v>2.5375749548178783</v>
      </c>
      <c r="G215" s="1705">
        <v>13.666149770000001</v>
      </c>
      <c r="H215" s="1779" t="s">
        <v>614</v>
      </c>
    </row>
    <row r="216" spans="1:8" ht="15" customHeight="1">
      <c r="A216" s="57">
        <v>189</v>
      </c>
      <c r="B216" s="1698" t="s">
        <v>1256</v>
      </c>
      <c r="C216" s="1781" t="s">
        <v>1257</v>
      </c>
      <c r="D216" s="1702">
        <v>34.120987163217038</v>
      </c>
      <c r="E216" s="1703" t="s">
        <v>1218</v>
      </c>
      <c r="F216" s="1704">
        <v>2.559789484323304</v>
      </c>
      <c r="G216" s="1705">
        <v>13.329606739999999</v>
      </c>
      <c r="H216" s="1779" t="s">
        <v>614</v>
      </c>
    </row>
    <row r="217" spans="1:8" ht="15" customHeight="1">
      <c r="A217" s="61">
        <v>190</v>
      </c>
      <c r="B217" s="1699" t="s">
        <v>1258</v>
      </c>
      <c r="C217" s="1706" t="s">
        <v>1259</v>
      </c>
      <c r="D217" s="1717">
        <v>45.64950991623266</v>
      </c>
      <c r="E217" s="1708" t="s">
        <v>1218</v>
      </c>
      <c r="F217" s="1709">
        <v>2.6105512643988904</v>
      </c>
      <c r="G217" s="1710">
        <v>17.486540309999999</v>
      </c>
      <c r="H217" s="1782" t="s">
        <v>614</v>
      </c>
    </row>
    <row r="218" spans="1:8" ht="15" customHeight="1">
      <c r="A218" s="68">
        <v>191</v>
      </c>
      <c r="B218" s="1700" t="s">
        <v>1260</v>
      </c>
      <c r="C218" s="1711" t="s">
        <v>1261</v>
      </c>
      <c r="D218" s="1702" t="s">
        <v>871</v>
      </c>
      <c r="E218" s="1713"/>
      <c r="F218" s="1714">
        <v>2.7842775378844138</v>
      </c>
      <c r="G218" s="1715" t="s">
        <v>871</v>
      </c>
      <c r="H218" s="1779"/>
    </row>
    <row r="219" spans="1:8" ht="15" customHeight="1">
      <c r="A219" s="57">
        <v>192</v>
      </c>
      <c r="B219" s="1698" t="s">
        <v>1262</v>
      </c>
      <c r="C219" s="1781" t="s">
        <v>1263</v>
      </c>
      <c r="D219" s="1702" t="s">
        <v>871</v>
      </c>
      <c r="E219" s="1703"/>
      <c r="F219" s="1704">
        <v>1.8988220719572744</v>
      </c>
      <c r="G219" s="1705" t="s">
        <v>871</v>
      </c>
      <c r="H219" s="1779"/>
    </row>
    <row r="220" spans="1:8" ht="15" customHeight="1">
      <c r="A220" s="57">
        <v>193</v>
      </c>
      <c r="B220" s="1698" t="s">
        <v>1264</v>
      </c>
      <c r="C220" s="1781" t="s">
        <v>1265</v>
      </c>
      <c r="D220" s="1702" t="s">
        <v>871</v>
      </c>
      <c r="E220" s="1703"/>
      <c r="F220" s="1704">
        <v>3.1461951753898925</v>
      </c>
      <c r="G220" s="1705" t="s">
        <v>871</v>
      </c>
      <c r="H220" s="1779"/>
    </row>
    <row r="221" spans="1:8" ht="15" customHeight="1">
      <c r="A221" s="57">
        <v>194</v>
      </c>
      <c r="B221" s="1698" t="s">
        <v>1266</v>
      </c>
      <c r="C221" s="1781" t="s">
        <v>1267</v>
      </c>
      <c r="D221" s="1716">
        <v>1.9955421218011071</v>
      </c>
      <c r="E221" s="1703" t="s">
        <v>1218</v>
      </c>
      <c r="F221" s="1704">
        <v>4.4487210952590752</v>
      </c>
      <c r="G221" s="1705">
        <v>0.448565347</v>
      </c>
      <c r="H221" s="1779" t="s">
        <v>614</v>
      </c>
    </row>
    <row r="222" spans="1:8" ht="15" customHeight="1">
      <c r="A222" s="57">
        <v>195</v>
      </c>
      <c r="B222" s="1698" t="s">
        <v>1268</v>
      </c>
      <c r="C222" s="1781" t="s">
        <v>1269</v>
      </c>
      <c r="D222" s="1702" t="s">
        <v>871</v>
      </c>
      <c r="E222" s="1703"/>
      <c r="F222" s="1704">
        <v>2.166189108102869</v>
      </c>
      <c r="G222" s="1705" t="s">
        <v>871</v>
      </c>
      <c r="H222" s="1779"/>
    </row>
    <row r="223" spans="1:8" ht="15" customHeight="1">
      <c r="A223" s="57">
        <v>196</v>
      </c>
      <c r="B223" s="1698" t="s">
        <v>1270</v>
      </c>
      <c r="C223" s="1781" t="s">
        <v>1271</v>
      </c>
      <c r="D223" s="1702" t="s">
        <v>871</v>
      </c>
      <c r="E223" s="1703"/>
      <c r="F223" s="1704">
        <v>2.9107329088988756</v>
      </c>
      <c r="G223" s="1705" t="s">
        <v>871</v>
      </c>
      <c r="H223" s="1779"/>
    </row>
    <row r="224" spans="1:8" ht="15" customHeight="1">
      <c r="A224" s="57">
        <v>197</v>
      </c>
      <c r="B224" s="1698" t="s">
        <v>1272</v>
      </c>
      <c r="C224" s="1781" t="s">
        <v>1273</v>
      </c>
      <c r="D224" s="1702" t="s">
        <v>871</v>
      </c>
      <c r="E224" s="1703"/>
      <c r="F224" s="1704">
        <v>2.1912537672694055</v>
      </c>
      <c r="G224" s="1705" t="s">
        <v>871</v>
      </c>
      <c r="H224" s="1779"/>
    </row>
    <row r="225" spans="1:8" ht="15" customHeight="1">
      <c r="A225" s="57">
        <v>198</v>
      </c>
      <c r="B225" s="1698" t="s">
        <v>1274</v>
      </c>
      <c r="C225" s="1781" t="s">
        <v>1275</v>
      </c>
      <c r="D225" s="1702" t="s">
        <v>871</v>
      </c>
      <c r="E225" s="1703"/>
      <c r="F225" s="1704">
        <v>2.0740514743962217</v>
      </c>
      <c r="G225" s="1705" t="s">
        <v>871</v>
      </c>
      <c r="H225" s="1779"/>
    </row>
    <row r="226" spans="1:8" ht="15" customHeight="1">
      <c r="A226" s="57">
        <v>199</v>
      </c>
      <c r="B226" s="1698" t="s">
        <v>1276</v>
      </c>
      <c r="C226" s="1781" t="s">
        <v>1277</v>
      </c>
      <c r="D226" s="1716">
        <v>0.50307044177840277</v>
      </c>
      <c r="E226" s="1703" t="s">
        <v>1218</v>
      </c>
      <c r="F226" s="1704">
        <v>3.1610706351436733</v>
      </c>
      <c r="G226" s="1705">
        <v>0.15914558700000001</v>
      </c>
      <c r="H226" s="1779" t="s">
        <v>614</v>
      </c>
    </row>
    <row r="227" spans="1:8" ht="15" customHeight="1">
      <c r="A227" s="61">
        <v>200</v>
      </c>
      <c r="B227" s="1699" t="s">
        <v>1278</v>
      </c>
      <c r="C227" s="1706" t="s">
        <v>1279</v>
      </c>
      <c r="D227" s="1707" t="s">
        <v>871</v>
      </c>
      <c r="E227" s="1708"/>
      <c r="F227" s="1709">
        <v>1.6656848790309136</v>
      </c>
      <c r="G227" s="1710" t="s">
        <v>871</v>
      </c>
      <c r="H227" s="1782"/>
    </row>
    <row r="228" spans="1:8" ht="15" customHeight="1">
      <c r="A228" s="68">
        <v>201</v>
      </c>
      <c r="B228" s="1700" t="s">
        <v>1280</v>
      </c>
      <c r="C228" s="1711" t="s">
        <v>1281</v>
      </c>
      <c r="D228" s="1702" t="s">
        <v>871</v>
      </c>
      <c r="E228" s="1703"/>
      <c r="F228" s="1714">
        <v>2.1280223267107896</v>
      </c>
      <c r="G228" s="1715" t="s">
        <v>871</v>
      </c>
      <c r="H228" s="1779"/>
    </row>
    <row r="229" spans="1:8" ht="15" customHeight="1">
      <c r="A229" s="57">
        <v>202</v>
      </c>
      <c r="B229" s="1698" t="s">
        <v>1282</v>
      </c>
      <c r="C229" s="1781" t="s">
        <v>1283</v>
      </c>
      <c r="D229" s="1716">
        <v>0.20198923294491658</v>
      </c>
      <c r="E229" s="1703" t="s">
        <v>1237</v>
      </c>
      <c r="F229" s="1704">
        <v>2.4384640930721413</v>
      </c>
      <c r="G229" s="1705">
        <v>8.2834614427492737E-2</v>
      </c>
      <c r="H229" s="1779" t="s">
        <v>1237</v>
      </c>
    </row>
    <row r="230" spans="1:8" ht="15" customHeight="1">
      <c r="A230" s="57">
        <v>203</v>
      </c>
      <c r="B230" s="1698" t="s">
        <v>1284</v>
      </c>
      <c r="C230" s="1781" t="s">
        <v>1285</v>
      </c>
      <c r="D230" s="1702" t="s">
        <v>871</v>
      </c>
      <c r="E230" s="1703"/>
      <c r="F230" s="1704">
        <v>1.92000302016283</v>
      </c>
      <c r="G230" s="1705" t="s">
        <v>871</v>
      </c>
      <c r="H230" s="1779"/>
    </row>
    <row r="231" spans="1:8" ht="15" customHeight="1">
      <c r="A231" s="57">
        <v>204</v>
      </c>
      <c r="B231" s="1698" t="s">
        <v>1286</v>
      </c>
      <c r="C231" s="1781" t="s">
        <v>1287</v>
      </c>
      <c r="D231" s="1716">
        <v>0.11186255762042721</v>
      </c>
      <c r="E231" s="1703" t="s">
        <v>1288</v>
      </c>
      <c r="F231" s="1704">
        <v>7.1917781853543108</v>
      </c>
      <c r="G231" s="1705">
        <v>1.5554228E-2</v>
      </c>
      <c r="H231" s="1779" t="s">
        <v>648</v>
      </c>
    </row>
    <row r="232" spans="1:8" ht="15" customHeight="1">
      <c r="A232" s="57">
        <v>205</v>
      </c>
      <c r="B232" s="1698" t="s">
        <v>1289</v>
      </c>
      <c r="C232" s="1781" t="s">
        <v>1290</v>
      </c>
      <c r="D232" s="1716">
        <v>0.16215172097897418</v>
      </c>
      <c r="E232" s="1703" t="s">
        <v>1288</v>
      </c>
      <c r="F232" s="1704">
        <v>3.7806533878730422</v>
      </c>
      <c r="G232" s="1705">
        <v>4.2889866999999998E-2</v>
      </c>
      <c r="H232" s="1779" t="s">
        <v>648</v>
      </c>
    </row>
    <row r="233" spans="1:8" ht="15" customHeight="1">
      <c r="A233" s="57">
        <v>206</v>
      </c>
      <c r="B233" s="1698" t="s">
        <v>1291</v>
      </c>
      <c r="C233" s="1781" t="s">
        <v>1292</v>
      </c>
      <c r="D233" s="1716">
        <v>19.357503535154923</v>
      </c>
      <c r="E233" s="1703" t="s">
        <v>1288</v>
      </c>
      <c r="F233" s="1704">
        <v>4.9919567735327712</v>
      </c>
      <c r="G233" s="1705">
        <v>3.877738613</v>
      </c>
      <c r="H233" s="1779" t="s">
        <v>648</v>
      </c>
    </row>
    <row r="234" spans="1:8" ht="15" customHeight="1">
      <c r="A234" s="57">
        <v>207</v>
      </c>
      <c r="B234" s="1698" t="s">
        <v>1293</v>
      </c>
      <c r="C234" s="1781" t="s">
        <v>1294</v>
      </c>
      <c r="D234" s="1716">
        <v>0.34168199466158761</v>
      </c>
      <c r="E234" s="1703" t="s">
        <v>1295</v>
      </c>
      <c r="F234" s="1704">
        <v>4.061484712448105</v>
      </c>
      <c r="G234" s="1705">
        <v>8.4127361999999997E-2</v>
      </c>
      <c r="H234" s="1779" t="s">
        <v>672</v>
      </c>
    </row>
    <row r="235" spans="1:8" ht="15" customHeight="1">
      <c r="A235" s="57">
        <v>208</v>
      </c>
      <c r="B235" s="1698" t="s">
        <v>1296</v>
      </c>
      <c r="C235" s="1781" t="s">
        <v>1297</v>
      </c>
      <c r="D235" s="1702" t="s">
        <v>871</v>
      </c>
      <c r="E235" s="1703"/>
      <c r="F235" s="1704">
        <v>2.6989154350815263</v>
      </c>
      <c r="G235" s="1705" t="s">
        <v>871</v>
      </c>
      <c r="H235" s="1779"/>
    </row>
    <row r="236" spans="1:8" ht="15" customHeight="1">
      <c r="A236" s="57">
        <v>209</v>
      </c>
      <c r="B236" s="1698" t="s">
        <v>1298</v>
      </c>
      <c r="C236" s="1781" t="s">
        <v>1299</v>
      </c>
      <c r="D236" s="1702" t="s">
        <v>871</v>
      </c>
      <c r="E236" s="1703"/>
      <c r="F236" s="1704">
        <v>2.4172204496711323</v>
      </c>
      <c r="G236" s="1705" t="s">
        <v>871</v>
      </c>
      <c r="H236" s="1779"/>
    </row>
    <row r="237" spans="1:8" ht="15" customHeight="1">
      <c r="A237" s="61">
        <v>210</v>
      </c>
      <c r="B237" s="1699" t="s">
        <v>3131</v>
      </c>
      <c r="C237" s="1706" t="s">
        <v>1300</v>
      </c>
      <c r="D237" s="1730">
        <v>-23.296814789734832</v>
      </c>
      <c r="E237" s="1708" t="s">
        <v>1288</v>
      </c>
      <c r="F237" s="1709">
        <v>2.1874330141185432</v>
      </c>
      <c r="G237" s="1710" t="s">
        <v>871</v>
      </c>
      <c r="H237" s="1782"/>
    </row>
    <row r="238" spans="1:8" ht="15" customHeight="1">
      <c r="A238" s="68">
        <v>211</v>
      </c>
      <c r="B238" s="1700" t="s">
        <v>1301</v>
      </c>
      <c r="C238" s="1711" t="s">
        <v>1302</v>
      </c>
      <c r="D238" s="1712">
        <v>1.153756101151298E-2</v>
      </c>
      <c r="E238" s="1713" t="s">
        <v>1218</v>
      </c>
      <c r="F238" s="1714">
        <v>3.5682277132731124</v>
      </c>
      <c r="G238" s="1715">
        <v>3.2334149999999999E-3</v>
      </c>
      <c r="H238" s="1779" t="s">
        <v>614</v>
      </c>
    </row>
    <row r="239" spans="1:8" ht="15" customHeight="1">
      <c r="A239" s="57">
        <v>212</v>
      </c>
      <c r="B239" s="1698" t="s">
        <v>1303</v>
      </c>
      <c r="C239" s="1781" t="s">
        <v>1304</v>
      </c>
      <c r="D239" s="1716">
        <v>0.18484452810690569</v>
      </c>
      <c r="E239" s="1703" t="s">
        <v>1218</v>
      </c>
      <c r="F239" s="1704">
        <v>3.0767088774476488</v>
      </c>
      <c r="G239" s="1705">
        <v>6.0078654000000002E-2</v>
      </c>
      <c r="H239" s="1779" t="s">
        <v>614</v>
      </c>
    </row>
    <row r="240" spans="1:8" ht="15" customHeight="1">
      <c r="A240" s="57">
        <v>213</v>
      </c>
      <c r="B240" s="1698" t="s">
        <v>1305</v>
      </c>
      <c r="C240" s="1781" t="s">
        <v>1306</v>
      </c>
      <c r="D240" s="1702" t="s">
        <v>871</v>
      </c>
      <c r="E240" s="1703"/>
      <c r="F240" s="1704">
        <v>2.6629698291356494</v>
      </c>
      <c r="G240" s="1705" t="s">
        <v>871</v>
      </c>
      <c r="H240" s="1779"/>
    </row>
    <row r="241" spans="1:8" ht="15" customHeight="1">
      <c r="A241" s="57">
        <v>214</v>
      </c>
      <c r="B241" s="1698" t="s">
        <v>1307</v>
      </c>
      <c r="C241" s="1781" t="s">
        <v>1308</v>
      </c>
      <c r="D241" s="1702">
        <v>0.19715907791328927</v>
      </c>
      <c r="E241" s="1703" t="s">
        <v>1288</v>
      </c>
      <c r="F241" s="1704">
        <v>2.1844640724090656</v>
      </c>
      <c r="G241" s="1705">
        <v>9.0255125000000005E-2</v>
      </c>
      <c r="H241" s="1779" t="s">
        <v>648</v>
      </c>
    </row>
    <row r="242" spans="1:8" ht="15" customHeight="1">
      <c r="A242" s="57">
        <v>215</v>
      </c>
      <c r="B242" s="1698" t="s">
        <v>1309</v>
      </c>
      <c r="C242" s="1781" t="s">
        <v>1310</v>
      </c>
      <c r="D242" s="1716">
        <v>3.0498900362639175E-2</v>
      </c>
      <c r="E242" s="1703" t="s">
        <v>1218</v>
      </c>
      <c r="F242" s="1704">
        <v>2.8405621910557599</v>
      </c>
      <c r="G242" s="1705">
        <v>1.0736924E-2</v>
      </c>
      <c r="H242" s="1779" t="s">
        <v>614</v>
      </c>
    </row>
    <row r="243" spans="1:8" ht="15" customHeight="1">
      <c r="A243" s="57">
        <v>216</v>
      </c>
      <c r="B243" s="1698" t="s">
        <v>1311</v>
      </c>
      <c r="C243" s="1781" t="s">
        <v>1312</v>
      </c>
      <c r="D243" s="1716">
        <v>3.2138916791938459</v>
      </c>
      <c r="E243" s="1703" t="s">
        <v>1218</v>
      </c>
      <c r="F243" s="1704">
        <v>2.5414626013778117</v>
      </c>
      <c r="G243" s="1705">
        <v>1.2645835030000001</v>
      </c>
      <c r="H243" s="1779" t="s">
        <v>614</v>
      </c>
    </row>
    <row r="244" spans="1:8" ht="15" customHeight="1">
      <c r="A244" s="57">
        <v>217</v>
      </c>
      <c r="B244" s="1698" t="s">
        <v>1313</v>
      </c>
      <c r="C244" s="1781" t="s">
        <v>1314</v>
      </c>
      <c r="D244" s="1716">
        <v>0.3502471036055374</v>
      </c>
      <c r="E244" s="1703" t="s">
        <v>1218</v>
      </c>
      <c r="F244" s="1704">
        <v>3.2651428542858909</v>
      </c>
      <c r="G244" s="1705">
        <v>0.107268539</v>
      </c>
      <c r="H244" s="1779" t="s">
        <v>614</v>
      </c>
    </row>
    <row r="245" spans="1:8" ht="15" customHeight="1">
      <c r="A245" s="57">
        <v>218</v>
      </c>
      <c r="B245" s="1698" t="s">
        <v>1315</v>
      </c>
      <c r="C245" s="1781" t="s">
        <v>1316</v>
      </c>
      <c r="D245" s="1702">
        <v>9.3593739370842102E-2</v>
      </c>
      <c r="E245" s="1703" t="s">
        <v>1237</v>
      </c>
      <c r="F245" s="1704">
        <v>3.228154183847586</v>
      </c>
      <c r="G245" s="1705">
        <v>2.899295821715963E-2</v>
      </c>
      <c r="H245" s="1779" t="s">
        <v>1237</v>
      </c>
    </row>
    <row r="246" spans="1:8" ht="15" customHeight="1">
      <c r="A246" s="57">
        <v>219</v>
      </c>
      <c r="B246" s="1698" t="s">
        <v>1317</v>
      </c>
      <c r="C246" s="1781" t="s">
        <v>1318</v>
      </c>
      <c r="D246" s="1716">
        <v>2.2336350040106265</v>
      </c>
      <c r="E246" s="1703" t="s">
        <v>1218</v>
      </c>
      <c r="F246" s="1704">
        <v>1.8144688222238177</v>
      </c>
      <c r="G246" s="1705">
        <v>1.2310131630000001</v>
      </c>
      <c r="H246" s="1779" t="s">
        <v>614</v>
      </c>
    </row>
    <row r="247" spans="1:8" ht="15" customHeight="1">
      <c r="A247" s="61">
        <v>220</v>
      </c>
      <c r="B247" s="1699" t="s">
        <v>1319</v>
      </c>
      <c r="C247" s="1706" t="s">
        <v>1320</v>
      </c>
      <c r="D247" s="1702" t="s">
        <v>871</v>
      </c>
      <c r="E247" s="1708"/>
      <c r="F247" s="1709">
        <v>1.5650826540340828</v>
      </c>
      <c r="G247" s="1710" t="s">
        <v>871</v>
      </c>
      <c r="H247" s="1782"/>
    </row>
    <row r="248" spans="1:8" ht="15" customHeight="1">
      <c r="A248" s="68">
        <v>221</v>
      </c>
      <c r="B248" s="1700" t="s">
        <v>1321</v>
      </c>
      <c r="C248" s="1711" t="s">
        <v>1322</v>
      </c>
      <c r="D248" s="1718">
        <v>1.2023292885052197</v>
      </c>
      <c r="E248" s="1713" t="s">
        <v>1288</v>
      </c>
      <c r="F248" s="1714">
        <v>2.5049821763082507</v>
      </c>
      <c r="G248" s="1715">
        <v>0.47997518700000003</v>
      </c>
      <c r="H248" s="1779" t="s">
        <v>648</v>
      </c>
    </row>
    <row r="249" spans="1:8" ht="15" customHeight="1">
      <c r="A249" s="57">
        <v>222</v>
      </c>
      <c r="B249" s="1698" t="s">
        <v>1323</v>
      </c>
      <c r="C249" s="1781" t="s">
        <v>1324</v>
      </c>
      <c r="D249" s="1716">
        <v>9.2837231199527412</v>
      </c>
      <c r="E249" s="1703" t="s">
        <v>1288</v>
      </c>
      <c r="F249" s="1704">
        <v>2.803772956805286</v>
      </c>
      <c r="G249" s="1705">
        <v>3.3111536714909078</v>
      </c>
      <c r="H249" s="1779" t="s">
        <v>648</v>
      </c>
    </row>
    <row r="250" spans="1:8" ht="15" customHeight="1">
      <c r="A250" s="57">
        <v>223</v>
      </c>
      <c r="B250" s="1698" t="s">
        <v>1325</v>
      </c>
      <c r="C250" s="1781" t="s">
        <v>1326</v>
      </c>
      <c r="D250" s="1702">
        <v>0.53797962776486041</v>
      </c>
      <c r="E250" s="1703" t="s">
        <v>1288</v>
      </c>
      <c r="F250" s="1704">
        <v>3.206915462220306</v>
      </c>
      <c r="G250" s="1705">
        <v>0.16775609899999999</v>
      </c>
      <c r="H250" s="1779" t="s">
        <v>648</v>
      </c>
    </row>
    <row r="251" spans="1:8" ht="15" customHeight="1">
      <c r="A251" s="57">
        <v>224</v>
      </c>
      <c r="B251" s="1698" t="s">
        <v>1327</v>
      </c>
      <c r="C251" s="1781" t="s">
        <v>1328</v>
      </c>
      <c r="D251" s="1702" t="s">
        <v>871</v>
      </c>
      <c r="E251" s="1703"/>
      <c r="F251" s="1704">
        <v>2.83855126676543</v>
      </c>
      <c r="G251" s="1705" t="s">
        <v>871</v>
      </c>
      <c r="H251" s="1779"/>
    </row>
    <row r="252" spans="1:8" ht="15" customHeight="1">
      <c r="A252" s="57">
        <v>225</v>
      </c>
      <c r="B252" s="1698" t="s">
        <v>1329</v>
      </c>
      <c r="C252" s="1781" t="s">
        <v>1330</v>
      </c>
      <c r="D252" s="1716">
        <v>3.4693341973902808E-2</v>
      </c>
      <c r="E252" s="1703" t="s">
        <v>1218</v>
      </c>
      <c r="F252" s="1704">
        <v>2.2135170127010593</v>
      </c>
      <c r="G252" s="1705">
        <v>1.5673401999999999E-2</v>
      </c>
      <c r="H252" s="1779" t="s">
        <v>614</v>
      </c>
    </row>
    <row r="253" spans="1:8" ht="15" customHeight="1">
      <c r="A253" s="57">
        <v>226</v>
      </c>
      <c r="B253" s="1698" t="s">
        <v>1331</v>
      </c>
      <c r="C253" s="1781" t="s">
        <v>1332</v>
      </c>
      <c r="D253" s="1716">
        <v>3.9211024042667693E-2</v>
      </c>
      <c r="E253" s="1703" t="s">
        <v>1218</v>
      </c>
      <c r="F253" s="1704">
        <v>2.292329172600553</v>
      </c>
      <c r="G253" s="1705">
        <v>1.710532E-2</v>
      </c>
      <c r="H253" s="1779" t="s">
        <v>614</v>
      </c>
    </row>
    <row r="254" spans="1:8" ht="15" customHeight="1">
      <c r="A254" s="57">
        <v>227</v>
      </c>
      <c r="B254" s="1698" t="s">
        <v>1333</v>
      </c>
      <c r="C254" s="1781" t="s">
        <v>1334</v>
      </c>
      <c r="D254" s="1702" t="s">
        <v>871</v>
      </c>
      <c r="E254" s="1703"/>
      <c r="F254" s="1704">
        <v>2.1232287313552081</v>
      </c>
      <c r="G254" s="1705" t="s">
        <v>871</v>
      </c>
      <c r="H254" s="1779"/>
    </row>
    <row r="255" spans="1:8" ht="15" customHeight="1">
      <c r="A255" s="57">
        <v>228</v>
      </c>
      <c r="B255" s="1698" t="s">
        <v>1335</v>
      </c>
      <c r="C255" s="1781" t="s">
        <v>1336</v>
      </c>
      <c r="D255" s="1716">
        <v>0.10229462780326604</v>
      </c>
      <c r="E255" s="1703" t="s">
        <v>1218</v>
      </c>
      <c r="F255" s="1704">
        <v>2.5066118220561844</v>
      </c>
      <c r="G255" s="1705">
        <v>4.0809919949772407E-2</v>
      </c>
      <c r="H255" s="1779" t="s">
        <v>614</v>
      </c>
    </row>
    <row r="256" spans="1:8" ht="15" customHeight="1">
      <c r="A256" s="57">
        <v>229</v>
      </c>
      <c r="B256" s="1698" t="s">
        <v>1337</v>
      </c>
      <c r="C256" s="1781" t="s">
        <v>1338</v>
      </c>
      <c r="D256" s="1716">
        <v>9.6018251385220112E-3</v>
      </c>
      <c r="E256" s="1703" t="s">
        <v>1029</v>
      </c>
      <c r="F256" s="1704">
        <v>2.0051005781364486</v>
      </c>
      <c r="G256" s="1705">
        <v>4.7886999999999999E-3</v>
      </c>
      <c r="H256" s="1779" t="s">
        <v>1029</v>
      </c>
    </row>
    <row r="257" spans="1:8" ht="15" customHeight="1">
      <c r="A257" s="61">
        <v>230</v>
      </c>
      <c r="B257" s="1699" t="s">
        <v>1339</v>
      </c>
      <c r="C257" s="1706" t="s">
        <v>1340</v>
      </c>
      <c r="D257" s="1717">
        <v>0.10381270123817588</v>
      </c>
      <c r="E257" s="1708" t="s">
        <v>1218</v>
      </c>
      <c r="F257" s="1709">
        <v>2.6695243687128949</v>
      </c>
      <c r="G257" s="1710">
        <v>3.8888089000000001E-2</v>
      </c>
      <c r="H257" s="1782" t="s">
        <v>614</v>
      </c>
    </row>
    <row r="258" spans="1:8" ht="15" customHeight="1">
      <c r="A258" s="68">
        <v>231</v>
      </c>
      <c r="B258" s="1700" t="s">
        <v>1341</v>
      </c>
      <c r="C258" s="1711" t="s">
        <v>1342</v>
      </c>
      <c r="D258" s="1712">
        <v>4.1565323978378067E-2</v>
      </c>
      <c r="E258" s="1713" t="s">
        <v>1218</v>
      </c>
      <c r="F258" s="1714">
        <v>2.6642421479744427</v>
      </c>
      <c r="G258" s="1715">
        <v>1.5601181E-2</v>
      </c>
      <c r="H258" s="1779" t="s">
        <v>614</v>
      </c>
    </row>
    <row r="259" spans="1:8" ht="15" customHeight="1">
      <c r="A259" s="57">
        <v>232</v>
      </c>
      <c r="B259" s="1698" t="s">
        <v>1343</v>
      </c>
      <c r="C259" s="1781" t="s">
        <v>1344</v>
      </c>
      <c r="D259" s="1716">
        <v>0.21744582224519624</v>
      </c>
      <c r="E259" s="1703" t="s">
        <v>1218</v>
      </c>
      <c r="F259" s="1704">
        <v>2.094296732241963</v>
      </c>
      <c r="G259" s="1705">
        <v>0.103827609</v>
      </c>
      <c r="H259" s="1779" t="s">
        <v>614</v>
      </c>
    </row>
    <row r="260" spans="1:8" ht="15" customHeight="1">
      <c r="A260" s="57">
        <v>233</v>
      </c>
      <c r="B260" s="1698" t="s">
        <v>1345</v>
      </c>
      <c r="C260" s="1781" t="s">
        <v>1346</v>
      </c>
      <c r="D260" s="1702" t="s">
        <v>871</v>
      </c>
      <c r="E260" s="1703"/>
      <c r="F260" s="1704">
        <v>1.9935228153607276</v>
      </c>
      <c r="G260" s="1705" t="s">
        <v>871</v>
      </c>
      <c r="H260" s="1779"/>
    </row>
    <row r="261" spans="1:8" ht="15" customHeight="1">
      <c r="A261" s="57">
        <v>234</v>
      </c>
      <c r="B261" s="1698" t="s">
        <v>1347</v>
      </c>
      <c r="C261" s="1781" t="s">
        <v>1348</v>
      </c>
      <c r="D261" s="1716">
        <v>1.8449358658836552</v>
      </c>
      <c r="E261" s="1703" t="s">
        <v>1218</v>
      </c>
      <c r="F261" s="1704">
        <v>2.6075502194440103</v>
      </c>
      <c r="G261" s="1705">
        <v>0.70753608199999996</v>
      </c>
      <c r="H261" s="1779" t="s">
        <v>614</v>
      </c>
    </row>
    <row r="262" spans="1:8" ht="15" customHeight="1">
      <c r="A262" s="57">
        <v>235</v>
      </c>
      <c r="B262" s="1698" t="s">
        <v>1349</v>
      </c>
      <c r="C262" s="1781" t="s">
        <v>1350</v>
      </c>
      <c r="D262" s="1702">
        <v>6.2232992377556098</v>
      </c>
      <c r="E262" s="1703" t="s">
        <v>1218</v>
      </c>
      <c r="F262" s="1704">
        <v>2.6057946902396845</v>
      </c>
      <c r="G262" s="1705">
        <v>2.3882538640000002</v>
      </c>
      <c r="H262" s="1779" t="s">
        <v>614</v>
      </c>
    </row>
    <row r="263" spans="1:8" ht="15" customHeight="1">
      <c r="A263" s="57">
        <v>236</v>
      </c>
      <c r="B263" s="1698" t="s">
        <v>1351</v>
      </c>
      <c r="C263" s="1781" t="s">
        <v>1352</v>
      </c>
      <c r="D263" s="1702">
        <v>5.232408235715452</v>
      </c>
      <c r="E263" s="1703" t="s">
        <v>1218</v>
      </c>
      <c r="F263" s="1704">
        <v>2.6526187682901758</v>
      </c>
      <c r="G263" s="1705">
        <v>1.972544377</v>
      </c>
      <c r="H263" s="1779" t="s">
        <v>614</v>
      </c>
    </row>
    <row r="264" spans="1:8" ht="15" customHeight="1">
      <c r="A264" s="57">
        <v>237</v>
      </c>
      <c r="B264" s="1698" t="s">
        <v>1353</v>
      </c>
      <c r="C264" s="1781" t="s">
        <v>1354</v>
      </c>
      <c r="D264" s="1716">
        <v>6.3672804377497121</v>
      </c>
      <c r="E264" s="1703" t="s">
        <v>1218</v>
      </c>
      <c r="F264" s="1704">
        <v>2.758616444037421</v>
      </c>
      <c r="G264" s="1705">
        <v>2.3081427109999999</v>
      </c>
      <c r="H264" s="1779" t="s">
        <v>614</v>
      </c>
    </row>
    <row r="265" spans="1:8" ht="15" customHeight="1">
      <c r="A265" s="57">
        <v>238</v>
      </c>
      <c r="B265" s="1698" t="s">
        <v>1355</v>
      </c>
      <c r="C265" s="1781" t="s">
        <v>1356</v>
      </c>
      <c r="D265" s="1716">
        <v>1.869069094667706</v>
      </c>
      <c r="E265" s="1703" t="s">
        <v>1218</v>
      </c>
      <c r="F265" s="1704">
        <v>3.3508681804813825</v>
      </c>
      <c r="G265" s="1705">
        <v>0.55778651800000001</v>
      </c>
      <c r="H265" s="1779" t="s">
        <v>614</v>
      </c>
    </row>
    <row r="266" spans="1:8" ht="15" customHeight="1">
      <c r="A266" s="57">
        <v>239</v>
      </c>
      <c r="B266" s="1698" t="s">
        <v>1357</v>
      </c>
      <c r="C266" s="1781" t="s">
        <v>1358</v>
      </c>
      <c r="D266" s="1716">
        <v>0.53596137744472605</v>
      </c>
      <c r="E266" s="1703" t="s">
        <v>1218</v>
      </c>
      <c r="F266" s="1704">
        <v>2.714022734681119</v>
      </c>
      <c r="G266" s="1705">
        <v>0.19747858800000001</v>
      </c>
      <c r="H266" s="1779" t="s">
        <v>614</v>
      </c>
    </row>
    <row r="267" spans="1:8" ht="15" customHeight="1" thickBot="1">
      <c r="A267" s="61">
        <v>240</v>
      </c>
      <c r="B267" s="1699" t="s">
        <v>1359</v>
      </c>
      <c r="C267" s="1706" t="s">
        <v>1360</v>
      </c>
      <c r="D267" s="1719" t="s">
        <v>871</v>
      </c>
      <c r="E267" s="1708"/>
      <c r="F267" s="1709">
        <v>2.5774814408349362</v>
      </c>
      <c r="G267" s="1710" t="s">
        <v>871</v>
      </c>
      <c r="H267" s="1783"/>
    </row>
    <row r="268" spans="1:8" ht="15" customHeight="1" thickTop="1">
      <c r="A268" s="48">
        <v>241</v>
      </c>
      <c r="B268" s="1696" t="s">
        <v>1361</v>
      </c>
      <c r="C268" s="1720" t="s">
        <v>1362</v>
      </c>
      <c r="D268" s="1702" t="s">
        <v>871</v>
      </c>
      <c r="E268" s="1721"/>
      <c r="F268" s="1722">
        <v>7.2276475627885111</v>
      </c>
      <c r="G268" s="1723" t="s">
        <v>871</v>
      </c>
      <c r="H268" s="1779"/>
    </row>
    <row r="269" spans="1:8" ht="15" customHeight="1">
      <c r="A269" s="57">
        <v>242</v>
      </c>
      <c r="B269" s="1698" t="s">
        <v>1363</v>
      </c>
      <c r="C269" s="1781" t="s">
        <v>1364</v>
      </c>
      <c r="D269" s="1702" t="s">
        <v>871</v>
      </c>
      <c r="E269" s="1703"/>
      <c r="F269" s="1704">
        <v>4.3164402463352092</v>
      </c>
      <c r="G269" s="1705" t="s">
        <v>871</v>
      </c>
      <c r="H269" s="1779"/>
    </row>
    <row r="270" spans="1:8" ht="15" customHeight="1">
      <c r="A270" s="57">
        <v>243</v>
      </c>
      <c r="B270" s="1698" t="s">
        <v>1365</v>
      </c>
      <c r="C270" s="1781" t="s">
        <v>1366</v>
      </c>
      <c r="D270" s="1716">
        <v>83.268074492744873</v>
      </c>
      <c r="E270" s="1703" t="s">
        <v>1218</v>
      </c>
      <c r="F270" s="1704">
        <v>5.1593078396782222</v>
      </c>
      <c r="G270" s="1705">
        <v>16.139388669999999</v>
      </c>
      <c r="H270" s="1779" t="s">
        <v>614</v>
      </c>
    </row>
    <row r="271" spans="1:8" ht="15" customHeight="1">
      <c r="A271" s="57">
        <v>244</v>
      </c>
      <c r="B271" s="1698" t="s">
        <v>1367</v>
      </c>
      <c r="C271" s="1781" t="s">
        <v>1368</v>
      </c>
      <c r="D271" s="1702" t="s">
        <v>871</v>
      </c>
      <c r="E271" s="1703"/>
      <c r="F271" s="1704">
        <v>4.1926880275795169</v>
      </c>
      <c r="G271" s="1705" t="s">
        <v>871</v>
      </c>
      <c r="H271" s="1779"/>
    </row>
    <row r="272" spans="1:8" ht="15" customHeight="1">
      <c r="A272" s="57">
        <v>245</v>
      </c>
      <c r="B272" s="1698" t="s">
        <v>1369</v>
      </c>
      <c r="C272" s="1731" t="s">
        <v>1370</v>
      </c>
      <c r="D272" s="1702" t="s">
        <v>871</v>
      </c>
      <c r="E272" s="1703"/>
      <c r="F272" s="1704">
        <v>4.961352611554533</v>
      </c>
      <c r="G272" s="1705" t="s">
        <v>871</v>
      </c>
      <c r="H272" s="1779"/>
    </row>
    <row r="273" spans="1:8" ht="15" customHeight="1">
      <c r="A273" s="57">
        <v>246</v>
      </c>
      <c r="B273" s="1698" t="s">
        <v>1371</v>
      </c>
      <c r="C273" s="1732" t="s">
        <v>1372</v>
      </c>
      <c r="D273" s="1702" t="s">
        <v>871</v>
      </c>
      <c r="E273" s="1703"/>
      <c r="F273" s="1704">
        <v>5.2954990908701491</v>
      </c>
      <c r="G273" s="1705" t="s">
        <v>871</v>
      </c>
      <c r="H273" s="1779"/>
    </row>
    <row r="274" spans="1:8" ht="15" customHeight="1">
      <c r="A274" s="57">
        <v>247</v>
      </c>
      <c r="B274" s="1698" t="s">
        <v>1373</v>
      </c>
      <c r="C274" s="1731" t="s">
        <v>1374</v>
      </c>
      <c r="D274" s="1716">
        <v>5083.8210347325321</v>
      </c>
      <c r="E274" s="1703" t="s">
        <v>1375</v>
      </c>
      <c r="F274" s="1704">
        <v>3.0603415033879573</v>
      </c>
      <c r="G274" s="1705">
        <v>1661.1940298507463</v>
      </c>
      <c r="H274" s="1779" t="s">
        <v>1375</v>
      </c>
    </row>
    <row r="275" spans="1:8" ht="15" customHeight="1">
      <c r="A275" s="57">
        <v>248</v>
      </c>
      <c r="B275" s="1698" t="s">
        <v>1376</v>
      </c>
      <c r="C275" s="1732" t="s">
        <v>1377</v>
      </c>
      <c r="D275" s="1702" t="s">
        <v>871</v>
      </c>
      <c r="E275" s="1703"/>
      <c r="F275" s="1704">
        <v>1.6238878456248362</v>
      </c>
      <c r="G275" s="1705" t="s">
        <v>871</v>
      </c>
      <c r="H275" s="1779"/>
    </row>
    <row r="276" spans="1:8" ht="15" customHeight="1">
      <c r="A276" s="57">
        <v>249</v>
      </c>
      <c r="B276" s="1698" t="s">
        <v>1378</v>
      </c>
      <c r="C276" s="1781" t="s">
        <v>1379</v>
      </c>
      <c r="D276" s="1716">
        <v>0.27137082794585171</v>
      </c>
      <c r="E276" s="1703" t="s">
        <v>1218</v>
      </c>
      <c r="F276" s="1704">
        <v>4.7439416978887659</v>
      </c>
      <c r="G276" s="1705">
        <v>5.7203660000000003E-2</v>
      </c>
      <c r="H276" s="1779" t="s">
        <v>614</v>
      </c>
    </row>
    <row r="277" spans="1:8" ht="15" customHeight="1">
      <c r="A277" s="61">
        <v>250</v>
      </c>
      <c r="B277" s="1699" t="s">
        <v>1380</v>
      </c>
      <c r="C277" s="1706" t="s">
        <v>1381</v>
      </c>
      <c r="D277" s="1717">
        <v>10.463377090765034</v>
      </c>
      <c r="E277" s="1708" t="s">
        <v>1218</v>
      </c>
      <c r="F277" s="1709">
        <v>4.5486993323755707</v>
      </c>
      <c r="G277" s="1710">
        <v>2.3003008829999998</v>
      </c>
      <c r="H277" s="1782" t="s">
        <v>614</v>
      </c>
    </row>
    <row r="278" spans="1:8" ht="15" customHeight="1">
      <c r="A278" s="68">
        <v>251</v>
      </c>
      <c r="B278" s="1700" t="s">
        <v>1382</v>
      </c>
      <c r="C278" s="1711" t="s">
        <v>1383</v>
      </c>
      <c r="D278" s="1702" t="s">
        <v>871</v>
      </c>
      <c r="E278" s="1713"/>
      <c r="F278" s="1714">
        <v>2.8269601350358262</v>
      </c>
      <c r="G278" s="1715" t="s">
        <v>871</v>
      </c>
      <c r="H278" s="1779"/>
    </row>
    <row r="279" spans="1:8" ht="15" customHeight="1">
      <c r="A279" s="57">
        <v>252</v>
      </c>
      <c r="B279" s="1698" t="s">
        <v>1384</v>
      </c>
      <c r="C279" s="1781" t="s">
        <v>1385</v>
      </c>
      <c r="D279" s="1702" t="s">
        <v>871</v>
      </c>
      <c r="E279" s="1703"/>
      <c r="F279" s="1704">
        <v>3.8542145831474994</v>
      </c>
      <c r="G279" s="1705" t="s">
        <v>871</v>
      </c>
      <c r="H279" s="1779"/>
    </row>
    <row r="280" spans="1:8" ht="15" customHeight="1">
      <c r="A280" s="57">
        <v>253</v>
      </c>
      <c r="B280" s="1698" t="s">
        <v>3132</v>
      </c>
      <c r="C280" s="1781" t="s">
        <v>1386</v>
      </c>
      <c r="D280" s="1733"/>
      <c r="E280" s="1703"/>
      <c r="F280" s="1704">
        <v>2.1637355794889421</v>
      </c>
      <c r="G280" s="1705"/>
      <c r="H280" s="1779"/>
    </row>
    <row r="281" spans="1:8" ht="15" customHeight="1">
      <c r="A281" s="57">
        <v>254</v>
      </c>
      <c r="B281" s="1698" t="s">
        <v>1387</v>
      </c>
      <c r="C281" s="1781" t="s">
        <v>1388</v>
      </c>
      <c r="D281" s="1716">
        <v>1.1134230797384306E-3</v>
      </c>
      <c r="E281" s="1703" t="s">
        <v>1029</v>
      </c>
      <c r="F281" s="1704">
        <v>1.7724078709872217</v>
      </c>
      <c r="G281" s="1705">
        <v>6.2819799999999995E-4</v>
      </c>
      <c r="H281" s="1779" t="s">
        <v>1029</v>
      </c>
    </row>
    <row r="282" spans="1:8" ht="15" customHeight="1">
      <c r="A282" s="57">
        <v>255</v>
      </c>
      <c r="B282" s="1698" t="s">
        <v>1389</v>
      </c>
      <c r="C282" s="1781" t="s">
        <v>1390</v>
      </c>
      <c r="D282" s="1702">
        <v>0.16733087454165985</v>
      </c>
      <c r="E282" s="1703" t="s">
        <v>1237</v>
      </c>
      <c r="F282" s="1704">
        <v>2.0215557099464228</v>
      </c>
      <c r="G282" s="1705">
        <v>8.2773318448935845E-2</v>
      </c>
      <c r="H282" s="1779" t="s">
        <v>1237</v>
      </c>
    </row>
    <row r="283" spans="1:8" ht="15" customHeight="1">
      <c r="A283" s="57">
        <v>256</v>
      </c>
      <c r="B283" s="1698" t="s">
        <v>1391</v>
      </c>
      <c r="C283" s="1781" t="s">
        <v>1392</v>
      </c>
      <c r="D283" s="1702">
        <v>1.9490926805361984E-2</v>
      </c>
      <c r="E283" s="1703" t="s">
        <v>1393</v>
      </c>
      <c r="F283" s="1704">
        <v>2.3322710543699623</v>
      </c>
      <c r="G283" s="1705">
        <v>8.357059E-3</v>
      </c>
      <c r="H283" s="1779" t="s">
        <v>1393</v>
      </c>
    </row>
    <row r="284" spans="1:8" ht="15" customHeight="1">
      <c r="A284" s="57">
        <v>257</v>
      </c>
      <c r="B284" s="1698" t="s">
        <v>1394</v>
      </c>
      <c r="C284" s="1781" t="s">
        <v>1395</v>
      </c>
      <c r="D284" s="1702">
        <v>1.7696121532535219E-2</v>
      </c>
      <c r="E284" s="1703" t="s">
        <v>1396</v>
      </c>
      <c r="F284" s="1704">
        <v>3.2799100278325621</v>
      </c>
      <c r="G284" s="1705">
        <v>5.3953070000000002E-3</v>
      </c>
      <c r="H284" s="1779" t="s">
        <v>1396</v>
      </c>
    </row>
    <row r="285" spans="1:8" ht="15" customHeight="1">
      <c r="A285" s="57">
        <v>258</v>
      </c>
      <c r="B285" s="1698" t="s">
        <v>1397</v>
      </c>
      <c r="C285" s="1781" t="s">
        <v>1398</v>
      </c>
      <c r="D285" s="1702" t="s">
        <v>871</v>
      </c>
      <c r="E285" s="1703"/>
      <c r="F285" s="1704">
        <v>1.5457927583619278</v>
      </c>
      <c r="G285" s="1705" t="s">
        <v>871</v>
      </c>
      <c r="H285" s="1779"/>
    </row>
    <row r="286" spans="1:8" ht="15" customHeight="1">
      <c r="A286" s="57">
        <v>259</v>
      </c>
      <c r="B286" s="1698" t="s">
        <v>1399</v>
      </c>
      <c r="C286" s="1781" t="s">
        <v>1400</v>
      </c>
      <c r="D286" s="1702">
        <v>8.4968058748749915E-3</v>
      </c>
      <c r="E286" s="1703" t="s">
        <v>973</v>
      </c>
      <c r="F286" s="1704">
        <v>2.4464998815056846</v>
      </c>
      <c r="G286" s="1705">
        <v>3.4730456923814279E-3</v>
      </c>
      <c r="H286" s="1779" t="s">
        <v>549</v>
      </c>
    </row>
    <row r="287" spans="1:8" ht="15" customHeight="1">
      <c r="A287" s="61">
        <v>260</v>
      </c>
      <c r="B287" s="1699" t="s">
        <v>1401</v>
      </c>
      <c r="C287" s="1706" t="s">
        <v>1402</v>
      </c>
      <c r="D287" s="1707" t="s">
        <v>871</v>
      </c>
      <c r="E287" s="1708"/>
      <c r="F287" s="1709">
        <v>3.4584365931553456</v>
      </c>
      <c r="G287" s="1710" t="s">
        <v>871</v>
      </c>
      <c r="H287" s="1782"/>
    </row>
    <row r="288" spans="1:8" ht="15" customHeight="1">
      <c r="A288" s="68">
        <v>261</v>
      </c>
      <c r="B288" s="1700" t="s">
        <v>1403</v>
      </c>
      <c r="C288" s="1711" t="s">
        <v>1404</v>
      </c>
      <c r="D288" s="1702" t="s">
        <v>871</v>
      </c>
      <c r="E288" s="1713"/>
      <c r="F288" s="1714">
        <v>1.7814392817082787</v>
      </c>
      <c r="G288" s="1715" t="s">
        <v>871</v>
      </c>
      <c r="H288" s="1779"/>
    </row>
    <row r="289" spans="1:8" ht="15" customHeight="1">
      <c r="A289" s="57">
        <v>262</v>
      </c>
      <c r="B289" s="1698" t="s">
        <v>1405</v>
      </c>
      <c r="C289" s="1781" t="s">
        <v>1406</v>
      </c>
      <c r="D289" s="1702" t="s">
        <v>871</v>
      </c>
      <c r="E289" s="1703"/>
      <c r="F289" s="1704">
        <v>2.6883524707918491</v>
      </c>
      <c r="G289" s="1705" t="s">
        <v>871</v>
      </c>
      <c r="H289" s="1779"/>
    </row>
    <row r="290" spans="1:8" ht="15" customHeight="1">
      <c r="A290" s="57">
        <v>263</v>
      </c>
      <c r="B290" s="1698" t="s">
        <v>1407</v>
      </c>
      <c r="C290" s="1781" t="s">
        <v>1408</v>
      </c>
      <c r="D290" s="1702" t="s">
        <v>871</v>
      </c>
      <c r="E290" s="1703"/>
      <c r="F290" s="1704">
        <v>2.0704495353025529</v>
      </c>
      <c r="G290" s="1705" t="s">
        <v>871</v>
      </c>
      <c r="H290" s="1779"/>
    </row>
    <row r="291" spans="1:8" ht="15" customHeight="1">
      <c r="A291" s="57">
        <v>264</v>
      </c>
      <c r="B291" s="1698" t="s">
        <v>1409</v>
      </c>
      <c r="C291" s="1781" t="s">
        <v>1410</v>
      </c>
      <c r="D291" s="1702" t="s">
        <v>871</v>
      </c>
      <c r="E291" s="1703"/>
      <c r="F291" s="1704">
        <v>2.3841120602393371</v>
      </c>
      <c r="G291" s="1705" t="s">
        <v>871</v>
      </c>
      <c r="H291" s="1779"/>
    </row>
    <row r="292" spans="1:8" ht="15" customHeight="1">
      <c r="A292" s="57">
        <v>265</v>
      </c>
      <c r="B292" s="1698" t="s">
        <v>1411</v>
      </c>
      <c r="C292" s="1781" t="s">
        <v>1412</v>
      </c>
      <c r="D292" s="1702" t="s">
        <v>871</v>
      </c>
      <c r="E292" s="1703"/>
      <c r="F292" s="1704">
        <v>2.2441199754872061</v>
      </c>
      <c r="G292" s="1705" t="s">
        <v>871</v>
      </c>
      <c r="H292" s="1779"/>
    </row>
    <row r="293" spans="1:8" ht="15" customHeight="1">
      <c r="A293" s="57">
        <v>266</v>
      </c>
      <c r="B293" s="1698" t="s">
        <v>1413</v>
      </c>
      <c r="C293" s="1781" t="s">
        <v>1414</v>
      </c>
      <c r="D293" s="1702" t="s">
        <v>871</v>
      </c>
      <c r="E293" s="1703"/>
      <c r="F293" s="1704">
        <v>2.9860417910124388</v>
      </c>
      <c r="G293" s="1705" t="s">
        <v>871</v>
      </c>
      <c r="H293" s="1779"/>
    </row>
    <row r="294" spans="1:8" ht="15" customHeight="1">
      <c r="A294" s="57">
        <v>267</v>
      </c>
      <c r="B294" s="1698" t="s">
        <v>1415</v>
      </c>
      <c r="C294" s="1781" t="s">
        <v>1416</v>
      </c>
      <c r="D294" s="1702" t="s">
        <v>871</v>
      </c>
      <c r="E294" s="1703"/>
      <c r="F294" s="1704">
        <v>2.445359493662691</v>
      </c>
      <c r="G294" s="1705" t="s">
        <v>871</v>
      </c>
      <c r="H294" s="1779"/>
    </row>
    <row r="295" spans="1:8" ht="15" customHeight="1">
      <c r="A295" s="57">
        <v>268</v>
      </c>
      <c r="B295" s="1698" t="s">
        <v>1417</v>
      </c>
      <c r="C295" s="1781" t="s">
        <v>1418</v>
      </c>
      <c r="D295" s="1702" t="s">
        <v>871</v>
      </c>
      <c r="E295" s="1703"/>
      <c r="F295" s="1704">
        <v>3.0005618475251925</v>
      </c>
      <c r="G295" s="1705" t="s">
        <v>871</v>
      </c>
      <c r="H295" s="1779"/>
    </row>
    <row r="296" spans="1:8" ht="15" customHeight="1">
      <c r="A296" s="57">
        <v>269</v>
      </c>
      <c r="B296" s="1698" t="s">
        <v>1419</v>
      </c>
      <c r="C296" s="1781" t="s">
        <v>1420</v>
      </c>
      <c r="D296" s="1702" t="s">
        <v>871</v>
      </c>
      <c r="E296" s="1703"/>
      <c r="F296" s="1704">
        <v>2.768352867061604</v>
      </c>
      <c r="G296" s="1705" t="s">
        <v>871</v>
      </c>
      <c r="H296" s="1779"/>
    </row>
    <row r="297" spans="1:8" ht="15" customHeight="1">
      <c r="A297" s="61">
        <v>270</v>
      </c>
      <c r="B297" s="1699" t="s">
        <v>1421</v>
      </c>
      <c r="C297" s="1706" t="s">
        <v>1422</v>
      </c>
      <c r="D297" s="1707" t="s">
        <v>871</v>
      </c>
      <c r="E297" s="1708"/>
      <c r="F297" s="1709">
        <v>1.7027713531215838</v>
      </c>
      <c r="G297" s="1710" t="s">
        <v>871</v>
      </c>
      <c r="H297" s="1782"/>
    </row>
    <row r="298" spans="1:8" ht="15" customHeight="1">
      <c r="A298" s="68">
        <v>271</v>
      </c>
      <c r="B298" s="1700" t="s">
        <v>1423</v>
      </c>
      <c r="C298" s="1711" t="s">
        <v>1424</v>
      </c>
      <c r="D298" s="1702" t="s">
        <v>871</v>
      </c>
      <c r="E298" s="1713"/>
      <c r="F298" s="1714">
        <v>1.2785685966732516</v>
      </c>
      <c r="G298" s="1715" t="s">
        <v>871</v>
      </c>
      <c r="H298" s="1779"/>
    </row>
    <row r="299" spans="1:8" ht="15" customHeight="1">
      <c r="A299" s="57">
        <v>272</v>
      </c>
      <c r="B299" s="1698" t="s">
        <v>1425</v>
      </c>
      <c r="C299" s="1781" t="s">
        <v>1426</v>
      </c>
      <c r="D299" s="1702" t="s">
        <v>871</v>
      </c>
      <c r="E299" s="1703"/>
      <c r="F299" s="1704">
        <v>2.8259759035219636</v>
      </c>
      <c r="G299" s="1705" t="s">
        <v>871</v>
      </c>
      <c r="H299" s="1779"/>
    </row>
    <row r="300" spans="1:8" ht="15" customHeight="1">
      <c r="A300" s="57">
        <v>273</v>
      </c>
      <c r="B300" s="1698" t="s">
        <v>1427</v>
      </c>
      <c r="C300" s="1781" t="s">
        <v>1428</v>
      </c>
      <c r="D300" s="1716">
        <v>504.69321935383425</v>
      </c>
      <c r="E300" s="1703" t="s">
        <v>1429</v>
      </c>
      <c r="F300" s="1704">
        <v>23.853237877606215</v>
      </c>
      <c r="G300" s="1705">
        <v>21.158268824696876</v>
      </c>
      <c r="H300" s="1779" t="s">
        <v>1429</v>
      </c>
    </row>
    <row r="301" spans="1:8" ht="15" customHeight="1">
      <c r="A301" s="57">
        <v>274</v>
      </c>
      <c r="B301" s="1698" t="s">
        <v>1430</v>
      </c>
      <c r="C301" s="1781" t="s">
        <v>1431</v>
      </c>
      <c r="D301" s="1702">
        <v>0.10849436834522493</v>
      </c>
      <c r="E301" s="1703" t="s">
        <v>898</v>
      </c>
      <c r="F301" s="1704">
        <v>1.3012564174338423</v>
      </c>
      <c r="G301" s="1705">
        <v>8.3376624999999996E-2</v>
      </c>
      <c r="H301" s="1779" t="s">
        <v>899</v>
      </c>
    </row>
    <row r="302" spans="1:8" ht="15" customHeight="1">
      <c r="A302" s="57">
        <v>275</v>
      </c>
      <c r="B302" s="1698" t="s">
        <v>1432</v>
      </c>
      <c r="C302" s="1781" t="s">
        <v>1433</v>
      </c>
      <c r="D302" s="1716">
        <v>0.12473534390760067</v>
      </c>
      <c r="E302" s="1703" t="s">
        <v>1434</v>
      </c>
      <c r="F302" s="1704">
        <v>17.602703402512066</v>
      </c>
      <c r="G302" s="1705">
        <v>7.0861470000000001E-3</v>
      </c>
      <c r="H302" s="1779" t="s">
        <v>728</v>
      </c>
    </row>
    <row r="303" spans="1:8" ht="15" customHeight="1">
      <c r="A303" s="57">
        <v>276</v>
      </c>
      <c r="B303" s="1698" t="s">
        <v>1435</v>
      </c>
      <c r="C303" s="1781" t="s">
        <v>1436</v>
      </c>
      <c r="D303" s="1702" t="s">
        <v>871</v>
      </c>
      <c r="E303" s="1703"/>
      <c r="F303" s="1704">
        <v>1.6668399187986982</v>
      </c>
      <c r="G303" s="1705" t="s">
        <v>871</v>
      </c>
      <c r="H303" s="1785"/>
    </row>
    <row r="304" spans="1:8" ht="15" customHeight="1">
      <c r="A304" s="57">
        <v>277</v>
      </c>
      <c r="B304" s="1698" t="s">
        <v>1437</v>
      </c>
      <c r="C304" s="1731" t="s">
        <v>1438</v>
      </c>
      <c r="D304" s="1702" t="s">
        <v>871</v>
      </c>
      <c r="E304" s="1703"/>
      <c r="F304" s="1704">
        <v>1.6928957947929772</v>
      </c>
      <c r="G304" s="1705" t="s">
        <v>871</v>
      </c>
      <c r="H304" s="1786"/>
    </row>
    <row r="305" spans="1:8" ht="15" customHeight="1">
      <c r="A305" s="57">
        <v>278</v>
      </c>
      <c r="B305" s="1698" t="s">
        <v>1439</v>
      </c>
      <c r="C305" s="1732" t="s">
        <v>1440</v>
      </c>
      <c r="D305" s="1702" t="s">
        <v>871</v>
      </c>
      <c r="E305" s="1727"/>
      <c r="F305" s="1704">
        <v>6.1666885466842682</v>
      </c>
      <c r="G305" s="1705" t="s">
        <v>871</v>
      </c>
      <c r="H305" s="1785"/>
    </row>
    <row r="306" spans="1:8" ht="15" customHeight="1">
      <c r="A306" s="57">
        <v>279</v>
      </c>
      <c r="B306" s="1698" t="s">
        <v>1441</v>
      </c>
      <c r="C306" s="1732" t="s">
        <v>1442</v>
      </c>
      <c r="D306" s="1702" t="s">
        <v>871</v>
      </c>
      <c r="E306" s="1727"/>
      <c r="F306" s="1704">
        <v>15.862711840216377</v>
      </c>
      <c r="G306" s="1705" t="s">
        <v>871</v>
      </c>
      <c r="H306" s="1785"/>
    </row>
    <row r="307" spans="1:8" ht="15" customHeight="1">
      <c r="A307" s="61">
        <v>280</v>
      </c>
      <c r="B307" s="1699" t="s">
        <v>1443</v>
      </c>
      <c r="C307" s="1734" t="s">
        <v>1444</v>
      </c>
      <c r="D307" s="1702" t="s">
        <v>871</v>
      </c>
      <c r="E307" s="1728"/>
      <c r="F307" s="1709">
        <v>7.8121905739225639</v>
      </c>
      <c r="G307" s="1710" t="s">
        <v>871</v>
      </c>
      <c r="H307" s="1782"/>
    </row>
    <row r="308" spans="1:8" ht="15" customHeight="1">
      <c r="A308" s="68">
        <v>281</v>
      </c>
      <c r="B308" s="1700" t="s">
        <v>1445</v>
      </c>
      <c r="C308" s="1735" t="s">
        <v>1446</v>
      </c>
      <c r="D308" s="1712" t="s">
        <v>871</v>
      </c>
      <c r="E308" s="1726"/>
      <c r="F308" s="1714">
        <v>0.72544234447357681</v>
      </c>
      <c r="G308" s="1715" t="s">
        <v>871</v>
      </c>
      <c r="H308" s="1785"/>
    </row>
    <row r="309" spans="1:8" ht="15" customHeight="1">
      <c r="A309" s="57">
        <v>282</v>
      </c>
      <c r="B309" s="1698" t="s">
        <v>1447</v>
      </c>
      <c r="C309" s="1781" t="s">
        <v>1448</v>
      </c>
      <c r="D309" s="1702" t="s">
        <v>871</v>
      </c>
      <c r="E309" s="1703"/>
      <c r="F309" s="1704">
        <v>1.3388015710233461</v>
      </c>
      <c r="G309" s="1705" t="s">
        <v>871</v>
      </c>
      <c r="H309" s="1786"/>
    </row>
    <row r="310" spans="1:8" ht="15" customHeight="1">
      <c r="A310" s="57">
        <v>283</v>
      </c>
      <c r="B310" s="1698" t="s">
        <v>1449</v>
      </c>
      <c r="C310" s="1781" t="s">
        <v>1450</v>
      </c>
      <c r="D310" s="1702" t="s">
        <v>871</v>
      </c>
      <c r="E310" s="1703"/>
      <c r="F310" s="1704">
        <v>0.47056937294556778</v>
      </c>
      <c r="G310" s="1705" t="s">
        <v>871</v>
      </c>
      <c r="H310" s="1786"/>
    </row>
    <row r="311" spans="1:8" ht="15" customHeight="1">
      <c r="A311" s="57">
        <v>284</v>
      </c>
      <c r="B311" s="1698" t="s">
        <v>1451</v>
      </c>
      <c r="C311" s="1781" t="s">
        <v>1452</v>
      </c>
      <c r="D311" s="1702" t="s">
        <v>871</v>
      </c>
      <c r="E311" s="1703"/>
      <c r="F311" s="1704">
        <v>0.4068534355955683</v>
      </c>
      <c r="G311" s="1705" t="s">
        <v>871</v>
      </c>
      <c r="H311" s="1786"/>
    </row>
    <row r="312" spans="1:8" ht="15" customHeight="1">
      <c r="A312" s="57">
        <v>285</v>
      </c>
      <c r="B312" s="1698" t="s">
        <v>1453</v>
      </c>
      <c r="C312" s="1781" t="s">
        <v>1454</v>
      </c>
      <c r="D312" s="1702" t="s">
        <v>871</v>
      </c>
      <c r="E312" s="1703"/>
      <c r="F312" s="1704">
        <v>0.52547745538881152</v>
      </c>
      <c r="G312" s="1705" t="s">
        <v>871</v>
      </c>
      <c r="H312" s="1786"/>
    </row>
    <row r="313" spans="1:8" ht="15" customHeight="1">
      <c r="A313" s="57">
        <v>286</v>
      </c>
      <c r="B313" s="1698" t="s">
        <v>1455</v>
      </c>
      <c r="C313" s="1781" t="s">
        <v>1456</v>
      </c>
      <c r="D313" s="1702" t="s">
        <v>871</v>
      </c>
      <c r="E313" s="1703"/>
      <c r="F313" s="1704">
        <v>0.27859121320222047</v>
      </c>
      <c r="G313" s="1705" t="s">
        <v>871</v>
      </c>
      <c r="H313" s="1786"/>
    </row>
    <row r="314" spans="1:8" ht="15" customHeight="1">
      <c r="A314" s="57">
        <v>287</v>
      </c>
      <c r="B314" s="1698" t="s">
        <v>1457</v>
      </c>
      <c r="C314" s="1781" t="s">
        <v>1458</v>
      </c>
      <c r="D314" s="1702" t="s">
        <v>871</v>
      </c>
      <c r="E314" s="1703"/>
      <c r="F314" s="1704">
        <v>0.48376938035675809</v>
      </c>
      <c r="G314" s="1705" t="s">
        <v>871</v>
      </c>
      <c r="H314" s="1786"/>
    </row>
    <row r="315" spans="1:8" ht="15" customHeight="1">
      <c r="A315" s="57">
        <v>288</v>
      </c>
      <c r="B315" s="1698" t="s">
        <v>1459</v>
      </c>
      <c r="C315" s="1781" t="s">
        <v>1460</v>
      </c>
      <c r="D315" s="1702" t="s">
        <v>871</v>
      </c>
      <c r="E315" s="1703"/>
      <c r="F315" s="1704">
        <v>0.30299104854540526</v>
      </c>
      <c r="G315" s="1705" t="s">
        <v>871</v>
      </c>
      <c r="H315" s="1786"/>
    </row>
    <row r="316" spans="1:8" ht="15" customHeight="1">
      <c r="A316" s="57">
        <v>289</v>
      </c>
      <c r="B316" s="1698" t="s">
        <v>1461</v>
      </c>
      <c r="C316" s="1781" t="s">
        <v>1462</v>
      </c>
      <c r="D316" s="1702" t="s">
        <v>871</v>
      </c>
      <c r="E316" s="1703"/>
      <c r="F316" s="1704">
        <v>9.3671419726085517E-2</v>
      </c>
      <c r="G316" s="1705" t="s">
        <v>871</v>
      </c>
      <c r="H316" s="1786"/>
    </row>
    <row r="317" spans="1:8" ht="15" customHeight="1">
      <c r="A317" s="61">
        <v>290</v>
      </c>
      <c r="B317" s="1699" t="s">
        <v>1463</v>
      </c>
      <c r="C317" s="1706" t="s">
        <v>1464</v>
      </c>
      <c r="D317" s="1707" t="s">
        <v>871</v>
      </c>
      <c r="E317" s="1708"/>
      <c r="F317" s="1709">
        <v>2.7399199418779858</v>
      </c>
      <c r="G317" s="1710" t="s">
        <v>871</v>
      </c>
      <c r="H317" s="1782"/>
    </row>
    <row r="318" spans="1:8" ht="15" customHeight="1">
      <c r="A318" s="68">
        <v>291</v>
      </c>
      <c r="B318" s="1700" t="s">
        <v>1465</v>
      </c>
      <c r="C318" s="1711" t="s">
        <v>1466</v>
      </c>
      <c r="D318" s="1702" t="s">
        <v>871</v>
      </c>
      <c r="E318" s="1713"/>
      <c r="F318" s="1714">
        <v>4.2830720553278177</v>
      </c>
      <c r="G318" s="1715" t="s">
        <v>871</v>
      </c>
      <c r="H318" s="1785"/>
    </row>
    <row r="319" spans="1:8" ht="15" customHeight="1">
      <c r="A319" s="57">
        <v>292</v>
      </c>
      <c r="B319" s="1698" t="s">
        <v>1467</v>
      </c>
      <c r="C319" s="1781" t="s">
        <v>1468</v>
      </c>
      <c r="D319" s="1702" t="s">
        <v>871</v>
      </c>
      <c r="E319" s="1703"/>
      <c r="F319" s="1704">
        <v>3.7329591523258125</v>
      </c>
      <c r="G319" s="1705" t="s">
        <v>871</v>
      </c>
      <c r="H319" s="1785"/>
    </row>
    <row r="320" spans="1:8" ht="15" customHeight="1">
      <c r="A320" s="57">
        <v>293</v>
      </c>
      <c r="B320" s="1698" t="s">
        <v>1469</v>
      </c>
      <c r="C320" s="1781" t="s">
        <v>1470</v>
      </c>
      <c r="D320" s="1702" t="s">
        <v>871</v>
      </c>
      <c r="E320" s="1703"/>
      <c r="F320" s="1704">
        <v>1.7710514219149072</v>
      </c>
      <c r="G320" s="1705" t="s">
        <v>871</v>
      </c>
      <c r="H320" s="1785"/>
    </row>
    <row r="321" spans="1:8" ht="15" customHeight="1">
      <c r="A321" s="57">
        <v>294</v>
      </c>
      <c r="B321" s="1698" t="s">
        <v>1471</v>
      </c>
      <c r="C321" s="1781" t="s">
        <v>1472</v>
      </c>
      <c r="D321" s="1702" t="s">
        <v>871</v>
      </c>
      <c r="E321" s="1703"/>
      <c r="F321" s="1704">
        <v>3.7419004272417764</v>
      </c>
      <c r="G321" s="1705" t="s">
        <v>871</v>
      </c>
      <c r="H321" s="1786"/>
    </row>
    <row r="322" spans="1:8" ht="15" customHeight="1">
      <c r="A322" s="57">
        <v>295</v>
      </c>
      <c r="B322" s="1698" t="s">
        <v>1473</v>
      </c>
      <c r="C322" s="1781" t="s">
        <v>1474</v>
      </c>
      <c r="D322" s="1702" t="s">
        <v>871</v>
      </c>
      <c r="E322" s="1703"/>
      <c r="F322" s="1704">
        <v>7.463625572910809</v>
      </c>
      <c r="G322" s="1705" t="s">
        <v>871</v>
      </c>
      <c r="H322" s="1786"/>
    </row>
    <row r="323" spans="1:8" ht="15" customHeight="1">
      <c r="A323" s="57">
        <v>296</v>
      </c>
      <c r="B323" s="1698" t="s">
        <v>1475</v>
      </c>
      <c r="C323" s="1781" t="s">
        <v>1476</v>
      </c>
      <c r="D323" s="1702" t="s">
        <v>871</v>
      </c>
      <c r="E323" s="1703"/>
      <c r="F323" s="1704">
        <v>11.136398254109286</v>
      </c>
      <c r="G323" s="1705" t="s">
        <v>871</v>
      </c>
      <c r="H323" s="1786"/>
    </row>
    <row r="324" spans="1:8" ht="15" customHeight="1">
      <c r="A324" s="57">
        <v>297</v>
      </c>
      <c r="B324" s="1698" t="s">
        <v>1477</v>
      </c>
      <c r="C324" s="1784" t="s">
        <v>1478</v>
      </c>
      <c r="D324" s="1702" t="s">
        <v>871</v>
      </c>
      <c r="E324" s="1703"/>
      <c r="F324" s="1704">
        <v>0.72824373549145927</v>
      </c>
      <c r="G324" s="1705" t="s">
        <v>871</v>
      </c>
      <c r="H324" s="1786"/>
    </row>
    <row r="325" spans="1:8" ht="15" customHeight="1">
      <c r="A325" s="57">
        <v>298</v>
      </c>
      <c r="B325" s="1698" t="s">
        <v>1479</v>
      </c>
      <c r="C325" s="1784" t="s">
        <v>1480</v>
      </c>
      <c r="D325" s="1702" t="s">
        <v>871</v>
      </c>
      <c r="E325" s="1703"/>
      <c r="F325" s="1704">
        <v>13.474934137591374</v>
      </c>
      <c r="G325" s="1705" t="s">
        <v>871</v>
      </c>
      <c r="H325" s="1786"/>
    </row>
    <row r="326" spans="1:8" ht="15" customHeight="1">
      <c r="A326" s="57">
        <v>299</v>
      </c>
      <c r="B326" s="1698" t="s">
        <v>1481</v>
      </c>
      <c r="C326" s="1781" t="s">
        <v>1482</v>
      </c>
      <c r="D326" s="1702" t="s">
        <v>871</v>
      </c>
      <c r="E326" s="1703"/>
      <c r="F326" s="1704">
        <v>1.1539512828754055</v>
      </c>
      <c r="G326" s="1705" t="s">
        <v>871</v>
      </c>
      <c r="H326" s="1786"/>
    </row>
    <row r="327" spans="1:8" ht="15" customHeight="1" thickBot="1">
      <c r="A327" s="61">
        <v>300</v>
      </c>
      <c r="B327" s="1699" t="s">
        <v>1483</v>
      </c>
      <c r="C327" s="1706" t="s">
        <v>1484</v>
      </c>
      <c r="D327" s="1719" t="s">
        <v>871</v>
      </c>
      <c r="E327" s="1708"/>
      <c r="F327" s="1709">
        <v>3.4317840353224134</v>
      </c>
      <c r="G327" s="1710" t="s">
        <v>871</v>
      </c>
      <c r="H327" s="1783"/>
    </row>
    <row r="328" spans="1:8" ht="15" customHeight="1" thickTop="1">
      <c r="A328" s="48">
        <v>301</v>
      </c>
      <c r="B328" s="1696" t="s">
        <v>1485</v>
      </c>
      <c r="C328" s="1720" t="s">
        <v>1486</v>
      </c>
      <c r="D328" s="1702" t="s">
        <v>871</v>
      </c>
      <c r="E328" s="1721"/>
      <c r="F328" s="1722">
        <v>1.9917006635109968</v>
      </c>
      <c r="G328" s="1723" t="s">
        <v>871</v>
      </c>
      <c r="H328" s="1787"/>
    </row>
    <row r="329" spans="1:8" ht="15" customHeight="1">
      <c r="A329" s="57">
        <v>302</v>
      </c>
      <c r="B329" s="1698" t="s">
        <v>1487</v>
      </c>
      <c r="C329" s="1781" t="s">
        <v>1488</v>
      </c>
      <c r="D329" s="1702" t="s">
        <v>871</v>
      </c>
      <c r="E329" s="1703"/>
      <c r="F329" s="1704">
        <v>1.2649367230294413</v>
      </c>
      <c r="G329" s="1705" t="s">
        <v>871</v>
      </c>
      <c r="H329" s="1786"/>
    </row>
    <row r="330" spans="1:8" ht="15" customHeight="1">
      <c r="A330" s="57">
        <v>303</v>
      </c>
      <c r="B330" s="1698" t="s">
        <v>1489</v>
      </c>
      <c r="C330" s="1781" t="s">
        <v>1490</v>
      </c>
      <c r="D330" s="1702" t="s">
        <v>871</v>
      </c>
      <c r="E330" s="1703"/>
      <c r="F330" s="1704">
        <v>1.6921125433366615</v>
      </c>
      <c r="G330" s="1705" t="s">
        <v>871</v>
      </c>
      <c r="H330" s="1786"/>
    </row>
    <row r="331" spans="1:8" ht="15" customHeight="1">
      <c r="A331" s="57">
        <v>304</v>
      </c>
      <c r="B331" s="1698" t="s">
        <v>1491</v>
      </c>
      <c r="C331" s="1781" t="s">
        <v>1492</v>
      </c>
      <c r="D331" s="1702" t="s">
        <v>871</v>
      </c>
      <c r="E331" s="1703"/>
      <c r="F331" s="1704">
        <v>0.85232971955264814</v>
      </c>
      <c r="G331" s="1705" t="s">
        <v>871</v>
      </c>
      <c r="H331" s="1786"/>
    </row>
    <row r="332" spans="1:8" ht="15" customHeight="1">
      <c r="A332" s="57">
        <v>305</v>
      </c>
      <c r="B332" s="1698" t="s">
        <v>1493</v>
      </c>
      <c r="C332" s="1781" t="s">
        <v>1494</v>
      </c>
      <c r="D332" s="1702" t="s">
        <v>871</v>
      </c>
      <c r="E332" s="1703"/>
      <c r="F332" s="1704">
        <v>1.2212006612170698</v>
      </c>
      <c r="G332" s="1705" t="s">
        <v>871</v>
      </c>
      <c r="H332" s="1786"/>
    </row>
    <row r="333" spans="1:8" ht="15" customHeight="1">
      <c r="A333" s="57">
        <v>306</v>
      </c>
      <c r="B333" s="1698" t="s">
        <v>1495</v>
      </c>
      <c r="C333" s="1781" t="s">
        <v>1496</v>
      </c>
      <c r="D333" s="1702" t="s">
        <v>871</v>
      </c>
      <c r="E333" s="1703"/>
      <c r="F333" s="1704">
        <v>0.87353517316990892</v>
      </c>
      <c r="G333" s="1705" t="s">
        <v>871</v>
      </c>
      <c r="H333" s="1786"/>
    </row>
    <row r="334" spans="1:8" ht="15" customHeight="1">
      <c r="A334" s="57">
        <v>307</v>
      </c>
      <c r="B334" s="1698" t="s">
        <v>1497</v>
      </c>
      <c r="C334" s="1781" t="s">
        <v>1498</v>
      </c>
      <c r="D334" s="1702" t="s">
        <v>871</v>
      </c>
      <c r="E334" s="1703"/>
      <c r="F334" s="1704">
        <v>0.82529079800561966</v>
      </c>
      <c r="G334" s="1705" t="s">
        <v>871</v>
      </c>
      <c r="H334" s="1786"/>
    </row>
    <row r="335" spans="1:8" ht="15" customHeight="1">
      <c r="A335" s="57">
        <v>308</v>
      </c>
      <c r="B335" s="1698" t="s">
        <v>1499</v>
      </c>
      <c r="C335" s="1781" t="s">
        <v>1500</v>
      </c>
      <c r="D335" s="1702" t="s">
        <v>871</v>
      </c>
      <c r="E335" s="1703"/>
      <c r="F335" s="1704">
        <v>0.97883489508927379</v>
      </c>
      <c r="G335" s="1705" t="s">
        <v>871</v>
      </c>
      <c r="H335" s="1786"/>
    </row>
    <row r="336" spans="1:8" ht="15" customHeight="1">
      <c r="A336" s="57">
        <v>309</v>
      </c>
      <c r="B336" s="1698" t="s">
        <v>1501</v>
      </c>
      <c r="C336" s="1781" t="s">
        <v>1502</v>
      </c>
      <c r="D336" s="1702" t="s">
        <v>871</v>
      </c>
      <c r="E336" s="1703"/>
      <c r="F336" s="1704">
        <v>1.0440243339947315</v>
      </c>
      <c r="G336" s="1705" t="s">
        <v>871</v>
      </c>
      <c r="H336" s="1786"/>
    </row>
    <row r="337" spans="1:8" ht="15" customHeight="1">
      <c r="A337" s="61">
        <v>310</v>
      </c>
      <c r="B337" s="1699" t="s">
        <v>1503</v>
      </c>
      <c r="C337" s="1706" t="s">
        <v>1504</v>
      </c>
      <c r="D337" s="1702" t="s">
        <v>871</v>
      </c>
      <c r="E337" s="1708"/>
      <c r="F337" s="1709">
        <v>1.2342650348947208</v>
      </c>
      <c r="G337" s="1710" t="s">
        <v>871</v>
      </c>
      <c r="H337" s="1782"/>
    </row>
    <row r="338" spans="1:8" ht="15" customHeight="1">
      <c r="A338" s="68">
        <v>311</v>
      </c>
      <c r="B338" s="1700" t="s">
        <v>1505</v>
      </c>
      <c r="C338" s="1711" t="s">
        <v>1506</v>
      </c>
      <c r="D338" s="1712" t="s">
        <v>871</v>
      </c>
      <c r="E338" s="1713"/>
      <c r="F338" s="1714">
        <v>0.69801568445688222</v>
      </c>
      <c r="G338" s="1715" t="s">
        <v>871</v>
      </c>
      <c r="H338" s="1786"/>
    </row>
    <row r="339" spans="1:8" ht="15" customHeight="1">
      <c r="A339" s="57">
        <v>312</v>
      </c>
      <c r="B339" s="1698" t="s">
        <v>1507</v>
      </c>
      <c r="C339" s="1781" t="s">
        <v>1508</v>
      </c>
      <c r="D339" s="1702" t="s">
        <v>871</v>
      </c>
      <c r="E339" s="1703"/>
      <c r="F339" s="1704">
        <v>0.9655264117940574</v>
      </c>
      <c r="G339" s="1705" t="s">
        <v>871</v>
      </c>
      <c r="H339" s="1786"/>
    </row>
    <row r="340" spans="1:8" ht="15" customHeight="1">
      <c r="A340" s="57">
        <v>313</v>
      </c>
      <c r="B340" s="1698" t="s">
        <v>1509</v>
      </c>
      <c r="C340" s="1781" t="s">
        <v>1510</v>
      </c>
      <c r="D340" s="1702" t="s">
        <v>871</v>
      </c>
      <c r="E340" s="1703"/>
      <c r="F340" s="1704">
        <v>0.80755861523487094</v>
      </c>
      <c r="G340" s="1705" t="s">
        <v>871</v>
      </c>
      <c r="H340" s="1786"/>
    </row>
    <row r="341" spans="1:8" ht="15" customHeight="1">
      <c r="A341" s="57">
        <v>314</v>
      </c>
      <c r="B341" s="1698" t="s">
        <v>1511</v>
      </c>
      <c r="C341" s="1781" t="s">
        <v>1512</v>
      </c>
      <c r="D341" s="1702" t="s">
        <v>871</v>
      </c>
      <c r="E341" s="1703"/>
      <c r="F341" s="1704">
        <v>0.77687099664885251</v>
      </c>
      <c r="G341" s="1705" t="s">
        <v>871</v>
      </c>
      <c r="H341" s="1786"/>
    </row>
    <row r="342" spans="1:8" ht="15" customHeight="1">
      <c r="A342" s="57">
        <v>315</v>
      </c>
      <c r="B342" s="1698" t="s">
        <v>1513</v>
      </c>
      <c r="C342" s="1781" t="s">
        <v>1514</v>
      </c>
      <c r="D342" s="1702" t="s">
        <v>871</v>
      </c>
      <c r="E342" s="1703"/>
      <c r="F342" s="1704">
        <v>0.51418239834504986</v>
      </c>
      <c r="G342" s="1705" t="s">
        <v>871</v>
      </c>
      <c r="H342" s="1786"/>
    </row>
    <row r="343" spans="1:8" ht="15" customHeight="1">
      <c r="A343" s="57">
        <v>316</v>
      </c>
      <c r="B343" s="1698" t="s">
        <v>1515</v>
      </c>
      <c r="C343" s="1781" t="s">
        <v>1516</v>
      </c>
      <c r="D343" s="1702" t="s">
        <v>871</v>
      </c>
      <c r="E343" s="1703"/>
      <c r="F343" s="1704">
        <v>0.6181896168433586</v>
      </c>
      <c r="G343" s="1705" t="s">
        <v>871</v>
      </c>
      <c r="H343" s="1786"/>
    </row>
    <row r="344" spans="1:8" ht="15" customHeight="1">
      <c r="A344" s="57">
        <v>317</v>
      </c>
      <c r="B344" s="1698" t="s">
        <v>1517</v>
      </c>
      <c r="C344" s="1781" t="s">
        <v>1518</v>
      </c>
      <c r="D344" s="1702" t="s">
        <v>871</v>
      </c>
      <c r="E344" s="1703"/>
      <c r="F344" s="1704">
        <v>0.63957273557867578</v>
      </c>
      <c r="G344" s="1705" t="s">
        <v>871</v>
      </c>
      <c r="H344" s="1786"/>
    </row>
    <row r="345" spans="1:8" ht="15" customHeight="1">
      <c r="A345" s="57">
        <v>318</v>
      </c>
      <c r="B345" s="1698" t="s">
        <v>1519</v>
      </c>
      <c r="C345" s="1781" t="s">
        <v>1520</v>
      </c>
      <c r="D345" s="1702" t="s">
        <v>871</v>
      </c>
      <c r="E345" s="1703"/>
      <c r="F345" s="1704">
        <v>0.64546504496636936</v>
      </c>
      <c r="G345" s="1705" t="s">
        <v>871</v>
      </c>
      <c r="H345" s="1786"/>
    </row>
    <row r="346" spans="1:8" ht="15" customHeight="1">
      <c r="A346" s="57">
        <v>319</v>
      </c>
      <c r="B346" s="1698" t="s">
        <v>1521</v>
      </c>
      <c r="C346" s="1781" t="s">
        <v>1522</v>
      </c>
      <c r="D346" s="1702" t="s">
        <v>871</v>
      </c>
      <c r="E346" s="1703"/>
      <c r="F346" s="1704">
        <v>0.49740324384063339</v>
      </c>
      <c r="G346" s="1705" t="s">
        <v>871</v>
      </c>
      <c r="H346" s="1786"/>
    </row>
    <row r="347" spans="1:8" ht="15" customHeight="1">
      <c r="A347" s="61">
        <v>320</v>
      </c>
      <c r="B347" s="1699" t="s">
        <v>1523</v>
      </c>
      <c r="C347" s="1706" t="s">
        <v>1524</v>
      </c>
      <c r="D347" s="1707" t="s">
        <v>871</v>
      </c>
      <c r="E347" s="1708"/>
      <c r="F347" s="1709">
        <v>0.45755894959351412</v>
      </c>
      <c r="G347" s="1710" t="s">
        <v>871</v>
      </c>
      <c r="H347" s="1782"/>
    </row>
    <row r="348" spans="1:8" ht="15" customHeight="1">
      <c r="A348" s="68">
        <v>321</v>
      </c>
      <c r="B348" s="1700" t="s">
        <v>1525</v>
      </c>
      <c r="C348" s="1711" t="s">
        <v>1526</v>
      </c>
      <c r="D348" s="1702" t="s">
        <v>871</v>
      </c>
      <c r="E348" s="1703"/>
      <c r="F348" s="1714">
        <v>0.76307564821857288</v>
      </c>
      <c r="G348" s="1715" t="s">
        <v>871</v>
      </c>
      <c r="H348" s="1786"/>
    </row>
    <row r="349" spans="1:8" ht="15" customHeight="1">
      <c r="A349" s="57">
        <v>322</v>
      </c>
      <c r="B349" s="1698" t="s">
        <v>1527</v>
      </c>
      <c r="C349" s="1781" t="s">
        <v>1528</v>
      </c>
      <c r="D349" s="1702" t="s">
        <v>871</v>
      </c>
      <c r="E349" s="1703"/>
      <c r="F349" s="1704">
        <v>2.3917116036167676</v>
      </c>
      <c r="G349" s="1705" t="s">
        <v>871</v>
      </c>
      <c r="H349" s="1786"/>
    </row>
    <row r="350" spans="1:8" ht="15" customHeight="1">
      <c r="A350" s="57">
        <v>323</v>
      </c>
      <c r="B350" s="1698" t="s">
        <v>1529</v>
      </c>
      <c r="C350" s="1781" t="s">
        <v>1530</v>
      </c>
      <c r="D350" s="1702" t="s">
        <v>871</v>
      </c>
      <c r="E350" s="1703"/>
      <c r="F350" s="1704">
        <v>0.82841635585390938</v>
      </c>
      <c r="G350" s="1705" t="s">
        <v>871</v>
      </c>
      <c r="H350" s="1786"/>
    </row>
    <row r="351" spans="1:8" ht="15" customHeight="1">
      <c r="A351" s="57">
        <v>324</v>
      </c>
      <c r="B351" s="1698" t="s">
        <v>1531</v>
      </c>
      <c r="C351" s="1781" t="s">
        <v>1532</v>
      </c>
      <c r="D351" s="1702" t="s">
        <v>871</v>
      </c>
      <c r="E351" s="1703"/>
      <c r="F351" s="1704">
        <v>0.95458651569824293</v>
      </c>
      <c r="G351" s="1705" t="s">
        <v>871</v>
      </c>
      <c r="H351" s="1786"/>
    </row>
    <row r="352" spans="1:8" ht="15" customHeight="1">
      <c r="A352" s="57">
        <v>325</v>
      </c>
      <c r="B352" s="1698" t="s">
        <v>1533</v>
      </c>
      <c r="C352" s="1781" t="s">
        <v>1534</v>
      </c>
      <c r="D352" s="1702" t="s">
        <v>871</v>
      </c>
      <c r="E352" s="1703"/>
      <c r="F352" s="1704">
        <v>0.78154770615429259</v>
      </c>
      <c r="G352" s="1705" t="s">
        <v>871</v>
      </c>
      <c r="H352" s="1786"/>
    </row>
    <row r="353" spans="1:8" ht="15" customHeight="1">
      <c r="A353" s="57">
        <v>326</v>
      </c>
      <c r="B353" s="1698" t="s">
        <v>1535</v>
      </c>
      <c r="C353" s="1781" t="s">
        <v>1536</v>
      </c>
      <c r="D353" s="1702" t="s">
        <v>871</v>
      </c>
      <c r="E353" s="1703"/>
      <c r="F353" s="1704">
        <v>1.0118132364664036</v>
      </c>
      <c r="G353" s="1705" t="s">
        <v>871</v>
      </c>
      <c r="H353" s="1786"/>
    </row>
    <row r="354" spans="1:8" ht="15" customHeight="1">
      <c r="A354" s="57">
        <v>327</v>
      </c>
      <c r="B354" s="1698" t="s">
        <v>1537</v>
      </c>
      <c r="C354" s="1781" t="s">
        <v>1538</v>
      </c>
      <c r="D354" s="1702" t="s">
        <v>871</v>
      </c>
      <c r="E354" s="1703"/>
      <c r="F354" s="1704">
        <v>0.89899427391061437</v>
      </c>
      <c r="G354" s="1705" t="s">
        <v>871</v>
      </c>
      <c r="H354" s="1786"/>
    </row>
    <row r="355" spans="1:8" ht="15" customHeight="1">
      <c r="A355" s="57">
        <v>328</v>
      </c>
      <c r="B355" s="1698" t="s">
        <v>1539</v>
      </c>
      <c r="C355" s="1781" t="s">
        <v>1540</v>
      </c>
      <c r="D355" s="1702" t="s">
        <v>871</v>
      </c>
      <c r="E355" s="1703"/>
      <c r="F355" s="1704">
        <v>2.2779567576203648</v>
      </c>
      <c r="G355" s="1705" t="s">
        <v>871</v>
      </c>
      <c r="H355" s="1786"/>
    </row>
    <row r="356" spans="1:8" ht="15" customHeight="1">
      <c r="A356" s="57">
        <v>329</v>
      </c>
      <c r="B356" s="1698" t="s">
        <v>1541</v>
      </c>
      <c r="C356" s="1781" t="s">
        <v>1542</v>
      </c>
      <c r="D356" s="1702" t="s">
        <v>871</v>
      </c>
      <c r="E356" s="1703"/>
      <c r="F356" s="1704">
        <v>2.1802712572014973</v>
      </c>
      <c r="G356" s="1705" t="s">
        <v>871</v>
      </c>
      <c r="H356" s="1786"/>
    </row>
    <row r="357" spans="1:8" ht="15" customHeight="1">
      <c r="A357" s="61">
        <v>330</v>
      </c>
      <c r="B357" s="1699" t="s">
        <v>1543</v>
      </c>
      <c r="C357" s="1706" t="s">
        <v>1544</v>
      </c>
      <c r="D357" s="1702" t="s">
        <v>871</v>
      </c>
      <c r="E357" s="1708"/>
      <c r="F357" s="1709">
        <v>2.2319893397247386</v>
      </c>
      <c r="G357" s="1710" t="s">
        <v>871</v>
      </c>
      <c r="H357" s="1782"/>
    </row>
    <row r="358" spans="1:8" ht="15" customHeight="1">
      <c r="A358" s="68">
        <v>331</v>
      </c>
      <c r="B358" s="1700" t="s">
        <v>1545</v>
      </c>
      <c r="C358" s="1711" t="s">
        <v>1546</v>
      </c>
      <c r="D358" s="1712" t="s">
        <v>871</v>
      </c>
      <c r="E358" s="1713"/>
      <c r="F358" s="1714">
        <v>3.8469521653923553</v>
      </c>
      <c r="G358" s="1715" t="s">
        <v>871</v>
      </c>
      <c r="H358" s="1786"/>
    </row>
    <row r="359" spans="1:8" ht="15" customHeight="1">
      <c r="A359" s="57">
        <v>332</v>
      </c>
      <c r="B359" s="1698" t="s">
        <v>1547</v>
      </c>
      <c r="C359" s="1781" t="s">
        <v>1548</v>
      </c>
      <c r="D359" s="1702" t="s">
        <v>871</v>
      </c>
      <c r="E359" s="1703"/>
      <c r="F359" s="1704">
        <v>2.5815976521504336</v>
      </c>
      <c r="G359" s="1705" t="s">
        <v>871</v>
      </c>
      <c r="H359" s="1786"/>
    </row>
    <row r="360" spans="1:8" ht="15" customHeight="1">
      <c r="A360" s="57">
        <v>333</v>
      </c>
      <c r="B360" s="1698" t="s">
        <v>1549</v>
      </c>
      <c r="C360" s="1781" t="s">
        <v>1550</v>
      </c>
      <c r="D360" s="1702" t="s">
        <v>871</v>
      </c>
      <c r="E360" s="1703"/>
      <c r="F360" s="1704">
        <v>1.1895129441830019</v>
      </c>
      <c r="G360" s="1705" t="s">
        <v>871</v>
      </c>
      <c r="H360" s="1786"/>
    </row>
    <row r="361" spans="1:8" ht="15" customHeight="1">
      <c r="A361" s="57">
        <v>334</v>
      </c>
      <c r="B361" s="1698" t="s">
        <v>1551</v>
      </c>
      <c r="C361" s="1781" t="s">
        <v>1552</v>
      </c>
      <c r="D361" s="1702" t="s">
        <v>871</v>
      </c>
      <c r="E361" s="1703"/>
      <c r="F361" s="1704">
        <v>0.86680843342023695</v>
      </c>
      <c r="G361" s="1705" t="s">
        <v>871</v>
      </c>
      <c r="H361" s="1786"/>
    </row>
    <row r="362" spans="1:8" ht="15" customHeight="1">
      <c r="A362" s="57">
        <v>335</v>
      </c>
      <c r="B362" s="1698" t="s">
        <v>1553</v>
      </c>
      <c r="C362" s="1781" t="s">
        <v>1554</v>
      </c>
      <c r="D362" s="1702" t="s">
        <v>871</v>
      </c>
      <c r="E362" s="1703"/>
      <c r="F362" s="1704">
        <v>0.88954538976605557</v>
      </c>
      <c r="G362" s="1705" t="s">
        <v>871</v>
      </c>
      <c r="H362" s="1786"/>
    </row>
    <row r="363" spans="1:8" ht="15" customHeight="1">
      <c r="A363" s="57">
        <v>336</v>
      </c>
      <c r="B363" s="1698" t="s">
        <v>1555</v>
      </c>
      <c r="C363" s="1781" t="s">
        <v>1556</v>
      </c>
      <c r="D363" s="1702" t="s">
        <v>871</v>
      </c>
      <c r="E363" s="1703"/>
      <c r="F363" s="1704">
        <v>0.80228186446688288</v>
      </c>
      <c r="G363" s="1705" t="s">
        <v>871</v>
      </c>
      <c r="H363" s="1786"/>
    </row>
    <row r="364" spans="1:8" ht="15" customHeight="1">
      <c r="A364" s="57">
        <v>337</v>
      </c>
      <c r="B364" s="1698" t="s">
        <v>1557</v>
      </c>
      <c r="C364" s="1781" t="s">
        <v>1558</v>
      </c>
      <c r="D364" s="1702" t="s">
        <v>871</v>
      </c>
      <c r="E364" s="1703"/>
      <c r="F364" s="1704">
        <v>0.80490586269700515</v>
      </c>
      <c r="G364" s="1705" t="s">
        <v>871</v>
      </c>
      <c r="H364" s="1786"/>
    </row>
    <row r="365" spans="1:8" ht="15" customHeight="1">
      <c r="A365" s="57">
        <v>338</v>
      </c>
      <c r="B365" s="1698" t="s">
        <v>1559</v>
      </c>
      <c r="C365" s="1781" t="s">
        <v>1560</v>
      </c>
      <c r="D365" s="1702" t="s">
        <v>871</v>
      </c>
      <c r="E365" s="1703"/>
      <c r="F365" s="1704">
        <v>2.4983433176994212</v>
      </c>
      <c r="G365" s="1705" t="s">
        <v>871</v>
      </c>
      <c r="H365" s="1786"/>
    </row>
    <row r="366" spans="1:8" ht="15" customHeight="1">
      <c r="A366" s="57">
        <v>339</v>
      </c>
      <c r="B366" s="1698" t="s">
        <v>1561</v>
      </c>
      <c r="C366" s="1781" t="s">
        <v>1562</v>
      </c>
      <c r="D366" s="1702" t="s">
        <v>871</v>
      </c>
      <c r="E366" s="1703"/>
      <c r="F366" s="1704">
        <v>0.82357694887159083</v>
      </c>
      <c r="G366" s="1705" t="s">
        <v>871</v>
      </c>
      <c r="H366" s="1786"/>
    </row>
    <row r="367" spans="1:8" ht="15" customHeight="1">
      <c r="A367" s="61">
        <v>340</v>
      </c>
      <c r="B367" s="1699" t="s">
        <v>1563</v>
      </c>
      <c r="C367" s="1706" t="s">
        <v>1564</v>
      </c>
      <c r="D367" s="1702" t="s">
        <v>871</v>
      </c>
      <c r="E367" s="1708"/>
      <c r="F367" s="1709">
        <v>0.91935199109955268</v>
      </c>
      <c r="G367" s="1710" t="s">
        <v>871</v>
      </c>
      <c r="H367" s="1782"/>
    </row>
    <row r="368" spans="1:8" ht="15" customHeight="1">
      <c r="A368" s="68">
        <v>341</v>
      </c>
      <c r="B368" s="1700" t="s">
        <v>1565</v>
      </c>
      <c r="C368" s="1711" t="s">
        <v>1566</v>
      </c>
      <c r="D368" s="1712" t="s">
        <v>871</v>
      </c>
      <c r="E368" s="1713"/>
      <c r="F368" s="1714">
        <v>1.0257148763598432</v>
      </c>
      <c r="G368" s="1715" t="s">
        <v>871</v>
      </c>
      <c r="H368" s="1786"/>
    </row>
    <row r="369" spans="1:8" ht="15" customHeight="1">
      <c r="A369" s="57">
        <v>342</v>
      </c>
      <c r="B369" s="1698" t="s">
        <v>1567</v>
      </c>
      <c r="C369" s="1781" t="s">
        <v>1568</v>
      </c>
      <c r="D369" s="1702" t="s">
        <v>871</v>
      </c>
      <c r="E369" s="1703"/>
      <c r="F369" s="1704">
        <v>1.0840069270545274</v>
      </c>
      <c r="G369" s="1705" t="s">
        <v>871</v>
      </c>
      <c r="H369" s="1786"/>
    </row>
    <row r="370" spans="1:8" ht="15" customHeight="1">
      <c r="A370" s="57">
        <v>343</v>
      </c>
      <c r="B370" s="1698" t="s">
        <v>1569</v>
      </c>
      <c r="C370" s="1781" t="s">
        <v>1570</v>
      </c>
      <c r="D370" s="1702" t="s">
        <v>871</v>
      </c>
      <c r="E370" s="1703"/>
      <c r="F370" s="1704">
        <v>0.81748483064958077</v>
      </c>
      <c r="G370" s="1705" t="s">
        <v>871</v>
      </c>
      <c r="H370" s="1786"/>
    </row>
    <row r="371" spans="1:8" ht="15" customHeight="1">
      <c r="A371" s="57">
        <v>344</v>
      </c>
      <c r="B371" s="1698" t="s">
        <v>1571</v>
      </c>
      <c r="C371" s="1781" t="s">
        <v>1572</v>
      </c>
      <c r="D371" s="1702" t="s">
        <v>871</v>
      </c>
      <c r="E371" s="1703"/>
      <c r="F371" s="1704">
        <v>1.2324708510904059</v>
      </c>
      <c r="G371" s="1705" t="s">
        <v>871</v>
      </c>
      <c r="H371" s="1786"/>
    </row>
    <row r="372" spans="1:8" ht="15" customHeight="1">
      <c r="A372" s="57">
        <v>345</v>
      </c>
      <c r="B372" s="1698" t="s">
        <v>1573</v>
      </c>
      <c r="C372" s="1781" t="s">
        <v>1574</v>
      </c>
      <c r="D372" s="1702" t="s">
        <v>871</v>
      </c>
      <c r="E372" s="1703"/>
      <c r="F372" s="1704">
        <v>0.64707690461264167</v>
      </c>
      <c r="G372" s="1705" t="s">
        <v>871</v>
      </c>
      <c r="H372" s="1786"/>
    </row>
    <row r="373" spans="1:8" ht="15" customHeight="1">
      <c r="A373" s="57">
        <v>346</v>
      </c>
      <c r="B373" s="1698" t="s">
        <v>1575</v>
      </c>
      <c r="C373" s="1781" t="s">
        <v>1576</v>
      </c>
      <c r="D373" s="1702" t="s">
        <v>871</v>
      </c>
      <c r="E373" s="1703"/>
      <c r="F373" s="1704">
        <v>1.2101105064154078</v>
      </c>
      <c r="G373" s="1705" t="s">
        <v>871</v>
      </c>
      <c r="H373" s="1786"/>
    </row>
    <row r="374" spans="1:8" ht="15" customHeight="1">
      <c r="A374" s="57">
        <v>347</v>
      </c>
      <c r="B374" s="1698" t="s">
        <v>1577</v>
      </c>
      <c r="C374" s="1781" t="s">
        <v>1578</v>
      </c>
      <c r="D374" s="1702" t="s">
        <v>871</v>
      </c>
      <c r="E374" s="1703"/>
      <c r="F374" s="1704">
        <v>0.54713214330168691</v>
      </c>
      <c r="G374" s="1705" t="s">
        <v>871</v>
      </c>
      <c r="H374" s="1786"/>
    </row>
    <row r="375" spans="1:8" ht="15" customHeight="1">
      <c r="A375" s="57">
        <v>348</v>
      </c>
      <c r="B375" s="1698" t="s">
        <v>1579</v>
      </c>
      <c r="C375" s="1781" t="s">
        <v>1580</v>
      </c>
      <c r="D375" s="1702" t="s">
        <v>871</v>
      </c>
      <c r="E375" s="1703"/>
      <c r="F375" s="1704">
        <v>1.7483491885425575</v>
      </c>
      <c r="G375" s="1705" t="s">
        <v>871</v>
      </c>
      <c r="H375" s="1786"/>
    </row>
    <row r="376" spans="1:8" ht="15" customHeight="1">
      <c r="A376" s="57">
        <v>349</v>
      </c>
      <c r="B376" s="1698" t="s">
        <v>1581</v>
      </c>
      <c r="C376" s="1781" t="s">
        <v>1582</v>
      </c>
      <c r="D376" s="1702" t="s">
        <v>871</v>
      </c>
      <c r="E376" s="1703"/>
      <c r="F376" s="1704">
        <v>0.88316501310339757</v>
      </c>
      <c r="G376" s="1705" t="s">
        <v>871</v>
      </c>
      <c r="H376" s="1786"/>
    </row>
    <row r="377" spans="1:8" ht="15" customHeight="1">
      <c r="A377" s="61">
        <v>350</v>
      </c>
      <c r="B377" s="1699" t="s">
        <v>1583</v>
      </c>
      <c r="C377" s="1706" t="s">
        <v>1584</v>
      </c>
      <c r="D377" s="1707" t="s">
        <v>871</v>
      </c>
      <c r="E377" s="1708"/>
      <c r="F377" s="1709">
        <v>1.0284002795981373</v>
      </c>
      <c r="G377" s="1710" t="s">
        <v>871</v>
      </c>
      <c r="H377" s="1782"/>
    </row>
    <row r="378" spans="1:8" ht="15" customHeight="1">
      <c r="A378" s="68">
        <v>351</v>
      </c>
      <c r="B378" s="1700" t="s">
        <v>1585</v>
      </c>
      <c r="C378" s="1711" t="s">
        <v>1586</v>
      </c>
      <c r="D378" s="1702" t="s">
        <v>871</v>
      </c>
      <c r="E378" s="1713"/>
      <c r="F378" s="1714">
        <v>0.73320175140569799</v>
      </c>
      <c r="G378" s="1715" t="s">
        <v>871</v>
      </c>
      <c r="H378" s="1786"/>
    </row>
    <row r="379" spans="1:8" ht="15" customHeight="1">
      <c r="A379" s="57">
        <v>352</v>
      </c>
      <c r="B379" s="1698" t="s">
        <v>1587</v>
      </c>
      <c r="C379" s="1781" t="s">
        <v>1588</v>
      </c>
      <c r="D379" s="1702" t="s">
        <v>871</v>
      </c>
      <c r="E379" s="1703"/>
      <c r="F379" s="1704">
        <v>0.85569267143999228</v>
      </c>
      <c r="G379" s="1705" t="s">
        <v>871</v>
      </c>
      <c r="H379" s="1786"/>
    </row>
    <row r="380" spans="1:8" ht="15" customHeight="1">
      <c r="A380" s="57">
        <v>353</v>
      </c>
      <c r="B380" s="1698" t="s">
        <v>1589</v>
      </c>
      <c r="C380" s="1781" t="s">
        <v>1590</v>
      </c>
      <c r="D380" s="1702" t="s">
        <v>871</v>
      </c>
      <c r="E380" s="1703"/>
      <c r="F380" s="1704">
        <v>1.0494298868595164</v>
      </c>
      <c r="G380" s="1705" t="s">
        <v>871</v>
      </c>
      <c r="H380" s="1786"/>
    </row>
    <row r="381" spans="1:8" ht="15" customHeight="1">
      <c r="A381" s="57">
        <v>354</v>
      </c>
      <c r="B381" s="1698" t="s">
        <v>1591</v>
      </c>
      <c r="C381" s="1781" t="s">
        <v>1592</v>
      </c>
      <c r="D381" s="1702" t="s">
        <v>871</v>
      </c>
      <c r="E381" s="1703"/>
      <c r="F381" s="1704">
        <v>0.87373529416209728</v>
      </c>
      <c r="G381" s="1705" t="s">
        <v>871</v>
      </c>
      <c r="H381" s="1786"/>
    </row>
    <row r="382" spans="1:8" ht="15" customHeight="1">
      <c r="A382" s="57">
        <v>355</v>
      </c>
      <c r="B382" s="1698" t="s">
        <v>1593</v>
      </c>
      <c r="C382" s="1781" t="s">
        <v>1594</v>
      </c>
      <c r="D382" s="1702" t="s">
        <v>871</v>
      </c>
      <c r="E382" s="1703"/>
      <c r="F382" s="1704">
        <v>1.0556858451920521</v>
      </c>
      <c r="G382" s="1705" t="s">
        <v>871</v>
      </c>
      <c r="H382" s="1786"/>
    </row>
    <row r="383" spans="1:8" ht="15" customHeight="1">
      <c r="A383" s="57">
        <v>356</v>
      </c>
      <c r="B383" s="1698" t="s">
        <v>1595</v>
      </c>
      <c r="C383" s="1781" t="s">
        <v>1596</v>
      </c>
      <c r="D383" s="1702" t="s">
        <v>871</v>
      </c>
      <c r="E383" s="1703"/>
      <c r="F383" s="1704">
        <v>1.2989874299420114</v>
      </c>
      <c r="G383" s="1705" t="s">
        <v>871</v>
      </c>
      <c r="H383" s="1786"/>
    </row>
    <row r="384" spans="1:8" ht="15" customHeight="1">
      <c r="A384" s="57">
        <v>357</v>
      </c>
      <c r="B384" s="1698" t="s">
        <v>1597</v>
      </c>
      <c r="C384" s="1781" t="s">
        <v>1598</v>
      </c>
      <c r="D384" s="1702" t="s">
        <v>871</v>
      </c>
      <c r="E384" s="1703"/>
      <c r="F384" s="1704">
        <v>0.63031678433967908</v>
      </c>
      <c r="G384" s="1705" t="s">
        <v>871</v>
      </c>
      <c r="H384" s="1786"/>
    </row>
    <row r="385" spans="1:8" ht="15" customHeight="1">
      <c r="A385" s="57">
        <v>358</v>
      </c>
      <c r="B385" s="1698" t="s">
        <v>1599</v>
      </c>
      <c r="C385" s="1781" t="s">
        <v>1600</v>
      </c>
      <c r="D385" s="1702" t="s">
        <v>871</v>
      </c>
      <c r="E385" s="1703"/>
      <c r="F385" s="1704">
        <v>0.79548167455303542</v>
      </c>
      <c r="G385" s="1705" t="s">
        <v>871</v>
      </c>
      <c r="H385" s="1786"/>
    </row>
    <row r="386" spans="1:8" ht="15" customHeight="1">
      <c r="A386" s="57">
        <v>359</v>
      </c>
      <c r="B386" s="1698" t="s">
        <v>1601</v>
      </c>
      <c r="C386" s="1781" t="s">
        <v>1602</v>
      </c>
      <c r="D386" s="1702" t="s">
        <v>871</v>
      </c>
      <c r="E386" s="1703"/>
      <c r="F386" s="1704">
        <v>0.74975533193596711</v>
      </c>
      <c r="G386" s="1705" t="s">
        <v>871</v>
      </c>
      <c r="H386" s="1786"/>
    </row>
    <row r="387" spans="1:8" ht="15" customHeight="1" thickBot="1">
      <c r="A387" s="61">
        <v>360</v>
      </c>
      <c r="B387" s="1699" t="s">
        <v>1603</v>
      </c>
      <c r="C387" s="1706" t="s">
        <v>1604</v>
      </c>
      <c r="D387" s="1719" t="s">
        <v>871</v>
      </c>
      <c r="E387" s="1708"/>
      <c r="F387" s="1709">
        <v>1.5157172283985427</v>
      </c>
      <c r="G387" s="1710" t="s">
        <v>871</v>
      </c>
      <c r="H387" s="1783"/>
    </row>
    <row r="388" spans="1:8" ht="15" customHeight="1" thickTop="1">
      <c r="A388" s="48">
        <v>361</v>
      </c>
      <c r="B388" s="1696" t="s">
        <v>1605</v>
      </c>
      <c r="C388" s="1720" t="s">
        <v>1606</v>
      </c>
      <c r="D388" s="1702" t="s">
        <v>871</v>
      </c>
      <c r="E388" s="1736"/>
      <c r="F388" s="1722">
        <v>1.6962493822009734</v>
      </c>
      <c r="G388" s="1723" t="s">
        <v>871</v>
      </c>
      <c r="H388" s="1787"/>
    </row>
    <row r="389" spans="1:8" ht="15" customHeight="1">
      <c r="A389" s="57">
        <v>362</v>
      </c>
      <c r="B389" s="1698" t="s">
        <v>1607</v>
      </c>
      <c r="C389" s="1781" t="s">
        <v>1608</v>
      </c>
      <c r="D389" s="1702" t="s">
        <v>871</v>
      </c>
      <c r="E389" s="1737"/>
      <c r="F389" s="1704">
        <v>0.45636289626763216</v>
      </c>
      <c r="G389" s="1705" t="s">
        <v>871</v>
      </c>
      <c r="H389" s="1786"/>
    </row>
    <row r="390" spans="1:8" ht="15" customHeight="1">
      <c r="A390" s="57">
        <v>363</v>
      </c>
      <c r="B390" s="1698" t="s">
        <v>1609</v>
      </c>
      <c r="C390" s="1781" t="s">
        <v>1610</v>
      </c>
      <c r="D390" s="1702" t="s">
        <v>871</v>
      </c>
      <c r="E390" s="1737"/>
      <c r="F390" s="1704">
        <v>0.78642551424730167</v>
      </c>
      <c r="G390" s="1705" t="s">
        <v>871</v>
      </c>
      <c r="H390" s="1786"/>
    </row>
    <row r="391" spans="1:8" ht="15" customHeight="1">
      <c r="A391" s="57">
        <v>364</v>
      </c>
      <c r="B391" s="1698" t="s">
        <v>1611</v>
      </c>
      <c r="C391" s="1781" t="s">
        <v>1612</v>
      </c>
      <c r="D391" s="1702" t="s">
        <v>871</v>
      </c>
      <c r="E391" s="1737"/>
      <c r="F391" s="1704">
        <v>9.5066237483659527E-2</v>
      </c>
      <c r="G391" s="1705" t="s">
        <v>871</v>
      </c>
      <c r="H391" s="1786"/>
    </row>
    <row r="392" spans="1:8" ht="15" customHeight="1">
      <c r="A392" s="57">
        <v>365</v>
      </c>
      <c r="B392" s="1698" t="s">
        <v>1613</v>
      </c>
      <c r="C392" s="1781" t="s">
        <v>1614</v>
      </c>
      <c r="D392" s="1702" t="s">
        <v>871</v>
      </c>
      <c r="E392" s="1737"/>
      <c r="F392" s="1704">
        <v>0.53826437145619421</v>
      </c>
      <c r="G392" s="1705" t="s">
        <v>871</v>
      </c>
      <c r="H392" s="1786"/>
    </row>
    <row r="393" spans="1:8" ht="15" customHeight="1">
      <c r="A393" s="57">
        <v>366</v>
      </c>
      <c r="B393" s="1698" t="s">
        <v>1615</v>
      </c>
      <c r="C393" s="1781" t="s">
        <v>1616</v>
      </c>
      <c r="D393" s="1702" t="s">
        <v>871</v>
      </c>
      <c r="E393" s="1737"/>
      <c r="F393" s="1704">
        <v>0.29172925752847784</v>
      </c>
      <c r="G393" s="1705" t="s">
        <v>871</v>
      </c>
      <c r="H393" s="1786"/>
    </row>
    <row r="394" spans="1:8" ht="15" customHeight="1">
      <c r="A394" s="57">
        <v>367</v>
      </c>
      <c r="B394" s="1698" t="s">
        <v>1617</v>
      </c>
      <c r="C394" s="1781" t="s">
        <v>1618</v>
      </c>
      <c r="D394" s="1702" t="s">
        <v>871</v>
      </c>
      <c r="E394" s="1737"/>
      <c r="F394" s="1704">
        <v>2.0481010629146708</v>
      </c>
      <c r="G394" s="1705" t="s">
        <v>871</v>
      </c>
      <c r="H394" s="1786"/>
    </row>
    <row r="395" spans="1:8" ht="15" customHeight="1">
      <c r="A395" s="57">
        <v>368</v>
      </c>
      <c r="B395" s="1698" t="s">
        <v>1619</v>
      </c>
      <c r="C395" s="1781" t="s">
        <v>1620</v>
      </c>
      <c r="D395" s="1702" t="s">
        <v>871</v>
      </c>
      <c r="E395" s="1737"/>
      <c r="F395" s="1704">
        <v>2.4324681067377179</v>
      </c>
      <c r="G395" s="1705" t="s">
        <v>871</v>
      </c>
      <c r="H395" s="1786"/>
    </row>
    <row r="396" spans="1:8" ht="15" customHeight="1">
      <c r="A396" s="57">
        <v>369</v>
      </c>
      <c r="B396" s="1698" t="s">
        <v>1621</v>
      </c>
      <c r="C396" s="1781" t="s">
        <v>1622</v>
      </c>
      <c r="D396" s="1702" t="s">
        <v>871</v>
      </c>
      <c r="E396" s="1737"/>
      <c r="F396" s="1704">
        <v>0.31680021263227665</v>
      </c>
      <c r="G396" s="1705" t="s">
        <v>871</v>
      </c>
      <c r="H396" s="1786"/>
    </row>
    <row r="397" spans="1:8" ht="15" customHeight="1">
      <c r="A397" s="61">
        <v>370</v>
      </c>
      <c r="B397" s="1699" t="s">
        <v>1623</v>
      </c>
      <c r="C397" s="1706" t="s">
        <v>1624</v>
      </c>
      <c r="D397" s="1707" t="s">
        <v>871</v>
      </c>
      <c r="E397" s="1738"/>
      <c r="F397" s="1709">
        <v>4.0978227685763464</v>
      </c>
      <c r="G397" s="1710" t="s">
        <v>871</v>
      </c>
      <c r="H397" s="1782"/>
    </row>
    <row r="398" spans="1:8" ht="15" customHeight="1">
      <c r="A398" s="68">
        <v>371</v>
      </c>
      <c r="B398" s="1700" t="s">
        <v>1625</v>
      </c>
      <c r="C398" s="1711" t="s">
        <v>1626</v>
      </c>
      <c r="D398" s="1702" t="s">
        <v>871</v>
      </c>
      <c r="E398" s="1739"/>
      <c r="F398" s="1714">
        <v>2.3990362609116964</v>
      </c>
      <c r="G398" s="1715" t="s">
        <v>871</v>
      </c>
      <c r="H398" s="1786"/>
    </row>
    <row r="399" spans="1:8" ht="15" customHeight="1">
      <c r="A399" s="57">
        <v>372</v>
      </c>
      <c r="B399" s="1698" t="s">
        <v>1627</v>
      </c>
      <c r="C399" s="1781" t="s">
        <v>1628</v>
      </c>
      <c r="D399" s="1702" t="s">
        <v>871</v>
      </c>
      <c r="E399" s="1737"/>
      <c r="F399" s="1704">
        <v>1.9337704925950481</v>
      </c>
      <c r="G399" s="1705" t="s">
        <v>871</v>
      </c>
      <c r="H399" s="1786"/>
    </row>
    <row r="400" spans="1:8" ht="15" customHeight="1">
      <c r="A400" s="57">
        <v>373</v>
      </c>
      <c r="B400" s="1698" t="s">
        <v>1629</v>
      </c>
      <c r="C400" s="1781" t="s">
        <v>1630</v>
      </c>
      <c r="D400" s="1702" t="s">
        <v>871</v>
      </c>
      <c r="E400" s="1737"/>
      <c r="F400" s="1704">
        <v>2.3073441642164565</v>
      </c>
      <c r="G400" s="1705" t="s">
        <v>871</v>
      </c>
      <c r="H400" s="1786"/>
    </row>
    <row r="401" spans="1:8" ht="15" customHeight="1">
      <c r="A401" s="57">
        <v>374</v>
      </c>
      <c r="B401" s="1698" t="s">
        <v>1631</v>
      </c>
      <c r="C401" s="1781" t="s">
        <v>1632</v>
      </c>
      <c r="D401" s="1702" t="s">
        <v>871</v>
      </c>
      <c r="E401" s="1737"/>
      <c r="F401" s="1704">
        <v>1.8842155377981202</v>
      </c>
      <c r="G401" s="1705" t="s">
        <v>871</v>
      </c>
      <c r="H401" s="1786"/>
    </row>
    <row r="402" spans="1:8" ht="15" customHeight="1">
      <c r="A402" s="57">
        <v>375</v>
      </c>
      <c r="B402" s="1698" t="s">
        <v>1633</v>
      </c>
      <c r="C402" s="1781" t="s">
        <v>1634</v>
      </c>
      <c r="D402" s="1702" t="s">
        <v>871</v>
      </c>
      <c r="E402" s="1737"/>
      <c r="F402" s="1704">
        <v>1.3391906049918458</v>
      </c>
      <c r="G402" s="1705" t="s">
        <v>871</v>
      </c>
      <c r="H402" s="1786"/>
    </row>
    <row r="403" spans="1:8" ht="15" customHeight="1">
      <c r="A403" s="57">
        <v>376</v>
      </c>
      <c r="B403" s="1698" t="s">
        <v>1635</v>
      </c>
      <c r="C403" s="1781" t="s">
        <v>1636</v>
      </c>
      <c r="D403" s="1702" t="s">
        <v>871</v>
      </c>
      <c r="E403" s="1737"/>
      <c r="F403" s="1704">
        <v>9.9222642441321653</v>
      </c>
      <c r="G403" s="1705" t="s">
        <v>871</v>
      </c>
      <c r="H403" s="1786"/>
    </row>
    <row r="404" spans="1:8" ht="15" customHeight="1">
      <c r="A404" s="57">
        <v>377</v>
      </c>
      <c r="B404" s="1698" t="s">
        <v>1637</v>
      </c>
      <c r="C404" s="1781" t="s">
        <v>1638</v>
      </c>
      <c r="D404" s="1702" t="s">
        <v>871</v>
      </c>
      <c r="E404" s="1737"/>
      <c r="F404" s="1704">
        <v>1.4779350189083651</v>
      </c>
      <c r="G404" s="1705" t="s">
        <v>871</v>
      </c>
      <c r="H404" s="1786"/>
    </row>
    <row r="405" spans="1:8" ht="15" customHeight="1">
      <c r="A405" s="57">
        <v>378</v>
      </c>
      <c r="B405" s="1698" t="s">
        <v>1639</v>
      </c>
      <c r="C405" s="1781" t="s">
        <v>1640</v>
      </c>
      <c r="D405" s="1702" t="s">
        <v>871</v>
      </c>
      <c r="E405" s="1737"/>
      <c r="F405" s="1704">
        <v>3.7700706530915347</v>
      </c>
      <c r="G405" s="1705" t="s">
        <v>871</v>
      </c>
      <c r="H405" s="1786"/>
    </row>
    <row r="406" spans="1:8" ht="15" customHeight="1">
      <c r="A406" s="57">
        <v>379</v>
      </c>
      <c r="B406" s="1698" t="s">
        <v>1641</v>
      </c>
      <c r="C406" s="1781" t="s">
        <v>1642</v>
      </c>
      <c r="D406" s="1702" t="s">
        <v>871</v>
      </c>
      <c r="E406" s="1737"/>
      <c r="F406" s="1704">
        <v>1.295898252877264</v>
      </c>
      <c r="G406" s="1705" t="s">
        <v>871</v>
      </c>
      <c r="H406" s="1786"/>
    </row>
    <row r="407" spans="1:8" ht="15" customHeight="1">
      <c r="A407" s="61">
        <v>380</v>
      </c>
      <c r="B407" s="1699" t="s">
        <v>1643</v>
      </c>
      <c r="C407" s="1706" t="s">
        <v>1644</v>
      </c>
      <c r="D407" s="1707" t="s">
        <v>871</v>
      </c>
      <c r="E407" s="1738"/>
      <c r="F407" s="1709">
        <v>1.3763454795179439</v>
      </c>
      <c r="G407" s="1710" t="s">
        <v>871</v>
      </c>
      <c r="H407" s="1782"/>
    </row>
    <row r="408" spans="1:8" ht="15" customHeight="1">
      <c r="A408" s="68">
        <v>381</v>
      </c>
      <c r="B408" s="1700" t="s">
        <v>1645</v>
      </c>
      <c r="C408" s="1711" t="s">
        <v>1646</v>
      </c>
      <c r="D408" s="1702" t="s">
        <v>871</v>
      </c>
      <c r="E408" s="1739"/>
      <c r="F408" s="1714">
        <v>1.7253004364010303</v>
      </c>
      <c r="G408" s="1715" t="s">
        <v>871</v>
      </c>
      <c r="H408" s="1786"/>
    </row>
    <row r="409" spans="1:8" ht="15" customHeight="1">
      <c r="A409" s="57">
        <v>382</v>
      </c>
      <c r="B409" s="1698" t="s">
        <v>1647</v>
      </c>
      <c r="C409" s="1781" t="s">
        <v>1648</v>
      </c>
      <c r="D409" s="1702" t="s">
        <v>871</v>
      </c>
      <c r="E409" s="1737"/>
      <c r="F409" s="1704">
        <v>2.1901250022023295</v>
      </c>
      <c r="G409" s="1705" t="s">
        <v>871</v>
      </c>
      <c r="H409" s="1786"/>
    </row>
    <row r="410" spans="1:8" ht="15" customHeight="1">
      <c r="A410" s="57">
        <v>383</v>
      </c>
      <c r="B410" s="1698" t="s">
        <v>1649</v>
      </c>
      <c r="C410" s="1781" t="s">
        <v>1650</v>
      </c>
      <c r="D410" s="1702" t="s">
        <v>871</v>
      </c>
      <c r="E410" s="1737"/>
      <c r="F410" s="1704">
        <v>0.75636718190366903</v>
      </c>
      <c r="G410" s="1705" t="s">
        <v>871</v>
      </c>
      <c r="H410" s="1786"/>
    </row>
    <row r="411" spans="1:8" ht="15" customHeight="1">
      <c r="A411" s="57">
        <v>384</v>
      </c>
      <c r="B411" s="1698" t="s">
        <v>1651</v>
      </c>
      <c r="C411" s="1781" t="s">
        <v>1652</v>
      </c>
      <c r="D411" s="1702" t="s">
        <v>871</v>
      </c>
      <c r="E411" s="1737"/>
      <c r="F411" s="1704">
        <v>1.1146837549154331</v>
      </c>
      <c r="G411" s="1705" t="s">
        <v>871</v>
      </c>
      <c r="H411" s="1786"/>
    </row>
    <row r="412" spans="1:8" ht="15" customHeight="1">
      <c r="A412" s="57">
        <v>385</v>
      </c>
      <c r="B412" s="1698" t="s">
        <v>1653</v>
      </c>
      <c r="C412" s="1781" t="s">
        <v>1654</v>
      </c>
      <c r="D412" s="1702" t="s">
        <v>871</v>
      </c>
      <c r="E412" s="1737"/>
      <c r="F412" s="1704">
        <v>1.568582076468116</v>
      </c>
      <c r="G412" s="1705" t="s">
        <v>871</v>
      </c>
      <c r="H412" s="1786"/>
    </row>
    <row r="413" spans="1:8" ht="15" customHeight="1">
      <c r="A413" s="57">
        <v>386</v>
      </c>
      <c r="B413" s="1698" t="s">
        <v>1655</v>
      </c>
      <c r="C413" s="1781" t="s">
        <v>1656</v>
      </c>
      <c r="D413" s="1702" t="s">
        <v>871</v>
      </c>
      <c r="E413" s="1737"/>
      <c r="F413" s="1704">
        <v>0.91839711874044549</v>
      </c>
      <c r="G413" s="1705" t="s">
        <v>871</v>
      </c>
      <c r="H413" s="1786"/>
    </row>
    <row r="414" spans="1:8" ht="15" customHeight="1">
      <c r="A414" s="57">
        <v>387</v>
      </c>
      <c r="B414" s="1698" t="s">
        <v>1657</v>
      </c>
      <c r="C414" s="1781" t="s">
        <v>1658</v>
      </c>
      <c r="D414" s="1702" t="s">
        <v>871</v>
      </c>
      <c r="E414" s="1737"/>
      <c r="F414" s="1704">
        <v>1.3489456302877851</v>
      </c>
      <c r="G414" s="1705" t="s">
        <v>871</v>
      </c>
      <c r="H414" s="1786"/>
    </row>
    <row r="415" spans="1:8" ht="15" customHeight="1">
      <c r="A415" s="57">
        <v>388</v>
      </c>
      <c r="B415" s="1698" t="s">
        <v>1659</v>
      </c>
      <c r="C415" s="1781" t="s">
        <v>1660</v>
      </c>
      <c r="D415" s="1702" t="s">
        <v>871</v>
      </c>
      <c r="E415" s="1737"/>
      <c r="F415" s="1704">
        <v>0.99703272177068991</v>
      </c>
      <c r="G415" s="1705" t="s">
        <v>871</v>
      </c>
      <c r="H415" s="1786"/>
    </row>
    <row r="416" spans="1:8" ht="15" customHeight="1">
      <c r="A416" s="57">
        <v>389</v>
      </c>
      <c r="B416" s="1698" t="s">
        <v>1661</v>
      </c>
      <c r="C416" s="1781" t="s">
        <v>1662</v>
      </c>
      <c r="D416" s="1702" t="s">
        <v>871</v>
      </c>
      <c r="E416" s="1737"/>
      <c r="F416" s="1704">
        <v>3.6140248729599165</v>
      </c>
      <c r="G416" s="1705" t="s">
        <v>871</v>
      </c>
      <c r="H416" s="1786"/>
    </row>
    <row r="417" spans="1:10" ht="15" customHeight="1" thickBot="1">
      <c r="A417" s="1788">
        <v>390</v>
      </c>
      <c r="B417" s="1789" t="s">
        <v>1663</v>
      </c>
      <c r="C417" s="1790" t="s">
        <v>1664</v>
      </c>
      <c r="D417" s="1791" t="s">
        <v>871</v>
      </c>
      <c r="E417" s="1792"/>
      <c r="F417" s="1793">
        <v>1.1426002234495893</v>
      </c>
      <c r="G417" s="1794" t="s">
        <v>871</v>
      </c>
      <c r="H417" s="1795"/>
    </row>
    <row r="418" spans="1:10" ht="15" customHeight="1">
      <c r="A418" s="995"/>
      <c r="B418" s="50"/>
      <c r="C418" s="50"/>
      <c r="D418" s="996"/>
      <c r="E418" s="996"/>
      <c r="F418" s="997"/>
      <c r="G418" s="992"/>
      <c r="H418" s="998"/>
    </row>
    <row r="419" spans="1:10" s="17" customFormat="1" ht="18" customHeight="1">
      <c r="A419" s="653" t="s">
        <v>234</v>
      </c>
      <c r="B419" s="1740" t="s">
        <v>3133</v>
      </c>
      <c r="C419" s="1740"/>
      <c r="D419" s="1740"/>
      <c r="E419" s="1740"/>
      <c r="F419" s="1740"/>
      <c r="G419" s="1740"/>
      <c r="H419" s="1740"/>
      <c r="J419" s="1"/>
    </row>
    <row r="420" spans="1:10" ht="15" customHeight="1">
      <c r="A420" s="154"/>
      <c r="B420" s="1740"/>
      <c r="C420" s="1740"/>
      <c r="D420" s="1740"/>
      <c r="E420" s="1740"/>
      <c r="F420" s="1740"/>
      <c r="G420" s="1740"/>
      <c r="H420" s="1740"/>
    </row>
    <row r="421" spans="1:10">
      <c r="A421" s="155"/>
      <c r="B421" s="1740"/>
      <c r="C421" s="1740"/>
      <c r="D421" s="1740"/>
      <c r="E421" s="1740"/>
      <c r="F421" s="1740"/>
      <c r="G421" s="1740"/>
      <c r="H421" s="1740"/>
    </row>
    <row r="422" spans="1:10">
      <c r="G422" s="761"/>
      <c r="H422" s="761"/>
    </row>
  </sheetData>
  <mergeCells count="16">
    <mergeCell ref="G25:H25"/>
    <mergeCell ref="D26:E26"/>
    <mergeCell ref="G26:H26"/>
    <mergeCell ref="D27:E27"/>
    <mergeCell ref="G27:H27"/>
    <mergeCell ref="B419:H421"/>
    <mergeCell ref="A9:H10"/>
    <mergeCell ref="A14:H16"/>
    <mergeCell ref="A19:H22"/>
    <mergeCell ref="A23:H23"/>
    <mergeCell ref="A24:A27"/>
    <mergeCell ref="B24:B27"/>
    <mergeCell ref="C24:C27"/>
    <mergeCell ref="D24:E25"/>
    <mergeCell ref="F24:F25"/>
    <mergeCell ref="G24:H24"/>
  </mergeCells>
  <phoneticPr fontId="31"/>
  <printOptions horizontalCentered="1"/>
  <pageMargins left="0.59055118110236227" right="0.59055118110236227" top="0.59055118110236227" bottom="0.59055118110236227" header="0.39370078740157483" footer="0.31496062992125984"/>
  <pageSetup paperSize="9" scale="66" firstPageNumber="7" fitToHeight="0" orientation="portrait" useFirstPageNumber="1" r:id="rId1"/>
  <headerFooter scaleWithDoc="0" alignWithMargins="0"/>
  <rowBreaks count="7" manualBreakCount="7">
    <brk id="17" max="7" man="1"/>
    <brk id="87" max="7" man="1"/>
    <brk id="147" max="7" man="1"/>
    <brk id="207" max="7" man="1"/>
    <brk id="267" max="7" man="1"/>
    <brk id="327" max="7" man="1"/>
    <brk id="387"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199"/>
  <sheetViews>
    <sheetView view="pageBreakPreview" zoomScaleNormal="100" zoomScaleSheetLayoutView="100" workbookViewId="0"/>
  </sheetViews>
  <sheetFormatPr defaultColWidth="9" defaultRowHeight="12"/>
  <cols>
    <col min="1" max="1" width="8.75" style="2" customWidth="1"/>
    <col min="2" max="2" width="1.75" style="2" customWidth="1"/>
    <col min="3" max="3" width="6.25" style="2" customWidth="1"/>
    <col min="4" max="4" width="2" style="2" customWidth="1"/>
    <col min="5" max="5" width="35.75" style="2" customWidth="1"/>
    <col min="6" max="6" width="26.75" style="2" customWidth="1"/>
    <col min="7" max="7" width="8.75" style="2" customWidth="1"/>
    <col min="8" max="16384" width="9" style="2"/>
  </cols>
  <sheetData>
    <row r="1" spans="1:7" ht="17.25">
      <c r="A1" s="314" t="s">
        <v>1665</v>
      </c>
      <c r="B1" s="316"/>
      <c r="C1" s="316"/>
      <c r="D1" s="316"/>
      <c r="E1" s="316"/>
      <c r="F1" s="316"/>
      <c r="G1" s="316"/>
    </row>
    <row r="2" spans="1:7">
      <c r="A2" s="316"/>
      <c r="B2" s="316"/>
      <c r="C2" s="316"/>
      <c r="D2" s="316"/>
      <c r="E2" s="316"/>
      <c r="F2" s="316"/>
      <c r="G2" s="316"/>
    </row>
    <row r="3" spans="1:7" ht="13.5">
      <c r="A3" s="313" t="s">
        <v>192</v>
      </c>
      <c r="B3" s="316"/>
      <c r="C3" s="316"/>
      <c r="D3" s="316"/>
      <c r="E3" s="316"/>
      <c r="F3" s="316"/>
      <c r="G3" s="316"/>
    </row>
    <row r="4" spans="1:7" ht="13.5">
      <c r="A4" s="313" t="s">
        <v>1666</v>
      </c>
      <c r="B4" s="316"/>
      <c r="C4" s="316"/>
      <c r="D4" s="316"/>
      <c r="E4" s="316"/>
      <c r="F4" s="316"/>
      <c r="G4" s="316"/>
    </row>
    <row r="5" spans="1:7" ht="13.5">
      <c r="A5" s="313" t="s">
        <v>56</v>
      </c>
      <c r="B5" s="316"/>
      <c r="C5" s="316"/>
      <c r="D5" s="316"/>
      <c r="E5" s="316"/>
      <c r="F5" s="316"/>
      <c r="G5" s="316"/>
    </row>
    <row r="6" spans="1:7">
      <c r="A6" s="316"/>
      <c r="B6" s="316"/>
      <c r="C6" s="316"/>
      <c r="D6" s="316"/>
      <c r="E6" s="316"/>
      <c r="F6" s="316"/>
      <c r="G6" s="316"/>
    </row>
    <row r="7" spans="1:7" ht="12" customHeight="1">
      <c r="A7" s="317"/>
      <c r="B7" s="397"/>
      <c r="C7" s="397"/>
      <c r="D7" s="397"/>
      <c r="E7" s="397"/>
      <c r="F7" s="397"/>
      <c r="G7" s="398"/>
    </row>
    <row r="8" spans="1:7" ht="21.75" customHeight="1">
      <c r="A8" s="1271" t="s">
        <v>146</v>
      </c>
      <c r="B8" s="1272"/>
      <c r="C8" s="1272"/>
      <c r="D8" s="1272"/>
      <c r="E8" s="1272"/>
      <c r="F8" s="1272"/>
      <c r="G8" s="1273"/>
    </row>
    <row r="9" spans="1:7" ht="13.5" customHeight="1">
      <c r="A9" s="1513" t="s">
        <v>1667</v>
      </c>
      <c r="B9" s="1095"/>
      <c r="C9" s="1095"/>
      <c r="D9" s="1095"/>
      <c r="E9" s="1095"/>
      <c r="F9" s="1095"/>
      <c r="G9" s="1096"/>
    </row>
    <row r="10" spans="1:7" ht="13.5" customHeight="1">
      <c r="A10" s="1094"/>
      <c r="B10" s="1095"/>
      <c r="C10" s="1095"/>
      <c r="D10" s="1095"/>
      <c r="E10" s="1095"/>
      <c r="F10" s="1095"/>
      <c r="G10" s="1096"/>
    </row>
    <row r="11" spans="1:7" ht="13.5" customHeight="1">
      <c r="A11" s="1094"/>
      <c r="B11" s="1095"/>
      <c r="C11" s="1095"/>
      <c r="D11" s="1095"/>
      <c r="E11" s="1095"/>
      <c r="F11" s="1095"/>
      <c r="G11" s="1096"/>
    </row>
    <row r="12" spans="1:7" ht="13.5" customHeight="1">
      <c r="A12" s="1094"/>
      <c r="B12" s="1095"/>
      <c r="C12" s="1095"/>
      <c r="D12" s="1095"/>
      <c r="E12" s="1095"/>
      <c r="F12" s="1095"/>
      <c r="G12" s="1096"/>
    </row>
    <row r="13" spans="1:7" ht="13.5" customHeight="1">
      <c r="A13" s="1094"/>
      <c r="B13" s="1095"/>
      <c r="C13" s="1095"/>
      <c r="D13" s="1095"/>
      <c r="E13" s="1095"/>
      <c r="F13" s="1095"/>
      <c r="G13" s="1096"/>
    </row>
    <row r="14" spans="1:7" ht="13.5" customHeight="1">
      <c r="A14" s="1094"/>
      <c r="B14" s="1095"/>
      <c r="C14" s="1095"/>
      <c r="D14" s="1095"/>
      <c r="E14" s="1095"/>
      <c r="F14" s="1095"/>
      <c r="G14" s="1096"/>
    </row>
    <row r="15" spans="1:7" ht="13.5" customHeight="1">
      <c r="A15" s="327"/>
      <c r="B15" s="328"/>
      <c r="C15" s="328"/>
      <c r="D15" s="328"/>
      <c r="E15" s="328"/>
      <c r="F15" s="328"/>
      <c r="G15" s="329"/>
    </row>
    <row r="16" spans="1:7" ht="21.75" customHeight="1">
      <c r="A16" s="1271" t="s">
        <v>1668</v>
      </c>
      <c r="B16" s="1272"/>
      <c r="C16" s="1272"/>
      <c r="D16" s="1272"/>
      <c r="E16" s="1272"/>
      <c r="F16" s="1272"/>
      <c r="G16" s="1273"/>
    </row>
    <row r="17" spans="1:7" ht="13.5" customHeight="1">
      <c r="A17" s="1773" t="s">
        <v>1669</v>
      </c>
      <c r="B17" s="1774"/>
      <c r="C17" s="1774"/>
      <c r="D17" s="1774"/>
      <c r="E17" s="1774"/>
      <c r="F17" s="1774"/>
      <c r="G17" s="1775"/>
    </row>
    <row r="18" spans="1:7" ht="13.5" customHeight="1">
      <c r="A18" s="1773"/>
      <c r="B18" s="1774"/>
      <c r="C18" s="1774"/>
      <c r="D18" s="1774"/>
      <c r="E18" s="1774"/>
      <c r="F18" s="1774"/>
      <c r="G18" s="1775"/>
    </row>
    <row r="19" spans="1:7" ht="13.5" customHeight="1">
      <c r="A19" s="1773"/>
      <c r="B19" s="1774"/>
      <c r="C19" s="1774"/>
      <c r="D19" s="1774"/>
      <c r="E19" s="1774"/>
      <c r="F19" s="1774"/>
      <c r="G19" s="1775"/>
    </row>
    <row r="20" spans="1:7" ht="13.5" customHeight="1">
      <c r="A20" s="1773"/>
      <c r="B20" s="1774"/>
      <c r="C20" s="1774"/>
      <c r="D20" s="1774"/>
      <c r="E20" s="1774"/>
      <c r="F20" s="1774"/>
      <c r="G20" s="1775"/>
    </row>
    <row r="21" spans="1:7" ht="13.5" customHeight="1">
      <c r="A21" s="1773"/>
      <c r="B21" s="1774"/>
      <c r="C21" s="1774"/>
      <c r="D21" s="1774"/>
      <c r="E21" s="1774"/>
      <c r="F21" s="1774"/>
      <c r="G21" s="1775"/>
    </row>
    <row r="22" spans="1:7" ht="13.5" customHeight="1">
      <c r="A22" s="1773"/>
      <c r="B22" s="1774"/>
      <c r="C22" s="1774"/>
      <c r="D22" s="1774"/>
      <c r="E22" s="1774"/>
      <c r="F22" s="1774"/>
      <c r="G22" s="1775"/>
    </row>
    <row r="23" spans="1:7" ht="13.5" customHeight="1">
      <c r="A23" s="1773"/>
      <c r="B23" s="1774"/>
      <c r="C23" s="1774"/>
      <c r="D23" s="1774"/>
      <c r="E23" s="1774"/>
      <c r="F23" s="1774"/>
      <c r="G23" s="1775"/>
    </row>
    <row r="24" spans="1:7" ht="13.5" customHeight="1">
      <c r="A24" s="1773"/>
      <c r="B24" s="1774"/>
      <c r="C24" s="1774"/>
      <c r="D24" s="1774"/>
      <c r="E24" s="1774"/>
      <c r="F24" s="1774"/>
      <c r="G24" s="1775"/>
    </row>
    <row r="25" spans="1:7" ht="13.5" customHeight="1">
      <c r="A25" s="1773"/>
      <c r="B25" s="1774"/>
      <c r="C25" s="1774"/>
      <c r="D25" s="1774"/>
      <c r="E25" s="1774"/>
      <c r="F25" s="1774"/>
      <c r="G25" s="1775"/>
    </row>
    <row r="26" spans="1:7" ht="13.5" customHeight="1" thickBot="1">
      <c r="A26" s="327"/>
      <c r="B26" s="328"/>
      <c r="C26" s="328"/>
      <c r="D26" s="328"/>
      <c r="E26" s="328"/>
      <c r="F26" s="328"/>
      <c r="G26" s="329"/>
    </row>
    <row r="27" spans="1:7" ht="13.5" customHeight="1">
      <c r="A27" s="327"/>
      <c r="B27" s="399" t="s">
        <v>1670</v>
      </c>
      <c r="C27" s="400"/>
      <c r="D27" s="400" t="s">
        <v>1671</v>
      </c>
      <c r="E27" s="400"/>
      <c r="F27" s="401">
        <v>2.7220249696987988</v>
      </c>
      <c r="G27" s="329"/>
    </row>
    <row r="28" spans="1:7" ht="13.5" customHeight="1">
      <c r="A28" s="327"/>
      <c r="B28" s="402"/>
      <c r="C28" s="1283" t="s">
        <v>1672</v>
      </c>
      <c r="D28" s="1284"/>
      <c r="E28" s="403" t="s">
        <v>1673</v>
      </c>
      <c r="F28" s="404">
        <v>2.8126364707212232</v>
      </c>
      <c r="G28" s="329"/>
    </row>
    <row r="29" spans="1:7" ht="13.5" customHeight="1">
      <c r="A29" s="327"/>
      <c r="B29" s="405"/>
      <c r="C29" s="1267" t="s">
        <v>1674</v>
      </c>
      <c r="D29" s="1268"/>
      <c r="E29" s="406" t="s">
        <v>1675</v>
      </c>
      <c r="F29" s="407">
        <v>2.4616927981724879</v>
      </c>
      <c r="G29" s="329"/>
    </row>
    <row r="30" spans="1:7" ht="13.5" customHeight="1">
      <c r="A30" s="327"/>
      <c r="B30" s="408" t="s">
        <v>1676</v>
      </c>
      <c r="C30" s="409"/>
      <c r="D30" s="409" t="s">
        <v>1677</v>
      </c>
      <c r="E30" s="409"/>
      <c r="F30" s="410">
        <v>3.4295667419544715</v>
      </c>
      <c r="G30" s="329"/>
    </row>
    <row r="31" spans="1:7" ht="13.5" customHeight="1">
      <c r="A31" s="327"/>
      <c r="B31" s="402"/>
      <c r="C31" s="1285" t="s">
        <v>1678</v>
      </c>
      <c r="D31" s="1286"/>
      <c r="E31" s="411" t="s">
        <v>676</v>
      </c>
      <c r="F31" s="412">
        <v>3.2786671886209398</v>
      </c>
      <c r="G31" s="329"/>
    </row>
    <row r="32" spans="1:7" ht="13.5" customHeight="1">
      <c r="A32" s="327"/>
      <c r="B32" s="402"/>
      <c r="C32" s="1265" t="s">
        <v>1679</v>
      </c>
      <c r="D32" s="1266"/>
      <c r="E32" s="413" t="s">
        <v>1680</v>
      </c>
      <c r="F32" s="414">
        <v>3.6650967585379539</v>
      </c>
      <c r="G32" s="329"/>
    </row>
    <row r="33" spans="1:7" ht="13.5" customHeight="1">
      <c r="A33" s="327"/>
      <c r="B33" s="402"/>
      <c r="C33" s="1265" t="s">
        <v>1681</v>
      </c>
      <c r="D33" s="1266"/>
      <c r="E33" s="413" t="s">
        <v>1682</v>
      </c>
      <c r="F33" s="414">
        <v>3.4394039748919276</v>
      </c>
      <c r="G33" s="329"/>
    </row>
    <row r="34" spans="1:7" ht="13.5" customHeight="1">
      <c r="A34" s="327"/>
      <c r="B34" s="402"/>
      <c r="C34" s="1265" t="s">
        <v>1683</v>
      </c>
      <c r="D34" s="1266"/>
      <c r="E34" s="413" t="s">
        <v>1684</v>
      </c>
      <c r="F34" s="414">
        <v>3.450911183922893</v>
      </c>
      <c r="G34" s="329"/>
    </row>
    <row r="35" spans="1:7" ht="13.5" customHeight="1">
      <c r="A35" s="327"/>
      <c r="B35" s="402"/>
      <c r="C35" s="1265" t="s">
        <v>1685</v>
      </c>
      <c r="D35" s="1266"/>
      <c r="E35" s="413" t="s">
        <v>1686</v>
      </c>
      <c r="F35" s="414">
        <v>3.4909996196232624</v>
      </c>
      <c r="G35" s="329"/>
    </row>
    <row r="36" spans="1:7" ht="13.5" customHeight="1" thickBot="1">
      <c r="A36" s="327"/>
      <c r="B36" s="415"/>
      <c r="C36" s="1281" t="s">
        <v>1687</v>
      </c>
      <c r="D36" s="1282"/>
      <c r="E36" s="416" t="s">
        <v>1688</v>
      </c>
      <c r="F36" s="417">
        <v>3.3549580522595175</v>
      </c>
      <c r="G36" s="329"/>
    </row>
    <row r="37" spans="1:7" ht="13.5" customHeight="1">
      <c r="A37" s="327"/>
      <c r="B37" s="316"/>
      <c r="C37" s="316"/>
      <c r="D37" s="316"/>
      <c r="E37" s="316"/>
      <c r="F37" s="418"/>
      <c r="G37" s="329"/>
    </row>
    <row r="38" spans="1:7">
      <c r="A38" s="320"/>
      <c r="B38" s="419"/>
      <c r="C38" s="419"/>
      <c r="D38" s="419"/>
      <c r="E38" s="419"/>
      <c r="F38" s="419"/>
      <c r="G38" s="420"/>
    </row>
    <row r="39" spans="1:7">
      <c r="A39" s="316"/>
      <c r="B39" s="370"/>
      <c r="C39" s="370"/>
      <c r="D39" s="370"/>
      <c r="E39" s="370"/>
      <c r="F39" s="370"/>
      <c r="G39" s="370"/>
    </row>
    <row r="40" spans="1:7">
      <c r="A40" s="316"/>
      <c r="B40" s="1280" t="s">
        <v>1689</v>
      </c>
      <c r="C40" s="1280"/>
      <c r="D40" s="1280"/>
      <c r="E40" s="1280"/>
      <c r="F40" s="1280"/>
      <c r="G40" s="316"/>
    </row>
    <row r="41" spans="1:7" ht="13.5" customHeight="1">
      <c r="A41" s="316"/>
      <c r="B41" s="1274" t="s">
        <v>1690</v>
      </c>
      <c r="C41" s="1275"/>
      <c r="D41" s="1275"/>
      <c r="E41" s="1276"/>
      <c r="F41" s="421" t="s">
        <v>1691</v>
      </c>
      <c r="G41" s="422"/>
    </row>
    <row r="42" spans="1:7" ht="12.75" thickBot="1">
      <c r="A42" s="316"/>
      <c r="B42" s="1277"/>
      <c r="C42" s="1278"/>
      <c r="D42" s="1278"/>
      <c r="E42" s="1279"/>
      <c r="F42" s="423" t="s">
        <v>1692</v>
      </c>
      <c r="G42" s="424"/>
    </row>
    <row r="43" spans="1:7" ht="15" customHeight="1" thickTop="1">
      <c r="A43" s="316"/>
      <c r="B43" s="425" t="s">
        <v>1693</v>
      </c>
      <c r="C43" s="426"/>
      <c r="D43" s="426" t="s">
        <v>1694</v>
      </c>
      <c r="E43" s="426"/>
      <c r="F43" s="427">
        <v>3.4968027813208198</v>
      </c>
      <c r="G43" s="428"/>
    </row>
    <row r="44" spans="1:7" ht="15" customHeight="1">
      <c r="A44" s="316"/>
      <c r="B44" s="429" t="s">
        <v>1695</v>
      </c>
      <c r="C44" s="409"/>
      <c r="D44" s="409" t="s">
        <v>1696</v>
      </c>
      <c r="E44" s="409"/>
      <c r="F44" s="430">
        <v>4.0711295922862449</v>
      </c>
      <c r="G44" s="428"/>
    </row>
    <row r="45" spans="1:7" ht="13.5" customHeight="1">
      <c r="A45" s="316"/>
      <c r="B45" s="431"/>
      <c r="C45" s="1265" t="s">
        <v>1697</v>
      </c>
      <c r="D45" s="1266"/>
      <c r="E45" s="413" t="s">
        <v>1698</v>
      </c>
      <c r="F45" s="432">
        <v>3.5597098145430772</v>
      </c>
      <c r="G45" s="418"/>
    </row>
    <row r="46" spans="1:7" ht="13.5" customHeight="1">
      <c r="A46" s="316"/>
      <c r="B46" s="431"/>
      <c r="C46" s="1265" t="s">
        <v>1699</v>
      </c>
      <c r="D46" s="1266"/>
      <c r="E46" s="413" t="s">
        <v>1700</v>
      </c>
      <c r="F46" s="432">
        <v>5.9817255836705252</v>
      </c>
      <c r="G46" s="418"/>
    </row>
    <row r="47" spans="1:7" ht="13.5" customHeight="1">
      <c r="A47" s="316"/>
      <c r="B47" s="431"/>
      <c r="C47" s="1265" t="s">
        <v>1701</v>
      </c>
      <c r="D47" s="1266"/>
      <c r="E47" s="413" t="s">
        <v>1702</v>
      </c>
      <c r="F47" s="432">
        <v>3.3341123759911362</v>
      </c>
      <c r="G47" s="418"/>
    </row>
    <row r="48" spans="1:7" ht="13.5" customHeight="1">
      <c r="A48" s="316"/>
      <c r="B48" s="431"/>
      <c r="C48" s="1265" t="s">
        <v>1703</v>
      </c>
      <c r="D48" s="1266"/>
      <c r="E48" s="413" t="s">
        <v>1704</v>
      </c>
      <c r="F48" s="432">
        <v>4.0168463271652923</v>
      </c>
      <c r="G48" s="418"/>
    </row>
    <row r="49" spans="1:7" ht="13.5" customHeight="1">
      <c r="A49" s="316"/>
      <c r="B49" s="433"/>
      <c r="C49" s="1267" t="s">
        <v>1705</v>
      </c>
      <c r="D49" s="1268"/>
      <c r="E49" s="406" t="s">
        <v>1706</v>
      </c>
      <c r="F49" s="434">
        <v>4.0989107791563502</v>
      </c>
      <c r="G49" s="418"/>
    </row>
    <row r="50" spans="1:7" ht="15" customHeight="1">
      <c r="A50" s="316"/>
      <c r="B50" s="429" t="s">
        <v>1707</v>
      </c>
      <c r="C50" s="409"/>
      <c r="D50" s="409" t="s">
        <v>1708</v>
      </c>
      <c r="E50" s="409"/>
      <c r="F50" s="430">
        <v>3.7111838680396074</v>
      </c>
      <c r="G50" s="428"/>
    </row>
    <row r="51" spans="1:7" ht="13.5" customHeight="1">
      <c r="A51" s="316"/>
      <c r="B51" s="431"/>
      <c r="C51" s="1265" t="s">
        <v>1709</v>
      </c>
      <c r="D51" s="1266"/>
      <c r="E51" s="413" t="s">
        <v>1710</v>
      </c>
      <c r="F51" s="432">
        <v>3.8197311755383492</v>
      </c>
      <c r="G51" s="418"/>
    </row>
    <row r="52" spans="1:7" ht="13.5" customHeight="1">
      <c r="A52" s="316"/>
      <c r="B52" s="431"/>
      <c r="C52" s="1265" t="s">
        <v>1711</v>
      </c>
      <c r="D52" s="1266"/>
      <c r="E52" s="413" t="s">
        <v>1712</v>
      </c>
      <c r="F52" s="432">
        <v>3.6869941998148859</v>
      </c>
      <c r="G52" s="418"/>
    </row>
    <row r="53" spans="1:7" ht="13.5" customHeight="1">
      <c r="A53" s="316"/>
      <c r="B53" s="433"/>
      <c r="C53" s="1267" t="s">
        <v>1713</v>
      </c>
      <c r="D53" s="1268"/>
      <c r="E53" s="406" t="s">
        <v>1714</v>
      </c>
      <c r="F53" s="434">
        <v>3.7547873378063148</v>
      </c>
      <c r="G53" s="418"/>
    </row>
    <row r="54" spans="1:7" ht="15" customHeight="1">
      <c r="A54" s="316"/>
      <c r="B54" s="429" t="s">
        <v>1715</v>
      </c>
      <c r="C54" s="409"/>
      <c r="D54" s="409" t="s">
        <v>1716</v>
      </c>
      <c r="E54" s="409"/>
      <c r="F54" s="430">
        <v>3.148323512739172</v>
      </c>
      <c r="G54" s="428"/>
    </row>
    <row r="55" spans="1:7" ht="13.5" customHeight="1">
      <c r="A55" s="316"/>
      <c r="B55" s="431"/>
      <c r="C55" s="1265" t="s">
        <v>1717</v>
      </c>
      <c r="D55" s="1266"/>
      <c r="E55" s="413" t="s">
        <v>1716</v>
      </c>
      <c r="F55" s="432">
        <v>3.1388795620786394</v>
      </c>
      <c r="G55" s="418"/>
    </row>
    <row r="56" spans="1:7" ht="13.5" customHeight="1">
      <c r="A56" s="316"/>
      <c r="B56" s="431"/>
      <c r="C56" s="1265" t="s">
        <v>1718</v>
      </c>
      <c r="D56" s="1266"/>
      <c r="E56" s="413" t="s">
        <v>1719</v>
      </c>
      <c r="F56" s="432">
        <v>3.1219152631202731</v>
      </c>
      <c r="G56" s="418"/>
    </row>
    <row r="57" spans="1:7" ht="13.5" customHeight="1">
      <c r="A57" s="316"/>
      <c r="B57" s="431"/>
      <c r="C57" s="1265" t="s">
        <v>1720</v>
      </c>
      <c r="D57" s="1266"/>
      <c r="E57" s="413" t="s">
        <v>1721</v>
      </c>
      <c r="F57" s="432">
        <v>3.4233767015666174</v>
      </c>
      <c r="G57" s="418"/>
    </row>
    <row r="58" spans="1:7" ht="13.5" customHeight="1">
      <c r="A58" s="316"/>
      <c r="B58" s="433"/>
      <c r="C58" s="1267" t="s">
        <v>1722</v>
      </c>
      <c r="D58" s="1268"/>
      <c r="E58" s="406" t="s">
        <v>483</v>
      </c>
      <c r="F58" s="434">
        <v>3.2474437667211515</v>
      </c>
      <c r="G58" s="418"/>
    </row>
    <row r="59" spans="1:7" ht="15" customHeight="1">
      <c r="A59" s="316"/>
      <c r="B59" s="429" t="s">
        <v>1723</v>
      </c>
      <c r="C59" s="409"/>
      <c r="D59" s="409" t="s">
        <v>1724</v>
      </c>
      <c r="E59" s="409"/>
      <c r="F59" s="430">
        <v>3.0704037771992798</v>
      </c>
      <c r="G59" s="428"/>
    </row>
    <row r="60" spans="1:7" ht="13.5" customHeight="1">
      <c r="A60" s="316"/>
      <c r="B60" s="431"/>
      <c r="C60" s="1265" t="s">
        <v>1725</v>
      </c>
      <c r="D60" s="1266"/>
      <c r="E60" s="413" t="s">
        <v>1726</v>
      </c>
      <c r="F60" s="432">
        <v>3.1380030772923546</v>
      </c>
      <c r="G60" s="418"/>
    </row>
    <row r="61" spans="1:7" ht="13.5" customHeight="1">
      <c r="A61" s="316"/>
      <c r="B61" s="433"/>
      <c r="C61" s="1267" t="s">
        <v>1727</v>
      </c>
      <c r="D61" s="1268"/>
      <c r="E61" s="406" t="s">
        <v>1728</v>
      </c>
      <c r="F61" s="434">
        <v>2.9242012762181062</v>
      </c>
      <c r="G61" s="418"/>
    </row>
    <row r="62" spans="1:7" ht="15" customHeight="1">
      <c r="A62" s="316"/>
      <c r="B62" s="429" t="s">
        <v>1729</v>
      </c>
      <c r="C62" s="409"/>
      <c r="D62" s="409" t="s">
        <v>1730</v>
      </c>
      <c r="E62" s="409"/>
      <c r="F62" s="430">
        <v>3.0898840223736075</v>
      </c>
      <c r="G62" s="428"/>
    </row>
    <row r="63" spans="1:7" ht="13.5" customHeight="1">
      <c r="A63" s="316"/>
      <c r="B63" s="431"/>
      <c r="C63" s="1265" t="s">
        <v>1731</v>
      </c>
      <c r="D63" s="1266"/>
      <c r="E63" s="413" t="s">
        <v>1732</v>
      </c>
      <c r="F63" s="432">
        <v>3.5277984876239761</v>
      </c>
      <c r="G63" s="418"/>
    </row>
    <row r="64" spans="1:7" ht="13.5" customHeight="1">
      <c r="A64" s="316"/>
      <c r="B64" s="431"/>
      <c r="C64" s="1265" t="s">
        <v>1733</v>
      </c>
      <c r="D64" s="1266"/>
      <c r="E64" s="413" t="s">
        <v>1734</v>
      </c>
      <c r="F64" s="432">
        <v>3.3990226021750374</v>
      </c>
      <c r="G64" s="418"/>
    </row>
    <row r="65" spans="1:7" ht="13.5" customHeight="1">
      <c r="A65" s="316"/>
      <c r="B65" s="431"/>
      <c r="C65" s="1265" t="s">
        <v>1735</v>
      </c>
      <c r="D65" s="1266"/>
      <c r="E65" s="413" t="s">
        <v>1736</v>
      </c>
      <c r="F65" s="432">
        <v>2.7391840078124807</v>
      </c>
      <c r="G65" s="418"/>
    </row>
    <row r="66" spans="1:7" ht="13.5" customHeight="1">
      <c r="A66" s="316"/>
      <c r="B66" s="433"/>
      <c r="C66" s="1267" t="s">
        <v>1737</v>
      </c>
      <c r="D66" s="1268"/>
      <c r="E66" s="406" t="s">
        <v>1738</v>
      </c>
      <c r="F66" s="434">
        <v>3.4449503405288975</v>
      </c>
      <c r="G66" s="418"/>
    </row>
    <row r="67" spans="1:7" ht="15" customHeight="1">
      <c r="A67" s="316"/>
      <c r="B67" s="429" t="s">
        <v>1739</v>
      </c>
      <c r="C67" s="409"/>
      <c r="D67" s="409" t="s">
        <v>1740</v>
      </c>
      <c r="E67" s="409"/>
      <c r="F67" s="430">
        <v>2.7343046932438644</v>
      </c>
      <c r="G67" s="428"/>
    </row>
    <row r="68" spans="1:7" ht="13.5" customHeight="1">
      <c r="A68" s="316"/>
      <c r="B68" s="431"/>
      <c r="C68" s="1265" t="s">
        <v>1741</v>
      </c>
      <c r="D68" s="1266"/>
      <c r="E68" s="413" t="s">
        <v>1742</v>
      </c>
      <c r="F68" s="432">
        <v>2.6743598524235734</v>
      </c>
      <c r="G68" s="418"/>
    </row>
    <row r="69" spans="1:7" ht="13.5" customHeight="1">
      <c r="A69" s="316"/>
      <c r="B69" s="431"/>
      <c r="C69" s="1265" t="s">
        <v>1743</v>
      </c>
      <c r="D69" s="1266"/>
      <c r="E69" s="413" t="s">
        <v>1744</v>
      </c>
      <c r="F69" s="432">
        <v>2.7643482095503837</v>
      </c>
      <c r="G69" s="418"/>
    </row>
    <row r="70" spans="1:7" ht="13.5" customHeight="1">
      <c r="A70" s="316"/>
      <c r="B70" s="431"/>
      <c r="C70" s="1265" t="s">
        <v>1745</v>
      </c>
      <c r="D70" s="1266"/>
      <c r="E70" s="413" t="s">
        <v>1746</v>
      </c>
      <c r="F70" s="432">
        <v>2.7077274933694673</v>
      </c>
      <c r="G70" s="418"/>
    </row>
    <row r="71" spans="1:7" ht="13.5" customHeight="1">
      <c r="A71" s="316"/>
      <c r="B71" s="431"/>
      <c r="C71" s="1265" t="s">
        <v>1747</v>
      </c>
      <c r="D71" s="1266"/>
      <c r="E71" s="413" t="s">
        <v>1748</v>
      </c>
      <c r="F71" s="432">
        <v>2.8498949543776466</v>
      </c>
      <c r="G71" s="418"/>
    </row>
    <row r="72" spans="1:7" ht="13.5" customHeight="1">
      <c r="A72" s="316"/>
      <c r="B72" s="431"/>
      <c r="C72" s="1265" t="s">
        <v>1749</v>
      </c>
      <c r="D72" s="1266"/>
      <c r="E72" s="413" t="s">
        <v>1750</v>
      </c>
      <c r="F72" s="432">
        <v>2.7103778596212904</v>
      </c>
      <c r="G72" s="418"/>
    </row>
    <row r="73" spans="1:7" ht="13.5" customHeight="1">
      <c r="A73" s="316"/>
      <c r="B73" s="431"/>
      <c r="C73" s="1265" t="s">
        <v>1751</v>
      </c>
      <c r="D73" s="1266"/>
      <c r="E73" s="413" t="s">
        <v>1752</v>
      </c>
      <c r="F73" s="432">
        <v>2.6002886007384349</v>
      </c>
      <c r="G73" s="418"/>
    </row>
    <row r="74" spans="1:7" ht="13.5" customHeight="1">
      <c r="A74" s="316"/>
      <c r="B74" s="431"/>
      <c r="C74" s="1265" t="s">
        <v>1753</v>
      </c>
      <c r="D74" s="1266"/>
      <c r="E74" s="413" t="s">
        <v>546</v>
      </c>
      <c r="F74" s="432">
        <v>2.8296045108241725</v>
      </c>
      <c r="G74" s="418"/>
    </row>
    <row r="75" spans="1:7" ht="13.5" customHeight="1">
      <c r="A75" s="316"/>
      <c r="B75" s="433"/>
      <c r="C75" s="1267" t="s">
        <v>1754</v>
      </c>
      <c r="D75" s="1268"/>
      <c r="E75" s="406" t="s">
        <v>1755</v>
      </c>
      <c r="F75" s="434">
        <v>2.5079304765306047</v>
      </c>
      <c r="G75" s="418"/>
    </row>
    <row r="76" spans="1:7" ht="15" customHeight="1">
      <c r="A76" s="316"/>
      <c r="B76" s="429" t="s">
        <v>1756</v>
      </c>
      <c r="C76" s="409"/>
      <c r="D76" s="409" t="s">
        <v>1757</v>
      </c>
      <c r="E76" s="409"/>
      <c r="F76" s="430">
        <v>2.9143342836580794</v>
      </c>
      <c r="G76" s="428"/>
    </row>
    <row r="77" spans="1:7" ht="13.5" customHeight="1">
      <c r="A77" s="316"/>
      <c r="B77" s="431"/>
      <c r="C77" s="1265" t="s">
        <v>1758</v>
      </c>
      <c r="D77" s="1266"/>
      <c r="E77" s="413" t="s">
        <v>1759</v>
      </c>
      <c r="F77" s="432">
        <v>2.8485083379885729</v>
      </c>
      <c r="G77" s="418"/>
    </row>
    <row r="78" spans="1:7" ht="13.5" customHeight="1">
      <c r="A78" s="316"/>
      <c r="B78" s="433"/>
      <c r="C78" s="1267" t="s">
        <v>1760</v>
      </c>
      <c r="D78" s="1268"/>
      <c r="E78" s="406" t="s">
        <v>1761</v>
      </c>
      <c r="F78" s="434">
        <v>3.4142217904038072</v>
      </c>
      <c r="G78" s="418"/>
    </row>
    <row r="79" spans="1:7" ht="15" customHeight="1">
      <c r="A79" s="316"/>
      <c r="B79" s="429" t="s">
        <v>1762</v>
      </c>
      <c r="C79" s="409"/>
      <c r="D79" s="409" t="s">
        <v>1763</v>
      </c>
      <c r="E79" s="409"/>
      <c r="F79" s="430">
        <v>3.2414820598397776</v>
      </c>
      <c r="G79" s="428"/>
    </row>
    <row r="80" spans="1:7" ht="13.5" customHeight="1">
      <c r="A80" s="316"/>
      <c r="B80" s="431"/>
      <c r="C80" s="1265" t="s">
        <v>1764</v>
      </c>
      <c r="D80" s="1266"/>
      <c r="E80" s="413" t="s">
        <v>1765</v>
      </c>
      <c r="F80" s="432">
        <v>3.4630819909569936</v>
      </c>
      <c r="G80" s="418"/>
    </row>
    <row r="81" spans="1:7" ht="13.5" customHeight="1">
      <c r="A81" s="316"/>
      <c r="B81" s="431"/>
      <c r="C81" s="1265" t="s">
        <v>1766</v>
      </c>
      <c r="D81" s="1266"/>
      <c r="E81" s="413" t="s">
        <v>1767</v>
      </c>
      <c r="F81" s="432">
        <v>2.9195573147317391</v>
      </c>
      <c r="G81" s="418"/>
    </row>
    <row r="82" spans="1:7" ht="13.5" customHeight="1">
      <c r="A82" s="316"/>
      <c r="B82" s="431"/>
      <c r="C82" s="1265" t="s">
        <v>1768</v>
      </c>
      <c r="D82" s="1266"/>
      <c r="E82" s="413" t="s">
        <v>577</v>
      </c>
      <c r="F82" s="432">
        <v>3.3749225821868176</v>
      </c>
      <c r="G82" s="418"/>
    </row>
    <row r="83" spans="1:7" ht="13.5" customHeight="1">
      <c r="A83" s="316"/>
      <c r="B83" s="433"/>
      <c r="C83" s="1267" t="s">
        <v>1769</v>
      </c>
      <c r="D83" s="1268"/>
      <c r="E83" s="406" t="s">
        <v>1770</v>
      </c>
      <c r="F83" s="434">
        <v>3.2961729440579908</v>
      </c>
      <c r="G83" s="418"/>
    </row>
    <row r="84" spans="1:7" ht="15" customHeight="1">
      <c r="A84" s="316"/>
      <c r="B84" s="435" t="s">
        <v>1771</v>
      </c>
      <c r="C84" s="436"/>
      <c r="D84" s="436" t="s">
        <v>1772</v>
      </c>
      <c r="E84" s="436"/>
      <c r="F84" s="437">
        <v>3.2105986782624427</v>
      </c>
      <c r="G84" s="428"/>
    </row>
    <row r="85" spans="1:7" ht="13.5" customHeight="1">
      <c r="A85" s="316"/>
      <c r="B85" s="431"/>
      <c r="C85" s="1265" t="s">
        <v>1773</v>
      </c>
      <c r="D85" s="1266"/>
      <c r="E85" s="413" t="s">
        <v>1774</v>
      </c>
      <c r="F85" s="432">
        <v>3.5832516563408703</v>
      </c>
      <c r="G85" s="418"/>
    </row>
    <row r="86" spans="1:7" ht="13.5" customHeight="1">
      <c r="A86" s="316"/>
      <c r="B86" s="431"/>
      <c r="C86" s="1265" t="s">
        <v>1775</v>
      </c>
      <c r="D86" s="1266"/>
      <c r="E86" s="413" t="s">
        <v>1776</v>
      </c>
      <c r="F86" s="432">
        <v>3.0480020434004653</v>
      </c>
      <c r="G86" s="418"/>
    </row>
    <row r="87" spans="1:7" ht="13.5" customHeight="1">
      <c r="A87" s="316"/>
      <c r="B87" s="431"/>
      <c r="C87" s="1265" t="s">
        <v>1777</v>
      </c>
      <c r="D87" s="1266"/>
      <c r="E87" s="413" t="s">
        <v>1778</v>
      </c>
      <c r="F87" s="432">
        <v>3.6684560031486857</v>
      </c>
      <c r="G87" s="418"/>
    </row>
    <row r="88" spans="1:7" ht="13.5" customHeight="1">
      <c r="A88" s="316"/>
      <c r="B88" s="433"/>
      <c r="C88" s="1267" t="s">
        <v>1779</v>
      </c>
      <c r="D88" s="1268"/>
      <c r="E88" s="406" t="s">
        <v>1780</v>
      </c>
      <c r="F88" s="434">
        <v>3.577827935843894</v>
      </c>
      <c r="G88" s="418"/>
    </row>
    <row r="89" spans="1:7" ht="15" customHeight="1">
      <c r="A89" s="316"/>
      <c r="B89" s="429" t="s">
        <v>1781</v>
      </c>
      <c r="C89" s="409"/>
      <c r="D89" s="409" t="s">
        <v>1782</v>
      </c>
      <c r="E89" s="409"/>
      <c r="F89" s="430">
        <v>3.499457805973166</v>
      </c>
      <c r="G89" s="428"/>
    </row>
    <row r="90" spans="1:7" ht="13.5" customHeight="1">
      <c r="A90" s="316"/>
      <c r="B90" s="431"/>
      <c r="C90" s="1265" t="s">
        <v>1783</v>
      </c>
      <c r="D90" s="1266"/>
      <c r="E90" s="413" t="s">
        <v>1784</v>
      </c>
      <c r="F90" s="432">
        <v>3.4673924587154272</v>
      </c>
      <c r="G90" s="418"/>
    </row>
    <row r="91" spans="1:7" ht="13.5" customHeight="1">
      <c r="A91" s="316"/>
      <c r="B91" s="433"/>
      <c r="C91" s="1267" t="s">
        <v>1785</v>
      </c>
      <c r="D91" s="1268"/>
      <c r="E91" s="406" t="s">
        <v>1786</v>
      </c>
      <c r="F91" s="434">
        <v>3.513626487292389</v>
      </c>
      <c r="G91" s="418"/>
    </row>
    <row r="92" spans="1:7" ht="15" customHeight="1">
      <c r="A92" s="316"/>
      <c r="B92" s="429" t="s">
        <v>1787</v>
      </c>
      <c r="C92" s="409"/>
      <c r="D92" s="409" t="s">
        <v>1788</v>
      </c>
      <c r="E92" s="409"/>
      <c r="F92" s="430">
        <v>3.2453712069070622</v>
      </c>
      <c r="G92" s="428"/>
    </row>
    <row r="93" spans="1:7" ht="13.5" customHeight="1">
      <c r="A93" s="316"/>
      <c r="B93" s="431"/>
      <c r="C93" s="1265" t="s">
        <v>1789</v>
      </c>
      <c r="D93" s="1266"/>
      <c r="E93" s="413" t="s">
        <v>1790</v>
      </c>
      <c r="F93" s="432">
        <v>3.2827125774674748</v>
      </c>
      <c r="G93" s="418"/>
    </row>
    <row r="94" spans="1:7" ht="13.5" customHeight="1">
      <c r="A94" s="316"/>
      <c r="B94" s="433"/>
      <c r="C94" s="1267" t="s">
        <v>1791</v>
      </c>
      <c r="D94" s="1268"/>
      <c r="E94" s="406" t="s">
        <v>1792</v>
      </c>
      <c r="F94" s="434">
        <v>3.2265046653905345</v>
      </c>
      <c r="G94" s="418"/>
    </row>
    <row r="95" spans="1:7" ht="15" customHeight="1">
      <c r="A95" s="316"/>
      <c r="B95" s="429" t="s">
        <v>1793</v>
      </c>
      <c r="C95" s="409"/>
      <c r="D95" s="409" t="s">
        <v>1794</v>
      </c>
      <c r="E95" s="409"/>
      <c r="F95" s="430">
        <v>3.3456346965998711</v>
      </c>
      <c r="G95" s="428"/>
    </row>
    <row r="96" spans="1:7" ht="13.5" customHeight="1">
      <c r="A96" s="316"/>
      <c r="B96" s="431"/>
      <c r="C96" s="1265" t="s">
        <v>1795</v>
      </c>
      <c r="D96" s="1266"/>
      <c r="E96" s="413" t="s">
        <v>1796</v>
      </c>
      <c r="F96" s="432">
        <v>3.4356082318875742</v>
      </c>
      <c r="G96" s="418"/>
    </row>
    <row r="97" spans="1:7" ht="13.5" customHeight="1">
      <c r="A97" s="316"/>
      <c r="B97" s="431"/>
      <c r="C97" s="1265" t="s">
        <v>1797</v>
      </c>
      <c r="D97" s="1266"/>
      <c r="E97" s="413" t="s">
        <v>1798</v>
      </c>
      <c r="F97" s="432">
        <v>3.3304468097056006</v>
      </c>
      <c r="G97" s="418"/>
    </row>
    <row r="98" spans="1:7" ht="13.5" customHeight="1">
      <c r="A98" s="316"/>
      <c r="B98" s="431"/>
      <c r="C98" s="1265" t="s">
        <v>1799</v>
      </c>
      <c r="D98" s="1266"/>
      <c r="E98" s="413" t="s">
        <v>1800</v>
      </c>
      <c r="F98" s="432">
        <v>3.2048557448762658</v>
      </c>
      <c r="G98" s="418"/>
    </row>
    <row r="99" spans="1:7" ht="13.5" customHeight="1">
      <c r="A99" s="316"/>
      <c r="B99" s="433"/>
      <c r="C99" s="1267" t="s">
        <v>1801</v>
      </c>
      <c r="D99" s="1268"/>
      <c r="E99" s="406" t="s">
        <v>1802</v>
      </c>
      <c r="F99" s="434">
        <v>3.3067255034150618</v>
      </c>
      <c r="G99" s="418"/>
    </row>
    <row r="100" spans="1:7" ht="15" customHeight="1">
      <c r="A100" s="316"/>
      <c r="B100" s="429" t="s">
        <v>1803</v>
      </c>
      <c r="C100" s="409"/>
      <c r="D100" s="409" t="s">
        <v>1804</v>
      </c>
      <c r="E100" s="409"/>
      <c r="F100" s="430">
        <v>2.8708532880310234</v>
      </c>
      <c r="G100" s="428"/>
    </row>
    <row r="101" spans="1:7" ht="13.5" customHeight="1">
      <c r="A101" s="316"/>
      <c r="B101" s="431"/>
      <c r="C101" s="1265" t="s">
        <v>1805</v>
      </c>
      <c r="D101" s="1266"/>
      <c r="E101" s="413" t="s">
        <v>1806</v>
      </c>
      <c r="F101" s="432">
        <v>3.0080551824377686</v>
      </c>
      <c r="G101" s="418"/>
    </row>
    <row r="102" spans="1:7" ht="13.5" customHeight="1">
      <c r="A102" s="316"/>
      <c r="B102" s="431"/>
      <c r="C102" s="1265" t="s">
        <v>1807</v>
      </c>
      <c r="D102" s="1266"/>
      <c r="E102" s="413" t="s">
        <v>1808</v>
      </c>
      <c r="F102" s="432">
        <v>2.3041328608232656</v>
      </c>
      <c r="G102" s="418"/>
    </row>
    <row r="103" spans="1:7" ht="13.5" customHeight="1">
      <c r="A103" s="316"/>
      <c r="B103" s="431"/>
      <c r="C103" s="1265" t="s">
        <v>1809</v>
      </c>
      <c r="D103" s="1266"/>
      <c r="E103" s="413" t="s">
        <v>1810</v>
      </c>
      <c r="F103" s="432">
        <v>2.7371469062895053</v>
      </c>
      <c r="G103" s="418"/>
    </row>
    <row r="104" spans="1:7" ht="13.5" customHeight="1">
      <c r="A104" s="316"/>
      <c r="B104" s="433"/>
      <c r="C104" s="1267" t="s">
        <v>1811</v>
      </c>
      <c r="D104" s="1268"/>
      <c r="E104" s="406" t="s">
        <v>1812</v>
      </c>
      <c r="F104" s="434">
        <v>3.0868226802024425</v>
      </c>
      <c r="G104" s="418"/>
    </row>
    <row r="105" spans="1:7" ht="15" customHeight="1">
      <c r="A105" s="316"/>
      <c r="B105" s="429" t="s">
        <v>1813</v>
      </c>
      <c r="C105" s="409"/>
      <c r="D105" s="409" t="s">
        <v>1814</v>
      </c>
      <c r="E105" s="409"/>
      <c r="F105" s="430">
        <v>2.5575648184919584</v>
      </c>
      <c r="G105" s="428"/>
    </row>
    <row r="106" spans="1:7" ht="13.5" customHeight="1">
      <c r="A106" s="316"/>
      <c r="B106" s="431"/>
      <c r="C106" s="1265" t="s">
        <v>1815</v>
      </c>
      <c r="D106" s="1266"/>
      <c r="E106" s="413" t="s">
        <v>1816</v>
      </c>
      <c r="F106" s="432">
        <v>2.7245560212513347</v>
      </c>
      <c r="G106" s="418"/>
    </row>
    <row r="107" spans="1:7" ht="13.5" customHeight="1">
      <c r="A107" s="316"/>
      <c r="B107" s="433"/>
      <c r="C107" s="1267" t="s">
        <v>1817</v>
      </c>
      <c r="D107" s="1268"/>
      <c r="E107" s="406" t="s">
        <v>1818</v>
      </c>
      <c r="F107" s="434">
        <v>2.2686013844344339</v>
      </c>
      <c r="G107" s="418"/>
    </row>
    <row r="108" spans="1:7" ht="15" customHeight="1">
      <c r="A108" s="316"/>
      <c r="B108" s="429" t="s">
        <v>1670</v>
      </c>
      <c r="C108" s="409"/>
      <c r="D108" s="409" t="s">
        <v>1671</v>
      </c>
      <c r="E108" s="409"/>
      <c r="F108" s="430">
        <v>2.7220249696987988</v>
      </c>
      <c r="G108" s="428"/>
    </row>
    <row r="109" spans="1:7" ht="13.5" customHeight="1">
      <c r="A109" s="316"/>
      <c r="B109" s="431"/>
      <c r="C109" s="1265" t="s">
        <v>1672</v>
      </c>
      <c r="D109" s="1266"/>
      <c r="E109" s="413" t="s">
        <v>1673</v>
      </c>
      <c r="F109" s="432">
        <v>2.8126364707212232</v>
      </c>
      <c r="G109" s="418"/>
    </row>
    <row r="110" spans="1:7" ht="13.5" customHeight="1">
      <c r="A110" s="316"/>
      <c r="B110" s="433"/>
      <c r="C110" s="1267" t="s">
        <v>1674</v>
      </c>
      <c r="D110" s="1268"/>
      <c r="E110" s="406" t="s">
        <v>1675</v>
      </c>
      <c r="F110" s="434">
        <v>2.4616927981724879</v>
      </c>
      <c r="G110" s="418"/>
    </row>
    <row r="111" spans="1:7" ht="15" customHeight="1">
      <c r="A111" s="316"/>
      <c r="B111" s="429" t="s">
        <v>1676</v>
      </c>
      <c r="C111" s="409"/>
      <c r="D111" s="409" t="s">
        <v>1677</v>
      </c>
      <c r="E111" s="409"/>
      <c r="F111" s="430">
        <v>3.4295667419544715</v>
      </c>
      <c r="G111" s="428"/>
    </row>
    <row r="112" spans="1:7" ht="13.5" customHeight="1">
      <c r="A112" s="316"/>
      <c r="B112" s="431"/>
      <c r="C112" s="1265" t="s">
        <v>1678</v>
      </c>
      <c r="D112" s="1266"/>
      <c r="E112" s="413" t="s">
        <v>676</v>
      </c>
      <c r="F112" s="432">
        <v>3.2786671886209398</v>
      </c>
      <c r="G112" s="418"/>
    </row>
    <row r="113" spans="1:7" ht="13.5" customHeight="1">
      <c r="A113" s="316"/>
      <c r="B113" s="431"/>
      <c r="C113" s="1265" t="s">
        <v>1679</v>
      </c>
      <c r="D113" s="1266"/>
      <c r="E113" s="413" t="s">
        <v>1680</v>
      </c>
      <c r="F113" s="432">
        <v>3.6650967585379539</v>
      </c>
      <c r="G113" s="418"/>
    </row>
    <row r="114" spans="1:7" ht="13.5" customHeight="1">
      <c r="A114" s="316"/>
      <c r="B114" s="431"/>
      <c r="C114" s="1265" t="s">
        <v>1681</v>
      </c>
      <c r="D114" s="1266"/>
      <c r="E114" s="413" t="s">
        <v>1682</v>
      </c>
      <c r="F114" s="432">
        <v>3.4394039748919276</v>
      </c>
      <c r="G114" s="418"/>
    </row>
    <row r="115" spans="1:7" ht="13.5" customHeight="1">
      <c r="A115" s="316"/>
      <c r="B115" s="431"/>
      <c r="C115" s="1265" t="s">
        <v>1683</v>
      </c>
      <c r="D115" s="1266"/>
      <c r="E115" s="413" t="s">
        <v>1684</v>
      </c>
      <c r="F115" s="432">
        <v>3.450911183922893</v>
      </c>
      <c r="G115" s="418"/>
    </row>
    <row r="116" spans="1:7" ht="13.5" customHeight="1">
      <c r="A116" s="316"/>
      <c r="B116" s="431"/>
      <c r="C116" s="1265" t="s">
        <v>1685</v>
      </c>
      <c r="D116" s="1266"/>
      <c r="E116" s="413" t="s">
        <v>1686</v>
      </c>
      <c r="F116" s="432">
        <v>3.4909996196232624</v>
      </c>
      <c r="G116" s="418"/>
    </row>
    <row r="117" spans="1:7" ht="13.5" customHeight="1">
      <c r="A117" s="316"/>
      <c r="B117" s="433"/>
      <c r="C117" s="1267" t="s">
        <v>1687</v>
      </c>
      <c r="D117" s="1268"/>
      <c r="E117" s="438" t="s">
        <v>1688</v>
      </c>
      <c r="F117" s="439">
        <v>3.3549580522595175</v>
      </c>
      <c r="G117" s="418"/>
    </row>
    <row r="118" spans="1:7" ht="15" customHeight="1">
      <c r="A118" s="316"/>
      <c r="B118" s="429" t="s">
        <v>1819</v>
      </c>
      <c r="C118" s="409"/>
      <c r="D118" s="409" t="s">
        <v>1820</v>
      </c>
      <c r="E118" s="409"/>
      <c r="F118" s="430">
        <v>2.9601221045691046</v>
      </c>
      <c r="G118" s="428"/>
    </row>
    <row r="119" spans="1:7" ht="13.5" customHeight="1">
      <c r="A119" s="316"/>
      <c r="B119" s="433"/>
      <c r="C119" s="1267" t="s">
        <v>1821</v>
      </c>
      <c r="D119" s="1268"/>
      <c r="E119" s="406" t="s">
        <v>1820</v>
      </c>
      <c r="F119" s="434">
        <v>2.9601221045691046</v>
      </c>
      <c r="G119" s="418"/>
    </row>
    <row r="120" spans="1:7" ht="15" customHeight="1">
      <c r="A120" s="316"/>
      <c r="B120" s="429" t="s">
        <v>1822</v>
      </c>
      <c r="C120" s="409"/>
      <c r="D120" s="409" t="s">
        <v>1823</v>
      </c>
      <c r="E120" s="409"/>
      <c r="F120" s="430">
        <v>3.1425995415342478</v>
      </c>
      <c r="G120" s="428"/>
    </row>
    <row r="121" spans="1:7" ht="13.5" customHeight="1">
      <c r="A121" s="316"/>
      <c r="B121" s="431"/>
      <c r="C121" s="1265" t="s">
        <v>1824</v>
      </c>
      <c r="D121" s="1266"/>
      <c r="E121" s="413" t="s">
        <v>1825</v>
      </c>
      <c r="F121" s="432">
        <v>2.7580019911503784</v>
      </c>
      <c r="G121" s="418"/>
    </row>
    <row r="122" spans="1:7" ht="13.5" customHeight="1">
      <c r="A122" s="316"/>
      <c r="B122" s="431"/>
      <c r="C122" s="1265" t="s">
        <v>1826</v>
      </c>
      <c r="D122" s="1266"/>
      <c r="E122" s="413" t="s">
        <v>1827</v>
      </c>
      <c r="F122" s="432">
        <v>3.3201223011324061</v>
      </c>
      <c r="G122" s="418"/>
    </row>
    <row r="123" spans="1:7" ht="13.5" customHeight="1">
      <c r="A123" s="316"/>
      <c r="B123" s="431"/>
      <c r="C123" s="1265" t="s">
        <v>1828</v>
      </c>
      <c r="D123" s="1266"/>
      <c r="E123" s="413" t="s">
        <v>1829</v>
      </c>
      <c r="F123" s="432">
        <v>3.1885852602454117</v>
      </c>
      <c r="G123" s="418"/>
    </row>
    <row r="124" spans="1:7" ht="13.5" customHeight="1">
      <c r="A124" s="316"/>
      <c r="B124" s="431"/>
      <c r="C124" s="1265" t="s">
        <v>1830</v>
      </c>
      <c r="D124" s="1266"/>
      <c r="E124" s="413" t="s">
        <v>1831</v>
      </c>
      <c r="F124" s="432">
        <v>3.2214763342058532</v>
      </c>
      <c r="G124" s="418"/>
    </row>
    <row r="125" spans="1:7" ht="13.5" customHeight="1">
      <c r="A125" s="316"/>
      <c r="B125" s="431"/>
      <c r="C125" s="1265" t="s">
        <v>1832</v>
      </c>
      <c r="D125" s="1266"/>
      <c r="E125" s="413" t="s">
        <v>1823</v>
      </c>
      <c r="F125" s="432">
        <v>3.2009324752185573</v>
      </c>
      <c r="G125" s="418"/>
    </row>
    <row r="126" spans="1:7" ht="13.5" customHeight="1">
      <c r="A126" s="316"/>
      <c r="B126" s="433"/>
      <c r="C126" s="1267" t="s">
        <v>1833</v>
      </c>
      <c r="D126" s="1268"/>
      <c r="E126" s="406" t="s">
        <v>1834</v>
      </c>
      <c r="F126" s="434">
        <v>3.508311828912408</v>
      </c>
      <c r="G126" s="418"/>
    </row>
    <row r="127" spans="1:7" ht="15" customHeight="1">
      <c r="A127" s="316"/>
      <c r="B127" s="429" t="s">
        <v>1835</v>
      </c>
      <c r="C127" s="409"/>
      <c r="D127" s="409" t="s">
        <v>1836</v>
      </c>
      <c r="E127" s="409"/>
      <c r="F127" s="430">
        <v>3.4064484819121614</v>
      </c>
      <c r="G127" s="428"/>
    </row>
    <row r="128" spans="1:7" ht="13.5" customHeight="1">
      <c r="A128" s="316"/>
      <c r="B128" s="431"/>
      <c r="C128" s="1265" t="s">
        <v>1837</v>
      </c>
      <c r="D128" s="1266"/>
      <c r="E128" s="413" t="s">
        <v>1838</v>
      </c>
      <c r="F128" s="432">
        <v>3.3932378272487091</v>
      </c>
      <c r="G128" s="418"/>
    </row>
    <row r="129" spans="1:7" ht="13.5" customHeight="1">
      <c r="A129" s="316"/>
      <c r="B129" s="431"/>
      <c r="C129" s="1265" t="s">
        <v>1839</v>
      </c>
      <c r="D129" s="1266"/>
      <c r="E129" s="413" t="s">
        <v>1840</v>
      </c>
      <c r="F129" s="432">
        <v>3.3499021036665155</v>
      </c>
      <c r="G129" s="418"/>
    </row>
    <row r="130" spans="1:7" ht="13.5" customHeight="1">
      <c r="A130" s="316"/>
      <c r="B130" s="433"/>
      <c r="C130" s="1267" t="s">
        <v>1841</v>
      </c>
      <c r="D130" s="1268"/>
      <c r="E130" s="406" t="s">
        <v>1842</v>
      </c>
      <c r="F130" s="434">
        <v>3.4313058545219537</v>
      </c>
      <c r="G130" s="418"/>
    </row>
    <row r="131" spans="1:7" ht="15" customHeight="1">
      <c r="A131" s="316"/>
      <c r="B131" s="429" t="s">
        <v>1843</v>
      </c>
      <c r="C131" s="409"/>
      <c r="D131" s="409" t="s">
        <v>1844</v>
      </c>
      <c r="E131" s="409"/>
      <c r="F131" s="430">
        <v>3.2782226469363738</v>
      </c>
      <c r="G131" s="428"/>
    </row>
    <row r="132" spans="1:7" ht="13.5" customHeight="1">
      <c r="A132" s="316"/>
      <c r="B132" s="431"/>
      <c r="C132" s="1265" t="s">
        <v>1845</v>
      </c>
      <c r="D132" s="1266"/>
      <c r="E132" s="413" t="s">
        <v>1846</v>
      </c>
      <c r="F132" s="432">
        <v>3.3008563164948557</v>
      </c>
      <c r="G132" s="418"/>
    </row>
    <row r="133" spans="1:7" ht="13.5" customHeight="1">
      <c r="A133" s="316"/>
      <c r="B133" s="433"/>
      <c r="C133" s="1267" t="s">
        <v>1847</v>
      </c>
      <c r="D133" s="1268"/>
      <c r="E133" s="406" t="s">
        <v>1848</v>
      </c>
      <c r="F133" s="434">
        <v>3.1543230583744077</v>
      </c>
      <c r="G133" s="418"/>
    </row>
    <row r="134" spans="1:7" ht="15" customHeight="1">
      <c r="A134" s="316"/>
      <c r="B134" s="435" t="s">
        <v>1849</v>
      </c>
      <c r="C134" s="436"/>
      <c r="D134" s="436" t="s">
        <v>1850</v>
      </c>
      <c r="E134" s="436"/>
      <c r="F134" s="437">
        <v>4.0117965095468477</v>
      </c>
      <c r="G134" s="428"/>
    </row>
    <row r="135" spans="1:7" ht="13.5" customHeight="1">
      <c r="A135" s="316"/>
      <c r="B135" s="431"/>
      <c r="C135" s="1265" t="s">
        <v>1851</v>
      </c>
      <c r="D135" s="1266"/>
      <c r="E135" s="413" t="s">
        <v>1852</v>
      </c>
      <c r="F135" s="432">
        <v>4.1218357900485865</v>
      </c>
      <c r="G135" s="418"/>
    </row>
    <row r="136" spans="1:7" ht="13.5" customHeight="1">
      <c r="A136" s="316"/>
      <c r="B136" s="433"/>
      <c r="C136" s="1267" t="s">
        <v>1853</v>
      </c>
      <c r="D136" s="1268"/>
      <c r="E136" s="406" t="s">
        <v>1854</v>
      </c>
      <c r="F136" s="434">
        <v>3.8285061126505084</v>
      </c>
      <c r="G136" s="418"/>
    </row>
    <row r="137" spans="1:7" ht="15" customHeight="1">
      <c r="A137" s="316"/>
      <c r="B137" s="429" t="s">
        <v>1855</v>
      </c>
      <c r="C137" s="409"/>
      <c r="D137" s="409" t="s">
        <v>1856</v>
      </c>
      <c r="E137" s="409"/>
      <c r="F137" s="430">
        <v>3.3463580204415386</v>
      </c>
      <c r="G137" s="428"/>
    </row>
    <row r="138" spans="1:7" ht="13.5" customHeight="1">
      <c r="A138" s="316"/>
      <c r="B138" s="431"/>
      <c r="C138" s="1265" t="s">
        <v>1857</v>
      </c>
      <c r="D138" s="1266"/>
      <c r="E138" s="413" t="s">
        <v>1858</v>
      </c>
      <c r="F138" s="432">
        <v>3.2790313075705471</v>
      </c>
      <c r="G138" s="418"/>
    </row>
    <row r="139" spans="1:7" ht="13.5" customHeight="1">
      <c r="A139" s="316"/>
      <c r="B139" s="433"/>
      <c r="C139" s="1267" t="s">
        <v>1859</v>
      </c>
      <c r="D139" s="1268"/>
      <c r="E139" s="406" t="s">
        <v>1860</v>
      </c>
      <c r="F139" s="434">
        <v>3.3947902411132493</v>
      </c>
      <c r="G139" s="418"/>
    </row>
    <row r="140" spans="1:7" ht="15" customHeight="1">
      <c r="A140" s="316"/>
      <c r="B140" s="429" t="s">
        <v>1861</v>
      </c>
      <c r="C140" s="409"/>
      <c r="D140" s="409" t="s">
        <v>1862</v>
      </c>
      <c r="E140" s="409"/>
      <c r="F140" s="430">
        <v>1.8446958754903484</v>
      </c>
      <c r="G140" s="428"/>
    </row>
    <row r="141" spans="1:7" ht="13.5" customHeight="1">
      <c r="A141" s="316"/>
      <c r="B141" s="433"/>
      <c r="C141" s="1267" t="s">
        <v>1863</v>
      </c>
      <c r="D141" s="1268"/>
      <c r="E141" s="406" t="s">
        <v>1862</v>
      </c>
      <c r="F141" s="434">
        <v>1.8446958754903484</v>
      </c>
      <c r="G141" s="418"/>
    </row>
    <row r="142" spans="1:7" ht="15" customHeight="1">
      <c r="A142" s="316"/>
      <c r="B142" s="429" t="s">
        <v>1864</v>
      </c>
      <c r="C142" s="409"/>
      <c r="D142" s="409" t="s">
        <v>1865</v>
      </c>
      <c r="E142" s="409"/>
      <c r="F142" s="430">
        <v>3.7701689362670843</v>
      </c>
      <c r="G142" s="428"/>
    </row>
    <row r="143" spans="1:7" ht="13.5" customHeight="1">
      <c r="A143" s="316"/>
      <c r="B143" s="431"/>
      <c r="C143" s="1265" t="s">
        <v>1866</v>
      </c>
      <c r="D143" s="1266"/>
      <c r="E143" s="413" t="s">
        <v>1867</v>
      </c>
      <c r="F143" s="432">
        <v>3.4187341800124935</v>
      </c>
      <c r="G143" s="418"/>
    </row>
    <row r="144" spans="1:7" ht="13.5" customHeight="1">
      <c r="A144" s="316"/>
      <c r="B144" s="433"/>
      <c r="C144" s="1267" t="s">
        <v>1868</v>
      </c>
      <c r="D144" s="1268"/>
      <c r="E144" s="406" t="s">
        <v>741</v>
      </c>
      <c r="F144" s="434">
        <v>3.7877496870590783</v>
      </c>
      <c r="G144" s="418"/>
    </row>
    <row r="145" spans="1:7" ht="15" customHeight="1">
      <c r="A145" s="316"/>
      <c r="B145" s="429" t="s">
        <v>1869</v>
      </c>
      <c r="C145" s="409"/>
      <c r="D145" s="409" t="s">
        <v>1870</v>
      </c>
      <c r="E145" s="409"/>
      <c r="F145" s="430">
        <v>3.9235553138096715</v>
      </c>
      <c r="G145" s="428"/>
    </row>
    <row r="146" spans="1:7" ht="13.5" customHeight="1">
      <c r="A146" s="316"/>
      <c r="B146" s="431"/>
      <c r="C146" s="1265" t="s">
        <v>1871</v>
      </c>
      <c r="D146" s="1266"/>
      <c r="E146" s="413" t="s">
        <v>1872</v>
      </c>
      <c r="F146" s="432">
        <v>4.2030524453184199</v>
      </c>
      <c r="G146" s="418"/>
    </row>
    <row r="147" spans="1:7" ht="13.5" customHeight="1">
      <c r="A147" s="316"/>
      <c r="B147" s="431"/>
      <c r="C147" s="1265" t="s">
        <v>1873</v>
      </c>
      <c r="D147" s="1266"/>
      <c r="E147" s="413" t="s">
        <v>1874</v>
      </c>
      <c r="F147" s="432">
        <v>3.282793724064395</v>
      </c>
      <c r="G147" s="418"/>
    </row>
    <row r="148" spans="1:7" ht="13.5" customHeight="1">
      <c r="A148" s="316"/>
      <c r="B148" s="431"/>
      <c r="C148" s="1265" t="s">
        <v>1875</v>
      </c>
      <c r="D148" s="1266"/>
      <c r="E148" s="413" t="s">
        <v>1876</v>
      </c>
      <c r="F148" s="432">
        <v>4.4860006316459042</v>
      </c>
      <c r="G148" s="418"/>
    </row>
    <row r="149" spans="1:7" ht="13.5" customHeight="1">
      <c r="A149" s="316"/>
      <c r="B149" s="431"/>
      <c r="C149" s="1265" t="s">
        <v>1877</v>
      </c>
      <c r="D149" s="1266"/>
      <c r="E149" s="413" t="s">
        <v>1878</v>
      </c>
      <c r="F149" s="432">
        <v>2.9849111510601207</v>
      </c>
      <c r="G149" s="418"/>
    </row>
    <row r="150" spans="1:7" ht="13.5" customHeight="1">
      <c r="A150" s="316"/>
      <c r="B150" s="431"/>
      <c r="C150" s="1265" t="s">
        <v>1879</v>
      </c>
      <c r="D150" s="1266"/>
      <c r="E150" s="413" t="s">
        <v>1880</v>
      </c>
      <c r="F150" s="432">
        <v>3.7402330866517834</v>
      </c>
      <c r="G150" s="418"/>
    </row>
    <row r="151" spans="1:7" ht="13.5" customHeight="1">
      <c r="A151" s="316"/>
      <c r="B151" s="431"/>
      <c r="C151" s="1265" t="s">
        <v>1881</v>
      </c>
      <c r="D151" s="1266"/>
      <c r="E151" s="413" t="s">
        <v>1882</v>
      </c>
      <c r="F151" s="432">
        <v>3.3808838147903448</v>
      </c>
      <c r="G151" s="418"/>
    </row>
    <row r="152" spans="1:7" ht="13.5" customHeight="1">
      <c r="A152" s="316"/>
      <c r="B152" s="431"/>
      <c r="C152" s="1265" t="s">
        <v>1883</v>
      </c>
      <c r="D152" s="1266"/>
      <c r="E152" s="413" t="s">
        <v>1884</v>
      </c>
      <c r="F152" s="432">
        <v>4.3119996039659174</v>
      </c>
      <c r="G152" s="418"/>
    </row>
    <row r="153" spans="1:7" ht="13.5" customHeight="1">
      <c r="A153" s="316"/>
      <c r="B153" s="431"/>
      <c r="C153" s="1265" t="s">
        <v>1885</v>
      </c>
      <c r="D153" s="1266"/>
      <c r="E153" s="413" t="s">
        <v>1886</v>
      </c>
      <c r="F153" s="432">
        <v>4.1457000888851336</v>
      </c>
      <c r="G153" s="418"/>
    </row>
    <row r="154" spans="1:7" ht="13.5" customHeight="1">
      <c r="A154" s="316"/>
      <c r="B154" s="433"/>
      <c r="C154" s="1267" t="s">
        <v>1887</v>
      </c>
      <c r="D154" s="1268"/>
      <c r="E154" s="406" t="s">
        <v>1888</v>
      </c>
      <c r="F154" s="434">
        <v>4.1004348017323</v>
      </c>
      <c r="G154" s="418"/>
    </row>
    <row r="155" spans="1:7" ht="15" customHeight="1">
      <c r="A155" s="316"/>
      <c r="B155" s="429" t="s">
        <v>1889</v>
      </c>
      <c r="C155" s="409"/>
      <c r="D155" s="409" t="s">
        <v>1890</v>
      </c>
      <c r="E155" s="409"/>
      <c r="F155" s="430">
        <v>3.1211583485364298</v>
      </c>
      <c r="G155" s="428"/>
    </row>
    <row r="156" spans="1:7" ht="13.5" customHeight="1">
      <c r="A156" s="316"/>
      <c r="B156" s="431"/>
      <c r="C156" s="1265" t="s">
        <v>1891</v>
      </c>
      <c r="D156" s="1266"/>
      <c r="E156" s="413" t="s">
        <v>1892</v>
      </c>
      <c r="F156" s="432">
        <v>3.3083013196586499</v>
      </c>
      <c r="G156" s="418"/>
    </row>
    <row r="157" spans="1:7" ht="13.5" customHeight="1">
      <c r="A157" s="316"/>
      <c r="B157" s="431"/>
      <c r="C157" s="1265" t="s">
        <v>1893</v>
      </c>
      <c r="D157" s="1266"/>
      <c r="E157" s="413" t="s">
        <v>1894</v>
      </c>
      <c r="F157" s="432">
        <v>3.4648943232372726</v>
      </c>
      <c r="G157" s="418"/>
    </row>
    <row r="158" spans="1:7" ht="13.5" customHeight="1">
      <c r="A158" s="316"/>
      <c r="B158" s="431"/>
      <c r="C158" s="1265" t="s">
        <v>1895</v>
      </c>
      <c r="D158" s="1266"/>
      <c r="E158" s="413" t="s">
        <v>1896</v>
      </c>
      <c r="F158" s="432">
        <v>2.2755006323306297</v>
      </c>
      <c r="G158" s="418"/>
    </row>
    <row r="159" spans="1:7" ht="13.5" customHeight="1">
      <c r="A159" s="316"/>
      <c r="B159" s="431"/>
      <c r="C159" s="1265" t="s">
        <v>1897</v>
      </c>
      <c r="D159" s="1266"/>
      <c r="E159" s="413" t="s">
        <v>1898</v>
      </c>
      <c r="F159" s="432">
        <v>3.43337465269558</v>
      </c>
      <c r="G159" s="418"/>
    </row>
    <row r="160" spans="1:7" ht="13.5" customHeight="1">
      <c r="A160" s="316"/>
      <c r="B160" s="433"/>
      <c r="C160" s="1267" t="s">
        <v>1899</v>
      </c>
      <c r="D160" s="1268"/>
      <c r="E160" s="406" t="s">
        <v>1900</v>
      </c>
      <c r="F160" s="434">
        <v>3.0186385088939796</v>
      </c>
      <c r="G160" s="418"/>
    </row>
    <row r="161" spans="1:7" ht="15" customHeight="1">
      <c r="A161" s="316"/>
      <c r="B161" s="429" t="s">
        <v>1901</v>
      </c>
      <c r="C161" s="409"/>
      <c r="D161" s="409" t="s">
        <v>1902</v>
      </c>
      <c r="E161" s="409"/>
      <c r="F161" s="430">
        <v>3.4340638572629447</v>
      </c>
      <c r="G161" s="428"/>
    </row>
    <row r="162" spans="1:7" ht="13.5" customHeight="1">
      <c r="A162" s="316"/>
      <c r="B162" s="431"/>
      <c r="C162" s="1265" t="s">
        <v>1903</v>
      </c>
      <c r="D162" s="1266"/>
      <c r="E162" s="413" t="s">
        <v>1904</v>
      </c>
      <c r="F162" s="432">
        <v>3.9525456079110723</v>
      </c>
      <c r="G162" s="418"/>
    </row>
    <row r="163" spans="1:7" ht="13.5" customHeight="1">
      <c r="A163" s="316"/>
      <c r="B163" s="433"/>
      <c r="C163" s="1267" t="s">
        <v>1905</v>
      </c>
      <c r="D163" s="1268"/>
      <c r="E163" s="406" t="s">
        <v>1906</v>
      </c>
      <c r="F163" s="434">
        <v>3.132545559222224</v>
      </c>
      <c r="G163" s="418"/>
    </row>
    <row r="164" spans="1:7" ht="15" customHeight="1">
      <c r="A164" s="316"/>
      <c r="B164" s="429" t="s">
        <v>1907</v>
      </c>
      <c r="C164" s="409"/>
      <c r="D164" s="409" t="s">
        <v>1908</v>
      </c>
      <c r="E164" s="409"/>
      <c r="F164" s="430">
        <v>3.7731764795874421</v>
      </c>
      <c r="G164" s="428"/>
    </row>
    <row r="165" spans="1:7" ht="13.5" customHeight="1">
      <c r="A165" s="316"/>
      <c r="B165" s="431"/>
      <c r="C165" s="1265" t="s">
        <v>1909</v>
      </c>
      <c r="D165" s="1266"/>
      <c r="E165" s="413" t="s">
        <v>1910</v>
      </c>
      <c r="F165" s="432">
        <v>3.8557918145496828</v>
      </c>
      <c r="G165" s="418"/>
    </row>
    <row r="166" spans="1:7" ht="13.5" customHeight="1">
      <c r="A166" s="316"/>
      <c r="B166" s="433"/>
      <c r="C166" s="1267" t="s">
        <v>1911</v>
      </c>
      <c r="D166" s="1268"/>
      <c r="E166" s="406" t="s">
        <v>1912</v>
      </c>
      <c r="F166" s="434">
        <v>3.6081213566459862</v>
      </c>
      <c r="G166" s="418"/>
    </row>
    <row r="167" spans="1:7" ht="15" customHeight="1">
      <c r="A167" s="316"/>
      <c r="B167" s="429" t="s">
        <v>1913</v>
      </c>
      <c r="C167" s="409"/>
      <c r="D167" s="409" t="s">
        <v>1914</v>
      </c>
      <c r="E167" s="409"/>
      <c r="F167" s="430">
        <v>3.3363080288073426</v>
      </c>
      <c r="G167" s="428"/>
    </row>
    <row r="168" spans="1:7" ht="13.5" customHeight="1">
      <c r="A168" s="316"/>
      <c r="B168" s="431"/>
      <c r="C168" s="1265" t="s">
        <v>1915</v>
      </c>
      <c r="D168" s="1266"/>
      <c r="E168" s="413" t="s">
        <v>1916</v>
      </c>
      <c r="F168" s="432">
        <v>3.2863826738959383</v>
      </c>
      <c r="G168" s="418"/>
    </row>
    <row r="169" spans="1:7" ht="13.5" customHeight="1">
      <c r="A169" s="316"/>
      <c r="B169" s="431"/>
      <c r="C169" s="1265" t="s">
        <v>1917</v>
      </c>
      <c r="D169" s="1266"/>
      <c r="E169" s="413" t="s">
        <v>1918</v>
      </c>
      <c r="F169" s="432">
        <v>3.7595083228609574</v>
      </c>
      <c r="G169" s="418"/>
    </row>
    <row r="170" spans="1:7" ht="13.5" customHeight="1">
      <c r="A170" s="316"/>
      <c r="B170" s="433"/>
      <c r="C170" s="1267" t="s">
        <v>1919</v>
      </c>
      <c r="D170" s="1268"/>
      <c r="E170" s="406" t="s">
        <v>1920</v>
      </c>
      <c r="F170" s="434">
        <v>3.7240015147747507</v>
      </c>
      <c r="G170" s="418"/>
    </row>
    <row r="171" spans="1:7" ht="15" customHeight="1">
      <c r="A171" s="316"/>
      <c r="B171" s="429" t="s">
        <v>1921</v>
      </c>
      <c r="C171" s="409"/>
      <c r="D171" s="409" t="s">
        <v>1922</v>
      </c>
      <c r="E171" s="409"/>
      <c r="F171" s="430">
        <v>3.8058357286129336</v>
      </c>
      <c r="G171" s="428"/>
    </row>
    <row r="172" spans="1:7" ht="13.5" customHeight="1">
      <c r="A172" s="316"/>
      <c r="B172" s="433"/>
      <c r="C172" s="1267" t="s">
        <v>1923</v>
      </c>
      <c r="D172" s="1268"/>
      <c r="E172" s="406" t="s">
        <v>1924</v>
      </c>
      <c r="F172" s="434">
        <v>3.8058357286129336</v>
      </c>
      <c r="G172" s="418"/>
    </row>
    <row r="173" spans="1:7" ht="15" customHeight="1">
      <c r="A173" s="316"/>
      <c r="B173" s="429" t="s">
        <v>1925</v>
      </c>
      <c r="C173" s="409"/>
      <c r="D173" s="409" t="s">
        <v>1926</v>
      </c>
      <c r="E173" s="409"/>
      <c r="F173" s="430">
        <v>3.1273947170381899</v>
      </c>
      <c r="G173" s="428"/>
    </row>
    <row r="174" spans="1:7" ht="13.5" customHeight="1">
      <c r="A174" s="316"/>
      <c r="B174" s="431"/>
      <c r="C174" s="1265" t="s">
        <v>1927</v>
      </c>
      <c r="D174" s="1266"/>
      <c r="E174" s="413" t="s">
        <v>1928</v>
      </c>
      <c r="F174" s="432">
        <v>2.2934607362082122</v>
      </c>
      <c r="G174" s="418"/>
    </row>
    <row r="175" spans="1:7" ht="13.5" customHeight="1">
      <c r="A175" s="316"/>
      <c r="B175" s="431"/>
      <c r="C175" s="1265" t="s">
        <v>1929</v>
      </c>
      <c r="D175" s="1266"/>
      <c r="E175" s="413" t="s">
        <v>1930</v>
      </c>
      <c r="F175" s="432">
        <v>3.1269860116490698</v>
      </c>
      <c r="G175" s="418"/>
    </row>
    <row r="176" spans="1:7" ht="13.5" customHeight="1">
      <c r="A176" s="316"/>
      <c r="B176" s="431"/>
      <c r="C176" s="1265" t="s">
        <v>1931</v>
      </c>
      <c r="D176" s="1266"/>
      <c r="E176" s="413" t="s">
        <v>1932</v>
      </c>
      <c r="F176" s="432">
        <v>3.5214475795632851</v>
      </c>
      <c r="G176" s="418"/>
    </row>
    <row r="177" spans="1:7" ht="13.5" customHeight="1">
      <c r="A177" s="316"/>
      <c r="B177" s="433"/>
      <c r="C177" s="1267" t="s">
        <v>1933</v>
      </c>
      <c r="D177" s="1268"/>
      <c r="E177" s="406" t="s">
        <v>1934</v>
      </c>
      <c r="F177" s="434">
        <v>3.4026763444332984</v>
      </c>
      <c r="G177" s="418"/>
    </row>
    <row r="178" spans="1:7" ht="15" customHeight="1">
      <c r="A178" s="316"/>
      <c r="B178" s="429" t="s">
        <v>1935</v>
      </c>
      <c r="C178" s="409"/>
      <c r="D178" s="409" t="s">
        <v>1936</v>
      </c>
      <c r="E178" s="409"/>
      <c r="F178" s="430">
        <v>3.5597646203969076</v>
      </c>
      <c r="G178" s="428"/>
    </row>
    <row r="179" spans="1:7" ht="13.5" customHeight="1">
      <c r="A179" s="316"/>
      <c r="B179" s="431"/>
      <c r="C179" s="1265" t="s">
        <v>1937</v>
      </c>
      <c r="D179" s="1266"/>
      <c r="E179" s="413" t="s">
        <v>1938</v>
      </c>
      <c r="F179" s="432">
        <v>3.707387410216425</v>
      </c>
      <c r="G179" s="418"/>
    </row>
    <row r="180" spans="1:7" ht="13.5" customHeight="1">
      <c r="A180" s="316"/>
      <c r="B180" s="431"/>
      <c r="C180" s="1265" t="s">
        <v>1939</v>
      </c>
      <c r="D180" s="1266"/>
      <c r="E180" s="413" t="s">
        <v>1940</v>
      </c>
      <c r="F180" s="432">
        <v>3.2797805038164975</v>
      </c>
      <c r="G180" s="418"/>
    </row>
    <row r="181" spans="1:7" ht="13.5" customHeight="1">
      <c r="A181" s="316"/>
      <c r="B181" s="431"/>
      <c r="C181" s="1265" t="s">
        <v>1941</v>
      </c>
      <c r="D181" s="1266"/>
      <c r="E181" s="413" t="s">
        <v>826</v>
      </c>
      <c r="F181" s="432">
        <v>3.6799189674963348</v>
      </c>
      <c r="G181" s="418"/>
    </row>
    <row r="182" spans="1:7" ht="13.5" customHeight="1">
      <c r="A182" s="316"/>
      <c r="B182" s="431"/>
      <c r="C182" s="1265" t="s">
        <v>1942</v>
      </c>
      <c r="D182" s="1266"/>
      <c r="E182" s="413" t="s">
        <v>1943</v>
      </c>
      <c r="F182" s="432">
        <v>3.4595467054386049</v>
      </c>
      <c r="G182" s="418"/>
    </row>
    <row r="183" spans="1:7" ht="13.5" customHeight="1">
      <c r="A183" s="316"/>
      <c r="B183" s="433"/>
      <c r="C183" s="1267" t="s">
        <v>1944</v>
      </c>
      <c r="D183" s="1268"/>
      <c r="E183" s="406" t="s">
        <v>1945</v>
      </c>
      <c r="F183" s="434">
        <v>3.4542028691819304</v>
      </c>
      <c r="G183" s="418"/>
    </row>
    <row r="184" spans="1:7" ht="15" customHeight="1">
      <c r="A184" s="316"/>
      <c r="B184" s="435" t="s">
        <v>1946</v>
      </c>
      <c r="C184" s="436"/>
      <c r="D184" s="436" t="s">
        <v>1947</v>
      </c>
      <c r="E184" s="436"/>
      <c r="F184" s="437">
        <v>3.020243122223611</v>
      </c>
      <c r="G184" s="428"/>
    </row>
    <row r="185" spans="1:7" ht="13.5" customHeight="1">
      <c r="A185" s="316"/>
      <c r="B185" s="433"/>
      <c r="C185" s="1267" t="s">
        <v>1948</v>
      </c>
      <c r="D185" s="1268"/>
      <c r="E185" s="406" t="s">
        <v>1947</v>
      </c>
      <c r="F185" s="434">
        <v>3.020243122223611</v>
      </c>
      <c r="G185" s="418"/>
    </row>
    <row r="186" spans="1:7" ht="15" customHeight="1">
      <c r="A186" s="316"/>
      <c r="B186" s="429" t="s">
        <v>1949</v>
      </c>
      <c r="C186" s="409"/>
      <c r="D186" s="409" t="s">
        <v>141</v>
      </c>
      <c r="E186" s="409"/>
      <c r="F186" s="430">
        <v>3.9619566131415977</v>
      </c>
      <c r="G186" s="428"/>
    </row>
    <row r="187" spans="1:7" ht="13.5" customHeight="1">
      <c r="A187" s="316"/>
      <c r="B187" s="431"/>
      <c r="C187" s="1265" t="s">
        <v>1950</v>
      </c>
      <c r="D187" s="1266"/>
      <c r="E187" s="413" t="s">
        <v>1951</v>
      </c>
      <c r="F187" s="432">
        <v>4.6400365130000001</v>
      </c>
      <c r="G187" s="418"/>
    </row>
    <row r="188" spans="1:7" ht="13.5" customHeight="1">
      <c r="A188" s="316"/>
      <c r="B188" s="431"/>
      <c r="C188" s="1265" t="s">
        <v>1952</v>
      </c>
      <c r="D188" s="1266"/>
      <c r="E188" s="413" t="s">
        <v>1953</v>
      </c>
      <c r="F188" s="432">
        <v>3.4272168022084553</v>
      </c>
      <c r="G188" s="418"/>
    </row>
    <row r="189" spans="1:7" ht="13.5" customHeight="1">
      <c r="A189" s="316"/>
      <c r="B189" s="431"/>
      <c r="C189" s="1265" t="s">
        <v>1954</v>
      </c>
      <c r="D189" s="1266"/>
      <c r="E189" s="413" t="s">
        <v>1955</v>
      </c>
      <c r="F189" s="432">
        <v>4.4490481979999998</v>
      </c>
      <c r="G189" s="418"/>
    </row>
    <row r="190" spans="1:7" ht="13.5" customHeight="1">
      <c r="A190" s="316"/>
      <c r="B190" s="431"/>
      <c r="C190" s="1265" t="s">
        <v>1956</v>
      </c>
      <c r="D190" s="1266"/>
      <c r="E190" s="413" t="s">
        <v>1957</v>
      </c>
      <c r="F190" s="432">
        <v>4.458323449634193</v>
      </c>
      <c r="G190" s="418"/>
    </row>
    <row r="191" spans="1:7" ht="13.5" customHeight="1">
      <c r="A191" s="316"/>
      <c r="B191" s="433"/>
      <c r="C191" s="1267" t="s">
        <v>1958</v>
      </c>
      <c r="D191" s="1268"/>
      <c r="E191" s="406" t="s">
        <v>1959</v>
      </c>
      <c r="F191" s="434">
        <v>4.4394059600000002</v>
      </c>
      <c r="G191" s="418"/>
    </row>
    <row r="192" spans="1:7" ht="4.5" customHeight="1">
      <c r="A192" s="316"/>
      <c r="B192" s="316"/>
      <c r="C192" s="316"/>
      <c r="D192" s="316"/>
      <c r="E192" s="316"/>
      <c r="F192" s="316"/>
      <c r="G192" s="316"/>
    </row>
    <row r="193" spans="1:7">
      <c r="A193" s="316"/>
      <c r="B193" s="1269" t="s">
        <v>234</v>
      </c>
      <c r="C193" s="1269"/>
      <c r="D193" s="1270" t="s">
        <v>1960</v>
      </c>
      <c r="E193" s="1270"/>
      <c r="F193" s="1270"/>
      <c r="G193" s="440"/>
    </row>
    <row r="194" spans="1:7">
      <c r="A194" s="316"/>
      <c r="B194" s="441"/>
      <c r="C194" s="441"/>
      <c r="D194" s="1270"/>
      <c r="E194" s="1270"/>
      <c r="F194" s="1270"/>
      <c r="G194" s="440"/>
    </row>
    <row r="195" spans="1:7">
      <c r="A195" s="316"/>
      <c r="B195" s="441"/>
      <c r="C195" s="441"/>
      <c r="D195" s="1270"/>
      <c r="E195" s="1270"/>
      <c r="F195" s="1270"/>
      <c r="G195" s="440"/>
    </row>
    <row r="196" spans="1:7">
      <c r="A196" s="316"/>
      <c r="B196" s="441"/>
      <c r="C196" s="441"/>
      <c r="D196" s="1270"/>
      <c r="E196" s="1270"/>
      <c r="F196" s="1270"/>
      <c r="G196" s="440"/>
    </row>
    <row r="197" spans="1:7">
      <c r="A197" s="316"/>
      <c r="B197" s="441"/>
      <c r="C197" s="441"/>
      <c r="D197" s="1270"/>
      <c r="E197" s="1270"/>
      <c r="F197" s="1270"/>
      <c r="G197" s="440"/>
    </row>
    <row r="198" spans="1:7">
      <c r="A198" s="316"/>
      <c r="B198" s="316"/>
      <c r="C198" s="316"/>
      <c r="D198" s="1270"/>
      <c r="E198" s="1270"/>
      <c r="F198" s="1270"/>
      <c r="G198" s="440"/>
    </row>
    <row r="199" spans="1:7">
      <c r="B199" s="316"/>
      <c r="C199" s="316" t="s">
        <v>162</v>
      </c>
      <c r="D199" s="1264" t="s">
        <v>1961</v>
      </c>
      <c r="E199" s="1264"/>
      <c r="F199" s="1264"/>
    </row>
  </sheetData>
  <autoFilter ref="A42:G42" xr:uid="{00000000-0009-0000-0000-000009000000}">
    <filterColumn colId="1" showButton="0"/>
    <filterColumn colId="2" showButton="0"/>
    <filterColumn colId="3" showButton="0"/>
  </autoFilter>
  <mergeCells count="131">
    <mergeCell ref="C47:D47"/>
    <mergeCell ref="A8:G8"/>
    <mergeCell ref="A9:G14"/>
    <mergeCell ref="B41:E42"/>
    <mergeCell ref="C46:D46"/>
    <mergeCell ref="C45:D45"/>
    <mergeCell ref="C56:D56"/>
    <mergeCell ref="C55:D55"/>
    <mergeCell ref="C48:D48"/>
    <mergeCell ref="C53:D53"/>
    <mergeCell ref="C52:D52"/>
    <mergeCell ref="C51:D51"/>
    <mergeCell ref="C49:D49"/>
    <mergeCell ref="B40:F40"/>
    <mergeCell ref="A17:G25"/>
    <mergeCell ref="A16:G16"/>
    <mergeCell ref="C33:D33"/>
    <mergeCell ref="C34:D34"/>
    <mergeCell ref="C35:D35"/>
    <mergeCell ref="C36:D36"/>
    <mergeCell ref="C28:D28"/>
    <mergeCell ref="C31:D31"/>
    <mergeCell ref="C32:D32"/>
    <mergeCell ref="C29:D29"/>
    <mergeCell ref="C58:D58"/>
    <mergeCell ref="C57:D57"/>
    <mergeCell ref="C61:D61"/>
    <mergeCell ref="C60:D60"/>
    <mergeCell ref="C69:D69"/>
    <mergeCell ref="C63:D63"/>
    <mergeCell ref="C66:D66"/>
    <mergeCell ref="C65:D65"/>
    <mergeCell ref="C64:D64"/>
    <mergeCell ref="C68:D68"/>
    <mergeCell ref="C70:D70"/>
    <mergeCell ref="C83:D83"/>
    <mergeCell ref="C82:D82"/>
    <mergeCell ref="C81:D81"/>
    <mergeCell ref="C80:D80"/>
    <mergeCell ref="C72:D72"/>
    <mergeCell ref="C77:D77"/>
    <mergeCell ref="C101:D101"/>
    <mergeCell ref="C94:D94"/>
    <mergeCell ref="C93:D93"/>
    <mergeCell ref="C75:D75"/>
    <mergeCell ref="C74:D74"/>
    <mergeCell ref="C88:D88"/>
    <mergeCell ref="C86:D86"/>
    <mergeCell ref="C71:D71"/>
    <mergeCell ref="C73:D73"/>
    <mergeCell ref="C85:D85"/>
    <mergeCell ref="C138:D138"/>
    <mergeCell ref="C136:D136"/>
    <mergeCell ref="C122:D122"/>
    <mergeCell ref="C159:D159"/>
    <mergeCell ref="C158:D158"/>
    <mergeCell ref="C157:D157"/>
    <mergeCell ref="C156:D156"/>
    <mergeCell ref="C117:D117"/>
    <mergeCell ref="C154:D154"/>
    <mergeCell ref="C146:D146"/>
    <mergeCell ref="B193:C193"/>
    <mergeCell ref="C172:D172"/>
    <mergeCell ref="D193:F198"/>
    <mergeCell ref="C166:D166"/>
    <mergeCell ref="C177:D177"/>
    <mergeCell ref="C176:D176"/>
    <mergeCell ref="C180:D180"/>
    <mergeCell ref="C185:D185"/>
    <mergeCell ref="C183:D183"/>
    <mergeCell ref="C191:D191"/>
    <mergeCell ref="C169:D169"/>
    <mergeCell ref="C181:D181"/>
    <mergeCell ref="C179:D179"/>
    <mergeCell ref="C182:D182"/>
    <mergeCell ref="C190:D190"/>
    <mergeCell ref="C189:D189"/>
    <mergeCell ref="C188:D188"/>
    <mergeCell ref="C187:D187"/>
    <mergeCell ref="C170:D170"/>
    <mergeCell ref="C175:D175"/>
    <mergeCell ref="C174:D174"/>
    <mergeCell ref="C168:D168"/>
    <mergeCell ref="C165:D165"/>
    <mergeCell ref="C107:D107"/>
    <mergeCell ref="C121:D121"/>
    <mergeCell ref="C119:D119"/>
    <mergeCell ref="C112:D112"/>
    <mergeCell ref="C110:D110"/>
    <mergeCell ref="C109:D109"/>
    <mergeCell ref="C114:D114"/>
    <mergeCell ref="C132:D132"/>
    <mergeCell ref="C162:D162"/>
    <mergeCell ref="C153:D153"/>
    <mergeCell ref="C144:D144"/>
    <mergeCell ref="C147:D147"/>
    <mergeCell ref="C125:D125"/>
    <mergeCell ref="C124:D124"/>
    <mergeCell ref="C123:D123"/>
    <mergeCell ref="C135:D135"/>
    <mergeCell ref="C133:D133"/>
    <mergeCell ref="C130:D130"/>
    <mergeCell ref="C129:D129"/>
    <mergeCell ref="C128:D128"/>
    <mergeCell ref="C126:D126"/>
    <mergeCell ref="C139:D139"/>
    <mergeCell ref="C113:D113"/>
    <mergeCell ref="D199:F199"/>
    <mergeCell ref="C102:D102"/>
    <mergeCell ref="C106:D106"/>
    <mergeCell ref="C99:D99"/>
    <mergeCell ref="C98:D98"/>
    <mergeCell ref="C104:D104"/>
    <mergeCell ref="C103:D103"/>
    <mergeCell ref="C78:D78"/>
    <mergeCell ref="C116:D116"/>
    <mergeCell ref="C163:D163"/>
    <mergeCell ref="C160:D160"/>
    <mergeCell ref="C152:D152"/>
    <mergeCell ref="C141:D141"/>
    <mergeCell ref="C151:D151"/>
    <mergeCell ref="C150:D150"/>
    <mergeCell ref="C149:D149"/>
    <mergeCell ref="C87:D87"/>
    <mergeCell ref="C97:D97"/>
    <mergeCell ref="C96:D96"/>
    <mergeCell ref="C91:D91"/>
    <mergeCell ref="C90:D90"/>
    <mergeCell ref="C115:D115"/>
    <mergeCell ref="C148:D148"/>
    <mergeCell ref="C143:D143"/>
  </mergeCells>
  <phoneticPr fontId="31"/>
  <printOptions horizontalCentered="1"/>
  <pageMargins left="0.59055118110236227" right="0.59055118110236227" top="0.59055118110236227" bottom="0.59055118110236227" header="0.39370078740157483" footer="0.31496062992125984"/>
  <pageSetup paperSize="9" scale="80" firstPageNumber="15" fitToHeight="0" orientation="portrait" useFirstPageNumber="1" r:id="rId1"/>
  <headerFooter scaleWithDoc="0" alignWithMargins="0"/>
  <rowBreaks count="3" manualBreakCount="3">
    <brk id="38" max="6" man="1"/>
    <brk id="94" max="6" man="1"/>
    <brk id="144" max="6"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FA2DF-0AD8-4BCA-810E-B7D2DCD904C0}">
  <dimension ref="A1:L157"/>
  <sheetViews>
    <sheetView view="pageBreakPreview" zoomScaleNormal="100" zoomScaleSheetLayoutView="100" workbookViewId="0"/>
  </sheetViews>
  <sheetFormatPr defaultColWidth="9" defaultRowHeight="12"/>
  <cols>
    <col min="1" max="1" width="2.5" style="15" customWidth="1"/>
    <col min="2" max="2" width="11" style="15" customWidth="1"/>
    <col min="3" max="3" width="15.75" style="15" customWidth="1"/>
    <col min="4" max="4" width="10.25" style="15" customWidth="1"/>
    <col min="5" max="5" width="10.75" style="15" customWidth="1"/>
    <col min="6" max="6" width="9.25" style="15" customWidth="1"/>
    <col min="7" max="8" width="16.75" style="15" customWidth="1"/>
    <col min="9" max="9" width="8" style="15" bestFit="1" customWidth="1"/>
    <col min="10" max="10" width="9.5" style="15" bestFit="1" customWidth="1"/>
    <col min="11" max="11" width="10.75" style="15" customWidth="1"/>
    <col min="12" max="12" width="3.5" style="20" customWidth="1"/>
    <col min="13" max="16" width="9" style="15"/>
    <col min="17" max="17" width="8.75" style="15" customWidth="1"/>
    <col min="18" max="16384" width="9" style="15"/>
  </cols>
  <sheetData>
    <row r="1" spans="1:12" ht="17.25">
      <c r="A1" s="377" t="s">
        <v>1962</v>
      </c>
      <c r="B1" s="378"/>
      <c r="C1" s="378"/>
      <c r="D1" s="379"/>
      <c r="E1" s="379"/>
      <c r="F1" s="379"/>
      <c r="G1" s="379"/>
      <c r="H1" s="379"/>
      <c r="I1" s="379"/>
      <c r="J1" s="379"/>
      <c r="K1" s="379"/>
      <c r="L1" s="380"/>
    </row>
    <row r="2" spans="1:12">
      <c r="A2" s="378"/>
      <c r="B2" s="378"/>
      <c r="C2" s="378"/>
      <c r="D2" s="379"/>
      <c r="E2" s="379"/>
      <c r="F2" s="379"/>
      <c r="G2" s="379"/>
      <c r="H2" s="379"/>
      <c r="I2" s="379"/>
      <c r="J2" s="379"/>
      <c r="K2" s="379"/>
      <c r="L2" s="380"/>
    </row>
    <row r="3" spans="1:12">
      <c r="A3" s="378" t="s">
        <v>192</v>
      </c>
      <c r="B3" s="378"/>
      <c r="C3" s="378"/>
      <c r="D3" s="379"/>
      <c r="E3" s="379"/>
      <c r="F3" s="379"/>
      <c r="G3" s="379"/>
      <c r="H3" s="379"/>
      <c r="I3" s="379"/>
      <c r="J3" s="379"/>
      <c r="K3" s="379"/>
      <c r="L3" s="380"/>
    </row>
    <row r="4" spans="1:12">
      <c r="A4" s="378" t="s">
        <v>55</v>
      </c>
      <c r="B4" s="378"/>
      <c r="C4" s="378"/>
      <c r="D4" s="379"/>
      <c r="E4" s="379"/>
      <c r="F4" s="379"/>
      <c r="G4" s="379"/>
      <c r="H4" s="379"/>
      <c r="I4" s="379"/>
      <c r="J4" s="379"/>
      <c r="K4" s="379"/>
      <c r="L4" s="380"/>
    </row>
    <row r="5" spans="1:12">
      <c r="A5" s="378" t="s">
        <v>56</v>
      </c>
      <c r="B5" s="378"/>
      <c r="C5" s="378"/>
      <c r="D5" s="379"/>
      <c r="E5" s="379"/>
      <c r="F5" s="379"/>
      <c r="G5" s="379"/>
      <c r="H5" s="379"/>
      <c r="I5" s="379"/>
      <c r="J5" s="379"/>
      <c r="K5" s="379"/>
      <c r="L5" s="380"/>
    </row>
    <row r="6" spans="1:12">
      <c r="A6" s="379"/>
      <c r="B6" s="379"/>
      <c r="C6" s="379"/>
      <c r="D6" s="379"/>
      <c r="E6" s="379"/>
      <c r="F6" s="379"/>
      <c r="G6" s="379"/>
      <c r="H6" s="379"/>
      <c r="I6" s="379"/>
      <c r="J6" s="379"/>
      <c r="K6" s="379"/>
      <c r="L6" s="380"/>
    </row>
    <row r="7" spans="1:12">
      <c r="A7" s="381"/>
      <c r="B7" s="382"/>
      <c r="C7" s="382"/>
      <c r="D7" s="382"/>
      <c r="E7" s="382"/>
      <c r="F7" s="382"/>
      <c r="G7" s="382"/>
      <c r="H7" s="382"/>
      <c r="I7" s="382"/>
      <c r="J7" s="382"/>
      <c r="K7" s="382"/>
      <c r="L7" s="383"/>
    </row>
    <row r="8" spans="1:12" ht="14.25">
      <c r="A8" s="325" t="s">
        <v>146</v>
      </c>
      <c r="B8" s="379"/>
      <c r="C8" s="379"/>
      <c r="D8" s="379"/>
      <c r="E8" s="379"/>
      <c r="F8" s="379"/>
      <c r="G8" s="379"/>
      <c r="H8" s="379"/>
      <c r="I8" s="379"/>
      <c r="J8" s="379"/>
      <c r="K8" s="379"/>
      <c r="L8" s="384"/>
    </row>
    <row r="9" spans="1:12" ht="17.25" customHeight="1">
      <c r="A9" s="1772" t="s">
        <v>3139</v>
      </c>
      <c r="B9" s="1743"/>
      <c r="C9" s="1743"/>
      <c r="D9" s="1743"/>
      <c r="E9" s="1743"/>
      <c r="F9" s="1743"/>
      <c r="G9" s="1743"/>
      <c r="H9" s="1743"/>
      <c r="I9" s="1743"/>
      <c r="J9" s="1743"/>
      <c r="K9" s="1743"/>
      <c r="L9" s="1744"/>
    </row>
    <row r="10" spans="1:12" ht="17.25" customHeight="1">
      <c r="A10" s="1742"/>
      <c r="B10" s="1743"/>
      <c r="C10" s="1743"/>
      <c r="D10" s="1743"/>
      <c r="E10" s="1743"/>
      <c r="F10" s="1743"/>
      <c r="G10" s="1743"/>
      <c r="H10" s="1743"/>
      <c r="I10" s="1743"/>
      <c r="J10" s="1743"/>
      <c r="K10" s="1743"/>
      <c r="L10" s="1744"/>
    </row>
    <row r="11" spans="1:12" ht="17.25" customHeight="1">
      <c r="A11" s="1742"/>
      <c r="B11" s="1743"/>
      <c r="C11" s="1743"/>
      <c r="D11" s="1743"/>
      <c r="E11" s="1743"/>
      <c r="F11" s="1743"/>
      <c r="G11" s="1743"/>
      <c r="H11" s="1743"/>
      <c r="I11" s="1743"/>
      <c r="J11" s="1743"/>
      <c r="K11" s="1743"/>
      <c r="L11" s="1744"/>
    </row>
    <row r="12" spans="1:12" ht="17.25" customHeight="1">
      <c r="A12" s="1742"/>
      <c r="B12" s="1743"/>
      <c r="C12" s="1743"/>
      <c r="D12" s="1743"/>
      <c r="E12" s="1743"/>
      <c r="F12" s="1743"/>
      <c r="G12" s="1743"/>
      <c r="H12" s="1743"/>
      <c r="I12" s="1743"/>
      <c r="J12" s="1743"/>
      <c r="K12" s="1743"/>
      <c r="L12" s="1744"/>
    </row>
    <row r="13" spans="1:12" ht="17.25" customHeight="1">
      <c r="A13" s="1742"/>
      <c r="B13" s="1743"/>
      <c r="C13" s="1743"/>
      <c r="D13" s="1743"/>
      <c r="E13" s="1743"/>
      <c r="F13" s="1743"/>
      <c r="G13" s="1743"/>
      <c r="H13" s="1743"/>
      <c r="I13" s="1743"/>
      <c r="J13" s="1743"/>
      <c r="K13" s="1743"/>
      <c r="L13" s="1744"/>
    </row>
    <row r="14" spans="1:12" ht="17.25" customHeight="1">
      <c r="A14" s="1742"/>
      <c r="B14" s="1743"/>
      <c r="C14" s="1743"/>
      <c r="D14" s="1743"/>
      <c r="E14" s="1743"/>
      <c r="F14" s="1743"/>
      <c r="G14" s="1743"/>
      <c r="H14" s="1743"/>
      <c r="I14" s="1743"/>
      <c r="J14" s="1743"/>
      <c r="K14" s="1743"/>
      <c r="L14" s="1744"/>
    </row>
    <row r="15" spans="1:12" ht="17.25" customHeight="1">
      <c r="A15" s="1742"/>
      <c r="B15" s="1743"/>
      <c r="C15" s="1743"/>
      <c r="D15" s="1743"/>
      <c r="E15" s="1743"/>
      <c r="F15" s="1743"/>
      <c r="G15" s="1743"/>
      <c r="H15" s="1743"/>
      <c r="I15" s="1743"/>
      <c r="J15" s="1743"/>
      <c r="K15" s="1743"/>
      <c r="L15" s="1744"/>
    </row>
    <row r="16" spans="1:12" ht="24.75" customHeight="1">
      <c r="A16" s="1287" t="s">
        <v>1963</v>
      </c>
      <c r="B16" s="1288"/>
      <c r="C16" s="1288"/>
      <c r="D16" s="1288"/>
      <c r="E16" s="1288"/>
      <c r="F16" s="1288"/>
      <c r="G16" s="1288"/>
      <c r="H16" s="1288"/>
      <c r="I16" s="1288"/>
      <c r="J16" s="1288"/>
      <c r="K16" s="1288"/>
      <c r="L16" s="1289"/>
    </row>
    <row r="17" spans="1:12" ht="24.75" customHeight="1">
      <c r="A17" s="1287"/>
      <c r="B17" s="1288"/>
      <c r="C17" s="1288"/>
      <c r="D17" s="1288"/>
      <c r="E17" s="1288"/>
      <c r="F17" s="1288"/>
      <c r="G17" s="1288"/>
      <c r="H17" s="1288"/>
      <c r="I17" s="1288"/>
      <c r="J17" s="1288"/>
      <c r="K17" s="1288"/>
      <c r="L17" s="1289"/>
    </row>
    <row r="18" spans="1:12" ht="17.25" customHeight="1">
      <c r="A18" s="385"/>
      <c r="B18" s="1290" t="s">
        <v>1964</v>
      </c>
      <c r="C18" s="1291"/>
      <c r="D18" s="1745" t="s">
        <v>3135</v>
      </c>
      <c r="E18" s="1745"/>
      <c r="F18" s="1745"/>
      <c r="G18" s="1745"/>
      <c r="H18" s="1745"/>
      <c r="I18" s="1745"/>
      <c r="J18" s="1745"/>
      <c r="K18" s="1745"/>
      <c r="L18" s="1745"/>
    </row>
    <row r="19" spans="1:12" ht="17.25" customHeight="1">
      <c r="A19" s="385"/>
      <c r="B19" s="1292"/>
      <c r="C19" s="1293"/>
      <c r="D19" s="1745"/>
      <c r="E19" s="1745"/>
      <c r="F19" s="1745"/>
      <c r="G19" s="1745"/>
      <c r="H19" s="1745"/>
      <c r="I19" s="1745"/>
      <c r="J19" s="1745"/>
      <c r="K19" s="1745"/>
      <c r="L19" s="1745"/>
    </row>
    <row r="20" spans="1:12" ht="17.25" customHeight="1">
      <c r="A20" s="385"/>
      <c r="B20" s="1294" t="s">
        <v>1965</v>
      </c>
      <c r="C20" s="1295" t="s">
        <v>1966</v>
      </c>
      <c r="D20" s="1771" t="s">
        <v>3138</v>
      </c>
      <c r="E20" s="1746"/>
      <c r="F20" s="1746"/>
      <c r="G20" s="1746"/>
      <c r="H20" s="1746"/>
      <c r="I20" s="1746"/>
      <c r="J20" s="1746"/>
      <c r="K20" s="1746"/>
      <c r="L20" s="1747"/>
    </row>
    <row r="21" spans="1:12" ht="17.25" customHeight="1">
      <c r="A21" s="385"/>
      <c r="B21" s="1294"/>
      <c r="C21" s="1295"/>
      <c r="D21" s="1748"/>
      <c r="E21" s="1748"/>
      <c r="F21" s="1748"/>
      <c r="G21" s="1748"/>
      <c r="H21" s="1748"/>
      <c r="I21" s="1748"/>
      <c r="J21" s="1748"/>
      <c r="K21" s="1748"/>
      <c r="L21" s="1749"/>
    </row>
    <row r="22" spans="1:12" ht="17.25" customHeight="1">
      <c r="A22" s="385"/>
      <c r="B22" s="1294"/>
      <c r="C22" s="1295"/>
      <c r="D22" s="1748"/>
      <c r="E22" s="1748"/>
      <c r="F22" s="1748"/>
      <c r="G22" s="1748"/>
      <c r="H22" s="1748"/>
      <c r="I22" s="1748"/>
      <c r="J22" s="1748"/>
      <c r="K22" s="1748"/>
      <c r="L22" s="1749"/>
    </row>
    <row r="23" spans="1:12" ht="17.25" customHeight="1">
      <c r="A23" s="385"/>
      <c r="B23" s="1294"/>
      <c r="C23" s="1295"/>
      <c r="D23" s="1748"/>
      <c r="E23" s="1748"/>
      <c r="F23" s="1748"/>
      <c r="G23" s="1748"/>
      <c r="H23" s="1748"/>
      <c r="I23" s="1748"/>
      <c r="J23" s="1748"/>
      <c r="K23" s="1748"/>
      <c r="L23" s="1749"/>
    </row>
    <row r="24" spans="1:12" ht="17.25" customHeight="1">
      <c r="A24" s="385"/>
      <c r="B24" s="1294"/>
      <c r="C24" s="1295"/>
      <c r="D24" s="1750"/>
      <c r="E24" s="1750"/>
      <c r="F24" s="1750"/>
      <c r="G24" s="1750"/>
      <c r="H24" s="1750"/>
      <c r="I24" s="1750"/>
      <c r="J24" s="1750"/>
      <c r="K24" s="1750"/>
      <c r="L24" s="1751"/>
    </row>
    <row r="25" spans="1:12" ht="17.25" customHeight="1">
      <c r="A25" s="385"/>
      <c r="B25" s="1294"/>
      <c r="C25" s="1295" t="s">
        <v>1967</v>
      </c>
      <c r="D25" s="1746" t="s">
        <v>3136</v>
      </c>
      <c r="E25" s="1746"/>
      <c r="F25" s="1746"/>
      <c r="G25" s="1746"/>
      <c r="H25" s="1746"/>
      <c r="I25" s="1746"/>
      <c r="J25" s="1746"/>
      <c r="K25" s="1746"/>
      <c r="L25" s="1747"/>
    </row>
    <row r="26" spans="1:12" ht="17.25" customHeight="1">
      <c r="A26" s="385"/>
      <c r="B26" s="1294"/>
      <c r="C26" s="1295"/>
      <c r="D26" s="1748"/>
      <c r="E26" s="1748"/>
      <c r="F26" s="1748"/>
      <c r="G26" s="1748"/>
      <c r="H26" s="1748"/>
      <c r="I26" s="1748"/>
      <c r="J26" s="1748"/>
      <c r="K26" s="1748"/>
      <c r="L26" s="1749"/>
    </row>
    <row r="27" spans="1:12" ht="17.25" customHeight="1">
      <c r="A27" s="385"/>
      <c r="B27" s="1294"/>
      <c r="C27" s="1295"/>
      <c r="D27" s="1750"/>
      <c r="E27" s="1750"/>
      <c r="F27" s="1750"/>
      <c r="G27" s="1750"/>
      <c r="H27" s="1750"/>
      <c r="I27" s="1750"/>
      <c r="J27" s="1750"/>
      <c r="K27" s="1750"/>
      <c r="L27" s="1751"/>
    </row>
    <row r="28" spans="1:12" ht="25.15" customHeight="1">
      <c r="A28" s="385"/>
      <c r="B28" s="1296" t="s">
        <v>1968</v>
      </c>
      <c r="C28" s="1296"/>
      <c r="D28" s="1296"/>
      <c r="E28" s="1296"/>
      <c r="F28" s="1296"/>
      <c r="G28" s="1296"/>
      <c r="H28" s="1296"/>
      <c r="I28" s="1296"/>
      <c r="J28" s="1296"/>
      <c r="K28" s="1296"/>
      <c r="L28" s="1296"/>
    </row>
    <row r="29" spans="1:12">
      <c r="A29" s="386"/>
      <c r="B29" s="387"/>
      <c r="C29" s="387"/>
      <c r="D29" s="388"/>
      <c r="E29" s="388"/>
      <c r="F29" s="388"/>
      <c r="G29" s="388"/>
      <c r="H29" s="388"/>
      <c r="I29" s="388"/>
      <c r="J29" s="388"/>
      <c r="K29" s="388"/>
      <c r="L29" s="389"/>
    </row>
    <row r="30" spans="1:12" s="4" customFormat="1" ht="15">
      <c r="A30" s="390"/>
      <c r="B30" s="391"/>
      <c r="C30" s="391"/>
      <c r="D30" s="390"/>
      <c r="E30" s="390"/>
      <c r="F30" s="390"/>
      <c r="G30" s="392"/>
      <c r="H30" s="390"/>
      <c r="I30" s="390"/>
      <c r="J30" s="390"/>
      <c r="K30" s="390"/>
      <c r="L30" s="393"/>
    </row>
    <row r="31" spans="1:12" s="4" customFormat="1" ht="15">
      <c r="A31" s="390"/>
      <c r="B31" s="391"/>
      <c r="C31" s="391"/>
      <c r="D31" s="1297" t="s">
        <v>1969</v>
      </c>
      <c r="E31" s="1297"/>
      <c r="F31" s="1297"/>
      <c r="G31" s="1297"/>
      <c r="H31" s="1297"/>
      <c r="I31" s="1297"/>
      <c r="J31" s="390"/>
      <c r="K31" s="390"/>
      <c r="L31" s="393"/>
    </row>
    <row r="32" spans="1:12" s="4" customFormat="1" ht="15">
      <c r="A32" s="390"/>
      <c r="B32" s="390"/>
      <c r="C32" s="390"/>
      <c r="D32" s="1298" t="s">
        <v>1970</v>
      </c>
      <c r="E32" s="1299"/>
      <c r="F32" s="1298" t="s">
        <v>1971</v>
      </c>
      <c r="G32" s="1302"/>
      <c r="H32" s="1302"/>
      <c r="I32" s="1299"/>
      <c r="J32" s="390"/>
      <c r="K32" s="313"/>
      <c r="L32" s="393"/>
    </row>
    <row r="33" spans="1:12" s="4" customFormat="1" ht="15.75" thickBot="1">
      <c r="A33" s="390"/>
      <c r="B33" s="390"/>
      <c r="C33" s="390"/>
      <c r="D33" s="1300"/>
      <c r="E33" s="1301"/>
      <c r="F33" s="1300"/>
      <c r="G33" s="1303"/>
      <c r="H33" s="1303"/>
      <c r="I33" s="1301"/>
      <c r="J33" s="390"/>
      <c r="K33" s="313"/>
      <c r="L33" s="393"/>
    </row>
    <row r="34" spans="1:12" s="4" customFormat="1" ht="24.75" customHeight="1" thickTop="1">
      <c r="A34" s="390"/>
      <c r="B34" s="390"/>
      <c r="C34" s="390"/>
      <c r="D34" s="1304" t="s">
        <v>1846</v>
      </c>
      <c r="E34" s="1305"/>
      <c r="F34" s="394">
        <v>6.8220338987626902E-2</v>
      </c>
      <c r="G34" s="1306" t="s">
        <v>1972</v>
      </c>
      <c r="H34" s="1306"/>
      <c r="I34" s="1307"/>
      <c r="J34" s="390"/>
      <c r="K34" s="313"/>
      <c r="L34" s="393"/>
    </row>
    <row r="35" spans="1:12" s="4" customFormat="1" ht="24.75" customHeight="1">
      <c r="A35" s="390"/>
      <c r="B35" s="390"/>
      <c r="C35" s="390"/>
      <c r="D35" s="1308" t="s">
        <v>1973</v>
      </c>
      <c r="E35" s="1309"/>
      <c r="F35" s="395">
        <v>3.2758882443103876E-2</v>
      </c>
      <c r="G35" s="1310" t="s">
        <v>1974</v>
      </c>
      <c r="H35" s="1310"/>
      <c r="I35" s="1311"/>
      <c r="J35" s="396"/>
      <c r="K35" s="313"/>
      <c r="L35" s="393"/>
    </row>
    <row r="36" spans="1:12" s="4" customFormat="1" ht="24.75" customHeight="1">
      <c r="A36" s="390"/>
      <c r="B36" s="390"/>
      <c r="C36" s="390"/>
      <c r="D36" s="460"/>
      <c r="E36" s="460"/>
      <c r="F36" s="649"/>
      <c r="G36" s="650"/>
      <c r="H36" s="650"/>
      <c r="I36" s="650"/>
      <c r="J36" s="396"/>
      <c r="K36" s="313"/>
      <c r="L36" s="393"/>
    </row>
    <row r="37" spans="1:12" s="4" customFormat="1" ht="24.75" customHeight="1" thickBot="1">
      <c r="A37" s="390"/>
      <c r="B37" s="1312" t="s">
        <v>1975</v>
      </c>
      <c r="C37" s="1312"/>
      <c r="D37" s="1312"/>
      <c r="E37" s="1312"/>
      <c r="F37" s="1312"/>
      <c r="G37" s="1312"/>
      <c r="H37" s="1312"/>
      <c r="I37" s="1312"/>
      <c r="J37" s="1312"/>
      <c r="K37" s="313"/>
      <c r="L37" s="393"/>
    </row>
    <row r="38" spans="1:12" s="4" customFormat="1" ht="15">
      <c r="A38" s="390"/>
      <c r="B38" s="1313" t="s">
        <v>394</v>
      </c>
      <c r="C38" s="1316" t="s">
        <v>395</v>
      </c>
      <c r="D38" s="1319" t="s">
        <v>396</v>
      </c>
      <c r="E38" s="1322" t="s">
        <v>397</v>
      </c>
      <c r="F38" s="1323"/>
      <c r="G38" s="1326" t="s">
        <v>398</v>
      </c>
      <c r="H38" s="1327"/>
      <c r="I38" s="1328" t="s">
        <v>399</v>
      </c>
      <c r="J38" s="1329"/>
      <c r="K38" s="313"/>
      <c r="L38" s="393"/>
    </row>
    <row r="39" spans="1:12" s="4" customFormat="1" ht="15">
      <c r="A39" s="390"/>
      <c r="B39" s="1314"/>
      <c r="C39" s="1317"/>
      <c r="D39" s="1320"/>
      <c r="E39" s="1324"/>
      <c r="F39" s="1325"/>
      <c r="G39" s="950" t="s">
        <v>400</v>
      </c>
      <c r="H39" s="951" t="s">
        <v>401</v>
      </c>
      <c r="I39" s="1752" t="s">
        <v>402</v>
      </c>
      <c r="J39" s="1753"/>
      <c r="K39" s="313"/>
      <c r="L39" s="393"/>
    </row>
    <row r="40" spans="1:12" s="4" customFormat="1" ht="15">
      <c r="A40" s="390"/>
      <c r="B40" s="1314"/>
      <c r="C40" s="1317"/>
      <c r="D40" s="1320"/>
      <c r="E40" s="952"/>
      <c r="F40" s="953"/>
      <c r="G40" s="950"/>
      <c r="H40" s="951" t="s">
        <v>403</v>
      </c>
      <c r="I40" s="954"/>
      <c r="J40" s="955"/>
      <c r="K40" s="313"/>
      <c r="L40" s="393"/>
    </row>
    <row r="41" spans="1:12" s="4" customFormat="1" ht="15">
      <c r="A41" s="390"/>
      <c r="B41" s="1314"/>
      <c r="C41" s="1317"/>
      <c r="D41" s="1320"/>
      <c r="E41" s="1330" t="s">
        <v>404</v>
      </c>
      <c r="F41" s="1331"/>
      <c r="G41" s="950" t="s">
        <v>404</v>
      </c>
      <c r="H41" s="951" t="s">
        <v>404</v>
      </c>
      <c r="I41" s="1332"/>
      <c r="J41" s="1333"/>
      <c r="K41" s="313"/>
      <c r="L41" s="393"/>
    </row>
    <row r="42" spans="1:12" s="4" customFormat="1" ht="15.75" thickBot="1">
      <c r="A42" s="390"/>
      <c r="B42" s="1315"/>
      <c r="C42" s="1318"/>
      <c r="D42" s="1321"/>
      <c r="E42" s="1334" t="s">
        <v>405</v>
      </c>
      <c r="F42" s="1335"/>
      <c r="G42" s="956" t="s">
        <v>406</v>
      </c>
      <c r="H42" s="957" t="s">
        <v>406</v>
      </c>
      <c r="I42" s="1334" t="s">
        <v>407</v>
      </c>
      <c r="J42" s="1336"/>
      <c r="K42" s="313"/>
      <c r="L42" s="393"/>
    </row>
    <row r="43" spans="1:12" s="4" customFormat="1" ht="15.75" thickTop="1">
      <c r="A43" s="390"/>
      <c r="B43" s="1754">
        <v>33</v>
      </c>
      <c r="C43" s="1755">
        <v>71101</v>
      </c>
      <c r="D43" s="958" t="s">
        <v>444</v>
      </c>
      <c r="E43" s="1756">
        <v>0.1680387769017298</v>
      </c>
      <c r="F43" s="959" t="s">
        <v>439</v>
      </c>
      <c r="G43" s="1757">
        <v>8.0643106870000008</v>
      </c>
      <c r="H43" s="1758">
        <v>7.5612143214630043</v>
      </c>
      <c r="I43" s="1759">
        <v>2.075231459473359E-2</v>
      </c>
      <c r="J43" s="960" t="s">
        <v>439</v>
      </c>
      <c r="K43" s="313"/>
      <c r="L43" s="393"/>
    </row>
    <row r="44" spans="1:12" s="4" customFormat="1" ht="24.75" customHeight="1">
      <c r="A44" s="390"/>
      <c r="B44" s="1754">
        <v>135</v>
      </c>
      <c r="C44" s="1755">
        <v>211101</v>
      </c>
      <c r="D44" s="958" t="s">
        <v>556</v>
      </c>
      <c r="E44" s="1756">
        <v>0.57273546962542587</v>
      </c>
      <c r="F44" s="959" t="s">
        <v>449</v>
      </c>
      <c r="G44" s="1757">
        <v>8.6042769959999994</v>
      </c>
      <c r="H44" s="1758">
        <v>7.1338704912616455</v>
      </c>
      <c r="I44" s="1759">
        <v>6.3595856976422047E-2</v>
      </c>
      <c r="J44" s="960" t="s">
        <v>449</v>
      </c>
      <c r="K44" s="313"/>
      <c r="L44" s="393"/>
    </row>
    <row r="45" spans="1:12" s="4" customFormat="1" ht="24.75" customHeight="1" thickBot="1">
      <c r="A45" s="390"/>
      <c r="B45" s="1760">
        <v>292</v>
      </c>
      <c r="C45" s="1761">
        <v>512101</v>
      </c>
      <c r="D45" s="961" t="s">
        <v>726</v>
      </c>
      <c r="E45" s="1762">
        <v>0.49732796324195805</v>
      </c>
      <c r="F45" s="1763" t="s">
        <v>504</v>
      </c>
      <c r="G45" s="1764">
        <v>5.5698399910000003</v>
      </c>
      <c r="H45" s="1765">
        <v>5.5698399908418326</v>
      </c>
      <c r="I45" s="1766">
        <v>8.9289452487964299E-2</v>
      </c>
      <c r="J45" s="1767" t="s">
        <v>504</v>
      </c>
      <c r="K45" s="313"/>
      <c r="L45" s="393"/>
    </row>
    <row r="46" spans="1:12" s="4" customFormat="1" ht="24.75" customHeight="1">
      <c r="A46" s="390"/>
      <c r="B46" s="962" t="s">
        <v>162</v>
      </c>
      <c r="C46" s="1768" t="s">
        <v>3137</v>
      </c>
      <c r="D46" s="1768"/>
      <c r="E46" s="1768"/>
      <c r="F46" s="1768"/>
      <c r="G46" s="1768"/>
      <c r="H46" s="1768"/>
      <c r="I46" s="1768"/>
      <c r="J46" s="1768"/>
      <c r="K46" s="313"/>
      <c r="L46" s="393"/>
    </row>
    <row r="47" spans="1:12" s="4" customFormat="1" ht="24.75" customHeight="1">
      <c r="A47" s="390"/>
      <c r="B47" s="963" t="s">
        <v>234</v>
      </c>
      <c r="C47" s="1769" t="s">
        <v>843</v>
      </c>
      <c r="D47" s="1769"/>
      <c r="E47" s="1769"/>
      <c r="F47" s="1769"/>
      <c r="G47" s="1769"/>
      <c r="H47" s="1769"/>
      <c r="I47" s="1769"/>
      <c r="J47" s="1769"/>
      <c r="K47" s="313"/>
      <c r="L47" s="393"/>
    </row>
    <row r="48" spans="1:12" s="4" customFormat="1" ht="24.75" customHeight="1">
      <c r="A48" s="390"/>
      <c r="B48" s="1770"/>
      <c r="C48" s="1769"/>
      <c r="D48" s="1769"/>
      <c r="E48" s="1769"/>
      <c r="F48" s="1769"/>
      <c r="G48" s="1769"/>
      <c r="H48" s="1769"/>
      <c r="I48" s="1769"/>
      <c r="J48" s="1769"/>
      <c r="K48" s="313"/>
      <c r="L48" s="393"/>
    </row>
    <row r="49" spans="1:12" s="4" customFormat="1" ht="24.75" customHeight="1">
      <c r="A49" s="390"/>
      <c r="B49" s="1770"/>
      <c r="C49" s="1769"/>
      <c r="D49" s="1769"/>
      <c r="E49" s="1769"/>
      <c r="F49" s="1769"/>
      <c r="G49" s="1769"/>
      <c r="H49" s="1769"/>
      <c r="I49" s="1769"/>
      <c r="J49" s="1769"/>
      <c r="K49" s="313"/>
      <c r="L49" s="393"/>
    </row>
    <row r="50" spans="1:12" s="4" customFormat="1" ht="24.75" customHeight="1">
      <c r="A50" s="390"/>
      <c r="B50" s="825"/>
      <c r="C50" s="826"/>
      <c r="D50" s="826"/>
      <c r="E50" s="826"/>
      <c r="F50" s="826"/>
      <c r="G50" s="826"/>
      <c r="H50" s="826"/>
      <c r="I50" s="826"/>
      <c r="J50" s="826"/>
      <c r="K50" s="313"/>
      <c r="L50" s="393"/>
    </row>
    <row r="51" spans="1:12" s="390" customFormat="1" ht="24.75" customHeight="1">
      <c r="D51" s="1297" t="s">
        <v>1976</v>
      </c>
      <c r="E51" s="1297"/>
      <c r="F51" s="1297"/>
      <c r="G51" s="1297"/>
      <c r="H51" s="1297"/>
      <c r="I51" s="1297"/>
      <c r="J51" s="396"/>
      <c r="K51" s="313"/>
      <c r="L51" s="393"/>
    </row>
    <row r="52" spans="1:12" s="4" customFormat="1" ht="24.75" customHeight="1">
      <c r="A52" s="390"/>
      <c r="B52" s="390"/>
      <c r="C52" s="390"/>
      <c r="D52" s="1337" t="s">
        <v>1977</v>
      </c>
      <c r="E52" s="1338"/>
      <c r="F52" s="1338"/>
      <c r="G52" s="1338"/>
      <c r="H52" s="1338"/>
      <c r="I52" s="1339"/>
      <c r="J52" s="396"/>
      <c r="K52" s="313"/>
      <c r="L52" s="393"/>
    </row>
    <row r="53" spans="1:12" s="4" customFormat="1" ht="24.75" customHeight="1" thickBot="1">
      <c r="A53" s="390"/>
      <c r="B53" s="390"/>
      <c r="C53" s="390"/>
      <c r="D53" s="1300" t="s">
        <v>1978</v>
      </c>
      <c r="E53" s="1301"/>
      <c r="F53" s="1300" t="s">
        <v>1979</v>
      </c>
      <c r="G53" s="1303"/>
      <c r="H53" s="1303"/>
      <c r="I53" s="1301"/>
      <c r="J53" s="396"/>
      <c r="K53" s="313"/>
      <c r="L53" s="393"/>
    </row>
    <row r="54" spans="1:12" s="4" customFormat="1" ht="24.75" customHeight="1" thickTop="1">
      <c r="A54" s="390"/>
      <c r="B54" s="390"/>
      <c r="C54" s="390"/>
      <c r="D54" s="1340" t="s">
        <v>1980</v>
      </c>
      <c r="E54" s="1341"/>
      <c r="F54" s="1342" t="s">
        <v>1981</v>
      </c>
      <c r="G54" s="1342"/>
      <c r="H54" s="1342"/>
      <c r="I54" s="1342"/>
      <c r="J54" s="396"/>
      <c r="K54" s="313"/>
      <c r="L54" s="393"/>
    </row>
    <row r="55" spans="1:12" s="4" customFormat="1" ht="24.75" customHeight="1">
      <c r="A55" s="390"/>
      <c r="B55" s="390"/>
      <c r="C55" s="390"/>
      <c r="D55" s="1340" t="s">
        <v>1982</v>
      </c>
      <c r="E55" s="1341"/>
      <c r="F55" s="1342" t="s">
        <v>1983</v>
      </c>
      <c r="G55" s="1342"/>
      <c r="H55" s="1342"/>
      <c r="I55" s="1342"/>
      <c r="J55" s="396"/>
      <c r="K55" s="313"/>
      <c r="L55" s="393"/>
    </row>
    <row r="56" spans="1:12" s="4" customFormat="1" ht="24.75" customHeight="1">
      <c r="A56" s="390"/>
      <c r="B56" s="390"/>
      <c r="C56" s="390"/>
      <c r="D56" s="1340" t="s">
        <v>1984</v>
      </c>
      <c r="E56" s="1341"/>
      <c r="F56" s="1342" t="s">
        <v>1985</v>
      </c>
      <c r="G56" s="1342"/>
      <c r="H56" s="1342"/>
      <c r="I56" s="1342"/>
      <c r="J56" s="396"/>
      <c r="K56" s="313"/>
      <c r="L56" s="393"/>
    </row>
    <row r="57" spans="1:12" s="4" customFormat="1" ht="24.75" customHeight="1">
      <c r="A57" s="390"/>
      <c r="B57" s="390"/>
      <c r="C57" s="390"/>
      <c r="D57" s="1340" t="s">
        <v>1986</v>
      </c>
      <c r="E57" s="1341"/>
      <c r="F57" s="1342" t="s">
        <v>1987</v>
      </c>
      <c r="G57" s="1342"/>
      <c r="H57" s="1342"/>
      <c r="I57" s="1342"/>
      <c r="J57" s="396"/>
      <c r="K57" s="313"/>
      <c r="L57" s="393"/>
    </row>
    <row r="58" spans="1:12" s="4" customFormat="1" ht="24.75" customHeight="1">
      <c r="A58" s="390"/>
      <c r="B58" s="390"/>
      <c r="C58" s="390"/>
      <c r="D58" s="1340" t="s">
        <v>1988</v>
      </c>
      <c r="E58" s="1341"/>
      <c r="F58" s="1342" t="s">
        <v>172</v>
      </c>
      <c r="G58" s="1342"/>
      <c r="H58" s="1342"/>
      <c r="I58" s="1342"/>
      <c r="J58" s="396"/>
      <c r="K58" s="313"/>
      <c r="L58" s="393"/>
    </row>
    <row r="59" spans="1:12" s="4" customFormat="1" ht="24.75" customHeight="1">
      <c r="A59" s="390"/>
      <c r="B59" s="390"/>
      <c r="C59" s="390"/>
      <c r="D59" s="1340" t="s">
        <v>1989</v>
      </c>
      <c r="E59" s="1341"/>
      <c r="F59" s="1342" t="s">
        <v>1990</v>
      </c>
      <c r="G59" s="1342"/>
      <c r="H59" s="1342"/>
      <c r="I59" s="1342"/>
      <c r="J59" s="396"/>
      <c r="K59" s="313"/>
      <c r="L59" s="393"/>
    </row>
    <row r="60" spans="1:12" s="4" customFormat="1" ht="24.75" customHeight="1">
      <c r="A60" s="390"/>
      <c r="B60" s="390"/>
      <c r="C60" s="390"/>
      <c r="D60" s="1340" t="s">
        <v>1991</v>
      </c>
      <c r="E60" s="1341"/>
      <c r="F60" s="1342" t="s">
        <v>1992</v>
      </c>
      <c r="G60" s="1342"/>
      <c r="H60" s="1342"/>
      <c r="I60" s="1342"/>
      <c r="J60" s="396"/>
      <c r="K60" s="313"/>
      <c r="L60" s="393"/>
    </row>
    <row r="61" spans="1:12" s="4" customFormat="1" ht="24.75" customHeight="1">
      <c r="A61" s="390"/>
      <c r="B61" s="390"/>
      <c r="C61" s="390"/>
      <c r="D61" s="1340" t="s">
        <v>1993</v>
      </c>
      <c r="E61" s="1341"/>
      <c r="F61" s="1342" t="s">
        <v>177</v>
      </c>
      <c r="G61" s="1342"/>
      <c r="H61" s="1342"/>
      <c r="I61" s="1342"/>
      <c r="J61" s="396"/>
      <c r="K61" s="313"/>
      <c r="L61" s="393"/>
    </row>
    <row r="62" spans="1:12" s="4" customFormat="1" ht="24.75" customHeight="1">
      <c r="A62" s="390"/>
      <c r="B62" s="390"/>
      <c r="C62" s="390"/>
      <c r="D62" s="1340" t="s">
        <v>1994</v>
      </c>
      <c r="E62" s="1341"/>
      <c r="F62" s="1342" t="s">
        <v>1995</v>
      </c>
      <c r="G62" s="1342"/>
      <c r="H62" s="1342"/>
      <c r="I62" s="1342"/>
      <c r="J62" s="396"/>
      <c r="K62" s="313"/>
      <c r="L62" s="393"/>
    </row>
    <row r="63" spans="1:12" s="4" customFormat="1" ht="24.75" customHeight="1">
      <c r="A63" s="390"/>
      <c r="B63" s="390"/>
      <c r="C63" s="390"/>
      <c r="D63" s="1340" t="s">
        <v>1996</v>
      </c>
      <c r="E63" s="1341"/>
      <c r="F63" s="1342" t="s">
        <v>1997</v>
      </c>
      <c r="G63" s="1342"/>
      <c r="H63" s="1342"/>
      <c r="I63" s="1342"/>
      <c r="J63" s="396"/>
      <c r="K63" s="313"/>
      <c r="L63" s="393"/>
    </row>
    <row r="64" spans="1:12" s="4" customFormat="1" ht="24.75" customHeight="1">
      <c r="A64" s="390"/>
      <c r="B64" s="390"/>
      <c r="C64" s="390"/>
      <c r="D64" s="1340" t="s">
        <v>1998</v>
      </c>
      <c r="E64" s="1341"/>
      <c r="F64" s="1342" t="s">
        <v>1999</v>
      </c>
      <c r="G64" s="1342"/>
      <c r="H64" s="1342"/>
      <c r="I64" s="1342"/>
      <c r="J64" s="396"/>
      <c r="K64" s="313"/>
      <c r="L64" s="393"/>
    </row>
    <row r="65" spans="1:12" s="4" customFormat="1" ht="24.75" customHeight="1">
      <c r="A65" s="390"/>
      <c r="B65" s="390"/>
      <c r="C65" s="390"/>
      <c r="D65" s="1340" t="s">
        <v>2000</v>
      </c>
      <c r="E65" s="1341"/>
      <c r="F65" s="1342" t="s">
        <v>180</v>
      </c>
      <c r="G65" s="1342"/>
      <c r="H65" s="1342"/>
      <c r="I65" s="1342"/>
      <c r="J65" s="396"/>
      <c r="K65" s="313"/>
      <c r="L65" s="393"/>
    </row>
    <row r="66" spans="1:12" s="4" customFormat="1" ht="24.75" customHeight="1">
      <c r="A66" s="390"/>
      <c r="B66" s="390"/>
      <c r="C66" s="390"/>
      <c r="D66" s="1340" t="s">
        <v>2001</v>
      </c>
      <c r="E66" s="1341"/>
      <c r="F66" s="1342" t="s">
        <v>183</v>
      </c>
      <c r="G66" s="1342"/>
      <c r="H66" s="1342"/>
      <c r="I66" s="1342"/>
      <c r="J66" s="396"/>
      <c r="K66" s="313"/>
      <c r="L66" s="393"/>
    </row>
    <row r="67" spans="1:12" s="4" customFormat="1" ht="24.75" customHeight="1">
      <c r="A67" s="390"/>
      <c r="B67" s="379"/>
      <c r="C67" s="379"/>
      <c r="D67" s="379"/>
      <c r="E67" s="379"/>
      <c r="F67" s="379"/>
      <c r="G67" s="379"/>
      <c r="H67" s="379"/>
      <c r="I67" s="379"/>
      <c r="J67" s="379"/>
      <c r="K67" s="313"/>
      <c r="L67" s="393"/>
    </row>
    <row r="68" spans="1:12">
      <c r="A68" s="379"/>
      <c r="K68" s="379"/>
      <c r="L68" s="380"/>
    </row>
    <row r="157" spans="4:4" ht="13.5">
      <c r="D157" s="166"/>
    </row>
  </sheetData>
  <mergeCells count="61">
    <mergeCell ref="D65:E65"/>
    <mergeCell ref="F65:I65"/>
    <mergeCell ref="D66:E66"/>
    <mergeCell ref="F66:I66"/>
    <mergeCell ref="D62:E62"/>
    <mergeCell ref="F62:I62"/>
    <mergeCell ref="D63:E63"/>
    <mergeCell ref="F63:I63"/>
    <mergeCell ref="D64:E64"/>
    <mergeCell ref="F64:I64"/>
    <mergeCell ref="D59:E59"/>
    <mergeCell ref="F59:I59"/>
    <mergeCell ref="D60:E60"/>
    <mergeCell ref="F60:I60"/>
    <mergeCell ref="D61:E61"/>
    <mergeCell ref="F61:I61"/>
    <mergeCell ref="D56:E56"/>
    <mergeCell ref="F56:I56"/>
    <mergeCell ref="D57:E57"/>
    <mergeCell ref="F57:I57"/>
    <mergeCell ref="D58:E58"/>
    <mergeCell ref="F58:I58"/>
    <mergeCell ref="D53:E53"/>
    <mergeCell ref="F53:I53"/>
    <mergeCell ref="D54:E54"/>
    <mergeCell ref="F54:I54"/>
    <mergeCell ref="D55:E55"/>
    <mergeCell ref="F55:I55"/>
    <mergeCell ref="C47:J49"/>
    <mergeCell ref="D51:I51"/>
    <mergeCell ref="D52:I52"/>
    <mergeCell ref="D35:E35"/>
    <mergeCell ref="G35:I35"/>
    <mergeCell ref="B37:J37"/>
    <mergeCell ref="B38:B42"/>
    <mergeCell ref="C38:C42"/>
    <mergeCell ref="D38:D42"/>
    <mergeCell ref="E38:F39"/>
    <mergeCell ref="G38:H38"/>
    <mergeCell ref="I38:J38"/>
    <mergeCell ref="I39:J39"/>
    <mergeCell ref="E41:F41"/>
    <mergeCell ref="I41:J41"/>
    <mergeCell ref="E42:F42"/>
    <mergeCell ref="I42:J42"/>
    <mergeCell ref="C46:J46"/>
    <mergeCell ref="B28:L28"/>
    <mergeCell ref="D31:I31"/>
    <mergeCell ref="D32:E33"/>
    <mergeCell ref="F32:I33"/>
    <mergeCell ref="D34:E34"/>
    <mergeCell ref="G34:I34"/>
    <mergeCell ref="A9:L15"/>
    <mergeCell ref="A16:L17"/>
    <mergeCell ref="B18:C19"/>
    <mergeCell ref="D18:L19"/>
    <mergeCell ref="B20:B27"/>
    <mergeCell ref="C20:C24"/>
    <mergeCell ref="D20:L24"/>
    <mergeCell ref="C25:C27"/>
    <mergeCell ref="D25:L27"/>
  </mergeCells>
  <phoneticPr fontId="31"/>
  <printOptions horizontalCentered="1"/>
  <pageMargins left="0.59055118110236227" right="0.59055118110236227" top="0.59055118110236227" bottom="0.59055118110236227" header="0.39370078740157483" footer="0.31496062992125984"/>
  <pageSetup paperSize="9" scale="74" firstPageNumber="4" orientation="portrait" r:id="rId1"/>
  <headerFooter scaleWithDoc="0" alignWithMargins="0"/>
  <rowBreaks count="1" manualBreakCount="1">
    <brk id="49" max="11"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R258"/>
  <sheetViews>
    <sheetView showGridLines="0" view="pageBreakPreview" zoomScaleNormal="100" zoomScaleSheetLayoutView="100" workbookViewId="0"/>
  </sheetViews>
  <sheetFormatPr defaultColWidth="9" defaultRowHeight="12"/>
  <cols>
    <col min="1" max="1" width="1.75" style="2" customWidth="1"/>
    <col min="2" max="2" width="5.75" style="2" customWidth="1"/>
    <col min="3" max="3" width="10.75" style="2" customWidth="1"/>
    <col min="4" max="4" width="26.25" style="2" customWidth="1"/>
    <col min="5" max="5" width="14.375" style="2" customWidth="1"/>
    <col min="6" max="6" width="12.375" style="2" customWidth="1"/>
    <col min="7" max="7" width="5.75" style="2" customWidth="1"/>
    <col min="8" max="8" width="12.75" style="2" customWidth="1"/>
    <col min="9" max="9" width="11.25" style="2" customWidth="1"/>
    <col min="10" max="10" width="4" style="2" customWidth="1"/>
    <col min="11" max="11" width="16.25" style="2" customWidth="1"/>
    <col min="12" max="12" width="12.25" style="2" bestFit="1" customWidth="1"/>
    <col min="13" max="13" width="10.25" style="2" customWidth="1"/>
    <col min="14" max="14" width="8.75" style="2" bestFit="1" customWidth="1"/>
    <col min="15" max="16" width="11.25" style="2" customWidth="1"/>
    <col min="17" max="17" width="13.25" style="2" customWidth="1"/>
    <col min="18" max="16384" width="9" style="2"/>
  </cols>
  <sheetData>
    <row r="1" spans="1:14" ht="17.25">
      <c r="A1" s="230" t="s">
        <v>2002</v>
      </c>
    </row>
    <row r="3" spans="1:14" ht="13.5">
      <c r="A3" t="s">
        <v>192</v>
      </c>
    </row>
    <row r="4" spans="1:14" ht="13.5">
      <c r="A4" t="s">
        <v>2003</v>
      </c>
    </row>
    <row r="5" spans="1:14" ht="13.5">
      <c r="A5" t="s">
        <v>2004</v>
      </c>
    </row>
    <row r="7" spans="1:14" ht="7.5" customHeight="1">
      <c r="A7" s="7"/>
      <c r="B7" s="12"/>
      <c r="C7" s="12"/>
      <c r="D7" s="12"/>
      <c r="E7" s="12"/>
      <c r="F7" s="12"/>
      <c r="G7" s="12"/>
      <c r="H7" s="12"/>
      <c r="I7" s="12"/>
      <c r="J7" s="12"/>
      <c r="K7" s="12"/>
      <c r="L7" s="12"/>
      <c r="M7" s="12"/>
      <c r="N7" s="12"/>
    </row>
    <row r="8" spans="1:14" ht="18" customHeight="1">
      <c r="A8" s="1387" t="s">
        <v>146</v>
      </c>
      <c r="B8" s="1388"/>
      <c r="C8" s="1388"/>
      <c r="D8" s="1388"/>
      <c r="E8" s="1388"/>
      <c r="F8" s="1388"/>
      <c r="G8" s="1388"/>
      <c r="H8" s="1388"/>
      <c r="I8" s="1388"/>
      <c r="J8" s="1388"/>
      <c r="K8" s="1388"/>
      <c r="L8" s="1388"/>
      <c r="M8" s="1388"/>
      <c r="N8" s="1388"/>
    </row>
    <row r="9" spans="1:14" ht="19.149999999999999" customHeight="1">
      <c r="A9" s="827"/>
      <c r="B9" s="1807" t="s">
        <v>2005</v>
      </c>
      <c r="C9" s="1807"/>
      <c r="D9" s="1807"/>
      <c r="E9" s="1807"/>
      <c r="F9" s="1807"/>
      <c r="G9" s="1807"/>
      <c r="H9" s="1807"/>
      <c r="I9" s="1807"/>
      <c r="J9" s="1807"/>
      <c r="K9" s="1807"/>
      <c r="L9" s="1807"/>
      <c r="M9" s="1807"/>
      <c r="N9" s="1807"/>
    </row>
    <row r="10" spans="1:14" ht="19.149999999999999" customHeight="1">
      <c r="A10" s="828"/>
      <c r="B10" s="1807"/>
      <c r="C10" s="1807"/>
      <c r="D10" s="1807"/>
      <c r="E10" s="1807"/>
      <c r="F10" s="1807"/>
      <c r="G10" s="1807"/>
      <c r="H10" s="1807"/>
      <c r="I10" s="1807"/>
      <c r="J10" s="1807"/>
      <c r="K10" s="1807"/>
      <c r="L10" s="1807"/>
      <c r="M10" s="1807"/>
      <c r="N10" s="1807"/>
    </row>
    <row r="11" spans="1:14" ht="19.149999999999999" customHeight="1">
      <c r="A11" s="828"/>
      <c r="B11" s="1807"/>
      <c r="C11" s="1807"/>
      <c r="D11" s="1807"/>
      <c r="E11" s="1807"/>
      <c r="F11" s="1807"/>
      <c r="G11" s="1807"/>
      <c r="H11" s="1807"/>
      <c r="I11" s="1807"/>
      <c r="J11" s="1807"/>
      <c r="K11" s="1807"/>
      <c r="L11" s="1807"/>
      <c r="M11" s="1807"/>
      <c r="N11" s="1807"/>
    </row>
    <row r="12" spans="1:14" ht="19.149999999999999" customHeight="1">
      <c r="A12" s="828"/>
      <c r="B12" s="1807"/>
      <c r="C12" s="1807"/>
      <c r="D12" s="1807"/>
      <c r="E12" s="1807"/>
      <c r="F12" s="1807"/>
      <c r="G12" s="1807"/>
      <c r="H12" s="1807"/>
      <c r="I12" s="1807"/>
      <c r="J12" s="1807"/>
      <c r="K12" s="1807"/>
      <c r="L12" s="1807"/>
      <c r="M12" s="1807"/>
      <c r="N12" s="1807"/>
    </row>
    <row r="13" spans="1:14" ht="19.149999999999999" customHeight="1">
      <c r="A13" s="828"/>
      <c r="B13" s="1807"/>
      <c r="C13" s="1807"/>
      <c r="D13" s="1807"/>
      <c r="E13" s="1807"/>
      <c r="F13" s="1807"/>
      <c r="G13" s="1807"/>
      <c r="H13" s="1807"/>
      <c r="I13" s="1807"/>
      <c r="J13" s="1807"/>
      <c r="K13" s="1807"/>
      <c r="L13" s="1807"/>
      <c r="M13" s="1807"/>
      <c r="N13" s="1807"/>
    </row>
    <row r="14" spans="1:14" ht="19.149999999999999" customHeight="1">
      <c r="A14" s="828"/>
      <c r="B14" s="1807"/>
      <c r="C14" s="1807"/>
      <c r="D14" s="1807"/>
      <c r="E14" s="1807"/>
      <c r="F14" s="1807"/>
      <c r="G14" s="1807"/>
      <c r="H14" s="1807"/>
      <c r="I14" s="1807"/>
      <c r="J14" s="1807"/>
      <c r="K14" s="1807"/>
      <c r="L14" s="1807"/>
      <c r="M14" s="1807"/>
      <c r="N14" s="1807"/>
    </row>
    <row r="15" spans="1:14" ht="19.149999999999999" customHeight="1">
      <c r="A15" s="828"/>
      <c r="B15" s="1807"/>
      <c r="C15" s="1807"/>
      <c r="D15" s="1807"/>
      <c r="E15" s="1807"/>
      <c r="F15" s="1807"/>
      <c r="G15" s="1807"/>
      <c r="H15" s="1807"/>
      <c r="I15" s="1807"/>
      <c r="J15" s="1807"/>
      <c r="K15" s="1807"/>
      <c r="L15" s="1807"/>
      <c r="M15" s="1807"/>
      <c r="N15" s="1807"/>
    </row>
    <row r="16" spans="1:14" ht="19.149999999999999" customHeight="1">
      <c r="A16" s="828"/>
      <c r="B16" s="1807"/>
      <c r="C16" s="1807"/>
      <c r="D16" s="1807"/>
      <c r="E16" s="1807"/>
      <c r="F16" s="1807"/>
      <c r="G16" s="1807"/>
      <c r="H16" s="1807"/>
      <c r="I16" s="1807"/>
      <c r="J16" s="1807"/>
      <c r="K16" s="1807"/>
      <c r="L16" s="1807"/>
      <c r="M16" s="1807"/>
      <c r="N16" s="1807"/>
    </row>
    <row r="17" spans="1:14" ht="19.149999999999999" customHeight="1">
      <c r="A17" s="828"/>
      <c r="B17" s="1807"/>
      <c r="C17" s="1807"/>
      <c r="D17" s="1807"/>
      <c r="E17" s="1807"/>
      <c r="F17" s="1807"/>
      <c r="G17" s="1807"/>
      <c r="H17" s="1807"/>
      <c r="I17" s="1807"/>
      <c r="J17" s="1807"/>
      <c r="K17" s="1807"/>
      <c r="L17" s="1807"/>
      <c r="M17" s="1807"/>
      <c r="N17" s="1807"/>
    </row>
    <row r="18" spans="1:14" ht="19.149999999999999" customHeight="1">
      <c r="A18" s="828"/>
      <c r="B18" s="1807"/>
      <c r="C18" s="1807"/>
      <c r="D18" s="1807"/>
      <c r="E18" s="1807"/>
      <c r="F18" s="1807"/>
      <c r="G18" s="1807"/>
      <c r="H18" s="1807"/>
      <c r="I18" s="1807"/>
      <c r="J18" s="1807"/>
      <c r="K18" s="1807"/>
      <c r="L18" s="1807"/>
      <c r="M18" s="1807"/>
      <c r="N18" s="1807"/>
    </row>
    <row r="19" spans="1:14" ht="19.149999999999999" customHeight="1">
      <c r="A19" s="828"/>
      <c r="B19" s="1807"/>
      <c r="C19" s="1807"/>
      <c r="D19" s="1807"/>
      <c r="E19" s="1807"/>
      <c r="F19" s="1807"/>
      <c r="G19" s="1807"/>
      <c r="H19" s="1807"/>
      <c r="I19" s="1807"/>
      <c r="J19" s="1807"/>
      <c r="K19" s="1807"/>
      <c r="L19" s="1807"/>
      <c r="M19" s="1807"/>
      <c r="N19" s="1807"/>
    </row>
    <row r="20" spans="1:14" ht="37.5" customHeight="1">
      <c r="A20" s="827"/>
      <c r="B20" s="1389" t="s">
        <v>2006</v>
      </c>
      <c r="C20" s="1390"/>
      <c r="D20" s="1391" t="s">
        <v>2007</v>
      </c>
      <c r="E20" s="1392"/>
      <c r="F20" s="1392"/>
      <c r="G20" s="1392"/>
      <c r="H20" s="1392"/>
      <c r="I20" s="1392"/>
      <c r="J20" s="1392"/>
      <c r="K20" s="1392"/>
      <c r="L20" s="1392"/>
      <c r="M20" s="1392"/>
      <c r="N20" s="1393"/>
    </row>
    <row r="21" spans="1:14">
      <c r="A21" s="827"/>
      <c r="B21" s="1389"/>
      <c r="C21" s="1390"/>
      <c r="D21" s="1394"/>
      <c r="E21" s="1395"/>
      <c r="F21" s="1395"/>
      <c r="G21" s="1395"/>
      <c r="H21" s="1395"/>
      <c r="I21" s="1395"/>
      <c r="J21" s="1395"/>
      <c r="K21" s="1395"/>
      <c r="L21" s="1395"/>
      <c r="M21" s="1395"/>
      <c r="N21" s="1396"/>
    </row>
    <row r="22" spans="1:14" ht="15" customHeight="1">
      <c r="A22" s="827"/>
      <c r="B22" s="1397" t="s">
        <v>2008</v>
      </c>
      <c r="C22" s="1398"/>
      <c r="D22" s="1401" t="s">
        <v>2009</v>
      </c>
      <c r="E22" s="1402"/>
      <c r="F22" s="1402"/>
      <c r="G22" s="1402"/>
      <c r="H22" s="1402"/>
      <c r="I22" s="1402"/>
      <c r="J22" s="1402"/>
      <c r="K22" s="1402"/>
      <c r="L22" s="1402"/>
      <c r="M22" s="1402"/>
      <c r="N22" s="1403"/>
    </row>
    <row r="23" spans="1:14" ht="15" customHeight="1">
      <c r="A23" s="827"/>
      <c r="B23" s="1399"/>
      <c r="C23" s="1400"/>
      <c r="D23" s="1394"/>
      <c r="E23" s="1395"/>
      <c r="F23" s="1395"/>
      <c r="G23" s="1395"/>
      <c r="H23" s="1395"/>
      <c r="I23" s="1395"/>
      <c r="J23" s="1395"/>
      <c r="K23" s="1395"/>
      <c r="L23" s="1395"/>
      <c r="M23" s="1395"/>
      <c r="N23" s="1396"/>
    </row>
    <row r="24" spans="1:14" ht="12.75">
      <c r="A24" s="10"/>
      <c r="B24" s="829"/>
      <c r="C24" s="829"/>
      <c r="D24" s="829"/>
      <c r="E24" s="829"/>
      <c r="F24" s="829"/>
      <c r="G24" s="829"/>
      <c r="H24" s="829"/>
      <c r="I24" s="829"/>
      <c r="J24" s="829"/>
      <c r="K24" s="829"/>
      <c r="L24" s="829"/>
      <c r="M24" s="829"/>
      <c r="N24" s="829"/>
    </row>
    <row r="25" spans="1:14" ht="12.75">
      <c r="A25" s="7"/>
      <c r="B25" s="830"/>
      <c r="C25" s="830"/>
      <c r="D25" s="830"/>
      <c r="E25" s="830"/>
      <c r="F25" s="830"/>
      <c r="G25" s="830"/>
      <c r="H25" s="830"/>
      <c r="I25" s="830"/>
      <c r="J25" s="830"/>
      <c r="K25" s="830"/>
      <c r="L25" s="830"/>
      <c r="M25" s="830"/>
      <c r="N25" s="830"/>
    </row>
    <row r="26" spans="1:14">
      <c r="A26" s="827"/>
      <c r="B26" s="1412" t="s">
        <v>2010</v>
      </c>
      <c r="C26" s="1413"/>
      <c r="D26" s="1413"/>
      <c r="E26" s="1413"/>
      <c r="F26" s="1413"/>
      <c r="G26" s="1413"/>
      <c r="H26" s="1413"/>
      <c r="I26" s="1413"/>
      <c r="J26" s="1413"/>
      <c r="K26" s="1413"/>
      <c r="L26" s="1413"/>
      <c r="M26" s="1413"/>
      <c r="N26" s="1413"/>
    </row>
    <row r="27" spans="1:14">
      <c r="A27" s="827"/>
      <c r="B27" s="1413"/>
      <c r="C27" s="1413"/>
      <c r="D27" s="1413"/>
      <c r="E27" s="1413"/>
      <c r="F27" s="1413"/>
      <c r="G27" s="1413"/>
      <c r="H27" s="1413"/>
      <c r="I27" s="1413"/>
      <c r="J27" s="1413"/>
      <c r="K27" s="1413"/>
      <c r="L27" s="1413"/>
      <c r="M27" s="1413"/>
      <c r="N27" s="1413"/>
    </row>
    <row r="28" spans="1:14">
      <c r="A28" s="827"/>
      <c r="B28" s="1413"/>
      <c r="C28" s="1413"/>
      <c r="D28" s="1413"/>
      <c r="E28" s="1413"/>
      <c r="F28" s="1413"/>
      <c r="G28" s="1413"/>
      <c r="H28" s="1413"/>
      <c r="I28" s="1413"/>
      <c r="J28" s="1413"/>
      <c r="K28" s="1413"/>
      <c r="L28" s="1413"/>
      <c r="M28" s="1413"/>
      <c r="N28" s="1413"/>
    </row>
    <row r="29" spans="1:14" ht="12.75">
      <c r="A29" s="827"/>
      <c r="B29" s="831"/>
      <c r="C29" s="831"/>
      <c r="D29" s="831"/>
      <c r="E29" s="831"/>
      <c r="F29" s="831"/>
      <c r="G29" s="831"/>
      <c r="H29" s="831"/>
      <c r="I29" s="831"/>
      <c r="J29" s="831"/>
      <c r="K29" s="831"/>
      <c r="L29" s="831"/>
      <c r="M29" s="831"/>
      <c r="N29" s="831"/>
    </row>
    <row r="30" spans="1:14">
      <c r="A30" s="827"/>
      <c r="B30" s="1414" t="s">
        <v>2011</v>
      </c>
      <c r="C30" s="1415"/>
      <c r="D30" s="1415"/>
      <c r="E30" s="1415"/>
      <c r="F30" s="1415"/>
      <c r="G30" s="1415"/>
      <c r="H30" s="1415"/>
      <c r="I30" s="1415"/>
      <c r="J30" s="1415"/>
      <c r="K30" s="1415"/>
      <c r="L30" s="1415"/>
      <c r="M30" s="1415"/>
      <c r="N30" s="1415"/>
    </row>
    <row r="31" spans="1:14">
      <c r="A31" s="827"/>
      <c r="B31" s="1415"/>
      <c r="C31" s="1415"/>
      <c r="D31" s="1415"/>
      <c r="E31" s="1415"/>
      <c r="F31" s="1415"/>
      <c r="G31" s="1415"/>
      <c r="H31" s="1415"/>
      <c r="I31" s="1415"/>
      <c r="J31" s="1415"/>
      <c r="K31" s="1415"/>
      <c r="L31" s="1415"/>
      <c r="M31" s="1415"/>
      <c r="N31" s="1415"/>
    </row>
    <row r="32" spans="1:14">
      <c r="A32" s="827"/>
      <c r="B32" s="1415"/>
      <c r="C32" s="1415"/>
      <c r="D32" s="1415"/>
      <c r="E32" s="1415"/>
      <c r="F32" s="1415"/>
      <c r="G32" s="1415"/>
      <c r="H32" s="1415"/>
      <c r="I32" s="1415"/>
      <c r="J32" s="1415"/>
      <c r="K32" s="1415"/>
      <c r="L32" s="1415"/>
      <c r="M32" s="1415"/>
      <c r="N32" s="1415"/>
    </row>
    <row r="33" spans="1:14">
      <c r="A33" s="827"/>
      <c r="B33" s="1415"/>
      <c r="C33" s="1415"/>
      <c r="D33" s="1415"/>
      <c r="E33" s="1415"/>
      <c r="F33" s="1415"/>
      <c r="G33" s="1415"/>
      <c r="H33" s="1415"/>
      <c r="I33" s="1415"/>
      <c r="J33" s="1415"/>
      <c r="K33" s="1415"/>
      <c r="L33" s="1415"/>
      <c r="M33" s="1415"/>
      <c r="N33" s="1415"/>
    </row>
    <row r="34" spans="1:14">
      <c r="A34" s="827"/>
      <c r="B34" s="1415"/>
      <c r="C34" s="1415"/>
      <c r="D34" s="1415"/>
      <c r="E34" s="1415"/>
      <c r="F34" s="1415"/>
      <c r="G34" s="1415"/>
      <c r="H34" s="1415"/>
      <c r="I34" s="1415"/>
      <c r="J34" s="1415"/>
      <c r="K34" s="1415"/>
      <c r="L34" s="1415"/>
      <c r="M34" s="1415"/>
      <c r="N34" s="1415"/>
    </row>
    <row r="35" spans="1:14">
      <c r="A35" s="827"/>
      <c r="B35" s="1415"/>
      <c r="C35" s="1415"/>
      <c r="D35" s="1415"/>
      <c r="E35" s="1415"/>
      <c r="F35" s="1415"/>
      <c r="G35" s="1415"/>
      <c r="H35" s="1415"/>
      <c r="I35" s="1415"/>
      <c r="J35" s="1415"/>
      <c r="K35" s="1415"/>
      <c r="L35" s="1415"/>
      <c r="M35" s="1415"/>
      <c r="N35" s="1415"/>
    </row>
    <row r="36" spans="1:14">
      <c r="A36" s="827"/>
      <c r="B36" s="1415"/>
      <c r="C36" s="1415"/>
      <c r="D36" s="1415"/>
      <c r="E36" s="1415"/>
      <c r="F36" s="1415"/>
      <c r="G36" s="1415"/>
      <c r="H36" s="1415"/>
      <c r="I36" s="1415"/>
      <c r="J36" s="1415"/>
      <c r="K36" s="1415"/>
      <c r="L36" s="1415"/>
      <c r="M36" s="1415"/>
      <c r="N36" s="1415"/>
    </row>
    <row r="37" spans="1:14">
      <c r="A37" s="827"/>
      <c r="B37" s="1415"/>
      <c r="C37" s="1415"/>
      <c r="D37" s="1415"/>
      <c r="E37" s="1415"/>
      <c r="F37" s="1415"/>
      <c r="G37" s="1415"/>
      <c r="H37" s="1415"/>
      <c r="I37" s="1415"/>
      <c r="J37" s="1415"/>
      <c r="K37" s="1415"/>
      <c r="L37" s="1415"/>
      <c r="M37" s="1415"/>
      <c r="N37" s="1415"/>
    </row>
    <row r="38" spans="1:14">
      <c r="A38" s="827"/>
      <c r="B38" s="1415"/>
      <c r="C38" s="1415"/>
      <c r="D38" s="1415"/>
      <c r="E38" s="1415"/>
      <c r="F38" s="1415"/>
      <c r="G38" s="1415"/>
      <c r="H38" s="1415"/>
      <c r="I38" s="1415"/>
      <c r="J38" s="1415"/>
      <c r="K38" s="1415"/>
      <c r="L38" s="1415"/>
      <c r="M38" s="1415"/>
      <c r="N38" s="1415"/>
    </row>
    <row r="39" spans="1:14">
      <c r="A39" s="827"/>
      <c r="B39" s="1415"/>
      <c r="C39" s="1415"/>
      <c r="D39" s="1415"/>
      <c r="E39" s="1415"/>
      <c r="F39" s="1415"/>
      <c r="G39" s="1415"/>
      <c r="H39" s="1415"/>
      <c r="I39" s="1415"/>
      <c r="J39" s="1415"/>
      <c r="K39" s="1415"/>
      <c r="L39" s="1415"/>
      <c r="M39" s="1415"/>
      <c r="N39" s="1415"/>
    </row>
    <row r="40" spans="1:14">
      <c r="A40" s="827"/>
      <c r="B40" s="1415"/>
      <c r="C40" s="1415"/>
      <c r="D40" s="1415"/>
      <c r="E40" s="1415"/>
      <c r="F40" s="1415"/>
      <c r="G40" s="1415"/>
      <c r="H40" s="1415"/>
      <c r="I40" s="1415"/>
      <c r="J40" s="1415"/>
      <c r="K40" s="1415"/>
      <c r="L40" s="1415"/>
      <c r="M40" s="1415"/>
      <c r="N40" s="1415"/>
    </row>
    <row r="41" spans="1:14">
      <c r="A41" s="827"/>
      <c r="B41" s="1415"/>
      <c r="C41" s="1415"/>
      <c r="D41" s="1415"/>
      <c r="E41" s="1415"/>
      <c r="F41" s="1415"/>
      <c r="G41" s="1415"/>
      <c r="H41" s="1415"/>
      <c r="I41" s="1415"/>
      <c r="J41" s="1415"/>
      <c r="K41" s="1415"/>
      <c r="L41" s="1415"/>
      <c r="M41" s="1415"/>
      <c r="N41" s="1415"/>
    </row>
    <row r="42" spans="1:14">
      <c r="A42" s="827"/>
      <c r="B42" s="1415"/>
      <c r="C42" s="1415"/>
      <c r="D42" s="1415"/>
      <c r="E42" s="1415"/>
      <c r="F42" s="1415"/>
      <c r="G42" s="1415"/>
      <c r="H42" s="1415"/>
      <c r="I42" s="1415"/>
      <c r="J42" s="1415"/>
      <c r="K42" s="1415"/>
      <c r="L42" s="1415"/>
      <c r="M42" s="1415"/>
      <c r="N42" s="1415"/>
    </row>
    <row r="43" spans="1:14">
      <c r="A43" s="827"/>
      <c r="B43" s="1415"/>
      <c r="C43" s="1415"/>
      <c r="D43" s="1415"/>
      <c r="E43" s="1415"/>
      <c r="F43" s="1415"/>
      <c r="G43" s="1415"/>
      <c r="H43" s="1415"/>
      <c r="I43" s="1415"/>
      <c r="J43" s="1415"/>
      <c r="K43" s="1415"/>
      <c r="L43" s="1415"/>
      <c r="M43" s="1415"/>
      <c r="N43" s="1415"/>
    </row>
    <row r="44" spans="1:14">
      <c r="A44" s="827"/>
      <c r="B44" s="1415"/>
      <c r="C44" s="1415"/>
      <c r="D44" s="1415"/>
      <c r="E44" s="1415"/>
      <c r="F44" s="1415"/>
      <c r="G44" s="1415"/>
      <c r="H44" s="1415"/>
      <c r="I44" s="1415"/>
      <c r="J44" s="1415"/>
      <c r="K44" s="1415"/>
      <c r="L44" s="1415"/>
      <c r="M44" s="1415"/>
      <c r="N44" s="1415"/>
    </row>
    <row r="45" spans="1:14">
      <c r="A45" s="827"/>
      <c r="B45" s="1415"/>
      <c r="C45" s="1415"/>
      <c r="D45" s="1415"/>
      <c r="E45" s="1415"/>
      <c r="F45" s="1415"/>
      <c r="G45" s="1415"/>
      <c r="H45" s="1415"/>
      <c r="I45" s="1415"/>
      <c r="J45" s="1415"/>
      <c r="K45" s="1415"/>
      <c r="L45" s="1415"/>
      <c r="M45" s="1415"/>
      <c r="N45" s="1415"/>
    </row>
    <row r="46" spans="1:14">
      <c r="A46" s="827"/>
      <c r="B46" s="1415"/>
      <c r="C46" s="1415"/>
      <c r="D46" s="1415"/>
      <c r="E46" s="1415"/>
      <c r="F46" s="1415"/>
      <c r="G46" s="1415"/>
      <c r="H46" s="1415"/>
      <c r="I46" s="1415"/>
      <c r="J46" s="1415"/>
      <c r="K46" s="1415"/>
      <c r="L46" s="1415"/>
      <c r="M46" s="1415"/>
      <c r="N46" s="1415"/>
    </row>
    <row r="47" spans="1:14">
      <c r="A47" s="827"/>
      <c r="B47" s="1415"/>
      <c r="C47" s="1415"/>
      <c r="D47" s="1415"/>
      <c r="E47" s="1415"/>
      <c r="F47" s="1415"/>
      <c r="G47" s="1415"/>
      <c r="H47" s="1415"/>
      <c r="I47" s="1415"/>
      <c r="J47" s="1415"/>
      <c r="K47" s="1415"/>
      <c r="L47" s="1415"/>
      <c r="M47" s="1415"/>
      <c r="N47" s="1415"/>
    </row>
    <row r="48" spans="1:14">
      <c r="A48" s="827"/>
      <c r="B48" s="1415"/>
      <c r="C48" s="1415"/>
      <c r="D48" s="1415"/>
      <c r="E48" s="1415"/>
      <c r="F48" s="1415"/>
      <c r="G48" s="1415"/>
      <c r="H48" s="1415"/>
      <c r="I48" s="1415"/>
      <c r="J48" s="1415"/>
      <c r="K48" s="1415"/>
      <c r="L48" s="1415"/>
      <c r="M48" s="1415"/>
      <c r="N48" s="1415"/>
    </row>
    <row r="49" spans="1:14">
      <c r="A49" s="827"/>
      <c r="B49" s="1415"/>
      <c r="C49" s="1415"/>
      <c r="D49" s="1415"/>
      <c r="E49" s="1415"/>
      <c r="F49" s="1415"/>
      <c r="G49" s="1415"/>
      <c r="H49" s="1415"/>
      <c r="I49" s="1415"/>
      <c r="J49" s="1415"/>
      <c r="K49" s="1415"/>
      <c r="L49" s="1415"/>
      <c r="M49" s="1415"/>
      <c r="N49" s="1415"/>
    </row>
    <row r="50" spans="1:14">
      <c r="A50" s="827"/>
      <c r="B50" s="1415"/>
      <c r="C50" s="1415"/>
      <c r="D50" s="1415"/>
      <c r="E50" s="1415"/>
      <c r="F50" s="1415"/>
      <c r="G50" s="1415"/>
      <c r="H50" s="1415"/>
      <c r="I50" s="1415"/>
      <c r="J50" s="1415"/>
      <c r="K50" s="1415"/>
      <c r="L50" s="1415"/>
      <c r="M50" s="1415"/>
      <c r="N50" s="1415"/>
    </row>
    <row r="51" spans="1:14" ht="12.75">
      <c r="A51" s="827"/>
      <c r="B51" s="831"/>
      <c r="C51" s="831"/>
      <c r="D51" s="831"/>
      <c r="E51" s="831"/>
      <c r="F51" s="831"/>
      <c r="G51" s="831"/>
      <c r="H51" s="831"/>
      <c r="I51" s="831"/>
      <c r="J51" s="831"/>
      <c r="K51" s="831"/>
      <c r="L51" s="831"/>
      <c r="M51" s="831"/>
      <c r="N51" s="831"/>
    </row>
    <row r="52" spans="1:14" ht="12.75">
      <c r="A52" s="827"/>
      <c r="B52" s="831"/>
      <c r="C52" s="831"/>
      <c r="D52" s="831"/>
      <c r="E52" s="831"/>
      <c r="F52" s="831"/>
      <c r="G52" s="831"/>
      <c r="H52" s="831"/>
      <c r="I52" s="831"/>
      <c r="J52" s="831"/>
      <c r="K52" s="831"/>
      <c r="L52" s="831"/>
      <c r="M52" s="831"/>
      <c r="N52" s="831"/>
    </row>
    <row r="53" spans="1:14" ht="12.75" customHeight="1">
      <c r="A53" s="1416" t="s">
        <v>2012</v>
      </c>
      <c r="B53" s="1417"/>
      <c r="C53" s="1417"/>
      <c r="D53" s="1417"/>
      <c r="E53" s="1417"/>
      <c r="F53" s="1417"/>
      <c r="G53" s="1417"/>
      <c r="H53" s="1417"/>
      <c r="I53" s="1417"/>
      <c r="J53" s="1417"/>
      <c r="K53" s="1417"/>
      <c r="L53" s="1417"/>
      <c r="M53" s="1417"/>
      <c r="N53" s="1417"/>
    </row>
    <row r="54" spans="1:14">
      <c r="A54" s="1416"/>
      <c r="B54" s="1417"/>
      <c r="C54" s="1417"/>
      <c r="D54" s="1417"/>
      <c r="E54" s="1417"/>
      <c r="F54" s="1417"/>
      <c r="G54" s="1417"/>
      <c r="H54" s="1417"/>
      <c r="I54" s="1417"/>
      <c r="J54" s="1417"/>
      <c r="K54" s="1417"/>
      <c r="L54" s="1417"/>
      <c r="M54" s="1417"/>
      <c r="N54" s="1417"/>
    </row>
    <row r="55" spans="1:14">
      <c r="A55" s="1416"/>
      <c r="B55" s="1417"/>
      <c r="C55" s="1417"/>
      <c r="D55" s="1417"/>
      <c r="E55" s="1417"/>
      <c r="F55" s="1417"/>
      <c r="G55" s="1417"/>
      <c r="H55" s="1417"/>
      <c r="I55" s="1417"/>
      <c r="J55" s="1417"/>
      <c r="K55" s="1417"/>
      <c r="L55" s="1417"/>
      <c r="M55" s="1417"/>
      <c r="N55" s="1417"/>
    </row>
    <row r="56" spans="1:14">
      <c r="A56" s="1416"/>
      <c r="B56" s="1417"/>
      <c r="C56" s="1417"/>
      <c r="D56" s="1417"/>
      <c r="E56" s="1417"/>
      <c r="F56" s="1417"/>
      <c r="G56" s="1417"/>
      <c r="H56" s="1417"/>
      <c r="I56" s="1417"/>
      <c r="J56" s="1417"/>
      <c r="K56" s="1417"/>
      <c r="L56" s="1417"/>
      <c r="M56" s="1417"/>
      <c r="N56" s="1417"/>
    </row>
    <row r="57" spans="1:14">
      <c r="A57" s="1416"/>
      <c r="B57" s="1417"/>
      <c r="C57" s="1417"/>
      <c r="D57" s="1417"/>
      <c r="E57" s="1417"/>
      <c r="F57" s="1417"/>
      <c r="G57" s="1417"/>
      <c r="H57" s="1417"/>
      <c r="I57" s="1417"/>
      <c r="J57" s="1417"/>
      <c r="K57" s="1417"/>
      <c r="L57" s="1417"/>
      <c r="M57" s="1417"/>
      <c r="N57" s="1417"/>
    </row>
    <row r="58" spans="1:14">
      <c r="A58" s="1416"/>
      <c r="B58" s="1417"/>
      <c r="C58" s="1417"/>
      <c r="D58" s="1417"/>
      <c r="E58" s="1417"/>
      <c r="F58" s="1417"/>
      <c r="G58" s="1417"/>
      <c r="H58" s="1417"/>
      <c r="I58" s="1417"/>
      <c r="J58" s="1417"/>
      <c r="K58" s="1417"/>
      <c r="L58" s="1417"/>
      <c r="M58" s="1417"/>
      <c r="N58" s="1417"/>
    </row>
    <row r="59" spans="1:14">
      <c r="A59" s="1416"/>
      <c r="B59" s="1417"/>
      <c r="C59" s="1417"/>
      <c r="D59" s="1417"/>
      <c r="E59" s="1417"/>
      <c r="F59" s="1417"/>
      <c r="G59" s="1417"/>
      <c r="H59" s="1417"/>
      <c r="I59" s="1417"/>
      <c r="J59" s="1417"/>
      <c r="K59" s="1417"/>
      <c r="L59" s="1417"/>
      <c r="M59" s="1417"/>
      <c r="N59" s="1417"/>
    </row>
    <row r="60" spans="1:14">
      <c r="A60" s="1416"/>
      <c r="B60" s="1417"/>
      <c r="C60" s="1417"/>
      <c r="D60" s="1417"/>
      <c r="E60" s="1417"/>
      <c r="F60" s="1417"/>
      <c r="G60" s="1417"/>
      <c r="H60" s="1417"/>
      <c r="I60" s="1417"/>
      <c r="J60" s="1417"/>
      <c r="K60" s="1417"/>
      <c r="L60" s="1417"/>
      <c r="M60" s="1417"/>
      <c r="N60" s="1417"/>
    </row>
    <row r="61" spans="1:14">
      <c r="A61" s="1416"/>
      <c r="B61" s="1417"/>
      <c r="C61" s="1417"/>
      <c r="D61" s="1417"/>
      <c r="E61" s="1417"/>
      <c r="F61" s="1417"/>
      <c r="G61" s="1417"/>
      <c r="H61" s="1417"/>
      <c r="I61" s="1417"/>
      <c r="J61" s="1417"/>
      <c r="K61" s="1417"/>
      <c r="L61" s="1417"/>
      <c r="M61" s="1417"/>
      <c r="N61" s="1417"/>
    </row>
    <row r="62" spans="1:14">
      <c r="A62" s="1416"/>
      <c r="B62" s="1417"/>
      <c r="C62" s="1417"/>
      <c r="D62" s="1417"/>
      <c r="E62" s="1417"/>
      <c r="F62" s="1417"/>
      <c r="G62" s="1417"/>
      <c r="H62" s="1417"/>
      <c r="I62" s="1417"/>
      <c r="J62" s="1417"/>
      <c r="K62" s="1417"/>
      <c r="L62" s="1417"/>
      <c r="M62" s="1417"/>
      <c r="N62" s="1417"/>
    </row>
    <row r="63" spans="1:14">
      <c r="A63" s="1416"/>
      <c r="B63" s="1417"/>
      <c r="C63" s="1417"/>
      <c r="D63" s="1417"/>
      <c r="E63" s="1417"/>
      <c r="F63" s="1417"/>
      <c r="G63" s="1417"/>
      <c r="H63" s="1417"/>
      <c r="I63" s="1417"/>
      <c r="J63" s="1417"/>
      <c r="K63" s="1417"/>
      <c r="L63" s="1417"/>
      <c r="M63" s="1417"/>
      <c r="N63" s="1417"/>
    </row>
    <row r="64" spans="1:14">
      <c r="A64" s="1416"/>
      <c r="B64" s="1417"/>
      <c r="C64" s="1417"/>
      <c r="D64" s="1417"/>
      <c r="E64" s="1417"/>
      <c r="F64" s="1417"/>
      <c r="G64" s="1417"/>
      <c r="H64" s="1417"/>
      <c r="I64" s="1417"/>
      <c r="J64" s="1417"/>
      <c r="K64" s="1417"/>
      <c r="L64" s="1417"/>
      <c r="M64" s="1417"/>
      <c r="N64" s="1417"/>
    </row>
    <row r="65" spans="1:14">
      <c r="A65" s="1416"/>
      <c r="B65" s="1417"/>
      <c r="C65" s="1417"/>
      <c r="D65" s="1417"/>
      <c r="E65" s="1417"/>
      <c r="F65" s="1417"/>
      <c r="G65" s="1417"/>
      <c r="H65" s="1417"/>
      <c r="I65" s="1417"/>
      <c r="J65" s="1417"/>
      <c r="K65" s="1417"/>
      <c r="L65" s="1417"/>
      <c r="M65" s="1417"/>
      <c r="N65" s="1417"/>
    </row>
    <row r="66" spans="1:14" ht="12.75">
      <c r="A66" s="10"/>
      <c r="B66" s="829"/>
      <c r="C66" s="829"/>
      <c r="D66" s="829"/>
      <c r="E66" s="829"/>
      <c r="F66" s="829"/>
      <c r="G66" s="829"/>
      <c r="H66" s="829"/>
      <c r="I66" s="829"/>
      <c r="J66" s="829"/>
      <c r="K66" s="829"/>
      <c r="L66" s="829"/>
      <c r="M66" s="829"/>
      <c r="N66" s="829"/>
    </row>
    <row r="67" spans="1:14" ht="12.75">
      <c r="A67" s="12"/>
      <c r="B67" s="830"/>
      <c r="C67" s="830"/>
      <c r="D67" s="830"/>
      <c r="E67" s="830"/>
      <c r="F67" s="830"/>
      <c r="G67" s="830"/>
      <c r="H67" s="830"/>
      <c r="I67" s="830"/>
      <c r="J67" s="830"/>
      <c r="K67" s="830"/>
      <c r="L67" s="830"/>
      <c r="M67" s="830"/>
      <c r="N67" s="830"/>
    </row>
    <row r="68" spans="1:14" ht="13.5">
      <c r="B68" s="831"/>
      <c r="C68" s="1359" t="s">
        <v>2013</v>
      </c>
      <c r="D68" s="1359"/>
      <c r="E68" s="1359"/>
      <c r="F68" s="1359"/>
      <c r="G68" s="1359"/>
      <c r="H68" s="1359"/>
      <c r="I68" s="1359"/>
      <c r="J68" s="1359"/>
      <c r="K68" s="1359"/>
      <c r="L68" s="1359"/>
      <c r="M68" s="1359"/>
      <c r="N68"/>
    </row>
    <row r="69" spans="1:14" ht="12.75">
      <c r="B69" s="831"/>
      <c r="C69" s="1418" t="s">
        <v>2014</v>
      </c>
      <c r="D69" s="1419"/>
      <c r="E69" s="1420" t="s">
        <v>2015</v>
      </c>
      <c r="F69" s="1421"/>
      <c r="G69" s="1426"/>
      <c r="H69" s="1379" t="s">
        <v>2016</v>
      </c>
      <c r="I69" s="1380"/>
      <c r="J69" s="1380"/>
      <c r="K69" s="1380"/>
      <c r="L69" s="1380"/>
      <c r="M69" s="1381"/>
    </row>
    <row r="70" spans="1:14" s="847" customFormat="1" ht="12.75">
      <c r="B70" s="848"/>
      <c r="C70" s="1382"/>
      <c r="D70" s="1383"/>
      <c r="E70" s="1422"/>
      <c r="F70" s="1423"/>
      <c r="G70" s="1426"/>
      <c r="H70" s="1409" t="s">
        <v>2017</v>
      </c>
      <c r="I70" s="1410"/>
      <c r="J70" s="1410"/>
      <c r="K70" s="1411"/>
      <c r="L70" s="1405" t="s">
        <v>1971</v>
      </c>
      <c r="M70" s="1406"/>
    </row>
    <row r="71" spans="1:14" ht="14.25" customHeight="1" thickBot="1">
      <c r="B71" s="831"/>
      <c r="C71" s="1384"/>
      <c r="D71" s="1385"/>
      <c r="E71" s="1424"/>
      <c r="F71" s="1425"/>
      <c r="G71" s="1427"/>
      <c r="H71" s="893" t="s">
        <v>1978</v>
      </c>
      <c r="I71" s="1364" t="s">
        <v>1979</v>
      </c>
      <c r="J71" s="1365"/>
      <c r="K71" s="1366"/>
      <c r="L71" s="1407"/>
      <c r="M71" s="1408"/>
    </row>
    <row r="72" spans="1:14" ht="25.15" customHeight="1" thickTop="1">
      <c r="B72" s="831"/>
      <c r="C72" s="1382" t="s">
        <v>2018</v>
      </c>
      <c r="D72" s="1383"/>
      <c r="E72" s="1430">
        <v>4.7219402922854398E-2</v>
      </c>
      <c r="F72" s="1432" t="s">
        <v>2019</v>
      </c>
      <c r="G72" s="1434" t="s">
        <v>2020</v>
      </c>
      <c r="H72" s="1368" t="s">
        <v>2017</v>
      </c>
      <c r="I72" s="894">
        <v>851612000</v>
      </c>
      <c r="J72" s="1466" t="s">
        <v>2021</v>
      </c>
      <c r="K72" s="1467"/>
      <c r="L72" s="883"/>
      <c r="M72" s="884"/>
    </row>
    <row r="73" spans="1:14" ht="25.15" customHeight="1">
      <c r="B73" s="831"/>
      <c r="C73" s="1382"/>
      <c r="D73" s="1383"/>
      <c r="E73" s="1430"/>
      <c r="F73" s="1432"/>
      <c r="G73" s="1434"/>
      <c r="H73" s="1368"/>
      <c r="I73" s="490">
        <v>851612201</v>
      </c>
      <c r="J73" s="1468" t="s">
        <v>2022</v>
      </c>
      <c r="K73" s="1469"/>
      <c r="L73" s="883"/>
      <c r="M73" s="884"/>
    </row>
    <row r="74" spans="1:14" ht="25.15" customHeight="1">
      <c r="B74" s="831"/>
      <c r="C74" s="1382"/>
      <c r="D74" s="1383"/>
      <c r="E74" s="1430"/>
      <c r="F74" s="1432"/>
      <c r="G74" s="1434"/>
      <c r="H74" s="1368"/>
      <c r="I74" s="490">
        <v>852212000</v>
      </c>
      <c r="J74" s="1468" t="s">
        <v>2023</v>
      </c>
      <c r="K74" s="1469"/>
      <c r="L74" s="883"/>
      <c r="M74" s="884"/>
    </row>
    <row r="75" spans="1:14" ht="25.15" customHeight="1">
      <c r="B75" s="831"/>
      <c r="C75" s="1382"/>
      <c r="D75" s="1383"/>
      <c r="E75" s="1430"/>
      <c r="F75" s="1432"/>
      <c r="G75" s="1434"/>
      <c r="H75" s="1368"/>
      <c r="I75" s="490">
        <v>852212231</v>
      </c>
      <c r="J75" s="1468" t="s">
        <v>2024</v>
      </c>
      <c r="K75" s="1469"/>
      <c r="L75" s="883"/>
      <c r="M75" s="884"/>
    </row>
    <row r="76" spans="1:14" ht="25.15" customHeight="1">
      <c r="B76" s="831"/>
      <c r="C76" s="1382"/>
      <c r="D76" s="1383"/>
      <c r="E76" s="1430"/>
      <c r="F76" s="1432"/>
      <c r="G76" s="1434"/>
      <c r="H76" s="1369"/>
      <c r="I76" s="490">
        <v>852212232</v>
      </c>
      <c r="J76" s="1468" t="s">
        <v>2025</v>
      </c>
      <c r="K76" s="1469"/>
      <c r="L76" s="883"/>
      <c r="M76" s="884"/>
    </row>
    <row r="77" spans="1:14" ht="12.75">
      <c r="B77" s="831"/>
      <c r="C77" s="1382"/>
      <c r="D77" s="1383"/>
      <c r="E77" s="1430"/>
      <c r="F77" s="1432"/>
      <c r="G77" s="1434"/>
      <c r="H77" s="912"/>
      <c r="I77" s="1348" t="s">
        <v>2026</v>
      </c>
      <c r="J77" s="1349"/>
      <c r="K77" s="1350"/>
      <c r="L77" s="1346" t="s">
        <v>1971</v>
      </c>
      <c r="M77" s="1347"/>
    </row>
    <row r="78" spans="1:14" ht="25.15" customHeight="1">
      <c r="B78" s="831"/>
      <c r="C78" s="1382"/>
      <c r="D78" s="1383"/>
      <c r="E78" s="1430"/>
      <c r="F78" s="1432"/>
      <c r="G78" s="1434"/>
      <c r="H78" s="1370" t="s">
        <v>2027</v>
      </c>
      <c r="I78" s="1352" t="s">
        <v>2028</v>
      </c>
      <c r="J78" s="1352"/>
      <c r="K78" s="1352"/>
      <c r="L78" s="913">
        <v>2.93</v>
      </c>
      <c r="M78" s="914" t="s">
        <v>2029</v>
      </c>
    </row>
    <row r="79" spans="1:14" ht="12.75">
      <c r="B79" s="831"/>
      <c r="C79" s="1382"/>
      <c r="D79" s="1383"/>
      <c r="E79" s="1430"/>
      <c r="F79" s="1432"/>
      <c r="G79" s="1434"/>
      <c r="H79" s="1371"/>
      <c r="I79" s="1352" t="s">
        <v>2030</v>
      </c>
      <c r="J79" s="1352"/>
      <c r="K79" s="1352"/>
      <c r="L79" s="913">
        <v>1.02</v>
      </c>
      <c r="M79" s="914" t="s">
        <v>2029</v>
      </c>
    </row>
    <row r="80" spans="1:14" ht="12.75">
      <c r="B80" s="831"/>
      <c r="C80" s="1382"/>
      <c r="D80" s="1383"/>
      <c r="E80" s="1430"/>
      <c r="F80" s="1432"/>
      <c r="G80" s="1434"/>
      <c r="H80" s="1371"/>
      <c r="I80" s="1352" t="s">
        <v>2031</v>
      </c>
      <c r="J80" s="1352"/>
      <c r="K80" s="1352"/>
      <c r="L80" s="913">
        <v>2.31</v>
      </c>
      <c r="M80" s="914" t="s">
        <v>2029</v>
      </c>
    </row>
    <row r="81" spans="2:13" ht="12.75">
      <c r="B81" s="831"/>
      <c r="C81" s="1382"/>
      <c r="D81" s="1383"/>
      <c r="E81" s="1430"/>
      <c r="F81" s="1432"/>
      <c r="G81" s="1434"/>
      <c r="H81" s="1371"/>
      <c r="I81" s="1352" t="s">
        <v>2032</v>
      </c>
      <c r="J81" s="1352"/>
      <c r="K81" s="1352"/>
      <c r="L81" s="913">
        <v>1.64</v>
      </c>
      <c r="M81" s="914" t="s">
        <v>2029</v>
      </c>
    </row>
    <row r="82" spans="2:13" ht="25.15" customHeight="1">
      <c r="B82" s="831"/>
      <c r="C82" s="1382"/>
      <c r="D82" s="1383"/>
      <c r="E82" s="1430"/>
      <c r="F82" s="1432"/>
      <c r="G82" s="1434"/>
      <c r="H82" s="1371"/>
      <c r="I82" s="1352" t="s">
        <v>2033</v>
      </c>
      <c r="J82" s="1352"/>
      <c r="K82" s="1352"/>
      <c r="L82" s="913">
        <v>2.56</v>
      </c>
      <c r="M82" s="914" t="s">
        <v>2029</v>
      </c>
    </row>
    <row r="83" spans="2:13" ht="12.75">
      <c r="B83" s="831"/>
      <c r="C83" s="1382"/>
      <c r="D83" s="1383"/>
      <c r="E83" s="1430"/>
      <c r="F83" s="1432"/>
      <c r="G83" s="1434"/>
      <c r="H83" s="1371"/>
      <c r="I83" s="1352" t="s">
        <v>2034</v>
      </c>
      <c r="J83" s="1352"/>
      <c r="K83" s="1352"/>
      <c r="L83" s="913">
        <v>2.27</v>
      </c>
      <c r="M83" s="914" t="s">
        <v>2029</v>
      </c>
    </row>
    <row r="84" spans="2:13" ht="51.6" customHeight="1">
      <c r="B84" s="831"/>
      <c r="C84" s="1382"/>
      <c r="D84" s="1383"/>
      <c r="E84" s="1430"/>
      <c r="F84" s="1432"/>
      <c r="G84" s="1434"/>
      <c r="H84" s="1371"/>
      <c r="I84" s="1352" t="s">
        <v>2035</v>
      </c>
      <c r="J84" s="1352"/>
      <c r="K84" s="1352"/>
      <c r="L84" s="913">
        <v>2.76</v>
      </c>
      <c r="M84" s="914" t="s">
        <v>2029</v>
      </c>
    </row>
    <row r="85" spans="2:13" ht="12.75">
      <c r="B85" s="831"/>
      <c r="C85" s="1382"/>
      <c r="D85" s="1383"/>
      <c r="E85" s="1430"/>
      <c r="F85" s="1432"/>
      <c r="G85" s="1434"/>
      <c r="H85" s="1371"/>
      <c r="I85" s="1352" t="s">
        <v>2036</v>
      </c>
      <c r="J85" s="1352"/>
      <c r="K85" s="1352"/>
      <c r="L85" s="915">
        <v>0.14399999999999999</v>
      </c>
      <c r="M85" s="914" t="s">
        <v>2029</v>
      </c>
    </row>
    <row r="86" spans="2:13" ht="12.75">
      <c r="B86" s="831"/>
      <c r="C86" s="1382"/>
      <c r="D86" s="1383"/>
      <c r="E86" s="1430"/>
      <c r="F86" s="1432"/>
      <c r="G86" s="1434"/>
      <c r="H86" s="1371"/>
      <c r="I86" s="1352" t="s">
        <v>2037</v>
      </c>
      <c r="J86" s="1352"/>
      <c r="K86" s="1352"/>
      <c r="L86" s="913">
        <v>1.22</v>
      </c>
      <c r="M86" s="914" t="s">
        <v>2029</v>
      </c>
    </row>
    <row r="87" spans="2:13" ht="12.75">
      <c r="B87" s="831"/>
      <c r="C87" s="1382"/>
      <c r="D87" s="1383"/>
      <c r="E87" s="1430"/>
      <c r="F87" s="1432"/>
      <c r="G87" s="1434"/>
      <c r="H87" s="1371"/>
      <c r="I87" s="1352" t="s">
        <v>2038</v>
      </c>
      <c r="J87" s="1352"/>
      <c r="K87" s="1352"/>
      <c r="L87" s="916">
        <v>2.6000000000000001E-6</v>
      </c>
      <c r="M87" s="914" t="s">
        <v>2039</v>
      </c>
    </row>
    <row r="88" spans="2:13" ht="12.75">
      <c r="B88" s="831"/>
      <c r="C88" s="1382"/>
      <c r="D88" s="1383"/>
      <c r="E88" s="1430"/>
      <c r="F88" s="1432"/>
      <c r="G88" s="1434"/>
      <c r="H88" s="1371"/>
      <c r="I88" s="1352" t="s">
        <v>2040</v>
      </c>
      <c r="J88" s="1352"/>
      <c r="K88" s="1352"/>
      <c r="L88" s="917">
        <v>2.0999999999999999E-5</v>
      </c>
      <c r="M88" s="914" t="s">
        <v>2039</v>
      </c>
    </row>
    <row r="89" spans="2:13" ht="12.75">
      <c r="B89" s="831"/>
      <c r="C89" s="1382"/>
      <c r="D89" s="1383"/>
      <c r="E89" s="1430"/>
      <c r="F89" s="1432"/>
      <c r="G89" s="1434"/>
      <c r="H89" s="1371"/>
      <c r="I89" s="1352" t="s">
        <v>2041</v>
      </c>
      <c r="J89" s="1352"/>
      <c r="K89" s="1352"/>
      <c r="L89" s="917">
        <v>1.1E-5</v>
      </c>
      <c r="M89" s="914" t="s">
        <v>2039</v>
      </c>
    </row>
    <row r="90" spans="2:13" ht="12.75">
      <c r="B90" s="831"/>
      <c r="C90" s="1382"/>
      <c r="D90" s="1383"/>
      <c r="E90" s="1430"/>
      <c r="F90" s="1432"/>
      <c r="G90" s="1434"/>
      <c r="H90" s="1371"/>
      <c r="I90" s="1352" t="s">
        <v>2042</v>
      </c>
      <c r="J90" s="1352"/>
      <c r="K90" s="1352"/>
      <c r="L90" s="916">
        <v>6.9E-6</v>
      </c>
      <c r="M90" s="914" t="s">
        <v>2039</v>
      </c>
    </row>
    <row r="91" spans="2:13" ht="25.15" customHeight="1">
      <c r="B91" s="831"/>
      <c r="C91" s="1382"/>
      <c r="D91" s="1383"/>
      <c r="E91" s="1430"/>
      <c r="F91" s="1432"/>
      <c r="G91" s="1434"/>
      <c r="H91" s="1371"/>
      <c r="I91" s="1352" t="s">
        <v>2043</v>
      </c>
      <c r="J91" s="1352"/>
      <c r="K91" s="1352"/>
      <c r="L91" s="918">
        <v>2.3000000000000001E-4</v>
      </c>
      <c r="M91" s="914" t="s">
        <v>2039</v>
      </c>
    </row>
    <row r="92" spans="2:13" ht="12.75">
      <c r="B92" s="831"/>
      <c r="C92" s="1382"/>
      <c r="D92" s="1383"/>
      <c r="E92" s="1430"/>
      <c r="F92" s="1432"/>
      <c r="G92" s="1434"/>
      <c r="H92" s="1371"/>
      <c r="I92" s="1352" t="s">
        <v>2044</v>
      </c>
      <c r="J92" s="1352"/>
      <c r="K92" s="1352"/>
      <c r="L92" s="917">
        <v>7.9999999999999996E-6</v>
      </c>
      <c r="M92" s="914" t="s">
        <v>2039</v>
      </c>
    </row>
    <row r="93" spans="2:13" ht="12.75">
      <c r="B93" s="831"/>
      <c r="C93" s="1382"/>
      <c r="D93" s="1383"/>
      <c r="E93" s="1430"/>
      <c r="F93" s="1432"/>
      <c r="G93" s="1434"/>
      <c r="H93" s="1371"/>
      <c r="I93" s="1352" t="s">
        <v>2045</v>
      </c>
      <c r="J93" s="1352"/>
      <c r="K93" s="1352"/>
      <c r="L93" s="916">
        <v>1.5E-6</v>
      </c>
      <c r="M93" s="914" t="s">
        <v>2039</v>
      </c>
    </row>
    <row r="94" spans="2:13" ht="12.75">
      <c r="B94" s="831"/>
      <c r="C94" s="1382"/>
      <c r="D94" s="1383"/>
      <c r="E94" s="1430"/>
      <c r="F94" s="1432"/>
      <c r="G94" s="1434"/>
      <c r="H94" s="1371"/>
      <c r="I94" s="1352" t="s">
        <v>2046</v>
      </c>
      <c r="J94" s="1352"/>
      <c r="K94" s="1352"/>
      <c r="L94" s="917">
        <v>3.9999999999999998E-6</v>
      </c>
      <c r="M94" s="914" t="s">
        <v>2039</v>
      </c>
    </row>
    <row r="95" spans="2:13" ht="38.65" customHeight="1">
      <c r="B95" s="831"/>
      <c r="C95" s="1382"/>
      <c r="D95" s="1383"/>
      <c r="E95" s="1430"/>
      <c r="F95" s="1432"/>
      <c r="G95" s="1434"/>
      <c r="H95" s="1371"/>
      <c r="I95" s="1352" t="s">
        <v>2047</v>
      </c>
      <c r="J95" s="1352"/>
      <c r="K95" s="1352"/>
      <c r="L95" s="918">
        <v>2.3000000000000001E-4</v>
      </c>
      <c r="M95" s="914" t="s">
        <v>2039</v>
      </c>
    </row>
    <row r="96" spans="2:13" ht="12.75">
      <c r="B96" s="831"/>
      <c r="C96" s="1382"/>
      <c r="D96" s="1383"/>
      <c r="E96" s="1430"/>
      <c r="F96" s="1432"/>
      <c r="G96" s="1434"/>
      <c r="H96" s="1371"/>
      <c r="I96" s="1352" t="s">
        <v>2038</v>
      </c>
      <c r="J96" s="1352"/>
      <c r="K96" s="1352"/>
      <c r="L96" s="919">
        <v>3.8000000000000002E-5</v>
      </c>
      <c r="M96" s="914" t="s">
        <v>2048</v>
      </c>
    </row>
    <row r="97" spans="2:15" ht="12.75">
      <c r="B97" s="831"/>
      <c r="C97" s="1382"/>
      <c r="D97" s="1383"/>
      <c r="E97" s="1430"/>
      <c r="F97" s="1432"/>
      <c r="G97" s="1434"/>
      <c r="H97" s="1371"/>
      <c r="I97" s="1352" t="s">
        <v>2040</v>
      </c>
      <c r="J97" s="1352"/>
      <c r="K97" s="1352"/>
      <c r="L97" s="919">
        <v>7.2999999999999999E-5</v>
      </c>
      <c r="M97" s="914" t="s">
        <v>2048</v>
      </c>
    </row>
    <row r="98" spans="2:15" ht="12.75">
      <c r="B98" s="831"/>
      <c r="C98" s="1382"/>
      <c r="D98" s="1383"/>
      <c r="E98" s="1430"/>
      <c r="F98" s="1432"/>
      <c r="G98" s="1434"/>
      <c r="H98" s="1371"/>
      <c r="I98" s="1352" t="s">
        <v>2041</v>
      </c>
      <c r="J98" s="1352"/>
      <c r="K98" s="1352"/>
      <c r="L98" s="919">
        <v>7.6000000000000004E-5</v>
      </c>
      <c r="M98" s="914" t="s">
        <v>2048</v>
      </c>
    </row>
    <row r="99" spans="2:15" ht="12.75">
      <c r="B99" s="831"/>
      <c r="C99" s="1382"/>
      <c r="D99" s="1383"/>
      <c r="E99" s="1430"/>
      <c r="F99" s="1432"/>
      <c r="G99" s="1434"/>
      <c r="H99" s="1371"/>
      <c r="I99" s="1352" t="s">
        <v>2042</v>
      </c>
      <c r="J99" s="1352"/>
      <c r="K99" s="1352"/>
      <c r="L99" s="919">
        <v>1.2E-5</v>
      </c>
      <c r="M99" s="914" t="s">
        <v>2048</v>
      </c>
    </row>
    <row r="100" spans="2:15" ht="12.75">
      <c r="B100" s="831"/>
      <c r="C100" s="1382"/>
      <c r="D100" s="1383"/>
      <c r="E100" s="1430"/>
      <c r="F100" s="1432"/>
      <c r="G100" s="1434"/>
      <c r="H100" s="1371"/>
      <c r="I100" s="1352" t="s">
        <v>2049</v>
      </c>
      <c r="J100" s="1352"/>
      <c r="K100" s="1352"/>
      <c r="L100" s="919">
        <v>7.7000000000000001E-5</v>
      </c>
      <c r="M100" s="914" t="s">
        <v>2048</v>
      </c>
    </row>
    <row r="101" spans="2:15" ht="12.75">
      <c r="B101" s="831"/>
      <c r="C101" s="1382"/>
      <c r="D101" s="1383"/>
      <c r="E101" s="1430"/>
      <c r="F101" s="1432"/>
      <c r="G101" s="1434"/>
      <c r="H101" s="1371"/>
      <c r="I101" s="1352" t="s">
        <v>2050</v>
      </c>
      <c r="J101" s="1352"/>
      <c r="K101" s="1352"/>
      <c r="L101" s="919">
        <v>1.5E-5</v>
      </c>
      <c r="M101" s="914" t="s">
        <v>2048</v>
      </c>
    </row>
    <row r="102" spans="2:15" ht="51.6" customHeight="1">
      <c r="B102" s="831"/>
      <c r="C102" s="1382"/>
      <c r="D102" s="1383"/>
      <c r="E102" s="1430"/>
      <c r="F102" s="1432"/>
      <c r="G102" s="1434"/>
      <c r="H102" s="1371"/>
      <c r="I102" s="1352" t="s">
        <v>2051</v>
      </c>
      <c r="J102" s="1352"/>
      <c r="K102" s="1352"/>
      <c r="L102" s="920">
        <v>1.5E-3</v>
      </c>
      <c r="M102" s="914" t="s">
        <v>2048</v>
      </c>
    </row>
    <row r="103" spans="2:15" ht="50.65" customHeight="1">
      <c r="B103" s="831"/>
      <c r="C103" s="1382"/>
      <c r="D103" s="1383"/>
      <c r="E103" s="1430"/>
      <c r="F103" s="1432"/>
      <c r="G103" s="1434"/>
      <c r="H103" s="1371"/>
      <c r="I103" s="1352" t="s">
        <v>2052</v>
      </c>
      <c r="J103" s="1352"/>
      <c r="K103" s="1352"/>
      <c r="L103" s="921">
        <v>6.4999999999999997E-4</v>
      </c>
      <c r="M103" s="914" t="s">
        <v>2048</v>
      </c>
    </row>
    <row r="104" spans="2:15" ht="38.65" customHeight="1">
      <c r="B104" s="831"/>
      <c r="C104" s="1382"/>
      <c r="D104" s="1383"/>
      <c r="E104" s="1430"/>
      <c r="F104" s="1432"/>
      <c r="G104" s="1434"/>
      <c r="H104" s="1371"/>
      <c r="I104" s="1352" t="s">
        <v>2053</v>
      </c>
      <c r="J104" s="1352"/>
      <c r="K104" s="1352"/>
      <c r="L104" s="921">
        <v>8.8000000000000003E-4</v>
      </c>
      <c r="M104" s="914" t="s">
        <v>2048</v>
      </c>
    </row>
    <row r="105" spans="2:15" ht="25.15" customHeight="1">
      <c r="B105" s="831"/>
      <c r="C105" s="1382"/>
      <c r="D105" s="1383"/>
      <c r="E105" s="1430"/>
      <c r="F105" s="1432"/>
      <c r="G105" s="1434"/>
      <c r="H105" s="1371"/>
      <c r="I105" s="1352" t="s">
        <v>2054</v>
      </c>
      <c r="J105" s="1352"/>
      <c r="K105" s="1352"/>
      <c r="L105" s="921">
        <v>2.9E-4</v>
      </c>
      <c r="M105" s="914" t="s">
        <v>2048</v>
      </c>
    </row>
    <row r="106" spans="2:15" ht="34.9" customHeight="1">
      <c r="B106" s="831"/>
      <c r="C106" s="1382"/>
      <c r="D106" s="1383"/>
      <c r="E106" s="1430"/>
      <c r="F106" s="1432"/>
      <c r="G106" s="1434"/>
      <c r="H106" s="1371"/>
      <c r="I106" s="1352" t="s">
        <v>2055</v>
      </c>
      <c r="J106" s="1352"/>
      <c r="K106" s="1352"/>
      <c r="L106" s="921">
        <v>2.5999999999999998E-4</v>
      </c>
      <c r="M106" s="914" t="s">
        <v>2048</v>
      </c>
    </row>
    <row r="107" spans="2:15" ht="25.15" customHeight="1">
      <c r="B107" s="831"/>
      <c r="C107" s="1382"/>
      <c r="D107" s="1383"/>
      <c r="E107" s="1430"/>
      <c r="F107" s="1432"/>
      <c r="G107" s="1434"/>
      <c r="H107" s="1371"/>
      <c r="I107" s="1352" t="s">
        <v>2056</v>
      </c>
      <c r="J107" s="1352"/>
      <c r="K107" s="1352"/>
      <c r="L107" s="919">
        <v>3.1000000000000001E-5</v>
      </c>
      <c r="M107" s="914" t="s">
        <v>2048</v>
      </c>
    </row>
    <row r="108" spans="2:15" ht="12.75">
      <c r="B108" s="831"/>
      <c r="C108" s="1382"/>
      <c r="D108" s="1383"/>
      <c r="E108" s="1430"/>
      <c r="F108" s="1432"/>
      <c r="G108" s="1434"/>
      <c r="H108" s="1371"/>
      <c r="I108" s="1352" t="s">
        <v>2057</v>
      </c>
      <c r="J108" s="1352"/>
      <c r="K108" s="1352"/>
      <c r="L108" s="921">
        <v>8.8000000000000003E-4</v>
      </c>
      <c r="M108" s="914" t="s">
        <v>2048</v>
      </c>
    </row>
    <row r="109" spans="2:15" ht="25.15" customHeight="1">
      <c r="B109" s="831"/>
      <c r="C109" s="1382"/>
      <c r="D109" s="1383"/>
      <c r="E109" s="1430"/>
      <c r="F109" s="1432"/>
      <c r="G109" s="1434"/>
      <c r="H109" s="1371"/>
      <c r="I109" s="1352" t="s">
        <v>2058</v>
      </c>
      <c r="J109" s="1352"/>
      <c r="K109" s="1352"/>
      <c r="L109" s="919">
        <v>9.8999999999999994E-5</v>
      </c>
      <c r="M109" s="914" t="s">
        <v>2048</v>
      </c>
    </row>
    <row r="110" spans="2:15" ht="12.75">
      <c r="B110" s="831"/>
      <c r="C110" s="1382"/>
      <c r="D110" s="1383"/>
      <c r="E110" s="1430"/>
      <c r="F110" s="1432"/>
      <c r="G110" s="1434"/>
      <c r="H110" s="1371"/>
      <c r="I110" s="1352" t="s">
        <v>2046</v>
      </c>
      <c r="J110" s="1352"/>
      <c r="K110" s="1352"/>
      <c r="L110" s="919">
        <v>6.2000000000000003E-5</v>
      </c>
      <c r="M110" s="914" t="s">
        <v>2048</v>
      </c>
    </row>
    <row r="111" spans="2:15" ht="25.15" customHeight="1">
      <c r="B111" s="831"/>
      <c r="C111" s="1382"/>
      <c r="D111" s="1383"/>
      <c r="E111" s="1430"/>
      <c r="F111" s="1432"/>
      <c r="G111" s="1434"/>
      <c r="H111" s="1371"/>
      <c r="I111" s="1352" t="s">
        <v>2059</v>
      </c>
      <c r="J111" s="1352"/>
      <c r="K111" s="1352"/>
      <c r="L111" s="919">
        <v>7.7000000000000001E-5</v>
      </c>
      <c r="M111" s="914" t="s">
        <v>2048</v>
      </c>
    </row>
    <row r="112" spans="2:15" ht="13.5" thickBot="1">
      <c r="B112" s="831"/>
      <c r="C112" s="1384"/>
      <c r="D112" s="1385"/>
      <c r="E112" s="1431"/>
      <c r="F112" s="1433"/>
      <c r="G112" s="1435"/>
      <c r="H112" s="1378"/>
      <c r="I112" s="1470" t="s">
        <v>2060</v>
      </c>
      <c r="J112" s="1471"/>
      <c r="K112" s="1472"/>
      <c r="L112" s="922">
        <v>0.53392764705882367</v>
      </c>
      <c r="M112" s="923" t="s">
        <v>2029</v>
      </c>
      <c r="O112" s="991"/>
    </row>
    <row r="113" spans="2:13" ht="25.15" customHeight="1" thickTop="1">
      <c r="B113" s="831"/>
      <c r="C113" s="1382" t="s">
        <v>2061</v>
      </c>
      <c r="D113" s="1383"/>
      <c r="E113" s="1430">
        <v>4.7219402922854398E-2</v>
      </c>
      <c r="F113" s="1432" t="s">
        <v>2019</v>
      </c>
      <c r="G113" s="1434" t="s">
        <v>2020</v>
      </c>
      <c r="H113" s="1441" t="s">
        <v>2017</v>
      </c>
      <c r="I113" s="924">
        <v>851611000</v>
      </c>
      <c r="J113" s="1344" t="s">
        <v>2062</v>
      </c>
      <c r="K113" s="1345"/>
      <c r="L113" s="925"/>
      <c r="M113" s="926"/>
    </row>
    <row r="114" spans="2:13" ht="25.15" customHeight="1">
      <c r="B114" s="831"/>
      <c r="C114" s="1382"/>
      <c r="D114" s="1383"/>
      <c r="E114" s="1430"/>
      <c r="F114" s="1432"/>
      <c r="G114" s="1434"/>
      <c r="H114" s="1442"/>
      <c r="I114" s="927">
        <v>852211000</v>
      </c>
      <c r="J114" s="1344" t="s">
        <v>2063</v>
      </c>
      <c r="K114" s="1345"/>
      <c r="L114" s="928"/>
      <c r="M114" s="929"/>
    </row>
    <row r="115" spans="2:13" ht="12.75">
      <c r="B115" s="831"/>
      <c r="C115" s="1382"/>
      <c r="D115" s="1383"/>
      <c r="E115" s="1430"/>
      <c r="F115" s="1432"/>
      <c r="G115" s="1434"/>
      <c r="H115" s="912"/>
      <c r="I115" s="1348" t="s">
        <v>2026</v>
      </c>
      <c r="J115" s="1349"/>
      <c r="K115" s="1350"/>
      <c r="L115" s="1346" t="s">
        <v>1971</v>
      </c>
      <c r="M115" s="1347"/>
    </row>
    <row r="116" spans="2:13" ht="25.15" customHeight="1">
      <c r="B116" s="831"/>
      <c r="C116" s="1382"/>
      <c r="D116" s="1383"/>
      <c r="E116" s="1430"/>
      <c r="F116" s="1432"/>
      <c r="G116" s="1434"/>
      <c r="H116" s="1370" t="s">
        <v>2027</v>
      </c>
      <c r="I116" s="1343" t="s">
        <v>2064</v>
      </c>
      <c r="J116" s="1344"/>
      <c r="K116" s="1345"/>
      <c r="L116" s="913">
        <v>0.15</v>
      </c>
      <c r="M116" s="914" t="s">
        <v>2065</v>
      </c>
    </row>
    <row r="117" spans="2:13" ht="25.15" customHeight="1">
      <c r="B117" s="831"/>
      <c r="C117" s="1382"/>
      <c r="D117" s="1383"/>
      <c r="E117" s="1430"/>
      <c r="F117" s="1432"/>
      <c r="G117" s="1434"/>
      <c r="H117" s="1371"/>
      <c r="I117" s="1343" t="s">
        <v>2066</v>
      </c>
      <c r="J117" s="1344"/>
      <c r="K117" s="1345"/>
      <c r="L117" s="913">
        <v>7.1999999999999995E-2</v>
      </c>
      <c r="M117" s="914" t="s">
        <v>2065</v>
      </c>
    </row>
    <row r="118" spans="2:13" ht="25.15" customHeight="1">
      <c r="B118" s="831"/>
      <c r="C118" s="1382"/>
      <c r="D118" s="1383"/>
      <c r="E118" s="1430"/>
      <c r="F118" s="1432"/>
      <c r="G118" s="1434"/>
      <c r="H118" s="1371"/>
      <c r="I118" s="1343" t="s">
        <v>2067</v>
      </c>
      <c r="J118" s="1344"/>
      <c r="K118" s="1345"/>
      <c r="L118" s="913">
        <v>0.14000000000000001</v>
      </c>
      <c r="M118" s="914" t="s">
        <v>2065</v>
      </c>
    </row>
    <row r="119" spans="2:13" ht="25.15" customHeight="1">
      <c r="B119" s="831"/>
      <c r="C119" s="1382"/>
      <c r="D119" s="1383"/>
      <c r="E119" s="1430"/>
      <c r="F119" s="1432"/>
      <c r="G119" s="1434"/>
      <c r="H119" s="1371"/>
      <c r="I119" s="1343" t="s">
        <v>2068</v>
      </c>
      <c r="J119" s="1344"/>
      <c r="K119" s="1345"/>
      <c r="L119" s="913">
        <v>6.8000000000000005E-2</v>
      </c>
      <c r="M119" s="914" t="s">
        <v>2065</v>
      </c>
    </row>
    <row r="120" spans="2:13" ht="25.15" customHeight="1">
      <c r="B120" s="831"/>
      <c r="C120" s="1382"/>
      <c r="D120" s="1383"/>
      <c r="E120" s="1430"/>
      <c r="F120" s="1432"/>
      <c r="G120" s="1434"/>
      <c r="H120" s="1371"/>
      <c r="I120" s="1343" t="s">
        <v>2069</v>
      </c>
      <c r="J120" s="1344"/>
      <c r="K120" s="1345"/>
      <c r="L120" s="913">
        <v>0.15</v>
      </c>
      <c r="M120" s="914" t="s">
        <v>2065</v>
      </c>
    </row>
    <row r="121" spans="2:13" ht="25.15" customHeight="1">
      <c r="B121" s="831"/>
      <c r="C121" s="1382"/>
      <c r="D121" s="1383"/>
      <c r="E121" s="1430"/>
      <c r="F121" s="1432"/>
      <c r="G121" s="1434"/>
      <c r="H121" s="1371"/>
      <c r="I121" s="1343" t="s">
        <v>2070</v>
      </c>
      <c r="J121" s="1344"/>
      <c r="K121" s="1345"/>
      <c r="L121" s="913">
        <v>7.4999999999999997E-2</v>
      </c>
      <c r="M121" s="914" t="s">
        <v>2065</v>
      </c>
    </row>
    <row r="122" spans="2:13" ht="25.15" customHeight="1">
      <c r="B122" s="831"/>
      <c r="C122" s="1382"/>
      <c r="D122" s="1383"/>
      <c r="E122" s="1430"/>
      <c r="F122" s="1432"/>
      <c r="G122" s="1434"/>
      <c r="H122" s="1371"/>
      <c r="I122" s="1343" t="s">
        <v>2071</v>
      </c>
      <c r="J122" s="1344"/>
      <c r="K122" s="1345"/>
      <c r="L122" s="913">
        <v>0.1</v>
      </c>
      <c r="M122" s="914" t="s">
        <v>2065</v>
      </c>
    </row>
    <row r="123" spans="2:13" ht="25.15" customHeight="1">
      <c r="B123" s="831"/>
      <c r="C123" s="1382"/>
      <c r="D123" s="1383"/>
      <c r="E123" s="1430"/>
      <c r="F123" s="1432"/>
      <c r="G123" s="1434"/>
      <c r="H123" s="1371"/>
      <c r="I123" s="1343" t="s">
        <v>2072</v>
      </c>
      <c r="J123" s="1344"/>
      <c r="K123" s="1345"/>
      <c r="L123" s="913">
        <v>0.05</v>
      </c>
      <c r="M123" s="914" t="s">
        <v>2065</v>
      </c>
    </row>
    <row r="124" spans="2:13" ht="25.15" customHeight="1">
      <c r="B124" s="831"/>
      <c r="C124" s="1382"/>
      <c r="D124" s="1383"/>
      <c r="E124" s="1430"/>
      <c r="F124" s="1432"/>
      <c r="G124" s="1434"/>
      <c r="H124" s="1371"/>
      <c r="I124" s="1343" t="s">
        <v>2073</v>
      </c>
      <c r="J124" s="1344"/>
      <c r="K124" s="1345"/>
      <c r="L124" s="913">
        <v>0.13</v>
      </c>
      <c r="M124" s="914" t="s">
        <v>2065</v>
      </c>
    </row>
    <row r="125" spans="2:13" ht="25.15" customHeight="1">
      <c r="B125" s="831"/>
      <c r="C125" s="1382"/>
      <c r="D125" s="1383"/>
      <c r="E125" s="1430"/>
      <c r="F125" s="1432"/>
      <c r="G125" s="1434"/>
      <c r="H125" s="1371"/>
      <c r="I125" s="1343" t="s">
        <v>2074</v>
      </c>
      <c r="J125" s="1344"/>
      <c r="K125" s="1345"/>
      <c r="L125" s="913">
        <v>6.7000000000000004E-2</v>
      </c>
      <c r="M125" s="914" t="s">
        <v>2065</v>
      </c>
    </row>
    <row r="126" spans="2:13" ht="25.15" customHeight="1">
      <c r="B126" s="831"/>
      <c r="C126" s="1382"/>
      <c r="D126" s="1383"/>
      <c r="E126" s="1430"/>
      <c r="F126" s="1432"/>
      <c r="G126" s="1434"/>
      <c r="H126" s="1371"/>
      <c r="I126" s="1343" t="s">
        <v>2075</v>
      </c>
      <c r="J126" s="1344"/>
      <c r="K126" s="1345"/>
      <c r="L126" s="913">
        <v>0.02</v>
      </c>
      <c r="M126" s="914" t="s">
        <v>2065</v>
      </c>
    </row>
    <row r="127" spans="2:13" ht="25.15" customHeight="1">
      <c r="B127" s="831"/>
      <c r="C127" s="1382"/>
      <c r="D127" s="1383"/>
      <c r="E127" s="1430"/>
      <c r="F127" s="1432"/>
      <c r="G127" s="1434"/>
      <c r="H127" s="1371"/>
      <c r="I127" s="1343" t="s">
        <v>2076</v>
      </c>
      <c r="J127" s="1344"/>
      <c r="K127" s="1345"/>
      <c r="L127" s="913">
        <v>0.01</v>
      </c>
      <c r="M127" s="914" t="s">
        <v>2065</v>
      </c>
    </row>
    <row r="128" spans="2:13" ht="12.75">
      <c r="B128" s="831"/>
      <c r="C128" s="1382"/>
      <c r="D128" s="1383"/>
      <c r="E128" s="1430"/>
      <c r="F128" s="1432"/>
      <c r="G128" s="1434"/>
      <c r="H128" s="1442"/>
      <c r="I128" s="1343" t="s">
        <v>2077</v>
      </c>
      <c r="J128" s="1344"/>
      <c r="K128" s="1345"/>
      <c r="L128" s="930">
        <v>2.4080000000000004</v>
      </c>
      <c r="M128" s="914" t="s">
        <v>2029</v>
      </c>
    </row>
    <row r="129" spans="2:14" ht="12" customHeight="1">
      <c r="B129" s="831"/>
      <c r="C129" s="832"/>
      <c r="D129" s="832"/>
      <c r="E129" s="833"/>
      <c r="F129" s="833"/>
      <c r="G129" s="12"/>
    </row>
    <row r="130" spans="2:14" ht="13.5">
      <c r="B130" s="831"/>
      <c r="C130" s="1445" t="s">
        <v>2078</v>
      </c>
      <c r="D130" s="1445"/>
      <c r="E130" s="1445"/>
      <c r="F130" s="1445"/>
      <c r="G130" s="1445"/>
      <c r="H130" s="1445"/>
      <c r="I130" s="1445"/>
      <c r="J130" s="1445"/>
      <c r="K130" s="1445"/>
      <c r="L130" s="1445"/>
      <c r="M130" s="1445"/>
      <c r="N130" s="834"/>
    </row>
    <row r="131" spans="2:14" ht="12.75">
      <c r="B131" s="831"/>
      <c r="C131" s="1418" t="s">
        <v>2014</v>
      </c>
      <c r="D131" s="1419"/>
      <c r="E131" s="1404" t="s">
        <v>2016</v>
      </c>
      <c r="F131" s="1404"/>
      <c r="G131" s="1404"/>
      <c r="H131" s="1404"/>
      <c r="I131" s="1404"/>
      <c r="J131" s="1404"/>
      <c r="K131" s="1404"/>
      <c r="L131" s="1404"/>
      <c r="M131" s="1404"/>
      <c r="N131" s="835"/>
    </row>
    <row r="132" spans="2:14" ht="12.75">
      <c r="B132" s="831"/>
      <c r="C132" s="1382"/>
      <c r="D132" s="1383"/>
      <c r="E132" s="1404" t="s">
        <v>2017</v>
      </c>
      <c r="F132" s="1404"/>
      <c r="G132" s="1404"/>
      <c r="H132" s="1404"/>
      <c r="I132" s="1404"/>
      <c r="J132" s="1404"/>
      <c r="K132" s="1404"/>
      <c r="L132" s="1405" t="s">
        <v>1971</v>
      </c>
      <c r="M132" s="1406"/>
      <c r="N132" s="835"/>
    </row>
    <row r="133" spans="2:14" ht="13.5" thickBot="1">
      <c r="B133" s="831"/>
      <c r="C133" s="1384"/>
      <c r="D133" s="1385"/>
      <c r="E133" s="836"/>
      <c r="F133" s="836" t="s">
        <v>1978</v>
      </c>
      <c r="G133" s="1364" t="s">
        <v>1979</v>
      </c>
      <c r="H133" s="1365"/>
      <c r="I133" s="1365"/>
      <c r="J133" s="1365"/>
      <c r="K133" s="1366"/>
      <c r="L133" s="1407"/>
      <c r="M133" s="1408"/>
      <c r="N133" s="837"/>
    </row>
    <row r="134" spans="2:14" ht="13.5" thickTop="1">
      <c r="B134" s="831"/>
      <c r="C134" s="1436" t="s">
        <v>2079</v>
      </c>
      <c r="D134" s="1437"/>
      <c r="E134" s="1367" t="s">
        <v>2017</v>
      </c>
      <c r="F134" s="890">
        <v>851612000</v>
      </c>
      <c r="G134" s="1372" t="s">
        <v>2021</v>
      </c>
      <c r="H134" s="1373"/>
      <c r="I134" s="1373"/>
      <c r="J134" s="1373"/>
      <c r="K134" s="1374"/>
      <c r="L134" s="891"/>
      <c r="M134" s="892"/>
      <c r="N134" s="837"/>
    </row>
    <row r="135" spans="2:14" ht="12.75">
      <c r="B135" s="831"/>
      <c r="C135" s="1382"/>
      <c r="D135" s="1383"/>
      <c r="E135" s="1368"/>
      <c r="F135" s="879">
        <v>851612201</v>
      </c>
      <c r="G135" s="1375" t="s">
        <v>2022</v>
      </c>
      <c r="H135" s="1376"/>
      <c r="I135" s="1376"/>
      <c r="J135" s="1376"/>
      <c r="K135" s="1377"/>
      <c r="L135" s="881"/>
      <c r="M135" s="882"/>
      <c r="N135" s="837"/>
    </row>
    <row r="136" spans="2:14" ht="12.75">
      <c r="B136" s="831"/>
      <c r="C136" s="1382"/>
      <c r="D136" s="1383"/>
      <c r="E136" s="1368"/>
      <c r="F136" s="879">
        <v>852212000</v>
      </c>
      <c r="G136" s="1375" t="s">
        <v>2023</v>
      </c>
      <c r="H136" s="1376"/>
      <c r="I136" s="1376"/>
      <c r="J136" s="1376"/>
      <c r="K136" s="1377"/>
      <c r="L136" s="881"/>
      <c r="M136" s="882"/>
      <c r="N136" s="837"/>
    </row>
    <row r="137" spans="2:14" ht="12.75">
      <c r="B137" s="831"/>
      <c r="C137" s="1382"/>
      <c r="D137" s="1383"/>
      <c r="E137" s="1368"/>
      <c r="F137" s="879">
        <v>852212231</v>
      </c>
      <c r="G137" s="1375" t="s">
        <v>2024</v>
      </c>
      <c r="H137" s="1376"/>
      <c r="I137" s="1376"/>
      <c r="J137" s="1376"/>
      <c r="K137" s="1377"/>
      <c r="L137" s="881"/>
      <c r="M137" s="882"/>
      <c r="N137" s="837"/>
    </row>
    <row r="138" spans="2:14" ht="12.75">
      <c r="B138" s="831"/>
      <c r="C138" s="1382"/>
      <c r="D138" s="1383"/>
      <c r="E138" s="1369"/>
      <c r="F138" s="879">
        <v>852212232</v>
      </c>
      <c r="G138" s="1375" t="s">
        <v>2025</v>
      </c>
      <c r="H138" s="1376"/>
      <c r="I138" s="1376"/>
      <c r="J138" s="1376"/>
      <c r="K138" s="1377"/>
      <c r="L138" s="881"/>
      <c r="M138" s="882"/>
      <c r="N138" s="837"/>
    </row>
    <row r="139" spans="2:14" ht="12.75">
      <c r="B139" s="831"/>
      <c r="C139" s="1382"/>
      <c r="D139" s="1383"/>
      <c r="E139" s="931"/>
      <c r="F139" s="1346" t="s">
        <v>2026</v>
      </c>
      <c r="G139" s="1386"/>
      <c r="H139" s="1386"/>
      <c r="I139" s="1386"/>
      <c r="J139" s="1386"/>
      <c r="K139" s="1347"/>
      <c r="L139" s="1346" t="s">
        <v>1971</v>
      </c>
      <c r="M139" s="1347"/>
      <c r="N139" s="837"/>
    </row>
    <row r="140" spans="2:14" ht="13.15" customHeight="1">
      <c r="B140" s="831"/>
      <c r="C140" s="1382"/>
      <c r="D140" s="1383"/>
      <c r="E140" s="1370" t="s">
        <v>2027</v>
      </c>
      <c r="F140" s="1361" t="s">
        <v>2080</v>
      </c>
      <c r="G140" s="1362"/>
      <c r="H140" s="1362"/>
      <c r="I140" s="1362"/>
      <c r="J140" s="1362"/>
      <c r="K140" s="1363"/>
      <c r="L140" s="932">
        <v>2.93</v>
      </c>
      <c r="M140" s="933" t="s">
        <v>2029</v>
      </c>
      <c r="N140" s="837"/>
    </row>
    <row r="141" spans="2:14" ht="12.75">
      <c r="B141" s="831"/>
      <c r="C141" s="1382"/>
      <c r="D141" s="1383"/>
      <c r="E141" s="1371"/>
      <c r="F141" s="1356" t="s">
        <v>2081</v>
      </c>
      <c r="G141" s="1357"/>
      <c r="H141" s="1357"/>
      <c r="I141" s="1357"/>
      <c r="J141" s="1357"/>
      <c r="K141" s="1358"/>
      <c r="L141" s="932">
        <v>1.02</v>
      </c>
      <c r="M141" s="933" t="s">
        <v>2029</v>
      </c>
      <c r="N141" s="837"/>
    </row>
    <row r="142" spans="2:14" ht="12.75">
      <c r="B142" s="831"/>
      <c r="C142" s="1382"/>
      <c r="D142" s="1383"/>
      <c r="E142" s="1371"/>
      <c r="F142" s="1356" t="s">
        <v>2031</v>
      </c>
      <c r="G142" s="1357"/>
      <c r="H142" s="1357"/>
      <c r="I142" s="1357"/>
      <c r="J142" s="1357"/>
      <c r="K142" s="1358"/>
      <c r="L142" s="932">
        <v>2.31</v>
      </c>
      <c r="M142" s="933" t="s">
        <v>2029</v>
      </c>
      <c r="N142" s="837"/>
    </row>
    <row r="143" spans="2:14" ht="12.75">
      <c r="B143" s="831"/>
      <c r="C143" s="1382"/>
      <c r="D143" s="1383"/>
      <c r="E143" s="1371"/>
      <c r="F143" s="1356" t="s">
        <v>2032</v>
      </c>
      <c r="G143" s="1357"/>
      <c r="H143" s="1357"/>
      <c r="I143" s="1357"/>
      <c r="J143" s="1357"/>
      <c r="K143" s="1358"/>
      <c r="L143" s="932">
        <v>1.64</v>
      </c>
      <c r="M143" s="933" t="s">
        <v>2029</v>
      </c>
      <c r="N143" s="837"/>
    </row>
    <row r="144" spans="2:14" ht="12.75">
      <c r="B144" s="831"/>
      <c r="C144" s="1382"/>
      <c r="D144" s="1383"/>
      <c r="E144" s="1371"/>
      <c r="F144" s="1356" t="s">
        <v>2082</v>
      </c>
      <c r="G144" s="1357"/>
      <c r="H144" s="1357"/>
      <c r="I144" s="1357"/>
      <c r="J144" s="1357"/>
      <c r="K144" s="1358"/>
      <c r="L144" s="932">
        <v>2.56</v>
      </c>
      <c r="M144" s="933" t="s">
        <v>2029</v>
      </c>
      <c r="N144" s="837"/>
    </row>
    <row r="145" spans="2:14" ht="12.75">
      <c r="B145" s="831"/>
      <c r="C145" s="1382"/>
      <c r="D145" s="1383"/>
      <c r="E145" s="1371"/>
      <c r="F145" s="1356" t="s">
        <v>2034</v>
      </c>
      <c r="G145" s="1357"/>
      <c r="H145" s="1357"/>
      <c r="I145" s="1357"/>
      <c r="J145" s="1357"/>
      <c r="K145" s="1358"/>
      <c r="L145" s="932">
        <v>2.27</v>
      </c>
      <c r="M145" s="933" t="s">
        <v>2029</v>
      </c>
      <c r="N145" s="837"/>
    </row>
    <row r="146" spans="2:14" ht="27" customHeight="1">
      <c r="B146" s="831"/>
      <c r="C146" s="1382"/>
      <c r="D146" s="1383"/>
      <c r="E146" s="1371"/>
      <c r="F146" s="1343" t="s">
        <v>2083</v>
      </c>
      <c r="G146" s="1344"/>
      <c r="H146" s="1344"/>
      <c r="I146" s="1344"/>
      <c r="J146" s="1344"/>
      <c r="K146" s="1345"/>
      <c r="L146" s="932">
        <v>2.76</v>
      </c>
      <c r="M146" s="933" t="s">
        <v>2029</v>
      </c>
      <c r="N146" s="837"/>
    </row>
    <row r="147" spans="2:14" ht="12.75">
      <c r="B147" s="831"/>
      <c r="C147" s="1382"/>
      <c r="D147" s="1383"/>
      <c r="E147" s="1371"/>
      <c r="F147" s="1356" t="s">
        <v>2084</v>
      </c>
      <c r="G147" s="1357"/>
      <c r="H147" s="1357"/>
      <c r="I147" s="1357"/>
      <c r="J147" s="1357"/>
      <c r="K147" s="1358"/>
      <c r="L147" s="932">
        <v>0.14399999999999999</v>
      </c>
      <c r="M147" s="933" t="s">
        <v>2029</v>
      </c>
      <c r="N147" s="837"/>
    </row>
    <row r="148" spans="2:14" ht="12.75">
      <c r="B148" s="831"/>
      <c r="C148" s="1382"/>
      <c r="D148" s="1383"/>
      <c r="E148" s="1371"/>
      <c r="F148" s="1356" t="s">
        <v>2085</v>
      </c>
      <c r="G148" s="1357"/>
      <c r="H148" s="1357"/>
      <c r="I148" s="1357"/>
      <c r="J148" s="1357"/>
      <c r="K148" s="1358"/>
      <c r="L148" s="932">
        <v>1.22</v>
      </c>
      <c r="M148" s="933" t="s">
        <v>2029</v>
      </c>
      <c r="N148" s="837"/>
    </row>
    <row r="149" spans="2:14" ht="12.75">
      <c r="B149" s="831"/>
      <c r="C149" s="1382"/>
      <c r="D149" s="1383"/>
      <c r="E149" s="1371"/>
      <c r="F149" s="1343" t="s">
        <v>2038</v>
      </c>
      <c r="G149" s="1344"/>
      <c r="H149" s="1344"/>
      <c r="I149" s="1344"/>
      <c r="J149" s="1344"/>
      <c r="K149" s="1345"/>
      <c r="L149" s="916">
        <v>2.6000000000000001E-6</v>
      </c>
      <c r="M149" s="914" t="s">
        <v>2039</v>
      </c>
      <c r="N149" s="837"/>
    </row>
    <row r="150" spans="2:14" ht="12.75">
      <c r="B150" s="831"/>
      <c r="C150" s="1382"/>
      <c r="D150" s="1383"/>
      <c r="E150" s="1371"/>
      <c r="F150" s="1343" t="s">
        <v>2040</v>
      </c>
      <c r="G150" s="1344"/>
      <c r="H150" s="1344"/>
      <c r="I150" s="1344"/>
      <c r="J150" s="1344"/>
      <c r="K150" s="1345"/>
      <c r="L150" s="917">
        <v>2.0999999999999999E-5</v>
      </c>
      <c r="M150" s="914" t="s">
        <v>2039</v>
      </c>
      <c r="N150" s="837"/>
    </row>
    <row r="151" spans="2:14" ht="12.75">
      <c r="B151" s="831"/>
      <c r="C151" s="1382"/>
      <c r="D151" s="1383"/>
      <c r="E151" s="1371"/>
      <c r="F151" s="1343" t="s">
        <v>2041</v>
      </c>
      <c r="G151" s="1344"/>
      <c r="H151" s="1344"/>
      <c r="I151" s="1344"/>
      <c r="J151" s="1344"/>
      <c r="K151" s="1345"/>
      <c r="L151" s="917">
        <v>1.1E-5</v>
      </c>
      <c r="M151" s="914" t="s">
        <v>2039</v>
      </c>
      <c r="N151" s="837"/>
    </row>
    <row r="152" spans="2:14" ht="12.75">
      <c r="B152" s="831"/>
      <c r="C152" s="1382"/>
      <c r="D152" s="1383"/>
      <c r="E152" s="1371"/>
      <c r="F152" s="1343" t="s">
        <v>2042</v>
      </c>
      <c r="G152" s="1344"/>
      <c r="H152" s="1344"/>
      <c r="I152" s="1344"/>
      <c r="J152" s="1344"/>
      <c r="K152" s="1345"/>
      <c r="L152" s="916">
        <v>6.9E-6</v>
      </c>
      <c r="M152" s="914" t="s">
        <v>2039</v>
      </c>
      <c r="N152" s="837"/>
    </row>
    <row r="153" spans="2:14" ht="12.75">
      <c r="B153" s="831"/>
      <c r="C153" s="1382"/>
      <c r="D153" s="1383"/>
      <c r="E153" s="1371"/>
      <c r="F153" s="1343" t="s">
        <v>2043</v>
      </c>
      <c r="G153" s="1344"/>
      <c r="H153" s="1344"/>
      <c r="I153" s="1344"/>
      <c r="J153" s="1344"/>
      <c r="K153" s="1345"/>
      <c r="L153" s="918">
        <v>2.3000000000000001E-4</v>
      </c>
      <c r="M153" s="914" t="s">
        <v>2039</v>
      </c>
      <c r="N153" s="837"/>
    </row>
    <row r="154" spans="2:14" ht="12.75">
      <c r="B154" s="831"/>
      <c r="C154" s="1382"/>
      <c r="D154" s="1383"/>
      <c r="E154" s="1371"/>
      <c r="F154" s="1343" t="s">
        <v>2044</v>
      </c>
      <c r="G154" s="1344"/>
      <c r="H154" s="1344"/>
      <c r="I154" s="1344"/>
      <c r="J154" s="1344"/>
      <c r="K154" s="1345"/>
      <c r="L154" s="917">
        <v>7.9999999999999996E-6</v>
      </c>
      <c r="M154" s="914" t="s">
        <v>2039</v>
      </c>
      <c r="N154" s="837"/>
    </row>
    <row r="155" spans="2:14" ht="12.75">
      <c r="B155" s="831"/>
      <c r="C155" s="1382"/>
      <c r="D155" s="1383"/>
      <c r="E155" s="1371"/>
      <c r="F155" s="1343" t="s">
        <v>2045</v>
      </c>
      <c r="G155" s="1344"/>
      <c r="H155" s="1344"/>
      <c r="I155" s="1344"/>
      <c r="J155" s="1344"/>
      <c r="K155" s="1345"/>
      <c r="L155" s="916">
        <v>1.5E-6</v>
      </c>
      <c r="M155" s="914" t="s">
        <v>2039</v>
      </c>
      <c r="N155" s="837"/>
    </row>
    <row r="156" spans="2:14" ht="12.75">
      <c r="B156" s="831"/>
      <c r="C156" s="1382"/>
      <c r="D156" s="1383"/>
      <c r="E156" s="1371"/>
      <c r="F156" s="1343" t="s">
        <v>2046</v>
      </c>
      <c r="G156" s="1344"/>
      <c r="H156" s="1344"/>
      <c r="I156" s="1344"/>
      <c r="J156" s="1344"/>
      <c r="K156" s="1345"/>
      <c r="L156" s="917">
        <v>3.9999999999999998E-6</v>
      </c>
      <c r="M156" s="914" t="s">
        <v>2039</v>
      </c>
      <c r="N156" s="837"/>
    </row>
    <row r="157" spans="2:14" ht="25.15" customHeight="1">
      <c r="B157" s="831"/>
      <c r="C157" s="1382"/>
      <c r="D157" s="1383"/>
      <c r="E157" s="1371"/>
      <c r="F157" s="1343" t="s">
        <v>2047</v>
      </c>
      <c r="G157" s="1344"/>
      <c r="H157" s="1344"/>
      <c r="I157" s="1344"/>
      <c r="J157" s="1344"/>
      <c r="K157" s="1345"/>
      <c r="L157" s="918">
        <v>2.3000000000000001E-4</v>
      </c>
      <c r="M157" s="914" t="s">
        <v>2039</v>
      </c>
      <c r="N157" s="837"/>
    </row>
    <row r="158" spans="2:14" ht="12.75">
      <c r="B158" s="831"/>
      <c r="C158" s="1382"/>
      <c r="D158" s="1383"/>
      <c r="E158" s="1371"/>
      <c r="F158" s="1343" t="s">
        <v>2038</v>
      </c>
      <c r="G158" s="1344"/>
      <c r="H158" s="1344"/>
      <c r="I158" s="1344"/>
      <c r="J158" s="1344"/>
      <c r="K158" s="1345"/>
      <c r="L158" s="919">
        <v>3.8000000000000002E-5</v>
      </c>
      <c r="M158" s="914" t="s">
        <v>2048</v>
      </c>
      <c r="N158" s="837"/>
    </row>
    <row r="159" spans="2:14" ht="12.75">
      <c r="B159" s="831"/>
      <c r="C159" s="1382"/>
      <c r="D159" s="1383"/>
      <c r="E159" s="1371"/>
      <c r="F159" s="1343" t="s">
        <v>2040</v>
      </c>
      <c r="G159" s="1344"/>
      <c r="H159" s="1344"/>
      <c r="I159" s="1344"/>
      <c r="J159" s="1344"/>
      <c r="K159" s="1345"/>
      <c r="L159" s="919">
        <v>7.2999999999999999E-5</v>
      </c>
      <c r="M159" s="914" t="s">
        <v>2048</v>
      </c>
      <c r="N159" s="837"/>
    </row>
    <row r="160" spans="2:14" ht="12.75">
      <c r="B160" s="831"/>
      <c r="C160" s="1382"/>
      <c r="D160" s="1383"/>
      <c r="E160" s="1371"/>
      <c r="F160" s="1343" t="s">
        <v>2041</v>
      </c>
      <c r="G160" s="1344"/>
      <c r="H160" s="1344"/>
      <c r="I160" s="1344"/>
      <c r="J160" s="1344"/>
      <c r="K160" s="1345"/>
      <c r="L160" s="919">
        <v>7.6000000000000004E-5</v>
      </c>
      <c r="M160" s="914" t="s">
        <v>2048</v>
      </c>
      <c r="N160" s="837"/>
    </row>
    <row r="161" spans="2:14" ht="12.75">
      <c r="B161" s="831"/>
      <c r="C161" s="1382"/>
      <c r="D161" s="1383"/>
      <c r="E161" s="1371"/>
      <c r="F161" s="1343" t="s">
        <v>2042</v>
      </c>
      <c r="G161" s="1344"/>
      <c r="H161" s="1344"/>
      <c r="I161" s="1344"/>
      <c r="J161" s="1344"/>
      <c r="K161" s="1345"/>
      <c r="L161" s="919">
        <v>1.2E-5</v>
      </c>
      <c r="M161" s="914" t="s">
        <v>2048</v>
      </c>
      <c r="N161" s="837"/>
    </row>
    <row r="162" spans="2:14" ht="12.75">
      <c r="B162" s="831"/>
      <c r="C162" s="1382"/>
      <c r="D162" s="1383"/>
      <c r="E162" s="1371"/>
      <c r="F162" s="1343" t="s">
        <v>2049</v>
      </c>
      <c r="G162" s="1344"/>
      <c r="H162" s="1344"/>
      <c r="I162" s="1344"/>
      <c r="J162" s="1344"/>
      <c r="K162" s="1345"/>
      <c r="L162" s="919">
        <v>7.7000000000000001E-5</v>
      </c>
      <c r="M162" s="914" t="s">
        <v>2048</v>
      </c>
      <c r="N162" s="837"/>
    </row>
    <row r="163" spans="2:14" ht="12.75">
      <c r="B163" s="831"/>
      <c r="C163" s="1382"/>
      <c r="D163" s="1383"/>
      <c r="E163" s="1371"/>
      <c r="F163" s="1343" t="s">
        <v>2050</v>
      </c>
      <c r="G163" s="1344"/>
      <c r="H163" s="1344"/>
      <c r="I163" s="1344"/>
      <c r="J163" s="1344"/>
      <c r="K163" s="1345"/>
      <c r="L163" s="919">
        <v>1.5E-5</v>
      </c>
      <c r="M163" s="914" t="s">
        <v>2048</v>
      </c>
      <c r="N163" s="837"/>
    </row>
    <row r="164" spans="2:14" ht="25.15" customHeight="1">
      <c r="B164" s="831"/>
      <c r="C164" s="1382"/>
      <c r="D164" s="1383"/>
      <c r="E164" s="1371"/>
      <c r="F164" s="1343" t="s">
        <v>2086</v>
      </c>
      <c r="G164" s="1344"/>
      <c r="H164" s="1344"/>
      <c r="I164" s="1344"/>
      <c r="J164" s="1344"/>
      <c r="K164" s="1345"/>
      <c r="L164" s="920">
        <v>1.5E-3</v>
      </c>
      <c r="M164" s="914" t="s">
        <v>2048</v>
      </c>
      <c r="N164" s="837"/>
    </row>
    <row r="165" spans="2:14" ht="25.15" customHeight="1">
      <c r="B165" s="831"/>
      <c r="C165" s="1382"/>
      <c r="D165" s="1383"/>
      <c r="E165" s="1371"/>
      <c r="F165" s="1343" t="s">
        <v>2087</v>
      </c>
      <c r="G165" s="1344"/>
      <c r="H165" s="1344"/>
      <c r="I165" s="1344"/>
      <c r="J165" s="1344"/>
      <c r="K165" s="1345"/>
      <c r="L165" s="921">
        <v>6.4999999999999997E-4</v>
      </c>
      <c r="M165" s="914" t="s">
        <v>2048</v>
      </c>
      <c r="N165" s="837"/>
    </row>
    <row r="166" spans="2:14" ht="25.15" customHeight="1">
      <c r="B166" s="831"/>
      <c r="C166" s="1382"/>
      <c r="D166" s="1383"/>
      <c r="E166" s="1371"/>
      <c r="F166" s="1343" t="s">
        <v>2088</v>
      </c>
      <c r="G166" s="1344"/>
      <c r="H166" s="1344"/>
      <c r="I166" s="1344"/>
      <c r="J166" s="1344"/>
      <c r="K166" s="1345"/>
      <c r="L166" s="921">
        <v>8.8000000000000003E-4</v>
      </c>
      <c r="M166" s="914" t="s">
        <v>2048</v>
      </c>
      <c r="N166" s="837"/>
    </row>
    <row r="167" spans="2:14" ht="25.15" customHeight="1">
      <c r="B167" s="831"/>
      <c r="C167" s="1382"/>
      <c r="D167" s="1383"/>
      <c r="E167" s="1371"/>
      <c r="F167" s="1343" t="s">
        <v>2054</v>
      </c>
      <c r="G167" s="1344"/>
      <c r="H167" s="1344"/>
      <c r="I167" s="1344"/>
      <c r="J167" s="1344"/>
      <c r="K167" s="1345"/>
      <c r="L167" s="921">
        <v>2.9E-4</v>
      </c>
      <c r="M167" s="914" t="s">
        <v>2048</v>
      </c>
      <c r="N167" s="837"/>
    </row>
    <row r="168" spans="2:14" ht="25.15" customHeight="1">
      <c r="B168" s="831"/>
      <c r="C168" s="1382"/>
      <c r="D168" s="1383"/>
      <c r="E168" s="1371"/>
      <c r="F168" s="1343" t="s">
        <v>2055</v>
      </c>
      <c r="G168" s="1344"/>
      <c r="H168" s="1344"/>
      <c r="I168" s="1344"/>
      <c r="J168" s="1344"/>
      <c r="K168" s="1345"/>
      <c r="L168" s="921">
        <v>2.5999999999999998E-4</v>
      </c>
      <c r="M168" s="914" t="s">
        <v>2048</v>
      </c>
      <c r="N168" s="837"/>
    </row>
    <row r="169" spans="2:14" ht="12.75">
      <c r="B169" s="831"/>
      <c r="C169" s="1382"/>
      <c r="D169" s="1383"/>
      <c r="E169" s="1371"/>
      <c r="F169" s="1343" t="s">
        <v>2056</v>
      </c>
      <c r="G169" s="1344"/>
      <c r="H169" s="1344"/>
      <c r="I169" s="1344"/>
      <c r="J169" s="1344"/>
      <c r="K169" s="1345"/>
      <c r="L169" s="919">
        <v>3.1000000000000001E-5</v>
      </c>
      <c r="M169" s="914" t="s">
        <v>2048</v>
      </c>
      <c r="N169" s="837"/>
    </row>
    <row r="170" spans="2:14" ht="12.75">
      <c r="B170" s="831"/>
      <c r="C170" s="1382"/>
      <c r="D170" s="1383"/>
      <c r="E170" s="1371"/>
      <c r="F170" s="1343" t="s">
        <v>2057</v>
      </c>
      <c r="G170" s="1344"/>
      <c r="H170" s="1344"/>
      <c r="I170" s="1344"/>
      <c r="J170" s="1344"/>
      <c r="K170" s="1345"/>
      <c r="L170" s="921">
        <v>8.8000000000000003E-4</v>
      </c>
      <c r="M170" s="914" t="s">
        <v>2048</v>
      </c>
      <c r="N170" s="837"/>
    </row>
    <row r="171" spans="2:14" ht="12.75">
      <c r="B171" s="831"/>
      <c r="C171" s="1382"/>
      <c r="D171" s="1383"/>
      <c r="E171" s="1371"/>
      <c r="F171" s="1343" t="s">
        <v>2058</v>
      </c>
      <c r="G171" s="1344"/>
      <c r="H171" s="1344"/>
      <c r="I171" s="1344"/>
      <c r="J171" s="1344"/>
      <c r="K171" s="1345"/>
      <c r="L171" s="919">
        <v>9.8999999999999994E-5</v>
      </c>
      <c r="M171" s="914" t="s">
        <v>2048</v>
      </c>
      <c r="N171" s="837"/>
    </row>
    <row r="172" spans="2:14" ht="12.75">
      <c r="B172" s="831"/>
      <c r="C172" s="1382"/>
      <c r="D172" s="1383"/>
      <c r="E172" s="1371"/>
      <c r="F172" s="1343" t="s">
        <v>2046</v>
      </c>
      <c r="G172" s="1344"/>
      <c r="H172" s="1344"/>
      <c r="I172" s="1344"/>
      <c r="J172" s="1344"/>
      <c r="K172" s="1345"/>
      <c r="L172" s="919">
        <v>6.2000000000000003E-5</v>
      </c>
      <c r="M172" s="914" t="s">
        <v>2048</v>
      </c>
      <c r="N172" s="837"/>
    </row>
    <row r="173" spans="2:14" ht="12.75">
      <c r="B173" s="831"/>
      <c r="C173" s="1382"/>
      <c r="D173" s="1383"/>
      <c r="E173" s="1371"/>
      <c r="F173" s="1343" t="s">
        <v>2059</v>
      </c>
      <c r="G173" s="1344"/>
      <c r="H173" s="1344"/>
      <c r="I173" s="1344"/>
      <c r="J173" s="1344"/>
      <c r="K173" s="1345"/>
      <c r="L173" s="919">
        <v>7.7000000000000001E-5</v>
      </c>
      <c r="M173" s="914" t="s">
        <v>2048</v>
      </c>
      <c r="N173" s="837"/>
    </row>
    <row r="174" spans="2:14" ht="13.5" thickBot="1">
      <c r="B174" s="831"/>
      <c r="C174" s="1382"/>
      <c r="D174" s="1383"/>
      <c r="E174" s="1371"/>
      <c r="F174" s="1353" t="s">
        <v>2060</v>
      </c>
      <c r="G174" s="1354"/>
      <c r="H174" s="1354"/>
      <c r="I174" s="1354"/>
      <c r="J174" s="1354"/>
      <c r="K174" s="1355"/>
      <c r="L174" s="922">
        <v>0.53392764705882367</v>
      </c>
      <c r="M174" s="923" t="s">
        <v>2029</v>
      </c>
      <c r="N174" s="837"/>
    </row>
    <row r="175" spans="2:14" ht="22.9" customHeight="1" thickTop="1">
      <c r="B175" s="831"/>
      <c r="C175" s="1450" t="s">
        <v>2061</v>
      </c>
      <c r="D175" s="1451"/>
      <c r="E175" s="1441" t="s">
        <v>2017</v>
      </c>
      <c r="F175" s="934">
        <v>851611000</v>
      </c>
      <c r="G175" s="1456" t="s">
        <v>2089</v>
      </c>
      <c r="H175" s="1457"/>
      <c r="I175" s="1457"/>
      <c r="J175" s="1457"/>
      <c r="K175" s="1458"/>
      <c r="L175" s="928"/>
      <c r="M175" s="929"/>
      <c r="N175" s="837"/>
    </row>
    <row r="176" spans="2:14" ht="22.9" customHeight="1">
      <c r="B176" s="831"/>
      <c r="C176" s="1452"/>
      <c r="D176" s="1453"/>
      <c r="E176" s="1442"/>
      <c r="F176" s="935">
        <v>852211000</v>
      </c>
      <c r="G176" s="1438" t="s">
        <v>2063</v>
      </c>
      <c r="H176" s="1439"/>
      <c r="I176" s="1439"/>
      <c r="J176" s="1439"/>
      <c r="K176" s="1440"/>
      <c r="L176" s="928"/>
      <c r="M176" s="929"/>
      <c r="N176" s="837"/>
    </row>
    <row r="177" spans="2:14" ht="12.75">
      <c r="B177" s="831"/>
      <c r="C177" s="1452"/>
      <c r="D177" s="1453"/>
      <c r="E177" s="931"/>
      <c r="F177" s="1346" t="s">
        <v>2026</v>
      </c>
      <c r="G177" s="1386"/>
      <c r="H177" s="1386"/>
      <c r="I177" s="1386"/>
      <c r="J177" s="1386"/>
      <c r="K177" s="1347"/>
      <c r="L177" s="1346" t="s">
        <v>1971</v>
      </c>
      <c r="M177" s="1347"/>
      <c r="N177" s="837"/>
    </row>
    <row r="178" spans="2:14" ht="12.75">
      <c r="B178" s="831"/>
      <c r="C178" s="1452"/>
      <c r="D178" s="1453"/>
      <c r="E178" s="1370" t="s">
        <v>2090</v>
      </c>
      <c r="F178" s="1356" t="s">
        <v>2091</v>
      </c>
      <c r="G178" s="1357"/>
      <c r="H178" s="1357"/>
      <c r="I178" s="1357"/>
      <c r="J178" s="1357"/>
      <c r="K178" s="1358"/>
      <c r="L178" s="913">
        <f>0.15</f>
        <v>0.15</v>
      </c>
      <c r="M178" s="936" t="s">
        <v>2039</v>
      </c>
      <c r="N178" s="837"/>
    </row>
    <row r="179" spans="2:14" ht="12.75">
      <c r="B179" s="831"/>
      <c r="C179" s="1452"/>
      <c r="D179" s="1453"/>
      <c r="E179" s="1371"/>
      <c r="F179" s="1356" t="s">
        <v>2092</v>
      </c>
      <c r="G179" s="1357"/>
      <c r="H179" s="1357"/>
      <c r="I179" s="1357"/>
      <c r="J179" s="1357"/>
      <c r="K179" s="1358"/>
      <c r="L179" s="930">
        <f>0.072</f>
        <v>7.1999999999999995E-2</v>
      </c>
      <c r="M179" s="936" t="s">
        <v>2039</v>
      </c>
      <c r="N179" s="837"/>
    </row>
    <row r="180" spans="2:14" ht="12.75">
      <c r="B180" s="831"/>
      <c r="C180" s="1452"/>
      <c r="D180" s="1453"/>
      <c r="E180" s="1371"/>
      <c r="F180" s="1356" t="s">
        <v>2093</v>
      </c>
      <c r="G180" s="1357"/>
      <c r="H180" s="1357"/>
      <c r="I180" s="1357"/>
      <c r="J180" s="1357"/>
      <c r="K180" s="1358"/>
      <c r="L180" s="913">
        <f>0.14</f>
        <v>0.14000000000000001</v>
      </c>
      <c r="M180" s="936" t="s">
        <v>2039</v>
      </c>
      <c r="N180" s="837"/>
    </row>
    <row r="181" spans="2:14" ht="12.75">
      <c r="B181" s="831"/>
      <c r="C181" s="1452"/>
      <c r="D181" s="1453"/>
      <c r="E181" s="1371"/>
      <c r="F181" s="1356" t="s">
        <v>2094</v>
      </c>
      <c r="G181" s="1357"/>
      <c r="H181" s="1357"/>
      <c r="I181" s="1357"/>
      <c r="J181" s="1357"/>
      <c r="K181" s="1358"/>
      <c r="L181" s="930">
        <f>0.068</f>
        <v>6.8000000000000005E-2</v>
      </c>
      <c r="M181" s="936" t="s">
        <v>2039</v>
      </c>
      <c r="N181" s="837"/>
    </row>
    <row r="182" spans="2:14" ht="25.15" customHeight="1">
      <c r="B182" s="831"/>
      <c r="C182" s="1452"/>
      <c r="D182" s="1453"/>
      <c r="E182" s="1371"/>
      <c r="F182" s="1343" t="s">
        <v>2095</v>
      </c>
      <c r="G182" s="1344"/>
      <c r="H182" s="1344"/>
      <c r="I182" s="1344"/>
      <c r="J182" s="1344"/>
      <c r="K182" s="1345"/>
      <c r="L182" s="913">
        <f>0.15</f>
        <v>0.15</v>
      </c>
      <c r="M182" s="936" t="s">
        <v>2039</v>
      </c>
      <c r="N182" s="837"/>
    </row>
    <row r="183" spans="2:14" ht="25.15" customHeight="1">
      <c r="B183" s="831"/>
      <c r="C183" s="1452"/>
      <c r="D183" s="1453"/>
      <c r="E183" s="1371"/>
      <c r="F183" s="1343" t="s">
        <v>2096</v>
      </c>
      <c r="G183" s="1344"/>
      <c r="H183" s="1344"/>
      <c r="I183" s="1344"/>
      <c r="J183" s="1344"/>
      <c r="K183" s="1345"/>
      <c r="L183" s="913">
        <f>0.075</f>
        <v>7.4999999999999997E-2</v>
      </c>
      <c r="M183" s="936" t="s">
        <v>2039</v>
      </c>
      <c r="N183" s="837"/>
    </row>
    <row r="184" spans="2:14" ht="12.75">
      <c r="B184" s="831"/>
      <c r="C184" s="1452"/>
      <c r="D184" s="1453"/>
      <c r="E184" s="1371"/>
      <c r="F184" s="1343" t="s">
        <v>2097</v>
      </c>
      <c r="G184" s="1344"/>
      <c r="H184" s="1344"/>
      <c r="I184" s="1344"/>
      <c r="J184" s="1344"/>
      <c r="K184" s="1345"/>
      <c r="L184" s="913">
        <f>0.1</f>
        <v>0.1</v>
      </c>
      <c r="M184" s="936" t="s">
        <v>2039</v>
      </c>
      <c r="N184" s="837"/>
    </row>
    <row r="185" spans="2:14" ht="25.15" customHeight="1">
      <c r="B185" s="831"/>
      <c r="C185" s="1452"/>
      <c r="D185" s="1453"/>
      <c r="E185" s="1371"/>
      <c r="F185" s="1343" t="s">
        <v>2098</v>
      </c>
      <c r="G185" s="1344"/>
      <c r="H185" s="1344"/>
      <c r="I185" s="1344"/>
      <c r="J185" s="1344"/>
      <c r="K185" s="1345"/>
      <c r="L185" s="913">
        <f>0.05</f>
        <v>0.05</v>
      </c>
      <c r="M185" s="936" t="s">
        <v>2039</v>
      </c>
      <c r="N185" s="837"/>
    </row>
    <row r="186" spans="2:14" ht="25.15" customHeight="1">
      <c r="B186" s="831"/>
      <c r="C186" s="1452"/>
      <c r="D186" s="1453"/>
      <c r="E186" s="1371"/>
      <c r="F186" s="1343" t="s">
        <v>2099</v>
      </c>
      <c r="G186" s="1344"/>
      <c r="H186" s="1344"/>
      <c r="I186" s="1344"/>
      <c r="J186" s="1344"/>
      <c r="K186" s="1345"/>
      <c r="L186" s="913">
        <f>0.13</f>
        <v>0.13</v>
      </c>
      <c r="M186" s="936" t="s">
        <v>2039</v>
      </c>
      <c r="N186" s="837"/>
    </row>
    <row r="187" spans="2:14" ht="25.15" customHeight="1">
      <c r="B187" s="831"/>
      <c r="C187" s="1452"/>
      <c r="D187" s="1453"/>
      <c r="E187" s="1371"/>
      <c r="F187" s="1343" t="s">
        <v>2100</v>
      </c>
      <c r="G187" s="1344"/>
      <c r="H187" s="1344"/>
      <c r="I187" s="1344"/>
      <c r="J187" s="1344"/>
      <c r="K187" s="1345"/>
      <c r="L187" s="930">
        <f>0.067</f>
        <v>6.7000000000000004E-2</v>
      </c>
      <c r="M187" s="936" t="s">
        <v>2039</v>
      </c>
      <c r="N187" s="837"/>
    </row>
    <row r="188" spans="2:14" ht="12.75">
      <c r="B188" s="831"/>
      <c r="C188" s="1452"/>
      <c r="D188" s="1453"/>
      <c r="E188" s="1371"/>
      <c r="F188" s="1343" t="s">
        <v>2101</v>
      </c>
      <c r="G188" s="1344"/>
      <c r="H188" s="1344"/>
      <c r="I188" s="1344"/>
      <c r="J188" s="1344"/>
      <c r="K188" s="1345"/>
      <c r="L188" s="913">
        <f>0.02</f>
        <v>0.02</v>
      </c>
      <c r="M188" s="936" t="s">
        <v>2039</v>
      </c>
      <c r="N188" s="837"/>
    </row>
    <row r="189" spans="2:14" ht="12.75">
      <c r="B189" s="831"/>
      <c r="C189" s="1452"/>
      <c r="D189" s="1453"/>
      <c r="E189" s="1371"/>
      <c r="F189" s="1356" t="s">
        <v>2102</v>
      </c>
      <c r="G189" s="1357"/>
      <c r="H189" s="1357"/>
      <c r="I189" s="1357"/>
      <c r="J189" s="1357"/>
      <c r="K189" s="1358"/>
      <c r="L189" s="913">
        <f>0.01</f>
        <v>0.01</v>
      </c>
      <c r="M189" s="936" t="s">
        <v>2039</v>
      </c>
      <c r="N189" s="837"/>
    </row>
    <row r="190" spans="2:14" ht="12.75">
      <c r="B190" s="831"/>
      <c r="C190" s="1454"/>
      <c r="D190" s="1455"/>
      <c r="E190" s="1442"/>
      <c r="F190" s="1356" t="s">
        <v>2103</v>
      </c>
      <c r="G190" s="1357"/>
      <c r="H190" s="1357"/>
      <c r="I190" s="1357"/>
      <c r="J190" s="1357"/>
      <c r="K190" s="1358"/>
      <c r="L190" s="937">
        <v>2.4080000000000004</v>
      </c>
      <c r="M190" s="936" t="s">
        <v>2029</v>
      </c>
      <c r="N190" s="837"/>
    </row>
    <row r="191" spans="2:14">
      <c r="B191" s="944" t="s">
        <v>2104</v>
      </c>
      <c r="C191" s="938" t="s">
        <v>2105</v>
      </c>
      <c r="D191" s="939"/>
      <c r="E191" s="940"/>
      <c r="F191" s="941"/>
      <c r="G191" s="941"/>
      <c r="H191" s="941"/>
      <c r="I191" s="941"/>
      <c r="J191" s="941"/>
      <c r="K191" s="941"/>
      <c r="L191" s="942"/>
      <c r="M191" s="943"/>
      <c r="N191" s="837"/>
    </row>
    <row r="192" spans="2:14">
      <c r="B192" s="944" t="s">
        <v>2106</v>
      </c>
      <c r="C192" s="1428" t="s">
        <v>2107</v>
      </c>
      <c r="D192" s="1429"/>
      <c r="E192" s="1429"/>
      <c r="F192" s="1429"/>
      <c r="G192" s="1429"/>
      <c r="H192" s="1429"/>
      <c r="I192" s="1429"/>
      <c r="J192" s="1429"/>
      <c r="K192" s="1429"/>
      <c r="L192" s="1429"/>
      <c r="M192" s="1429"/>
      <c r="N192" s="837"/>
    </row>
    <row r="193" spans="2:14" ht="12" customHeight="1">
      <c r="B193" s="944" t="s">
        <v>2108</v>
      </c>
      <c r="C193" s="1351" t="s">
        <v>2109</v>
      </c>
      <c r="D193" s="1351"/>
      <c r="E193" s="1351"/>
      <c r="F193" s="1351"/>
      <c r="G193" s="1351"/>
      <c r="H193" s="1351"/>
      <c r="I193" s="1351"/>
      <c r="J193" s="1351"/>
      <c r="K193" s="1351"/>
      <c r="L193" s="1351"/>
      <c r="M193" s="1351"/>
    </row>
    <row r="194" spans="2:14" ht="12" customHeight="1">
      <c r="B194" s="895"/>
      <c r="C194" s="846"/>
      <c r="D194" s="846"/>
      <c r="E194" s="835"/>
      <c r="F194" s="835"/>
    </row>
    <row r="195" spans="2:14" ht="17.25">
      <c r="B195" s="831"/>
      <c r="C195" s="1445" t="s">
        <v>2110</v>
      </c>
      <c r="D195" s="1445"/>
      <c r="E195" s="1445"/>
      <c r="F195" s="1445"/>
      <c r="G195" s="1445"/>
      <c r="H195" s="1445"/>
      <c r="I195" s="1445"/>
      <c r="J195" s="838"/>
      <c r="K195" s="1446" t="s">
        <v>2111</v>
      </c>
      <c r="L195" s="1446"/>
      <c r="M195" s="1446"/>
      <c r="N195" s="1446"/>
    </row>
    <row r="196" spans="2:14" ht="26.25" customHeight="1" thickBot="1">
      <c r="B196" s="831"/>
      <c r="C196" s="488" t="s">
        <v>2112</v>
      </c>
      <c r="D196" s="486" t="s">
        <v>2113</v>
      </c>
      <c r="E196" s="1447" t="s">
        <v>2114</v>
      </c>
      <c r="F196" s="1448"/>
      <c r="G196" s="1449" t="s">
        <v>2115</v>
      </c>
      <c r="H196" s="1449"/>
      <c r="I196" s="1449"/>
      <c r="J196" s="489"/>
      <c r="K196" s="1447" t="s">
        <v>2116</v>
      </c>
      <c r="L196" s="1448"/>
      <c r="M196" s="1447" t="s">
        <v>2117</v>
      </c>
      <c r="N196" s="1448"/>
    </row>
    <row r="197" spans="2:14" ht="13.5" thickTop="1">
      <c r="B197" s="831"/>
      <c r="C197" s="1368" t="s">
        <v>2118</v>
      </c>
      <c r="D197" s="487" t="s">
        <v>2119</v>
      </c>
      <c r="E197" s="487">
        <v>2.5999999999999999E-2</v>
      </c>
      <c r="F197" s="487" t="s">
        <v>2029</v>
      </c>
      <c r="G197" s="1465">
        <v>0</v>
      </c>
      <c r="H197" s="1465"/>
      <c r="I197" s="487" t="s">
        <v>2029</v>
      </c>
      <c r="J197" s="489"/>
      <c r="K197" s="487">
        <v>2.5999999999999999E-2</v>
      </c>
      <c r="L197" s="487" t="s">
        <v>2029</v>
      </c>
      <c r="M197" s="487">
        <v>0</v>
      </c>
      <c r="N197" s="487" t="s">
        <v>2029</v>
      </c>
    </row>
    <row r="198" spans="2:14" ht="12.75">
      <c r="B198" s="831"/>
      <c r="C198" s="1368"/>
      <c r="D198" s="485" t="s">
        <v>2120</v>
      </c>
      <c r="E198" s="485">
        <v>1.2E-2</v>
      </c>
      <c r="F198" s="485" t="s">
        <v>2019</v>
      </c>
      <c r="G198" s="1443">
        <v>0</v>
      </c>
      <c r="H198" s="1443"/>
      <c r="I198" s="485" t="s">
        <v>2029</v>
      </c>
      <c r="J198" s="489"/>
      <c r="K198" s="485">
        <v>1.2E-2</v>
      </c>
      <c r="L198" s="485" t="s">
        <v>2029</v>
      </c>
      <c r="M198" s="485">
        <v>0</v>
      </c>
      <c r="N198" s="485" t="s">
        <v>2029</v>
      </c>
    </row>
    <row r="199" spans="2:14" ht="12.75">
      <c r="B199" s="831"/>
      <c r="C199" s="1368"/>
      <c r="D199" s="485" t="s">
        <v>2121</v>
      </c>
      <c r="E199" s="485">
        <v>1.0999999999999999E-2</v>
      </c>
      <c r="F199" s="485" t="s">
        <v>2029</v>
      </c>
      <c r="G199" s="1443">
        <v>0</v>
      </c>
      <c r="H199" s="1443"/>
      <c r="I199" s="485" t="s">
        <v>2029</v>
      </c>
      <c r="J199" s="489"/>
      <c r="K199" s="485">
        <v>1.0999999999999999E-2</v>
      </c>
      <c r="L199" s="485" t="s">
        <v>2029</v>
      </c>
      <c r="M199" s="485">
        <v>0</v>
      </c>
      <c r="N199" s="485" t="s">
        <v>2029</v>
      </c>
    </row>
    <row r="200" spans="2:14" ht="12.75">
      <c r="B200" s="831"/>
      <c r="C200" s="1368"/>
      <c r="D200" s="485" t="s">
        <v>2122</v>
      </c>
      <c r="E200" s="485">
        <v>2.0479999999999998E-2</v>
      </c>
      <c r="F200" s="485" t="s">
        <v>2029</v>
      </c>
      <c r="G200" s="1443">
        <v>6.3800000000000003E-3</v>
      </c>
      <c r="H200" s="1443"/>
      <c r="I200" s="485" t="s">
        <v>2029</v>
      </c>
      <c r="J200" s="489"/>
      <c r="K200" s="485">
        <v>1.41E-2</v>
      </c>
      <c r="L200" s="485" t="s">
        <v>2029</v>
      </c>
      <c r="M200" s="485">
        <v>6.3800000000000003E-3</v>
      </c>
      <c r="N200" s="485" t="s">
        <v>2029</v>
      </c>
    </row>
    <row r="201" spans="2:14" ht="12.75">
      <c r="B201" s="831"/>
      <c r="C201" s="1368"/>
      <c r="D201" s="485" t="s">
        <v>2123</v>
      </c>
      <c r="E201" s="485">
        <v>2.0840000000000001E-2</v>
      </c>
      <c r="F201" s="485" t="s">
        <v>2029</v>
      </c>
      <c r="G201" s="1443">
        <v>6.0400000000000002E-3</v>
      </c>
      <c r="H201" s="1443"/>
      <c r="I201" s="485" t="s">
        <v>2029</v>
      </c>
      <c r="J201" s="489"/>
      <c r="K201" s="485">
        <v>1.4800000000000001E-2</v>
      </c>
      <c r="L201" s="485" t="s">
        <v>2029</v>
      </c>
      <c r="M201" s="485">
        <v>6.0400000000000002E-3</v>
      </c>
      <c r="N201" s="485" t="s">
        <v>2029</v>
      </c>
    </row>
    <row r="202" spans="2:14" ht="12.75">
      <c r="B202" s="831"/>
      <c r="C202" s="1368"/>
      <c r="D202" s="485" t="s">
        <v>2124</v>
      </c>
      <c r="E202" s="485">
        <v>0.14900000000000002</v>
      </c>
      <c r="F202" s="485" t="s">
        <v>2029</v>
      </c>
      <c r="G202" s="1443">
        <v>0.13600000000000001</v>
      </c>
      <c r="H202" s="1443"/>
      <c r="I202" s="485" t="s">
        <v>2029</v>
      </c>
      <c r="J202" s="489"/>
      <c r="K202" s="485">
        <v>1.2999999999999999E-2</v>
      </c>
      <c r="L202" s="485" t="s">
        <v>2029</v>
      </c>
      <c r="M202" s="485">
        <v>0.13600000000000001</v>
      </c>
      <c r="N202" s="485" t="s">
        <v>2029</v>
      </c>
    </row>
    <row r="203" spans="2:14" ht="12.75">
      <c r="B203" s="831"/>
      <c r="C203" s="1368"/>
      <c r="D203" s="485" t="s">
        <v>2125</v>
      </c>
      <c r="E203" s="485">
        <v>2.0999999999999998E-2</v>
      </c>
      <c r="F203" s="485" t="s">
        <v>2029</v>
      </c>
      <c r="G203" s="1443">
        <v>1.0999999999999999E-2</v>
      </c>
      <c r="H203" s="1443"/>
      <c r="I203" s="485" t="s">
        <v>2029</v>
      </c>
      <c r="J203" s="489"/>
      <c r="K203" s="485">
        <v>0.01</v>
      </c>
      <c r="L203" s="485" t="s">
        <v>2029</v>
      </c>
      <c r="M203" s="485">
        <v>1.0999999999999999E-2</v>
      </c>
      <c r="N203" s="485" t="s">
        <v>2029</v>
      </c>
    </row>
    <row r="204" spans="2:14" ht="12.75">
      <c r="B204" s="831"/>
      <c r="C204" s="1368"/>
      <c r="D204" s="485" t="s">
        <v>2126</v>
      </c>
      <c r="E204" s="485">
        <v>1.4999999999999999E-2</v>
      </c>
      <c r="F204" s="485" t="s">
        <v>2029</v>
      </c>
      <c r="G204" s="1443">
        <v>8.0000000000000002E-3</v>
      </c>
      <c r="H204" s="1443"/>
      <c r="I204" s="485" t="s">
        <v>2029</v>
      </c>
      <c r="J204" s="489"/>
      <c r="K204" s="485">
        <v>7.0000000000000001E-3</v>
      </c>
      <c r="L204" s="485" t="s">
        <v>2029</v>
      </c>
      <c r="M204" s="485">
        <v>8.0000000000000002E-3</v>
      </c>
      <c r="N204" s="485" t="s">
        <v>2029</v>
      </c>
    </row>
    <row r="205" spans="2:14" ht="12.75">
      <c r="B205" s="831"/>
      <c r="C205" s="1368"/>
      <c r="D205" s="485" t="s">
        <v>2127</v>
      </c>
      <c r="E205" s="485">
        <v>1.2999999999999999E-2</v>
      </c>
      <c r="F205" s="485" t="s">
        <v>2029</v>
      </c>
      <c r="G205" s="1443">
        <v>0</v>
      </c>
      <c r="H205" s="1443"/>
      <c r="I205" s="485" t="s">
        <v>2029</v>
      </c>
      <c r="J205" s="489"/>
      <c r="K205" s="485">
        <v>1.2999999999999999E-2</v>
      </c>
      <c r="L205" s="485" t="s">
        <v>2029</v>
      </c>
      <c r="M205" s="485">
        <v>0</v>
      </c>
      <c r="N205" s="485" t="s">
        <v>2029</v>
      </c>
    </row>
    <row r="206" spans="2:14" ht="12.75">
      <c r="B206" s="831"/>
      <c r="C206" s="1368"/>
      <c r="D206" s="490" t="s">
        <v>2128</v>
      </c>
      <c r="E206" s="485">
        <v>3.7000000000000005E-2</v>
      </c>
      <c r="F206" s="485" t="s">
        <v>2029</v>
      </c>
      <c r="G206" s="1443">
        <v>2.8400000000000002E-2</v>
      </c>
      <c r="H206" s="1443"/>
      <c r="I206" s="485" t="s">
        <v>2029</v>
      </c>
      <c r="J206" s="489"/>
      <c r="K206" s="485">
        <v>8.6E-3</v>
      </c>
      <c r="L206" s="485" t="s">
        <v>2029</v>
      </c>
      <c r="M206" s="485">
        <v>2.8400000000000002E-2</v>
      </c>
      <c r="N206" s="485" t="s">
        <v>2029</v>
      </c>
    </row>
    <row r="207" spans="2:14" ht="12.75">
      <c r="B207" s="831"/>
      <c r="C207" s="1368"/>
      <c r="D207" s="490" t="s">
        <v>2129</v>
      </c>
      <c r="E207" s="485">
        <v>0.1426</v>
      </c>
      <c r="F207" s="485" t="s">
        <v>2029</v>
      </c>
      <c r="G207" s="1443">
        <v>0.13400000000000001</v>
      </c>
      <c r="H207" s="1443"/>
      <c r="I207" s="485" t="s">
        <v>2029</v>
      </c>
      <c r="J207" s="489"/>
      <c r="K207" s="485">
        <v>8.6E-3</v>
      </c>
      <c r="L207" s="485" t="s">
        <v>2029</v>
      </c>
      <c r="M207" s="485">
        <v>0.13400000000000001</v>
      </c>
      <c r="N207" s="485" t="s">
        <v>2029</v>
      </c>
    </row>
    <row r="208" spans="2:14" ht="12.75">
      <c r="B208" s="831"/>
      <c r="C208" s="1368"/>
      <c r="D208" s="485" t="s">
        <v>2130</v>
      </c>
      <c r="E208" s="485">
        <v>0.19</v>
      </c>
      <c r="F208" s="485" t="s">
        <v>2029</v>
      </c>
      <c r="G208" s="1443">
        <v>0.182</v>
      </c>
      <c r="H208" s="1443"/>
      <c r="I208" s="485" t="s">
        <v>2029</v>
      </c>
      <c r="J208" s="489"/>
      <c r="K208" s="485">
        <v>8.0000000000000002E-3</v>
      </c>
      <c r="L208" s="485" t="s">
        <v>2029</v>
      </c>
      <c r="M208" s="485">
        <v>0.182</v>
      </c>
      <c r="N208" s="485" t="s">
        <v>2029</v>
      </c>
    </row>
    <row r="209" spans="2:16" ht="12.75">
      <c r="B209" s="831"/>
      <c r="C209" s="1368"/>
      <c r="D209" s="485" t="s">
        <v>2131</v>
      </c>
      <c r="E209" s="485">
        <v>7.0000000000000001E-3</v>
      </c>
      <c r="F209" s="485" t="s">
        <v>2029</v>
      </c>
      <c r="G209" s="1443">
        <v>0</v>
      </c>
      <c r="H209" s="1443"/>
      <c r="I209" s="485" t="s">
        <v>2029</v>
      </c>
      <c r="J209" s="489"/>
      <c r="K209" s="485">
        <v>7.0000000000000001E-3</v>
      </c>
      <c r="L209" s="485" t="s">
        <v>2029</v>
      </c>
      <c r="M209" s="485">
        <v>0</v>
      </c>
      <c r="N209" s="485" t="s">
        <v>2029</v>
      </c>
    </row>
    <row r="210" spans="2:16" ht="12.75">
      <c r="B210" s="831"/>
      <c r="C210" s="1368"/>
      <c r="D210" s="485" t="s">
        <v>2132</v>
      </c>
      <c r="E210" s="485">
        <v>8.9999999999999993E-3</v>
      </c>
      <c r="F210" s="485" t="s">
        <v>2029</v>
      </c>
      <c r="G210" s="1443">
        <v>0</v>
      </c>
      <c r="H210" s="1443"/>
      <c r="I210" s="485" t="s">
        <v>2029</v>
      </c>
      <c r="J210" s="489"/>
      <c r="K210" s="485">
        <v>8.9999999999999993E-3</v>
      </c>
      <c r="L210" s="485" t="s">
        <v>2029</v>
      </c>
      <c r="M210" s="485">
        <v>0</v>
      </c>
      <c r="N210" s="485" t="s">
        <v>2029</v>
      </c>
    </row>
    <row r="211" spans="2:16" ht="12.75">
      <c r="B211" s="831"/>
      <c r="C211" s="1368"/>
      <c r="D211" s="485" t="s">
        <v>2133</v>
      </c>
      <c r="E211" s="485">
        <v>9.9500000000000005E-3</v>
      </c>
      <c r="F211" s="485" t="s">
        <v>2029</v>
      </c>
      <c r="G211" s="1443">
        <v>1.07E-3</v>
      </c>
      <c r="H211" s="1443"/>
      <c r="I211" s="485" t="s">
        <v>2029</v>
      </c>
      <c r="J211" s="489"/>
      <c r="K211" s="485">
        <v>8.8800000000000007E-3</v>
      </c>
      <c r="L211" s="485" t="s">
        <v>2029</v>
      </c>
      <c r="M211" s="485">
        <v>1.07E-3</v>
      </c>
      <c r="N211" s="485" t="s">
        <v>2029</v>
      </c>
    </row>
    <row r="212" spans="2:16" ht="12.75">
      <c r="B212" s="831"/>
      <c r="C212" s="1368"/>
      <c r="D212" s="485" t="s">
        <v>2134</v>
      </c>
      <c r="E212" s="485">
        <v>1.4999999999999999E-2</v>
      </c>
      <c r="F212" s="485" t="s">
        <v>2029</v>
      </c>
      <c r="G212" s="1443">
        <v>0</v>
      </c>
      <c r="H212" s="1443"/>
      <c r="I212" s="485" t="s">
        <v>2029</v>
      </c>
      <c r="J212" s="489"/>
      <c r="K212" s="485">
        <v>1.4999999999999999E-2</v>
      </c>
      <c r="L212" s="485" t="s">
        <v>2029</v>
      </c>
      <c r="M212" s="485">
        <v>0</v>
      </c>
      <c r="N212" s="485" t="s">
        <v>2029</v>
      </c>
    </row>
    <row r="213" spans="2:16" ht="12.75">
      <c r="B213" s="831"/>
      <c r="C213" s="1368"/>
      <c r="D213" s="485" t="s">
        <v>2135</v>
      </c>
      <c r="E213" s="485">
        <v>7.8600000000000007E-3</v>
      </c>
      <c r="F213" s="485" t="s">
        <v>2029</v>
      </c>
      <c r="G213" s="1443">
        <v>1.07E-3</v>
      </c>
      <c r="H213" s="1443"/>
      <c r="I213" s="485" t="s">
        <v>2029</v>
      </c>
      <c r="J213" s="489"/>
      <c r="K213" s="485">
        <v>6.79E-3</v>
      </c>
      <c r="L213" s="485" t="s">
        <v>2029</v>
      </c>
      <c r="M213" s="485">
        <v>1.07E-3</v>
      </c>
      <c r="N213" s="485" t="s">
        <v>2029</v>
      </c>
    </row>
    <row r="214" spans="2:16" ht="12.75">
      <c r="B214" s="831"/>
      <c r="C214" s="1368"/>
      <c r="D214" s="485" t="s">
        <v>2136</v>
      </c>
      <c r="E214" s="485">
        <v>7.9500000000000001E-2</v>
      </c>
      <c r="F214" s="485" t="s">
        <v>2029</v>
      </c>
      <c r="G214" s="1443">
        <v>7.9500000000000001E-2</v>
      </c>
      <c r="H214" s="1443"/>
      <c r="I214" s="485" t="s">
        <v>2029</v>
      </c>
      <c r="J214" s="489"/>
      <c r="K214" s="485">
        <v>0</v>
      </c>
      <c r="L214" s="485" t="s">
        <v>2029</v>
      </c>
      <c r="M214" s="485">
        <v>7.9500000000000001E-2</v>
      </c>
      <c r="N214" s="485" t="s">
        <v>2029</v>
      </c>
    </row>
    <row r="215" spans="2:16" ht="12.75">
      <c r="B215" s="831"/>
      <c r="C215" s="1368"/>
      <c r="D215" s="485" t="s">
        <v>2137</v>
      </c>
      <c r="E215" s="485">
        <v>0.19</v>
      </c>
      <c r="F215" s="485" t="s">
        <v>2029</v>
      </c>
      <c r="G215" s="1443">
        <v>0.182</v>
      </c>
      <c r="H215" s="1443"/>
      <c r="I215" s="485" t="s">
        <v>2029</v>
      </c>
      <c r="J215" s="489"/>
      <c r="K215" s="485">
        <v>8.0000000000000002E-3</v>
      </c>
      <c r="L215" s="485" t="s">
        <v>2029</v>
      </c>
      <c r="M215" s="485">
        <v>0.182</v>
      </c>
      <c r="N215" s="485" t="s">
        <v>2029</v>
      </c>
    </row>
    <row r="216" spans="2:16" ht="12.75">
      <c r="B216" s="831"/>
      <c r="C216" s="1368"/>
      <c r="D216" s="485" t="s">
        <v>2138</v>
      </c>
      <c r="E216" s="485">
        <v>3.5000000000000003E-2</v>
      </c>
      <c r="F216" s="485" t="s">
        <v>2029</v>
      </c>
      <c r="G216" s="1443">
        <v>0</v>
      </c>
      <c r="H216" s="1443"/>
      <c r="I216" s="485" t="s">
        <v>2029</v>
      </c>
      <c r="J216" s="489"/>
      <c r="K216" s="485">
        <v>3.5000000000000003E-2</v>
      </c>
      <c r="L216" s="485" t="s">
        <v>2029</v>
      </c>
      <c r="M216" s="485">
        <v>0</v>
      </c>
      <c r="N216" s="485" t="s">
        <v>2029</v>
      </c>
    </row>
    <row r="217" spans="2:16" ht="24">
      <c r="B217" s="831"/>
      <c r="C217" s="1368"/>
      <c r="D217" s="490" t="s">
        <v>2139</v>
      </c>
      <c r="E217" s="491">
        <v>0.16603475668471246</v>
      </c>
      <c r="F217" s="485" t="s">
        <v>2029</v>
      </c>
      <c r="G217" s="1444">
        <v>0.14587113724567827</v>
      </c>
      <c r="H217" s="1444"/>
      <c r="I217" s="485" t="s">
        <v>2029</v>
      </c>
      <c r="J217" s="489"/>
      <c r="K217" s="491">
        <v>2.0163619439034247E-2</v>
      </c>
      <c r="L217" s="485" t="s">
        <v>2029</v>
      </c>
      <c r="M217" s="492">
        <v>0.14587113724567827</v>
      </c>
      <c r="N217" s="485" t="s">
        <v>2029</v>
      </c>
    </row>
    <row r="218" spans="2:16" ht="24">
      <c r="B218" s="831"/>
      <c r="C218" s="1368"/>
      <c r="D218" s="490" t="s">
        <v>2140</v>
      </c>
      <c r="E218" s="491">
        <v>0.11792628149955772</v>
      </c>
      <c r="F218" s="485" t="s">
        <v>2029</v>
      </c>
      <c r="G218" s="1464">
        <v>9.7762662060523517E-2</v>
      </c>
      <c r="H218" s="1464"/>
      <c r="I218" s="485" t="s">
        <v>2029</v>
      </c>
      <c r="J218" s="489"/>
      <c r="K218" s="491">
        <v>2.0163619439034233E-2</v>
      </c>
      <c r="L218" s="485" t="s">
        <v>2029</v>
      </c>
      <c r="M218" s="493">
        <v>9.7762662060523517E-2</v>
      </c>
      <c r="N218" s="485" t="s">
        <v>2029</v>
      </c>
    </row>
    <row r="219" spans="2:16" ht="24">
      <c r="B219" s="831"/>
      <c r="C219" s="1368"/>
      <c r="D219" s="490" t="s">
        <v>2141</v>
      </c>
      <c r="E219" s="491">
        <v>6.9547968727164386E-2</v>
      </c>
      <c r="F219" s="485" t="s">
        <v>2029</v>
      </c>
      <c r="G219" s="1464">
        <v>4.9384349288130187E-2</v>
      </c>
      <c r="H219" s="1464"/>
      <c r="I219" s="485" t="s">
        <v>2029</v>
      </c>
      <c r="J219" s="489"/>
      <c r="K219" s="491">
        <v>2.016361943903424E-2</v>
      </c>
      <c r="L219" s="485" t="s">
        <v>2029</v>
      </c>
      <c r="M219" s="493">
        <v>4.9384349288130187E-2</v>
      </c>
      <c r="N219" s="485" t="s">
        <v>2029</v>
      </c>
    </row>
    <row r="220" spans="2:16" ht="24">
      <c r="B220" s="831"/>
      <c r="C220" s="1368"/>
      <c r="D220" s="490" t="s">
        <v>2142</v>
      </c>
      <c r="E220" s="491">
        <v>7.3625158218981884E-2</v>
      </c>
      <c r="F220" s="485" t="s">
        <v>2029</v>
      </c>
      <c r="G220" s="1464">
        <v>5.3461538779947679E-2</v>
      </c>
      <c r="H220" s="1464"/>
      <c r="I220" s="485" t="s">
        <v>2029</v>
      </c>
      <c r="J220" s="494"/>
      <c r="K220" s="491">
        <v>2.0163619439034247E-2</v>
      </c>
      <c r="L220" s="485" t="s">
        <v>2029</v>
      </c>
      <c r="M220" s="493">
        <v>5.3461538779947679E-2</v>
      </c>
      <c r="N220" s="485" t="s">
        <v>2029</v>
      </c>
      <c r="O220" s="268"/>
      <c r="P220" s="268"/>
    </row>
    <row r="221" spans="2:16" ht="24">
      <c r="B221" s="831"/>
      <c r="C221" s="1368"/>
      <c r="D221" s="490" t="s">
        <v>2143</v>
      </c>
      <c r="E221" s="491">
        <v>6.4370050960263797E-2</v>
      </c>
      <c r="F221" s="485" t="s">
        <v>2029</v>
      </c>
      <c r="G221" s="1464">
        <v>4.7621037038099397E-2</v>
      </c>
      <c r="H221" s="1464"/>
      <c r="I221" s="485" t="s">
        <v>2029</v>
      </c>
      <c r="J221" s="495"/>
      <c r="K221" s="491">
        <v>1.6749013922164414E-2</v>
      </c>
      <c r="L221" s="485" t="s">
        <v>2029</v>
      </c>
      <c r="M221" s="493">
        <v>4.7621037038099397E-2</v>
      </c>
      <c r="N221" s="485" t="s">
        <v>2029</v>
      </c>
    </row>
    <row r="222" spans="2:16" ht="24">
      <c r="B222" s="831"/>
      <c r="C222" s="1368"/>
      <c r="D222" s="490" t="s">
        <v>2144</v>
      </c>
      <c r="E222" s="496">
        <v>3.2874881823573084E-3</v>
      </c>
      <c r="F222" s="485" t="s">
        <v>2145</v>
      </c>
      <c r="G222" s="1459">
        <v>2.8882485174644302E-3</v>
      </c>
      <c r="H222" s="1459"/>
      <c r="I222" s="485" t="s">
        <v>2145</v>
      </c>
      <c r="J222" s="495"/>
      <c r="K222" s="496">
        <v>3.9923966489287775E-4</v>
      </c>
      <c r="L222" s="485" t="s">
        <v>2145</v>
      </c>
      <c r="M222" s="497">
        <v>2.8882485174644302E-3</v>
      </c>
      <c r="N222" s="485" t="s">
        <v>2145</v>
      </c>
    </row>
    <row r="223" spans="2:16" ht="24">
      <c r="B223" s="831"/>
      <c r="C223" s="1368"/>
      <c r="D223" s="490" t="s">
        <v>2146</v>
      </c>
      <c r="E223" s="498">
        <v>7.2878441966726729E-3</v>
      </c>
      <c r="F223" s="485" t="s">
        <v>2145</v>
      </c>
      <c r="G223" s="1459">
        <v>6.041732515340353E-3</v>
      </c>
      <c r="H223" s="1459"/>
      <c r="I223" s="485" t="s">
        <v>2145</v>
      </c>
      <c r="J223" s="495"/>
      <c r="K223" s="498">
        <v>1.2461116813323164E-3</v>
      </c>
      <c r="L223" s="485" t="s">
        <v>2145</v>
      </c>
      <c r="M223" s="497">
        <v>6.041732515340353E-3</v>
      </c>
      <c r="N223" s="485" t="s">
        <v>2145</v>
      </c>
    </row>
    <row r="224" spans="2:16" ht="24">
      <c r="B224" s="831"/>
      <c r="C224" s="1368"/>
      <c r="D224" s="490" t="s">
        <v>2147</v>
      </c>
      <c r="E224" s="496">
        <v>2.6150036241413821E-3</v>
      </c>
      <c r="F224" s="485" t="s">
        <v>2145</v>
      </c>
      <c r="G224" s="1459">
        <v>1.8568515332336951E-3</v>
      </c>
      <c r="H224" s="1459"/>
      <c r="I224" s="485" t="s">
        <v>2145</v>
      </c>
      <c r="J224" s="495"/>
      <c r="K224" s="496">
        <v>7.5815209090768741E-4</v>
      </c>
      <c r="L224" s="485" t="s">
        <v>2145</v>
      </c>
      <c r="M224" s="497">
        <v>1.8568515332336951E-3</v>
      </c>
      <c r="N224" s="485" t="s">
        <v>2145</v>
      </c>
    </row>
    <row r="225" spans="2:18" ht="24">
      <c r="B225" s="831"/>
      <c r="C225" s="1368"/>
      <c r="D225" s="490" t="s">
        <v>2148</v>
      </c>
      <c r="E225" s="496">
        <v>3.025994002800157E-3</v>
      </c>
      <c r="F225" s="485" t="s">
        <v>2145</v>
      </c>
      <c r="G225" s="1459">
        <v>2.19726924385585E-3</v>
      </c>
      <c r="H225" s="1459"/>
      <c r="I225" s="485" t="s">
        <v>2145</v>
      </c>
      <c r="J225" s="495"/>
      <c r="K225" s="496">
        <v>8.2872475894430744E-4</v>
      </c>
      <c r="L225" s="485" t="s">
        <v>2145</v>
      </c>
      <c r="M225" s="497">
        <v>2.19726924385585E-3</v>
      </c>
      <c r="N225" s="485" t="s">
        <v>2145</v>
      </c>
    </row>
    <row r="226" spans="2:18" ht="24">
      <c r="B226" s="831"/>
      <c r="C226" s="1369"/>
      <c r="D226" s="490" t="s">
        <v>2149</v>
      </c>
      <c r="E226" s="496">
        <v>5.2075371226853408E-4</v>
      </c>
      <c r="F226" s="485" t="s">
        <v>2145</v>
      </c>
      <c r="G226" s="1460">
        <v>3.8525418963822409E-4</v>
      </c>
      <c r="H226" s="1460"/>
      <c r="I226" s="485" t="s">
        <v>2145</v>
      </c>
      <c r="J226" s="495"/>
      <c r="K226" s="496">
        <v>1.3549952263031009E-4</v>
      </c>
      <c r="L226" s="485" t="s">
        <v>2145</v>
      </c>
      <c r="M226" s="499">
        <v>3.8525418963822409E-4</v>
      </c>
      <c r="N226" s="485" t="s">
        <v>2145</v>
      </c>
    </row>
    <row r="227" spans="2:18" ht="13.5">
      <c r="B227" s="831"/>
      <c r="C227" s="885"/>
      <c r="D227" s="886"/>
      <c r="E227" s="887"/>
      <c r="F227" s="489"/>
      <c r="G227" s="888"/>
      <c r="H227" s="888"/>
      <c r="I227" s="489"/>
      <c r="J227" s="495"/>
      <c r="K227" s="887"/>
      <c r="L227" s="489"/>
      <c r="M227" s="889"/>
      <c r="N227" s="489"/>
    </row>
    <row r="228" spans="2:18" ht="7.5" customHeight="1">
      <c r="B228" s="839"/>
      <c r="C228" s="177"/>
      <c r="D228" s="178"/>
      <c r="E228" s="177"/>
      <c r="F228" s="178"/>
      <c r="G228" s="178"/>
      <c r="H228" s="178"/>
      <c r="I228" s="178"/>
      <c r="J228" s="178"/>
      <c r="K228" s="178"/>
      <c r="L228" s="178"/>
      <c r="M228" s="178"/>
      <c r="N228" s="178"/>
      <c r="O228" s="172"/>
      <c r="P228" s="172"/>
      <c r="Q228" s="171"/>
      <c r="R228" s="171"/>
    </row>
    <row r="229" spans="2:18" ht="13.5">
      <c r="B229" s="1461" t="s">
        <v>2150</v>
      </c>
      <c r="C229" s="1461"/>
      <c r="D229" s="1461"/>
      <c r="E229" s="1461"/>
      <c r="F229" s="1461"/>
      <c r="G229" s="1461"/>
      <c r="H229" s="1461"/>
      <c r="I229" s="1461"/>
      <c r="J229" s="1461"/>
      <c r="K229" s="1461"/>
      <c r="L229" s="1461"/>
      <c r="M229" s="1461"/>
      <c r="N229" s="1461"/>
      <c r="O229" s="172"/>
      <c r="P229" s="172"/>
      <c r="Q229" s="171"/>
      <c r="R229" s="171"/>
    </row>
    <row r="230" spans="2:18" ht="3" customHeight="1">
      <c r="B230" s="840"/>
      <c r="C230" s="840"/>
      <c r="D230" s="841"/>
      <c r="E230" s="840"/>
      <c r="F230" s="841"/>
      <c r="G230" s="841"/>
      <c r="H230" s="841"/>
      <c r="I230" s="841"/>
      <c r="J230" s="841"/>
      <c r="K230" s="841"/>
      <c r="L230" s="841"/>
      <c r="M230" s="841"/>
      <c r="N230" s="841"/>
      <c r="O230" s="172"/>
      <c r="P230" s="172"/>
      <c r="Q230" s="170"/>
      <c r="R230" s="170"/>
    </row>
    <row r="231" spans="2:18" ht="13.15" customHeight="1">
      <c r="B231" s="1462" t="s">
        <v>2151</v>
      </c>
      <c r="C231" s="1462"/>
      <c r="D231" s="1462"/>
      <c r="E231" s="1462"/>
      <c r="F231" s="1462"/>
      <c r="G231" s="1462"/>
      <c r="H231" s="1462"/>
      <c r="I231" s="1462"/>
      <c r="J231" s="1462"/>
      <c r="K231" s="1462"/>
      <c r="L231" s="1462"/>
      <c r="M231" s="1462"/>
      <c r="N231" s="1462"/>
      <c r="O231" s="172"/>
      <c r="P231" s="172"/>
      <c r="Q231" s="170"/>
      <c r="R231" s="170"/>
    </row>
    <row r="232" spans="2:18" ht="3" customHeight="1">
      <c r="B232" s="880"/>
      <c r="C232" s="880"/>
      <c r="D232" s="880"/>
      <c r="E232" s="880"/>
      <c r="F232" s="880"/>
      <c r="G232" s="880"/>
      <c r="H232" s="880"/>
      <c r="I232" s="880"/>
      <c r="J232" s="880"/>
      <c r="K232" s="880"/>
      <c r="L232" s="880"/>
      <c r="M232" s="880"/>
      <c r="N232" s="880"/>
      <c r="O232" s="172"/>
      <c r="P232" s="172"/>
      <c r="Q232" s="170"/>
      <c r="R232" s="170"/>
    </row>
    <row r="233" spans="2:18" ht="13.5" customHeight="1">
      <c r="B233" s="1360" t="s">
        <v>2152</v>
      </c>
      <c r="C233" s="1360"/>
      <c r="D233" s="1360"/>
      <c r="E233" s="1360"/>
      <c r="F233" s="1360"/>
      <c r="G233" s="1360"/>
      <c r="H233" s="1360"/>
      <c r="I233" s="1360"/>
      <c r="J233" s="1360"/>
      <c r="K233" s="1360"/>
      <c r="L233" s="1360"/>
      <c r="M233" s="1360"/>
      <c r="N233" s="880"/>
      <c r="O233" s="172"/>
      <c r="P233" s="172"/>
      <c r="Q233" s="170"/>
      <c r="R233" s="170"/>
    </row>
    <row r="234" spans="2:18" ht="4.9000000000000004" customHeight="1">
      <c r="B234" s="842"/>
      <c r="C234" s="842"/>
      <c r="D234" s="842"/>
      <c r="E234" s="842"/>
      <c r="F234" s="842"/>
      <c r="G234" s="842"/>
      <c r="H234" s="842"/>
      <c r="I234" s="842"/>
      <c r="J234" s="842"/>
      <c r="K234" s="842"/>
      <c r="L234" s="842"/>
      <c r="M234" s="842"/>
      <c r="N234" s="843"/>
      <c r="O234" s="172"/>
      <c r="P234" s="172"/>
      <c r="Q234" s="170"/>
      <c r="R234" s="170"/>
    </row>
    <row r="235" spans="2:18" ht="13.5" customHeight="1">
      <c r="B235" s="844" t="s">
        <v>2153</v>
      </c>
      <c r="C235" s="1463" t="s">
        <v>2154</v>
      </c>
      <c r="D235" s="1463"/>
      <c r="E235" s="1463"/>
      <c r="F235" s="1463"/>
      <c r="G235" s="1463"/>
      <c r="H235" s="1463"/>
      <c r="I235" s="1463"/>
      <c r="J235" s="1463"/>
      <c r="K235" s="1463"/>
      <c r="L235" s="1463"/>
      <c r="M235" s="1463"/>
      <c r="N235" s="1463"/>
      <c r="O235" s="172"/>
      <c r="P235" s="172"/>
      <c r="Q235" s="170"/>
      <c r="R235" s="170"/>
    </row>
    <row r="236" spans="2:18" ht="13.5" customHeight="1">
      <c r="B236" s="845" t="s">
        <v>2155</v>
      </c>
      <c r="C236" s="1463" t="s">
        <v>2156</v>
      </c>
      <c r="D236" s="1463"/>
      <c r="E236" s="1463"/>
      <c r="F236" s="1463"/>
      <c r="G236" s="1463"/>
      <c r="H236" s="1463"/>
      <c r="I236" s="1463"/>
      <c r="J236" s="1463"/>
      <c r="K236" s="1463"/>
      <c r="L236" s="1463"/>
      <c r="M236" s="1463"/>
      <c r="N236" s="1463"/>
      <c r="O236" s="23"/>
      <c r="P236" s="23"/>
    </row>
    <row r="237" spans="2:18" ht="13.5" customHeight="1">
      <c r="B237" s="845" t="s">
        <v>2157</v>
      </c>
      <c r="C237" s="1463" t="s">
        <v>2158</v>
      </c>
      <c r="D237" s="1463"/>
      <c r="E237" s="1463"/>
      <c r="F237" s="1463"/>
      <c r="G237" s="1463"/>
      <c r="H237" s="1463"/>
      <c r="I237" s="1463"/>
      <c r="J237" s="1463"/>
      <c r="K237" s="1463"/>
      <c r="L237" s="1463"/>
      <c r="M237" s="1463"/>
      <c r="N237" s="1463"/>
      <c r="O237" s="172"/>
      <c r="P237" s="172"/>
      <c r="Q237" s="170"/>
      <c r="R237" s="170"/>
    </row>
    <row r="238" spans="2:18" ht="27" customHeight="1">
      <c r="B238" s="845" t="s">
        <v>2159</v>
      </c>
      <c r="C238" s="1463" t="s">
        <v>2160</v>
      </c>
      <c r="D238" s="1463"/>
      <c r="E238" s="1463"/>
      <c r="F238" s="1463"/>
      <c r="G238" s="1463"/>
      <c r="H238" s="1463"/>
      <c r="I238" s="1463"/>
      <c r="J238" s="1463"/>
      <c r="K238" s="1463"/>
      <c r="L238" s="1463"/>
      <c r="M238" s="1463"/>
      <c r="N238" s="1463"/>
      <c r="O238" s="23"/>
      <c r="P238" s="23"/>
    </row>
    <row r="239" spans="2:18" ht="13.5" customHeight="1">
      <c r="B239" s="845" t="s">
        <v>2161</v>
      </c>
      <c r="C239" s="1463" t="s">
        <v>2162</v>
      </c>
      <c r="D239" s="1463"/>
      <c r="E239" s="1463"/>
      <c r="F239" s="1463"/>
      <c r="G239" s="1463"/>
      <c r="H239" s="1463"/>
      <c r="I239" s="1463"/>
      <c r="J239" s="1463"/>
      <c r="K239" s="1463"/>
      <c r="L239" s="1463"/>
      <c r="M239" s="1463"/>
      <c r="N239" s="1463"/>
      <c r="O239" s="23"/>
      <c r="P239" s="23"/>
    </row>
    <row r="240" spans="2:18" ht="13.5" customHeight="1">
      <c r="B240" s="845" t="s">
        <v>2163</v>
      </c>
      <c r="C240" s="1463" t="s">
        <v>2164</v>
      </c>
      <c r="D240" s="1463"/>
      <c r="E240" s="1463"/>
      <c r="F240" s="1463"/>
      <c r="G240" s="1463"/>
      <c r="H240" s="1463"/>
      <c r="I240" s="1463"/>
      <c r="J240" s="1463"/>
      <c r="K240" s="1463"/>
      <c r="L240" s="1463"/>
      <c r="M240" s="1463"/>
      <c r="N240" s="1463"/>
      <c r="O240" s="23"/>
      <c r="P240" s="23"/>
    </row>
    <row r="241" spans="2:18" ht="13.5" customHeight="1">
      <c r="B241" s="845" t="s">
        <v>2165</v>
      </c>
      <c r="C241" s="1463" t="s">
        <v>2166</v>
      </c>
      <c r="D241" s="1463"/>
      <c r="E241" s="1463"/>
      <c r="F241" s="1463"/>
      <c r="G241" s="1463"/>
      <c r="H241" s="1463"/>
      <c r="I241" s="1463"/>
      <c r="J241" s="1463"/>
      <c r="K241" s="1463"/>
      <c r="L241" s="1463"/>
      <c r="M241" s="1463"/>
      <c r="N241" s="1463"/>
      <c r="O241" s="23"/>
      <c r="P241" s="23"/>
      <c r="Q241" s="23"/>
    </row>
    <row r="242" spans="2:18" ht="13.5" customHeight="1">
      <c r="B242" s="845" t="s">
        <v>2167</v>
      </c>
      <c r="C242" s="1463" t="s">
        <v>2168</v>
      </c>
      <c r="D242" s="1463"/>
      <c r="E242" s="1463"/>
      <c r="F242" s="1463"/>
      <c r="G242" s="1463"/>
      <c r="H242" s="1463"/>
      <c r="I242" s="1463"/>
      <c r="J242" s="1463"/>
      <c r="K242" s="1463"/>
      <c r="L242" s="1463"/>
      <c r="M242" s="1463"/>
      <c r="N242" s="1463"/>
      <c r="O242" s="172"/>
      <c r="P242" s="172"/>
      <c r="Q242" s="170"/>
      <c r="R242" s="170"/>
    </row>
    <row r="243" spans="2:18" ht="13.5" customHeight="1">
      <c r="B243" s="845" t="s">
        <v>2169</v>
      </c>
      <c r="C243" s="1463" t="s">
        <v>2170</v>
      </c>
      <c r="D243" s="1463"/>
      <c r="E243" s="1463"/>
      <c r="F243" s="1463"/>
      <c r="G243" s="1463"/>
      <c r="H243" s="1463"/>
      <c r="I243" s="1463"/>
      <c r="J243" s="1463"/>
      <c r="K243" s="1463"/>
      <c r="L243" s="1463"/>
      <c r="M243" s="1463"/>
      <c r="N243" s="1463"/>
      <c r="O243" s="23"/>
      <c r="P243" s="23"/>
    </row>
    <row r="244" spans="2:18" ht="27" customHeight="1">
      <c r="B244" s="845" t="s">
        <v>2171</v>
      </c>
      <c r="C244" s="1463" t="s">
        <v>2172</v>
      </c>
      <c r="D244" s="1463"/>
      <c r="E244" s="1463"/>
      <c r="F244" s="1463"/>
      <c r="G244" s="1463"/>
      <c r="H244" s="1463"/>
      <c r="I244" s="1463"/>
      <c r="J244" s="1463"/>
      <c r="K244" s="1463"/>
      <c r="L244" s="1463"/>
      <c r="M244" s="1463"/>
      <c r="N244" s="1463"/>
      <c r="O244" s="23"/>
      <c r="P244" s="23"/>
    </row>
    <row r="245" spans="2:18" ht="27" customHeight="1">
      <c r="B245" s="845" t="s">
        <v>2173</v>
      </c>
      <c r="C245" s="1463" t="s">
        <v>2174</v>
      </c>
      <c r="D245" s="1463"/>
      <c r="E245" s="1463"/>
      <c r="F245" s="1463"/>
      <c r="G245" s="1463"/>
      <c r="H245" s="1463"/>
      <c r="I245" s="1463"/>
      <c r="J245" s="1463"/>
      <c r="K245" s="1463"/>
      <c r="L245" s="1463"/>
      <c r="M245" s="1463"/>
      <c r="N245" s="1463"/>
      <c r="O245" s="23"/>
      <c r="P245" s="23"/>
    </row>
    <row r="246" spans="2:18" ht="13.5" customHeight="1">
      <c r="B246" s="845" t="s">
        <v>2175</v>
      </c>
      <c r="C246" s="1463" t="s">
        <v>2176</v>
      </c>
      <c r="D246" s="1463"/>
      <c r="E246" s="1463"/>
      <c r="F246" s="1463"/>
      <c r="G246" s="1463"/>
      <c r="H246" s="1463"/>
      <c r="I246" s="1463"/>
      <c r="J246" s="1463"/>
      <c r="K246" s="1463"/>
      <c r="L246" s="1463"/>
      <c r="M246" s="1463"/>
      <c r="N246" s="1463"/>
      <c r="O246" s="23"/>
      <c r="P246" s="23"/>
    </row>
    <row r="247" spans="2:18" ht="13.5" customHeight="1">
      <c r="B247" s="845" t="s">
        <v>2177</v>
      </c>
      <c r="C247" s="1463" t="s">
        <v>2178</v>
      </c>
      <c r="D247" s="1463"/>
      <c r="E247" s="1463"/>
      <c r="F247" s="1463"/>
      <c r="G247" s="1463"/>
      <c r="H247" s="1463"/>
      <c r="I247" s="1463"/>
      <c r="J247" s="1463"/>
      <c r="K247" s="1463"/>
      <c r="L247" s="1463"/>
      <c r="M247" s="1463"/>
      <c r="N247" s="1463"/>
      <c r="O247" s="23"/>
      <c r="P247" s="23"/>
    </row>
    <row r="248" spans="2:18" ht="13.5" customHeight="1">
      <c r="B248" s="845" t="s">
        <v>2179</v>
      </c>
      <c r="C248" s="1463" t="s">
        <v>2180</v>
      </c>
      <c r="D248" s="1463"/>
      <c r="E248" s="1463"/>
      <c r="F248" s="1463"/>
      <c r="G248" s="1463"/>
      <c r="H248" s="1463"/>
      <c r="I248" s="1463"/>
      <c r="J248" s="1463"/>
      <c r="K248" s="1463"/>
      <c r="L248" s="1463"/>
      <c r="M248" s="1463"/>
      <c r="N248" s="1463"/>
      <c r="O248" s="172"/>
      <c r="P248" s="172"/>
      <c r="Q248" s="170"/>
      <c r="R248" s="170"/>
    </row>
    <row r="249" spans="2:18" ht="13.5" customHeight="1">
      <c r="B249" s="845" t="s">
        <v>2181</v>
      </c>
      <c r="C249" s="1463" t="s">
        <v>2182</v>
      </c>
      <c r="D249" s="1463"/>
      <c r="E249" s="1463"/>
      <c r="F249" s="1463"/>
      <c r="G249" s="1463"/>
      <c r="H249" s="1463"/>
      <c r="I249" s="1463"/>
      <c r="J249" s="1463"/>
      <c r="K249" s="1463"/>
      <c r="L249" s="1463"/>
      <c r="M249" s="1463"/>
      <c r="N249" s="1463"/>
      <c r="O249" s="23"/>
      <c r="P249" s="23"/>
    </row>
    <row r="250" spans="2:18" ht="13.5" customHeight="1">
      <c r="B250" s="845" t="s">
        <v>2183</v>
      </c>
      <c r="C250" s="1463" t="s">
        <v>2184</v>
      </c>
      <c r="D250" s="1463"/>
      <c r="E250" s="1463"/>
      <c r="F250" s="1463"/>
      <c r="G250" s="1463"/>
      <c r="H250" s="1463"/>
      <c r="I250" s="1463"/>
      <c r="J250" s="1463"/>
      <c r="K250" s="1463"/>
      <c r="L250" s="1463"/>
      <c r="M250" s="1463"/>
      <c r="N250" s="1463"/>
      <c r="O250" s="23"/>
      <c r="P250" s="23"/>
    </row>
    <row r="251" spans="2:18" ht="13.5" customHeight="1">
      <c r="B251" s="845" t="s">
        <v>2185</v>
      </c>
      <c r="C251" s="1463" t="s">
        <v>2186</v>
      </c>
      <c r="D251" s="1463"/>
      <c r="E251" s="1463"/>
      <c r="F251" s="1463"/>
      <c r="G251" s="1463"/>
      <c r="H251" s="1463"/>
      <c r="I251" s="1463"/>
      <c r="J251" s="1463"/>
      <c r="K251" s="1463"/>
      <c r="L251" s="1463"/>
      <c r="M251" s="1463"/>
      <c r="N251" s="1463"/>
      <c r="O251" s="23"/>
      <c r="P251" s="23"/>
    </row>
    <row r="252" spans="2:18" ht="27" customHeight="1">
      <c r="B252" s="845" t="s">
        <v>2187</v>
      </c>
      <c r="C252" s="1463" t="s">
        <v>2188</v>
      </c>
      <c r="D252" s="1463"/>
      <c r="E252" s="1463"/>
      <c r="F252" s="1463"/>
      <c r="G252" s="1463"/>
      <c r="H252" s="1463"/>
      <c r="I252" s="1463"/>
      <c r="J252" s="1463"/>
      <c r="K252" s="1463"/>
      <c r="L252" s="1463"/>
      <c r="M252" s="1463"/>
      <c r="N252" s="1463"/>
      <c r="O252" s="23"/>
      <c r="P252" s="23"/>
    </row>
    <row r="253" spans="2:18" ht="13.5" customHeight="1">
      <c r="B253" s="845" t="s">
        <v>2189</v>
      </c>
      <c r="C253" s="1463" t="s">
        <v>2190</v>
      </c>
      <c r="D253" s="1463"/>
      <c r="E253" s="1463"/>
      <c r="F253" s="1463"/>
      <c r="G253" s="1463"/>
      <c r="H253" s="1463"/>
      <c r="I253" s="1463"/>
      <c r="J253" s="1463"/>
      <c r="K253" s="1463"/>
      <c r="L253" s="1463"/>
      <c r="M253" s="1463"/>
      <c r="N253" s="1463"/>
      <c r="O253" s="23"/>
      <c r="P253" s="23"/>
    </row>
    <row r="254" spans="2:18" ht="13.5" customHeight="1">
      <c r="B254" s="845" t="s">
        <v>2191</v>
      </c>
      <c r="C254" s="1463" t="s">
        <v>2192</v>
      </c>
      <c r="D254" s="1463"/>
      <c r="E254" s="1463"/>
      <c r="F254" s="1463"/>
      <c r="G254" s="1463"/>
      <c r="H254" s="1463"/>
      <c r="I254" s="1463"/>
      <c r="J254" s="1463"/>
      <c r="K254" s="1463"/>
      <c r="L254" s="1463"/>
      <c r="M254" s="1463"/>
      <c r="N254" s="1463"/>
      <c r="O254" s="23"/>
      <c r="P254" s="23"/>
    </row>
    <row r="255" spans="2:18" ht="27" customHeight="1">
      <c r="B255" s="845" t="s">
        <v>2193</v>
      </c>
      <c r="C255" s="1463" t="s">
        <v>2194</v>
      </c>
      <c r="D255" s="1463"/>
      <c r="E255" s="1463"/>
      <c r="F255" s="1463"/>
      <c r="G255" s="1463"/>
      <c r="H255" s="1463"/>
      <c r="I255" s="1463"/>
      <c r="J255" s="1463"/>
      <c r="K255" s="1463"/>
      <c r="L255" s="1463"/>
      <c r="M255" s="1463"/>
      <c r="N255" s="1463"/>
      <c r="O255" s="172"/>
      <c r="P255" s="172"/>
      <c r="Q255" s="170"/>
      <c r="R255" s="170"/>
    </row>
    <row r="256" spans="2:18" ht="27" customHeight="1">
      <c r="B256" s="845" t="s">
        <v>2195</v>
      </c>
      <c r="C256" s="1463" t="s">
        <v>2196</v>
      </c>
      <c r="D256" s="1463"/>
      <c r="E256" s="1463"/>
      <c r="F256" s="1463"/>
      <c r="G256" s="1463"/>
      <c r="H256" s="1463"/>
      <c r="I256" s="1463"/>
      <c r="J256" s="1463"/>
      <c r="K256" s="1463"/>
      <c r="L256" s="1463"/>
      <c r="M256" s="1463"/>
      <c r="N256" s="1463"/>
      <c r="O256" s="172"/>
      <c r="P256" s="172"/>
      <c r="Q256" s="170"/>
      <c r="R256" s="170"/>
    </row>
    <row r="257" spans="2:18" ht="13.5" customHeight="1">
      <c r="B257" s="845" t="s">
        <v>2197</v>
      </c>
      <c r="C257" s="1463" t="s">
        <v>2198</v>
      </c>
      <c r="D257" s="1463"/>
      <c r="E257" s="1463"/>
      <c r="F257" s="1463"/>
      <c r="G257" s="1463"/>
      <c r="H257" s="1463"/>
      <c r="I257" s="1463"/>
      <c r="J257" s="1463"/>
      <c r="K257" s="1463"/>
      <c r="L257" s="1463"/>
      <c r="M257" s="1463"/>
      <c r="N257" s="1463"/>
      <c r="O257" s="172"/>
      <c r="P257" s="172"/>
      <c r="Q257" s="170"/>
      <c r="R257" s="170"/>
    </row>
    <row r="258" spans="2:18" ht="13.5">
      <c r="B258" s="22"/>
      <c r="C258" s="180"/>
      <c r="D258" s="180"/>
      <c r="E258" s="180"/>
      <c r="F258" s="180"/>
      <c r="G258" s="180"/>
      <c r="H258" s="180"/>
      <c r="I258" s="180"/>
      <c r="J258" s="180"/>
      <c r="K258" s="180"/>
      <c r="L258" s="180"/>
      <c r="M258" s="180"/>
      <c r="N258" s="180"/>
      <c r="O258" s="172"/>
      <c r="P258" s="172"/>
      <c r="Q258" s="170"/>
      <c r="R258" s="170"/>
    </row>
  </sheetData>
  <mergeCells count="224">
    <mergeCell ref="L139:M139"/>
    <mergeCell ref="J72:K72"/>
    <mergeCell ref="J73:K73"/>
    <mergeCell ref="J74:K74"/>
    <mergeCell ref="J75:K75"/>
    <mergeCell ref="J76:K76"/>
    <mergeCell ref="C130:M130"/>
    <mergeCell ref="H72:H76"/>
    <mergeCell ref="I77:K77"/>
    <mergeCell ref="L77:M77"/>
    <mergeCell ref="I78:K78"/>
    <mergeCell ref="I79:K79"/>
    <mergeCell ref="I94:K94"/>
    <mergeCell ref="I95:K95"/>
    <mergeCell ref="I112:K112"/>
    <mergeCell ref="I128:K128"/>
    <mergeCell ref="H113:H114"/>
    <mergeCell ref="H116:H128"/>
    <mergeCell ref="I90:K90"/>
    <mergeCell ref="I91:K91"/>
    <mergeCell ref="I92:K92"/>
    <mergeCell ref="I93:K93"/>
    <mergeCell ref="I81:K81"/>
    <mergeCell ref="I82:K82"/>
    <mergeCell ref="I83:K83"/>
    <mergeCell ref="I125:K125"/>
    <mergeCell ref="I126:K126"/>
    <mergeCell ref="I127:K127"/>
    <mergeCell ref="I124:K124"/>
    <mergeCell ref="I84:K84"/>
    <mergeCell ref="I85:K85"/>
    <mergeCell ref="I86:K86"/>
    <mergeCell ref="I87:K87"/>
    <mergeCell ref="I88:K88"/>
    <mergeCell ref="I89:K89"/>
    <mergeCell ref="C254:N254"/>
    <mergeCell ref="C255:N255"/>
    <mergeCell ref="C256:N256"/>
    <mergeCell ref="C257:N257"/>
    <mergeCell ref="C248:N248"/>
    <mergeCell ref="C249:N249"/>
    <mergeCell ref="C250:N250"/>
    <mergeCell ref="C251:N251"/>
    <mergeCell ref="C252:N252"/>
    <mergeCell ref="C253:N253"/>
    <mergeCell ref="C242:N242"/>
    <mergeCell ref="C243:N243"/>
    <mergeCell ref="C244:N244"/>
    <mergeCell ref="C245:N245"/>
    <mergeCell ref="C246:N246"/>
    <mergeCell ref="C247:N247"/>
    <mergeCell ref="C236:N236"/>
    <mergeCell ref="C237:N237"/>
    <mergeCell ref="C238:N238"/>
    <mergeCell ref="C239:N239"/>
    <mergeCell ref="C240:N240"/>
    <mergeCell ref="C241:N241"/>
    <mergeCell ref="G224:H224"/>
    <mergeCell ref="G225:H225"/>
    <mergeCell ref="G226:H226"/>
    <mergeCell ref="B229:N229"/>
    <mergeCell ref="B231:N231"/>
    <mergeCell ref="C235:N235"/>
    <mergeCell ref="G218:H218"/>
    <mergeCell ref="G219:H219"/>
    <mergeCell ref="G220:H220"/>
    <mergeCell ref="G221:H221"/>
    <mergeCell ref="G222:H222"/>
    <mergeCell ref="G223:H223"/>
    <mergeCell ref="C197:C226"/>
    <mergeCell ref="G197:H197"/>
    <mergeCell ref="G198:H198"/>
    <mergeCell ref="G199:H199"/>
    <mergeCell ref="G200:H200"/>
    <mergeCell ref="G201:H201"/>
    <mergeCell ref="G202:H202"/>
    <mergeCell ref="G203:H203"/>
    <mergeCell ref="G204:H204"/>
    <mergeCell ref="G205:H205"/>
    <mergeCell ref="G212:H212"/>
    <mergeCell ref="G213:H213"/>
    <mergeCell ref="F188:K188"/>
    <mergeCell ref="F189:K189"/>
    <mergeCell ref="F178:K178"/>
    <mergeCell ref="G214:H214"/>
    <mergeCell ref="G215:H215"/>
    <mergeCell ref="G216:H216"/>
    <mergeCell ref="G217:H217"/>
    <mergeCell ref="G206:H206"/>
    <mergeCell ref="G207:H207"/>
    <mergeCell ref="G208:H208"/>
    <mergeCell ref="G209:H209"/>
    <mergeCell ref="G210:H210"/>
    <mergeCell ref="G211:H211"/>
    <mergeCell ref="C195:I195"/>
    <mergeCell ref="K195:N195"/>
    <mergeCell ref="E196:F196"/>
    <mergeCell ref="G196:I196"/>
    <mergeCell ref="K196:L196"/>
    <mergeCell ref="M196:N196"/>
    <mergeCell ref="C175:D190"/>
    <mergeCell ref="F180:K180"/>
    <mergeCell ref="F190:K190"/>
    <mergeCell ref="E178:E190"/>
    <mergeCell ref="G175:K175"/>
    <mergeCell ref="G176:K176"/>
    <mergeCell ref="E175:E176"/>
    <mergeCell ref="F181:K181"/>
    <mergeCell ref="F182:K182"/>
    <mergeCell ref="F183:K183"/>
    <mergeCell ref="F184:K184"/>
    <mergeCell ref="F185:K185"/>
    <mergeCell ref="F186:K186"/>
    <mergeCell ref="F187:K187"/>
    <mergeCell ref="C192:M192"/>
    <mergeCell ref="E72:E112"/>
    <mergeCell ref="F72:F112"/>
    <mergeCell ref="G72:G112"/>
    <mergeCell ref="I80:K80"/>
    <mergeCell ref="C113:D128"/>
    <mergeCell ref="E113:E128"/>
    <mergeCell ref="F113:F128"/>
    <mergeCell ref="G113:G128"/>
    <mergeCell ref="C134:D174"/>
    <mergeCell ref="C131:D133"/>
    <mergeCell ref="E132:K132"/>
    <mergeCell ref="F152:K152"/>
    <mergeCell ref="F149:K149"/>
    <mergeCell ref="F150:K150"/>
    <mergeCell ref="F151:K151"/>
    <mergeCell ref="F139:K139"/>
    <mergeCell ref="F147:K147"/>
    <mergeCell ref="F148:K148"/>
    <mergeCell ref="F153:K153"/>
    <mergeCell ref="F155:K155"/>
    <mergeCell ref="F156:K156"/>
    <mergeCell ref="I122:K122"/>
    <mergeCell ref="I123:K123"/>
    <mergeCell ref="A8:N8"/>
    <mergeCell ref="B9:N19"/>
    <mergeCell ref="B20:C21"/>
    <mergeCell ref="D20:N21"/>
    <mergeCell ref="B22:C23"/>
    <mergeCell ref="D22:N23"/>
    <mergeCell ref="E131:M131"/>
    <mergeCell ref="L132:M133"/>
    <mergeCell ref="H70:K70"/>
    <mergeCell ref="L70:M71"/>
    <mergeCell ref="I71:K71"/>
    <mergeCell ref="I97:K97"/>
    <mergeCell ref="I116:K116"/>
    <mergeCell ref="I117:K117"/>
    <mergeCell ref="I118:K118"/>
    <mergeCell ref="I119:K119"/>
    <mergeCell ref="I120:K120"/>
    <mergeCell ref="I121:K121"/>
    <mergeCell ref="B26:N28"/>
    <mergeCell ref="B30:N50"/>
    <mergeCell ref="A53:N65"/>
    <mergeCell ref="C69:D71"/>
    <mergeCell ref="E69:F71"/>
    <mergeCell ref="G69:G71"/>
    <mergeCell ref="C68:M68"/>
    <mergeCell ref="B233:M233"/>
    <mergeCell ref="F140:K140"/>
    <mergeCell ref="G133:K133"/>
    <mergeCell ref="E134:E138"/>
    <mergeCell ref="E140:E174"/>
    <mergeCell ref="F142:K142"/>
    <mergeCell ref="F141:K141"/>
    <mergeCell ref="G134:K134"/>
    <mergeCell ref="G135:K135"/>
    <mergeCell ref="G136:K136"/>
    <mergeCell ref="G137:K137"/>
    <mergeCell ref="G138:K138"/>
    <mergeCell ref="F143:K143"/>
    <mergeCell ref="F144:K144"/>
    <mergeCell ref="F145:K145"/>
    <mergeCell ref="F146:K146"/>
    <mergeCell ref="F157:K157"/>
    <mergeCell ref="H78:H112"/>
    <mergeCell ref="J114:K114"/>
    <mergeCell ref="J113:K113"/>
    <mergeCell ref="H69:M69"/>
    <mergeCell ref="C72:D112"/>
    <mergeCell ref="F177:K177"/>
    <mergeCell ref="L177:M177"/>
    <mergeCell ref="I115:K115"/>
    <mergeCell ref="L115:M115"/>
    <mergeCell ref="C193:M193"/>
    <mergeCell ref="I96:K96"/>
    <mergeCell ref="I98:K98"/>
    <mergeCell ref="I99:K99"/>
    <mergeCell ref="I100:K100"/>
    <mergeCell ref="I101:K101"/>
    <mergeCell ref="I102:K102"/>
    <mergeCell ref="I103:K103"/>
    <mergeCell ref="I104:K104"/>
    <mergeCell ref="I105:K105"/>
    <mergeCell ref="I106:K106"/>
    <mergeCell ref="I107:K107"/>
    <mergeCell ref="I108:K108"/>
    <mergeCell ref="I109:K109"/>
    <mergeCell ref="I110:K110"/>
    <mergeCell ref="I111:K111"/>
    <mergeCell ref="F174:K174"/>
    <mergeCell ref="F173:K173"/>
    <mergeCell ref="F154:K154"/>
    <mergeCell ref="F179:K179"/>
    <mergeCell ref="F167:K167"/>
    <mergeCell ref="F168:K168"/>
    <mergeCell ref="F169:K169"/>
    <mergeCell ref="F170:K170"/>
    <mergeCell ref="F171:K171"/>
    <mergeCell ref="F172:K172"/>
    <mergeCell ref="F158:K158"/>
    <mergeCell ref="F159:K159"/>
    <mergeCell ref="F160:K160"/>
    <mergeCell ref="F161:K161"/>
    <mergeCell ref="F162:K162"/>
    <mergeCell ref="F163:K163"/>
    <mergeCell ref="F164:K164"/>
    <mergeCell ref="F165:K165"/>
    <mergeCell ref="F166:K166"/>
  </mergeCells>
  <phoneticPr fontId="31"/>
  <conditionalFormatting sqref="J221:K222">
    <cfRule type="duplicateValues" dxfId="1" priority="1"/>
  </conditionalFormatting>
  <conditionalFormatting sqref="J223:K227">
    <cfRule type="duplicateValues" dxfId="0" priority="3"/>
  </conditionalFormatting>
  <hyperlinks>
    <hyperlink ref="C192:M192" r:id="rId1" display="※SHK制度に基づく排出原単位を採用する際は、温室効果ガス排出量 算定・報告・公表制度のマニュアルも活用しながら排出原単位を設定してください。" xr:uid="{00000000-0004-0000-0B00-000000000000}"/>
  </hyperlinks>
  <printOptions horizontalCentered="1"/>
  <pageMargins left="0.59055118110236227" right="0.59055118110236227" top="0.59055118110236227" bottom="0.59055118110236227" header="0.39370078740157483" footer="0.31496062992125984"/>
  <pageSetup paperSize="9" scale="57" firstPageNumber="20" fitToHeight="0" orientation="portrait" useFirstPageNumber="1" r:id="rId2"/>
  <headerFooter scaleWithDoc="0" alignWithMargins="0"/>
  <rowBreaks count="2" manualBreakCount="2">
    <brk id="66" max="13" man="1"/>
    <brk id="129" max="13"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S50"/>
  <sheetViews>
    <sheetView showGridLines="0" view="pageBreakPreview" zoomScaleNormal="100" zoomScaleSheetLayoutView="100" zoomScalePageLayoutView="40" workbookViewId="0"/>
  </sheetViews>
  <sheetFormatPr defaultColWidth="9" defaultRowHeight="12"/>
  <cols>
    <col min="1" max="1" width="12.75" style="2" customWidth="1"/>
    <col min="2" max="2" width="15" style="2" customWidth="1"/>
    <col min="3" max="4" width="9.25" style="2" customWidth="1"/>
    <col min="5" max="6" width="21.25" style="2" customWidth="1"/>
    <col min="7" max="7" width="12.375" style="2" customWidth="1"/>
    <col min="8" max="8" width="13" style="2" customWidth="1"/>
    <col min="9" max="15" width="11.25" style="2" customWidth="1"/>
    <col min="16" max="16" width="13.25" style="2" customWidth="1"/>
    <col min="17" max="16384" width="9" style="2"/>
  </cols>
  <sheetData>
    <row r="1" spans="1:15" ht="17.25">
      <c r="A1" s="234" t="s">
        <v>2199</v>
      </c>
      <c r="B1" s="229"/>
      <c r="C1" s="229"/>
      <c r="D1" s="229"/>
      <c r="E1" s="229"/>
      <c r="F1" s="229"/>
      <c r="G1" s="229"/>
      <c r="H1" s="229"/>
      <c r="I1" s="229"/>
      <c r="J1" s="229"/>
      <c r="K1" s="229"/>
      <c r="L1" s="229"/>
      <c r="M1" s="229"/>
      <c r="N1" s="229"/>
      <c r="O1" s="229"/>
    </row>
    <row r="2" spans="1:15" ht="12" customHeight="1">
      <c r="A2" s="232"/>
      <c r="B2" s="229"/>
      <c r="C2" s="229"/>
      <c r="D2" s="229"/>
      <c r="E2" s="229"/>
      <c r="F2" s="229"/>
      <c r="G2" s="229"/>
      <c r="H2" s="229"/>
      <c r="I2" s="229"/>
      <c r="J2" s="229"/>
      <c r="K2" s="229"/>
      <c r="L2" s="229"/>
      <c r="M2" s="229"/>
      <c r="N2" s="229"/>
      <c r="O2" s="229"/>
    </row>
    <row r="3" spans="1:15" ht="12" customHeight="1">
      <c r="A3" s="233" t="s">
        <v>2200</v>
      </c>
      <c r="B3" s="229"/>
      <c r="C3" s="229"/>
      <c r="D3" s="229"/>
      <c r="E3" s="229"/>
      <c r="F3" s="229"/>
      <c r="G3" s="229"/>
      <c r="H3" s="229"/>
      <c r="I3" s="229"/>
      <c r="J3" s="229"/>
      <c r="K3" s="229"/>
      <c r="L3" s="229"/>
      <c r="M3" s="229"/>
      <c r="N3" s="229"/>
      <c r="O3" s="229"/>
    </row>
    <row r="4" spans="1:15" ht="12" customHeight="1">
      <c r="A4" s="233" t="s">
        <v>2201</v>
      </c>
      <c r="B4" s="229"/>
      <c r="C4" s="229"/>
      <c r="D4" s="229"/>
      <c r="E4" s="229"/>
      <c r="F4" s="229"/>
      <c r="G4" s="229"/>
      <c r="H4" s="229"/>
      <c r="I4" s="229"/>
      <c r="J4" s="229"/>
      <c r="K4" s="229"/>
      <c r="L4" s="229"/>
      <c r="M4" s="229"/>
      <c r="N4" s="229"/>
      <c r="O4" s="229"/>
    </row>
    <row r="5" spans="1:15" ht="12" customHeight="1">
      <c r="A5" s="233" t="s">
        <v>2202</v>
      </c>
      <c r="B5" s="229"/>
      <c r="C5" s="229"/>
      <c r="D5" s="229"/>
      <c r="E5" s="229"/>
      <c r="F5" s="229"/>
      <c r="G5" s="229"/>
      <c r="H5" s="229"/>
      <c r="I5" s="229"/>
      <c r="J5" s="229"/>
      <c r="K5" s="229"/>
      <c r="L5" s="229"/>
      <c r="M5" s="229"/>
      <c r="N5" s="229"/>
      <c r="O5" s="229"/>
    </row>
    <row r="6" spans="1:15" ht="12" customHeight="1">
      <c r="A6" s="229"/>
      <c r="B6" s="229"/>
      <c r="C6" s="229"/>
      <c r="D6" s="229"/>
      <c r="E6" s="229"/>
      <c r="F6" s="229"/>
      <c r="G6" s="229"/>
      <c r="H6" s="229"/>
      <c r="I6" s="229"/>
      <c r="J6" s="229"/>
      <c r="K6" s="229"/>
      <c r="L6" s="229"/>
      <c r="M6" s="229"/>
      <c r="N6" s="229"/>
      <c r="O6" s="229"/>
    </row>
    <row r="7" spans="1:15">
      <c r="A7" s="7"/>
      <c r="B7" s="12"/>
      <c r="C7" s="12"/>
      <c r="D7" s="12"/>
      <c r="E7" s="12"/>
      <c r="F7" s="12"/>
      <c r="G7" s="8"/>
    </row>
    <row r="8" spans="1:15" ht="18" customHeight="1">
      <c r="A8" s="643" t="s">
        <v>2203</v>
      </c>
      <c r="G8" s="9"/>
    </row>
    <row r="9" spans="1:15" ht="16.5" customHeight="1">
      <c r="A9" s="1484" t="s">
        <v>2204</v>
      </c>
      <c r="B9" s="1485"/>
      <c r="C9" s="1485"/>
      <c r="D9" s="1485"/>
      <c r="E9" s="1485"/>
      <c r="F9" s="1485"/>
      <c r="G9" s="1486"/>
    </row>
    <row r="10" spans="1:15" ht="16.5" customHeight="1">
      <c r="A10" s="1487"/>
      <c r="B10" s="1485"/>
      <c r="C10" s="1485"/>
      <c r="D10" s="1485"/>
      <c r="E10" s="1485"/>
      <c r="F10" s="1485"/>
      <c r="G10" s="1486"/>
    </row>
    <row r="11" spans="1:15" ht="9" customHeight="1">
      <c r="A11" s="1487"/>
      <c r="B11" s="1485"/>
      <c r="C11" s="1485"/>
      <c r="D11" s="1485"/>
      <c r="E11" s="1485"/>
      <c r="F11" s="1485"/>
      <c r="G11" s="1486"/>
    </row>
    <row r="12" spans="1:15">
      <c r="A12" s="10"/>
      <c r="B12" s="13"/>
      <c r="C12" s="13"/>
      <c r="D12" s="13"/>
      <c r="E12" s="13"/>
      <c r="F12" s="13"/>
      <c r="G12" s="11"/>
    </row>
    <row r="14" spans="1:15">
      <c r="B14" s="1491" t="s">
        <v>2205</v>
      </c>
      <c r="C14" s="1491"/>
      <c r="D14" s="1491"/>
      <c r="E14" s="1491"/>
      <c r="F14" s="1491"/>
    </row>
    <row r="15" spans="1:15" ht="19.5" customHeight="1">
      <c r="B15" s="1488" t="s">
        <v>2206</v>
      </c>
      <c r="C15" s="1488"/>
      <c r="D15" s="1488"/>
      <c r="E15" s="1488"/>
      <c r="F15" s="1488"/>
    </row>
    <row r="16" spans="1:15" ht="19.5" customHeight="1">
      <c r="B16" s="1489"/>
      <c r="C16" s="1490"/>
      <c r="D16" s="1490"/>
      <c r="E16" s="168" t="s">
        <v>2207</v>
      </c>
      <c r="F16" s="167" t="s">
        <v>2208</v>
      </c>
    </row>
    <row r="17" spans="2:9" ht="19.5" customHeight="1">
      <c r="B17" s="1482" t="s">
        <v>2209</v>
      </c>
      <c r="C17" s="1483"/>
      <c r="D17" s="1483"/>
      <c r="E17" s="175">
        <v>4.5267875816745511E-2</v>
      </c>
      <c r="F17" s="176">
        <v>1.2229433565651994E-2</v>
      </c>
      <c r="H17" s="675"/>
      <c r="I17" s="675"/>
    </row>
    <row r="18" spans="2:9" ht="19.5" customHeight="1">
      <c r="B18" s="1474" t="s">
        <v>2045</v>
      </c>
      <c r="C18" s="1475"/>
      <c r="D18" s="1475"/>
      <c r="E18" s="173">
        <v>0.21614320187889366</v>
      </c>
      <c r="F18" s="174">
        <v>0.17216280518744398</v>
      </c>
      <c r="H18" s="675"/>
      <c r="I18" s="675"/>
    </row>
    <row r="19" spans="2:9" ht="19.5" customHeight="1">
      <c r="B19" s="1474" t="s">
        <v>2046</v>
      </c>
      <c r="C19" s="1475"/>
      <c r="D19" s="1475"/>
      <c r="E19" s="173">
        <v>1.8153256357078731</v>
      </c>
      <c r="F19" s="174">
        <v>1.781476428879627</v>
      </c>
      <c r="H19" s="675"/>
      <c r="I19" s="675"/>
    </row>
    <row r="20" spans="2:9" ht="19.5" customHeight="1">
      <c r="B20" s="1474" t="s">
        <v>2210</v>
      </c>
      <c r="C20" s="1475"/>
      <c r="D20" s="1475"/>
      <c r="E20" s="173">
        <v>6.2727938921401147E-2</v>
      </c>
      <c r="F20" s="174">
        <v>2.5412921756489786E-2</v>
      </c>
      <c r="H20" s="675"/>
      <c r="I20" s="675"/>
    </row>
    <row r="21" spans="2:9" ht="19.5" customHeight="1">
      <c r="B21" s="1474" t="s">
        <v>2211</v>
      </c>
      <c r="C21" s="1475"/>
      <c r="D21" s="1475"/>
      <c r="E21" s="173">
        <v>6.7133416071403162E-2</v>
      </c>
      <c r="F21" s="174">
        <v>2.727223602600299E-2</v>
      </c>
      <c r="H21" s="675"/>
      <c r="I21" s="675"/>
    </row>
    <row r="22" spans="2:9" ht="19.5" customHeight="1">
      <c r="B22" s="1474" t="s">
        <v>2044</v>
      </c>
      <c r="C22" s="1475"/>
      <c r="D22" s="1475"/>
      <c r="E22" s="173">
        <v>0.8214493427080044</v>
      </c>
      <c r="F22" s="174">
        <v>0.79274827269214243</v>
      </c>
      <c r="H22" s="675"/>
      <c r="I22" s="675"/>
    </row>
    <row r="23" spans="2:9" ht="19.5" customHeight="1">
      <c r="B23" s="1474" t="s">
        <v>2036</v>
      </c>
      <c r="C23" s="1475"/>
      <c r="D23" s="1475"/>
      <c r="E23" s="173">
        <v>0.13172009364349144</v>
      </c>
      <c r="F23" s="174">
        <v>0.10817687134864379</v>
      </c>
      <c r="H23" s="675"/>
      <c r="I23" s="675"/>
    </row>
    <row r="24" spans="2:9" ht="19.5" customHeight="1">
      <c r="B24" s="1474" t="s">
        <v>2212</v>
      </c>
      <c r="C24" s="1475"/>
      <c r="D24" s="1475"/>
      <c r="E24" s="173">
        <v>0.11267748187569578</v>
      </c>
      <c r="F24" s="174">
        <v>9.7176768590063828E-2</v>
      </c>
      <c r="H24" s="675"/>
      <c r="I24" s="675"/>
    </row>
    <row r="25" spans="2:9" ht="19.5" customHeight="1">
      <c r="B25" s="1474" t="s">
        <v>2213</v>
      </c>
      <c r="C25" s="1475"/>
      <c r="D25" s="1475"/>
      <c r="E25" s="173">
        <v>0.31323462977083283</v>
      </c>
      <c r="F25" s="174">
        <v>0.28704789495110544</v>
      </c>
      <c r="H25" s="675"/>
      <c r="I25" s="675"/>
    </row>
    <row r="26" spans="2:9" ht="19.5" customHeight="1">
      <c r="B26" s="1474" t="s">
        <v>2214</v>
      </c>
      <c r="C26" s="1475"/>
      <c r="D26" s="1475"/>
      <c r="E26" s="173">
        <v>0.10061846652371524</v>
      </c>
      <c r="F26" s="174">
        <v>7.2755629012267078E-2</v>
      </c>
      <c r="H26" s="675"/>
      <c r="I26" s="675"/>
    </row>
    <row r="27" spans="2:9" ht="19.5" customHeight="1">
      <c r="B27" s="1474" t="s">
        <v>2215</v>
      </c>
      <c r="C27" s="1475"/>
      <c r="D27" s="1475"/>
      <c r="E27" s="173">
        <v>0.15830324135085078</v>
      </c>
      <c r="F27" s="174">
        <v>0.13857866999538238</v>
      </c>
      <c r="H27" s="675"/>
      <c r="I27" s="675"/>
    </row>
    <row r="28" spans="2:9" ht="19.5" customHeight="1">
      <c r="B28" s="1474" t="s">
        <v>2216</v>
      </c>
      <c r="C28" s="1475"/>
      <c r="D28" s="1475"/>
      <c r="E28" s="173">
        <v>3.8575952308633775E-2</v>
      </c>
      <c r="F28" s="174">
        <v>1.4876671747624977E-2</v>
      </c>
      <c r="H28" s="675"/>
      <c r="I28" s="675"/>
    </row>
    <row r="29" spans="2:9" ht="19.5" customHeight="1">
      <c r="B29" s="1474" t="s">
        <v>2217</v>
      </c>
      <c r="C29" s="1475"/>
      <c r="D29" s="1475"/>
      <c r="E29" s="173">
        <v>1.2159242936580663E-2</v>
      </c>
      <c r="F29" s="174">
        <v>1.5264879781150011E-3</v>
      </c>
      <c r="H29" s="675"/>
      <c r="I29" s="675"/>
    </row>
    <row r="30" spans="2:9" ht="19.5" customHeight="1">
      <c r="B30" s="1474" t="s">
        <v>2218</v>
      </c>
      <c r="C30" s="1475"/>
      <c r="D30" s="1475"/>
      <c r="E30" s="173">
        <v>3.2112465007789741E-2</v>
      </c>
      <c r="F30" s="174">
        <v>1.1733167137320635E-2</v>
      </c>
      <c r="H30" s="675"/>
      <c r="I30" s="675"/>
    </row>
    <row r="31" spans="2:9" ht="19.5" customHeight="1">
      <c r="B31" s="1474" t="s">
        <v>2219</v>
      </c>
      <c r="C31" s="1475"/>
      <c r="D31" s="1475"/>
      <c r="E31" s="173">
        <v>2.189019800510909E-2</v>
      </c>
      <c r="F31" s="174">
        <v>3.6574846794572048E-3</v>
      </c>
      <c r="H31" s="675"/>
      <c r="I31" s="675"/>
    </row>
    <row r="32" spans="2:9" ht="19.5" customHeight="1">
      <c r="B32" s="1474" t="s">
        <v>2220</v>
      </c>
      <c r="C32" s="1475"/>
      <c r="D32" s="1475"/>
      <c r="E32" s="173">
        <v>1.1336007161490746E-2</v>
      </c>
      <c r="F32" s="174">
        <v>2.7015996758408007E-3</v>
      </c>
      <c r="H32" s="675"/>
      <c r="I32" s="675"/>
    </row>
    <row r="33" spans="1:19" ht="19.5" customHeight="1">
      <c r="B33" s="1474" t="s">
        <v>2221</v>
      </c>
      <c r="C33" s="1475"/>
      <c r="D33" s="1475"/>
      <c r="E33" s="173">
        <v>7.9547995505135582E-2</v>
      </c>
      <c r="F33" s="174">
        <v>7.7603347855107294E-2</v>
      </c>
      <c r="H33" s="675"/>
      <c r="I33" s="675"/>
    </row>
    <row r="34" spans="1:19" ht="19.5" customHeight="1">
      <c r="B34" s="1474" t="s">
        <v>2222</v>
      </c>
      <c r="C34" s="1475"/>
      <c r="D34" s="1475"/>
      <c r="E34" s="173">
        <v>0.14223577582351665</v>
      </c>
      <c r="F34" s="174">
        <v>0.11659488206361716</v>
      </c>
      <c r="H34" s="675"/>
      <c r="I34" s="675"/>
    </row>
    <row r="35" spans="1:19" ht="19.5" customHeight="1">
      <c r="B35" s="1474" t="s">
        <v>2223</v>
      </c>
      <c r="C35" s="1475"/>
      <c r="D35" s="1475"/>
      <c r="E35" s="173">
        <v>4.888420570508778E-2</v>
      </c>
      <c r="F35" s="174">
        <v>1.0329440934667753E-2</v>
      </c>
      <c r="H35" s="675"/>
      <c r="I35" s="675"/>
    </row>
    <row r="36" spans="1:19" ht="19.5" customHeight="1">
      <c r="B36" s="1474" t="s">
        <v>2224</v>
      </c>
      <c r="C36" s="1475"/>
      <c r="D36" s="1475"/>
      <c r="E36" s="173">
        <v>0.16603475668471246</v>
      </c>
      <c r="F36" s="174">
        <v>0.14587113724567827</v>
      </c>
      <c r="H36" s="674"/>
    </row>
    <row r="37" spans="1:19" ht="19.5" customHeight="1">
      <c r="B37" s="1474" t="s">
        <v>2225</v>
      </c>
      <c r="C37" s="1475"/>
      <c r="D37" s="1475"/>
      <c r="E37" s="173">
        <v>0.11792628149955772</v>
      </c>
      <c r="F37" s="174">
        <v>9.7762662060523517E-2</v>
      </c>
      <c r="H37" s="674"/>
    </row>
    <row r="38" spans="1:19" ht="19.5" customHeight="1">
      <c r="B38" s="1474" t="s">
        <v>2226</v>
      </c>
      <c r="C38" s="1475"/>
      <c r="D38" s="1475"/>
      <c r="E38" s="173">
        <v>6.9547968727164386E-2</v>
      </c>
      <c r="F38" s="174">
        <v>4.9384349288130187E-2</v>
      </c>
      <c r="H38" s="674"/>
    </row>
    <row r="39" spans="1:19" ht="19.5" customHeight="1">
      <c r="B39" s="1474" t="s">
        <v>2227</v>
      </c>
      <c r="C39" s="1475"/>
      <c r="D39" s="1475"/>
      <c r="E39" s="173">
        <v>7.3625158218981884E-2</v>
      </c>
      <c r="F39" s="174">
        <v>5.3461538779947679E-2</v>
      </c>
      <c r="H39" s="674"/>
    </row>
    <row r="40" spans="1:19" ht="19.5" customHeight="1">
      <c r="A40" s="9"/>
      <c r="B40" s="1477" t="s">
        <v>2228</v>
      </c>
      <c r="C40" s="1478"/>
      <c r="D40" s="1478"/>
      <c r="E40" s="264">
        <v>6.4370050960263797E-2</v>
      </c>
      <c r="F40" s="265">
        <v>4.7621037038099397E-2</v>
      </c>
      <c r="H40" s="674"/>
    </row>
    <row r="41" spans="1:19" ht="7.5" customHeight="1">
      <c r="B41"/>
      <c r="C41"/>
      <c r="D41"/>
      <c r="E41" s="208"/>
      <c r="F41" s="208"/>
      <c r="H41" s="673"/>
    </row>
    <row r="42" spans="1:19" ht="14.25" customHeight="1">
      <c r="A42" s="1476" t="s">
        <v>2229</v>
      </c>
      <c r="B42" s="1476"/>
      <c r="C42" s="266" t="s">
        <v>2230</v>
      </c>
      <c r="D42" s="644"/>
      <c r="E42" s="209"/>
      <c r="F42" s="209"/>
      <c r="G42" s="209"/>
      <c r="H42" s="169"/>
      <c r="I42" s="169"/>
      <c r="J42" s="169"/>
      <c r="K42" s="169"/>
      <c r="L42" s="169"/>
      <c r="M42" s="169"/>
      <c r="N42" s="169"/>
      <c r="O42" s="169"/>
      <c r="P42" s="172"/>
      <c r="Q42" s="172"/>
      <c r="R42" s="171"/>
      <c r="S42" s="171"/>
    </row>
    <row r="43" spans="1:19" ht="3" customHeight="1">
      <c r="A43" s="1473"/>
      <c r="B43" s="1473"/>
      <c r="C43" s="644"/>
      <c r="D43" s="644"/>
      <c r="E43" s="209"/>
      <c r="F43" s="209"/>
      <c r="G43" s="209"/>
      <c r="H43" s="169"/>
      <c r="I43" s="169"/>
      <c r="J43" s="169"/>
      <c r="K43" s="169"/>
      <c r="L43" s="169"/>
      <c r="M43" s="169"/>
      <c r="N43" s="169"/>
      <c r="O43" s="169"/>
      <c r="P43" s="172"/>
      <c r="Q43" s="172"/>
      <c r="R43" s="171"/>
      <c r="S43" s="171"/>
    </row>
    <row r="44" spans="1:19" ht="15" customHeight="1">
      <c r="A44" s="1481" t="s">
        <v>2231</v>
      </c>
      <c r="B44" s="1481"/>
      <c r="C44" s="1476" t="s">
        <v>2232</v>
      </c>
      <c r="D44" s="1476"/>
      <c r="E44" s="1476"/>
      <c r="F44" s="1476"/>
      <c r="G44" s="209"/>
      <c r="H44" s="169"/>
      <c r="I44" s="169"/>
      <c r="J44" s="169"/>
      <c r="K44" s="169"/>
      <c r="L44" s="169"/>
      <c r="M44" s="169"/>
      <c r="N44" s="169"/>
      <c r="O44" s="169"/>
      <c r="P44" s="172"/>
      <c r="Q44" s="172"/>
      <c r="R44" s="171"/>
      <c r="S44" s="171"/>
    </row>
    <row r="45" spans="1:19" ht="15" customHeight="1">
      <c r="A45" s="1481"/>
      <c r="B45" s="1481"/>
      <c r="C45" s="1476"/>
      <c r="D45" s="1476"/>
      <c r="E45" s="1476"/>
      <c r="F45" s="1476"/>
      <c r="G45" s="209"/>
      <c r="H45" s="169"/>
      <c r="I45" s="169"/>
      <c r="J45" s="169"/>
      <c r="K45" s="169"/>
      <c r="L45" s="169"/>
      <c r="M45" s="169"/>
      <c r="N45" s="169"/>
      <c r="O45" s="169"/>
      <c r="P45" s="172"/>
      <c r="Q45" s="172"/>
      <c r="R45" s="171"/>
      <c r="S45" s="171"/>
    </row>
    <row r="46" spans="1:19" ht="3" customHeight="1">
      <c r="A46" s="1476"/>
      <c r="B46" s="1476"/>
      <c r="C46" s="210"/>
      <c r="D46" s="210"/>
      <c r="E46" s="209"/>
      <c r="F46" s="209"/>
      <c r="G46" s="209"/>
      <c r="H46" s="169"/>
      <c r="I46" s="169"/>
      <c r="J46" s="169"/>
      <c r="K46" s="169"/>
      <c r="L46" s="169"/>
      <c r="M46" s="169"/>
      <c r="N46" s="169"/>
      <c r="O46" s="169"/>
      <c r="P46" s="172"/>
      <c r="Q46" s="172"/>
      <c r="R46" s="170"/>
      <c r="S46" s="170"/>
    </row>
    <row r="47" spans="1:19" ht="14.25" customHeight="1">
      <c r="A47" s="1476" t="s">
        <v>2233</v>
      </c>
      <c r="B47" s="1476"/>
      <c r="C47" s="210" t="s">
        <v>2234</v>
      </c>
      <c r="E47" s="209"/>
      <c r="F47" s="178"/>
      <c r="G47" s="177"/>
      <c r="H47" s="178"/>
      <c r="I47" s="178"/>
      <c r="J47" s="178"/>
      <c r="K47" s="178"/>
      <c r="L47" s="178"/>
      <c r="M47" s="178"/>
    </row>
    <row r="48" spans="1:19" ht="14.25" customHeight="1">
      <c r="A48" s="22"/>
      <c r="B48" s="23"/>
      <c r="C48" s="211" t="s">
        <v>2235</v>
      </c>
      <c r="D48" s="23"/>
      <c r="E48" s="23"/>
      <c r="F48" s="23"/>
      <c r="G48" s="23"/>
      <c r="H48" s="23"/>
      <c r="I48" s="23"/>
    </row>
    <row r="49" spans="1:9" ht="15" customHeight="1">
      <c r="B49" s="1480" t="s">
        <v>2236</v>
      </c>
      <c r="C49" s="1479" t="s">
        <v>2237</v>
      </c>
      <c r="D49" s="1479"/>
      <c r="E49" s="1479"/>
      <c r="F49" s="1479"/>
      <c r="G49" s="23"/>
      <c r="H49" s="23"/>
      <c r="I49" s="23"/>
    </row>
    <row r="50" spans="1:9" ht="15" customHeight="1">
      <c r="A50" s="22"/>
      <c r="B50" s="1480"/>
      <c r="C50" s="1479"/>
      <c r="D50" s="1479"/>
      <c r="E50" s="1479"/>
      <c r="F50" s="1479"/>
      <c r="G50" s="23"/>
      <c r="H50" s="23"/>
      <c r="I50" s="23"/>
    </row>
  </sheetData>
  <mergeCells count="36">
    <mergeCell ref="B17:D17"/>
    <mergeCell ref="A9:G11"/>
    <mergeCell ref="B15:F15"/>
    <mergeCell ref="B16:D16"/>
    <mergeCell ref="B14:F14"/>
    <mergeCell ref="B24:D24"/>
    <mergeCell ref="B27:D27"/>
    <mergeCell ref="B18:D18"/>
    <mergeCell ref="B19:D19"/>
    <mergeCell ref="B20:D20"/>
    <mergeCell ref="B21:D21"/>
    <mergeCell ref="B22:D22"/>
    <mergeCell ref="B26:D26"/>
    <mergeCell ref="B25:D25"/>
    <mergeCell ref="B23:D23"/>
    <mergeCell ref="C49:F50"/>
    <mergeCell ref="B49:B50"/>
    <mergeCell ref="A46:B46"/>
    <mergeCell ref="A47:B47"/>
    <mergeCell ref="A44:B45"/>
    <mergeCell ref="C44:F45"/>
    <mergeCell ref="A43:B43"/>
    <mergeCell ref="B38:D38"/>
    <mergeCell ref="B28:D28"/>
    <mergeCell ref="B32:D32"/>
    <mergeCell ref="B33:D33"/>
    <mergeCell ref="B34:D34"/>
    <mergeCell ref="B35:D35"/>
    <mergeCell ref="A42:B42"/>
    <mergeCell ref="B40:D40"/>
    <mergeCell ref="B39:D39"/>
    <mergeCell ref="B36:D36"/>
    <mergeCell ref="B37:D37"/>
    <mergeCell ref="B29:D29"/>
    <mergeCell ref="B30:D30"/>
    <mergeCell ref="B31:D31"/>
  </mergeCells>
  <phoneticPr fontId="31"/>
  <printOptions horizontalCentered="1"/>
  <pageMargins left="0.59055118110236227" right="0.59055118110236227" top="0.59055118110236227" bottom="0.59055118110236227" header="0.39370078740157483" footer="0.31496062992125984"/>
  <pageSetup paperSize="9" scale="80" firstPageNumber="4" fitToHeight="0" orientation="portrait" r:id="rId1"/>
  <headerFooter scaleWithDoc="0"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A1:F100"/>
  <sheetViews>
    <sheetView view="pageBreakPreview" zoomScaleNormal="100" zoomScaleSheetLayoutView="100" workbookViewId="0"/>
  </sheetViews>
  <sheetFormatPr defaultColWidth="9" defaultRowHeight="12"/>
  <cols>
    <col min="1" max="2" width="11.25" style="2" customWidth="1"/>
    <col min="3" max="3" width="18.75" style="2" customWidth="1"/>
    <col min="4" max="4" width="16.75" style="2" customWidth="1"/>
    <col min="5" max="5" width="37" style="2" customWidth="1"/>
    <col min="6" max="6" width="11.25" style="2" customWidth="1"/>
    <col min="7" max="16384" width="9" style="2"/>
  </cols>
  <sheetData>
    <row r="1" spans="1:6" ht="17.25">
      <c r="A1" s="314" t="s">
        <v>2238</v>
      </c>
      <c r="B1" s="314"/>
      <c r="C1" s="316"/>
      <c r="D1" s="316"/>
      <c r="E1" s="316"/>
      <c r="F1" s="316"/>
    </row>
    <row r="2" spans="1:6">
      <c r="A2" s="316"/>
      <c r="B2" s="316"/>
      <c r="C2" s="316"/>
      <c r="D2" s="316"/>
      <c r="E2" s="316"/>
      <c r="F2" s="316"/>
    </row>
    <row r="3" spans="1:6" ht="13.5">
      <c r="A3" s="313" t="s">
        <v>192</v>
      </c>
      <c r="B3" s="313"/>
      <c r="C3" s="316"/>
      <c r="D3" s="316"/>
      <c r="E3" s="316"/>
      <c r="F3" s="316"/>
    </row>
    <row r="4" spans="1:6" ht="13.5">
      <c r="A4" s="313" t="s">
        <v>2239</v>
      </c>
      <c r="B4" s="313"/>
      <c r="C4" s="316"/>
      <c r="D4" s="316"/>
      <c r="E4" s="316"/>
      <c r="F4" s="316"/>
    </row>
    <row r="5" spans="1:6" ht="13.5">
      <c r="A5" s="313" t="s">
        <v>2240</v>
      </c>
      <c r="B5" s="313"/>
      <c r="C5" s="316"/>
      <c r="D5" s="316"/>
      <c r="E5" s="316"/>
      <c r="F5" s="316"/>
    </row>
    <row r="6" spans="1:6">
      <c r="A6" s="316"/>
      <c r="B6" s="316"/>
      <c r="C6" s="316"/>
      <c r="D6" s="316"/>
      <c r="E6" s="316"/>
      <c r="F6" s="316"/>
    </row>
    <row r="7" spans="1:6">
      <c r="A7" s="317"/>
      <c r="B7" s="318"/>
      <c r="C7" s="318"/>
      <c r="D7" s="318"/>
      <c r="E7" s="318"/>
      <c r="F7" s="319"/>
    </row>
    <row r="8" spans="1:6" ht="24.75" customHeight="1">
      <c r="A8" s="1271" t="s">
        <v>146</v>
      </c>
      <c r="B8" s="1272"/>
      <c r="C8" s="1272"/>
      <c r="D8" s="1272"/>
      <c r="E8" s="1272"/>
      <c r="F8" s="1273"/>
    </row>
    <row r="9" spans="1:6" ht="15" customHeight="1">
      <c r="A9" s="1808" t="s">
        <v>2241</v>
      </c>
      <c r="B9" s="1809"/>
      <c r="C9" s="1070"/>
      <c r="D9" s="1070"/>
      <c r="E9" s="1070"/>
      <c r="F9" s="1071"/>
    </row>
    <row r="10" spans="1:6" ht="15" customHeight="1">
      <c r="A10" s="1808"/>
      <c r="B10" s="1809"/>
      <c r="C10" s="1070"/>
      <c r="D10" s="1070"/>
      <c r="E10" s="1070"/>
      <c r="F10" s="1071"/>
    </row>
    <row r="11" spans="1:6" ht="15" customHeight="1">
      <c r="A11" s="1808"/>
      <c r="B11" s="1809"/>
      <c r="C11" s="1070"/>
      <c r="D11" s="1070"/>
      <c r="E11" s="1070"/>
      <c r="F11" s="1071"/>
    </row>
    <row r="12" spans="1:6" ht="15" customHeight="1">
      <c r="A12" s="1808"/>
      <c r="B12" s="1809"/>
      <c r="C12" s="1070"/>
      <c r="D12" s="1070"/>
      <c r="E12" s="1070"/>
      <c r="F12" s="1071"/>
    </row>
    <row r="13" spans="1:6" ht="15" customHeight="1">
      <c r="A13" s="1069"/>
      <c r="B13" s="1070"/>
      <c r="C13" s="1070"/>
      <c r="D13" s="1070"/>
      <c r="E13" s="1070"/>
      <c r="F13" s="1071"/>
    </row>
    <row r="14" spans="1:6" ht="15" customHeight="1">
      <c r="A14" s="1069"/>
      <c r="B14" s="1070"/>
      <c r="C14" s="1070"/>
      <c r="D14" s="1070"/>
      <c r="E14" s="1070"/>
      <c r="F14" s="1071"/>
    </row>
    <row r="15" spans="1:6">
      <c r="A15" s="320"/>
      <c r="B15" s="321"/>
      <c r="C15" s="321"/>
      <c r="D15" s="321"/>
      <c r="E15" s="321"/>
      <c r="F15" s="322"/>
    </row>
    <row r="16" spans="1:6">
      <c r="A16" s="316"/>
      <c r="B16" s="316"/>
      <c r="C16" s="316"/>
      <c r="D16" s="316"/>
      <c r="E16" s="316"/>
      <c r="F16" s="316"/>
    </row>
    <row r="17" spans="1:6">
      <c r="A17" s="316"/>
      <c r="B17" s="1280" t="s">
        <v>2242</v>
      </c>
      <c r="C17" s="1280"/>
      <c r="D17" s="1280"/>
      <c r="E17" s="1280"/>
      <c r="F17" s="316"/>
    </row>
    <row r="18" spans="1:6" ht="18" customHeight="1">
      <c r="A18" s="316"/>
      <c r="B18" s="1298" t="s">
        <v>2243</v>
      </c>
      <c r="C18" s="1299"/>
      <c r="D18" s="1337" t="s">
        <v>2244</v>
      </c>
      <c r="E18" s="1339"/>
      <c r="F18" s="316"/>
    </row>
    <row r="19" spans="1:6" ht="18" customHeight="1" thickBot="1">
      <c r="A19" s="316"/>
      <c r="B19" s="1300"/>
      <c r="C19" s="1301"/>
      <c r="D19" s="821" t="s">
        <v>1978</v>
      </c>
      <c r="E19" s="323" t="s">
        <v>1979</v>
      </c>
      <c r="F19" s="316"/>
    </row>
    <row r="20" spans="1:6" ht="14.25" thickTop="1">
      <c r="A20" s="316"/>
      <c r="B20" s="1497" t="s">
        <v>2245</v>
      </c>
      <c r="C20" s="866" t="s">
        <v>2246</v>
      </c>
      <c r="D20" s="865">
        <v>461111000</v>
      </c>
      <c r="E20" s="864" t="s">
        <v>2247</v>
      </c>
      <c r="F20" s="316"/>
    </row>
    <row r="21" spans="1:6" ht="13.5">
      <c r="A21" s="316"/>
      <c r="B21" s="1494"/>
      <c r="C21" s="863" t="s">
        <v>2248</v>
      </c>
      <c r="D21" s="862">
        <v>461112000</v>
      </c>
      <c r="E21" s="861" t="s">
        <v>2249</v>
      </c>
      <c r="F21" s="316"/>
    </row>
    <row r="22" spans="1:6" ht="19.5" customHeight="1">
      <c r="A22" s="316"/>
      <c r="B22" s="1495" t="s">
        <v>2250</v>
      </c>
      <c r="C22" s="1496"/>
      <c r="D22" s="860">
        <v>421111000</v>
      </c>
      <c r="E22" s="859" t="s">
        <v>2251</v>
      </c>
      <c r="F22" s="316"/>
    </row>
    <row r="23" spans="1:6" ht="19.5" customHeight="1">
      <c r="A23" s="316"/>
      <c r="B23" s="1495" t="s">
        <v>2252</v>
      </c>
      <c r="C23" s="1496"/>
      <c r="D23" s="860">
        <v>452111000</v>
      </c>
      <c r="E23" s="859" t="s">
        <v>2253</v>
      </c>
      <c r="F23" s="316"/>
    </row>
    <row r="24" spans="1:6" ht="19.5" customHeight="1">
      <c r="A24" s="316"/>
      <c r="B24" s="1492" t="s">
        <v>2254</v>
      </c>
      <c r="C24" s="858" t="s">
        <v>2255</v>
      </c>
      <c r="D24" s="857">
        <v>431111000</v>
      </c>
      <c r="E24" s="856" t="s">
        <v>2256</v>
      </c>
      <c r="F24" s="316"/>
    </row>
    <row r="25" spans="1:6" ht="13.5">
      <c r="A25" s="316"/>
      <c r="B25" s="1493"/>
      <c r="C25" s="855" t="s">
        <v>2257</v>
      </c>
      <c r="D25" s="854">
        <v>432111000</v>
      </c>
      <c r="E25" s="853" t="s">
        <v>2258</v>
      </c>
      <c r="F25" s="316"/>
    </row>
    <row r="26" spans="1:6" ht="27">
      <c r="A26" s="316"/>
      <c r="B26" s="1493"/>
      <c r="C26" s="1498" t="s">
        <v>2259</v>
      </c>
      <c r="D26" s="854">
        <v>433111000</v>
      </c>
      <c r="E26" s="853" t="s">
        <v>2260</v>
      </c>
      <c r="F26" s="316"/>
    </row>
    <row r="27" spans="1:6" ht="13.5">
      <c r="A27" s="316"/>
      <c r="B27" s="1494"/>
      <c r="C27" s="1499"/>
      <c r="D27" s="852">
        <v>433112000</v>
      </c>
      <c r="E27" s="851" t="s">
        <v>2261</v>
      </c>
      <c r="F27" s="316"/>
    </row>
    <row r="28" spans="1:6" ht="18" customHeight="1">
      <c r="A28" s="316"/>
      <c r="B28" s="324"/>
      <c r="C28" s="324"/>
      <c r="D28" s="850"/>
      <c r="E28" s="849"/>
      <c r="F28" s="316"/>
    </row>
    <row r="100" spans="4:4" ht="13.5">
      <c r="D100" s="164"/>
    </row>
  </sheetData>
  <mergeCells count="10">
    <mergeCell ref="A8:F8"/>
    <mergeCell ref="A9:F14"/>
    <mergeCell ref="B17:E17"/>
    <mergeCell ref="B24:B27"/>
    <mergeCell ref="B23:C23"/>
    <mergeCell ref="B22:C22"/>
    <mergeCell ref="B18:C19"/>
    <mergeCell ref="B20:B21"/>
    <mergeCell ref="D18:E18"/>
    <mergeCell ref="C26:C27"/>
  </mergeCells>
  <phoneticPr fontId="31"/>
  <printOptions horizontalCentered="1"/>
  <pageMargins left="0.59055118110236227" right="0.59055118110236227" top="0.59055118110236227" bottom="0.59055118110236227" header="0.39370078740157483" footer="0.31496062992125984"/>
  <pageSetup paperSize="9" scale="80" firstPageNumber="4" fitToHeight="0" orientation="portrait"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33"/>
  <sheetViews>
    <sheetView view="pageBreakPreview" zoomScaleNormal="100" zoomScaleSheetLayoutView="100" workbookViewId="0"/>
  </sheetViews>
  <sheetFormatPr defaultColWidth="9" defaultRowHeight="12"/>
  <cols>
    <col min="1" max="1" width="21.75" style="2" customWidth="1"/>
    <col min="2" max="2" width="3.75" style="2" customWidth="1"/>
    <col min="3" max="3" width="9.25" style="2" customWidth="1"/>
    <col min="4" max="4" width="17.75" style="2" customWidth="1"/>
    <col min="5" max="6" width="21.75" style="2" customWidth="1"/>
    <col min="7" max="16384" width="9" style="2"/>
  </cols>
  <sheetData>
    <row r="1" spans="1:6" ht="17.25">
      <c r="A1" s="314" t="s">
        <v>2262</v>
      </c>
      <c r="B1" s="316"/>
      <c r="C1" s="316"/>
      <c r="D1" s="316"/>
      <c r="E1" s="316"/>
      <c r="F1" s="316"/>
    </row>
    <row r="2" spans="1:6">
      <c r="A2" s="316"/>
      <c r="B2" s="316"/>
      <c r="C2" s="316"/>
      <c r="D2" s="316"/>
      <c r="E2" s="316"/>
      <c r="F2" s="316"/>
    </row>
    <row r="3" spans="1:6">
      <c r="A3" s="316" t="s">
        <v>192</v>
      </c>
      <c r="B3" s="316"/>
      <c r="C3" s="316"/>
      <c r="D3" s="316"/>
      <c r="E3" s="316"/>
      <c r="F3" s="316"/>
    </row>
    <row r="4" spans="1:6">
      <c r="A4" s="316" t="s">
        <v>2239</v>
      </c>
      <c r="B4" s="316"/>
      <c r="C4" s="316"/>
      <c r="D4" s="316"/>
      <c r="E4" s="316"/>
      <c r="F4" s="316"/>
    </row>
    <row r="5" spans="1:6">
      <c r="A5" s="316" t="s">
        <v>2240</v>
      </c>
      <c r="B5" s="316"/>
      <c r="C5" s="316"/>
      <c r="D5" s="316"/>
      <c r="E5" s="316"/>
      <c r="F5" s="316"/>
    </row>
    <row r="6" spans="1:6">
      <c r="A6" s="316"/>
      <c r="B6" s="316"/>
      <c r="C6" s="316"/>
      <c r="D6" s="316"/>
      <c r="E6" s="316"/>
      <c r="F6" s="316"/>
    </row>
    <row r="7" spans="1:6">
      <c r="A7" s="317"/>
      <c r="B7" s="318"/>
      <c r="C7" s="318"/>
      <c r="D7" s="318"/>
      <c r="E7" s="318"/>
      <c r="F7" s="319"/>
    </row>
    <row r="8" spans="1:6" ht="21" customHeight="1">
      <c r="A8" s="1271" t="s">
        <v>146</v>
      </c>
      <c r="B8" s="1272"/>
      <c r="C8" s="1272"/>
      <c r="D8" s="1272"/>
      <c r="E8" s="1272"/>
      <c r="F8" s="1273"/>
    </row>
    <row r="9" spans="1:6" ht="14.25">
      <c r="A9" s="1199" t="s">
        <v>2263</v>
      </c>
      <c r="B9" s="1095"/>
      <c r="C9" s="1095"/>
      <c r="D9" s="1095"/>
      <c r="E9" s="1095"/>
      <c r="F9" s="1096"/>
    </row>
    <row r="10" spans="1:6" ht="14.25">
      <c r="A10" s="818" t="s">
        <v>2264</v>
      </c>
      <c r="B10" s="819"/>
      <c r="C10" s="819"/>
      <c r="D10" s="819"/>
      <c r="E10" s="819"/>
      <c r="F10" s="820"/>
    </row>
    <row r="11" spans="1:6" ht="20.25" customHeight="1">
      <c r="A11" s="874"/>
      <c r="B11" s="342"/>
      <c r="C11" s="342"/>
      <c r="D11" s="342"/>
      <c r="E11" s="342"/>
      <c r="F11" s="343"/>
    </row>
    <row r="12" spans="1:6" ht="14.25">
      <c r="A12" s="875" t="s">
        <v>2265</v>
      </c>
      <c r="B12" s="1510" t="s">
        <v>2266</v>
      </c>
      <c r="C12" s="1510"/>
      <c r="D12" s="1510"/>
      <c r="E12" s="1510"/>
      <c r="F12" s="1511"/>
    </row>
    <row r="13" spans="1:6" ht="14.25">
      <c r="A13" s="876" t="s">
        <v>2267</v>
      </c>
      <c r="B13" s="1012" t="s">
        <v>2266</v>
      </c>
      <c r="C13" s="1012"/>
      <c r="D13" s="1012"/>
      <c r="E13" s="1012"/>
      <c r="F13" s="1013"/>
    </row>
    <row r="14" spans="1:6" ht="18" customHeight="1">
      <c r="A14" s="876"/>
      <c r="B14" s="1012"/>
      <c r="C14" s="1012"/>
      <c r="D14" s="1012"/>
      <c r="E14" s="1012"/>
      <c r="F14" s="1013"/>
    </row>
    <row r="15" spans="1:6" ht="27.6" customHeight="1">
      <c r="A15" s="877" t="s">
        <v>2268</v>
      </c>
      <c r="B15" s="1510" t="s">
        <v>2269</v>
      </c>
      <c r="C15" s="1510"/>
      <c r="D15" s="1510"/>
      <c r="E15" s="1510"/>
      <c r="F15" s="1511"/>
    </row>
    <row r="16" spans="1:6" ht="18" customHeight="1">
      <c r="A16" s="877" t="s">
        <v>2270</v>
      </c>
      <c r="B16" s="1510" t="s">
        <v>2271</v>
      </c>
      <c r="C16" s="1510"/>
      <c r="D16" s="1510"/>
      <c r="E16" s="1510"/>
      <c r="F16" s="1511"/>
    </row>
    <row r="17" spans="1:6" ht="10.9" customHeight="1">
      <c r="A17" s="877"/>
      <c r="B17" s="1510"/>
      <c r="C17" s="1510"/>
      <c r="D17" s="1510"/>
      <c r="E17" s="1510"/>
      <c r="F17" s="1511"/>
    </row>
    <row r="18" spans="1:6" ht="22.9" customHeight="1">
      <c r="A18" s="876" t="s">
        <v>2272</v>
      </c>
      <c r="B18" s="1012" t="s">
        <v>2273</v>
      </c>
      <c r="C18" s="1012"/>
      <c r="D18" s="1012"/>
      <c r="E18" s="1012"/>
      <c r="F18" s="1013"/>
    </row>
    <row r="19" spans="1:6" ht="16.149999999999999" customHeight="1">
      <c r="A19" s="874"/>
      <c r="B19" s="1012"/>
      <c r="C19" s="1012"/>
      <c r="D19" s="1012"/>
      <c r="E19" s="1012"/>
      <c r="F19" s="1013"/>
    </row>
    <row r="20" spans="1:6" ht="15.6" customHeight="1">
      <c r="A20" s="320"/>
      <c r="B20" s="1018"/>
      <c r="C20" s="1018"/>
      <c r="D20" s="1018"/>
      <c r="E20" s="1018"/>
      <c r="F20" s="1019"/>
    </row>
    <row r="21" spans="1:6" ht="13.5">
      <c r="A21" s="654"/>
      <c r="B21" s="1012"/>
      <c r="C21" s="1012"/>
      <c r="D21" s="1012"/>
      <c r="E21" s="1012"/>
      <c r="F21" s="1013"/>
    </row>
    <row r="22" spans="1:6" ht="13.5">
      <c r="A22" s="316"/>
      <c r="B22" s="878"/>
      <c r="C22" s="878"/>
      <c r="D22" s="878"/>
      <c r="E22" s="878"/>
      <c r="F22" s="878"/>
    </row>
    <row r="23" spans="1:6">
      <c r="A23" s="316"/>
      <c r="B23" s="1280" t="s">
        <v>2274</v>
      </c>
      <c r="C23" s="1280"/>
      <c r="D23" s="1280"/>
      <c r="E23" s="1280"/>
      <c r="F23" s="316"/>
    </row>
    <row r="24" spans="1:6" ht="13.5">
      <c r="A24" s="316"/>
      <c r="B24" s="1298" t="s">
        <v>2243</v>
      </c>
      <c r="C24" s="1302"/>
      <c r="D24" s="1299"/>
      <c r="E24" s="371" t="s">
        <v>1971</v>
      </c>
      <c r="F24" s="316"/>
    </row>
    <row r="25" spans="1:6" ht="14.25" thickBot="1">
      <c r="A25" s="316"/>
      <c r="B25" s="1300"/>
      <c r="C25" s="1303"/>
      <c r="D25" s="1301"/>
      <c r="E25" s="372" t="s">
        <v>2275</v>
      </c>
      <c r="F25" s="316"/>
    </row>
    <row r="26" spans="1:6" ht="14.25" thickTop="1">
      <c r="A26" s="316"/>
      <c r="B26" s="1502" t="s">
        <v>2245</v>
      </c>
      <c r="C26" s="1503"/>
      <c r="D26" s="332" t="s">
        <v>2276</v>
      </c>
      <c r="E26" s="868">
        <v>5.2502624888842025E-3</v>
      </c>
      <c r="F26" s="316"/>
    </row>
    <row r="27" spans="1:6" ht="13.5">
      <c r="A27" s="316"/>
      <c r="B27" s="1504"/>
      <c r="C27" s="1505"/>
      <c r="D27" s="869" t="s">
        <v>2277</v>
      </c>
      <c r="E27" s="870">
        <v>7.0957234927057399E-3</v>
      </c>
      <c r="F27" s="316"/>
    </row>
    <row r="28" spans="1:6" ht="24" customHeight="1">
      <c r="A28" s="316"/>
      <c r="B28" s="1495" t="s">
        <v>2250</v>
      </c>
      <c r="C28" s="1501"/>
      <c r="D28" s="1496"/>
      <c r="E28" s="871">
        <v>1.8537770173677806E-3</v>
      </c>
      <c r="F28" s="654"/>
    </row>
    <row r="29" spans="1:6" ht="13.5">
      <c r="A29" s="316"/>
      <c r="B29" s="1495" t="s">
        <v>2252</v>
      </c>
      <c r="C29" s="1501"/>
      <c r="D29" s="1496"/>
      <c r="E29" s="871">
        <v>5.0190130325161737E-2</v>
      </c>
      <c r="F29" s="316"/>
    </row>
    <row r="30" spans="1:6" ht="13.5">
      <c r="A30" s="316"/>
      <c r="B30" s="1506" t="s">
        <v>2254</v>
      </c>
      <c r="C30" s="1507"/>
      <c r="D30" s="332" t="s">
        <v>2278</v>
      </c>
      <c r="E30" s="872">
        <v>4.7108581193812116E-3</v>
      </c>
      <c r="F30" s="316"/>
    </row>
    <row r="31" spans="1:6" ht="13.5">
      <c r="A31" s="316"/>
      <c r="B31" s="1508"/>
      <c r="C31" s="1509"/>
      <c r="D31" s="873" t="s">
        <v>2257</v>
      </c>
      <c r="E31" s="870">
        <v>3.3130096165966886E-3</v>
      </c>
      <c r="F31" s="316"/>
    </row>
    <row r="32" spans="1:6">
      <c r="A32" s="316"/>
      <c r="B32" s="376"/>
      <c r="C32" s="1500"/>
      <c r="D32" s="1500"/>
      <c r="E32" s="1500"/>
      <c r="F32" s="1500"/>
    </row>
    <row r="33" spans="1:6">
      <c r="A33" s="316"/>
      <c r="B33" s="316"/>
      <c r="C33" s="316"/>
      <c r="D33" s="316"/>
      <c r="E33" s="316"/>
      <c r="F33" s="316"/>
    </row>
  </sheetData>
  <mergeCells count="15">
    <mergeCell ref="A8:F8"/>
    <mergeCell ref="B21:F21"/>
    <mergeCell ref="C32:F32"/>
    <mergeCell ref="B28:D28"/>
    <mergeCell ref="B29:D29"/>
    <mergeCell ref="B23:E23"/>
    <mergeCell ref="B24:D25"/>
    <mergeCell ref="B26:C27"/>
    <mergeCell ref="B30:C31"/>
    <mergeCell ref="B18:F20"/>
    <mergeCell ref="A9:F9"/>
    <mergeCell ref="B12:F12"/>
    <mergeCell ref="B13:F14"/>
    <mergeCell ref="B15:F15"/>
    <mergeCell ref="B16:F17"/>
  </mergeCells>
  <phoneticPr fontId="31"/>
  <printOptions horizontalCentered="1"/>
  <pageMargins left="0.59055118110236227" right="0.59055118110236227" top="0.59055118110236227" bottom="0.59055118110236227" header="0.39370078740157483" footer="0.31496062992125984"/>
  <pageSetup paperSize="9" scale="80" firstPageNumber="4" fitToHeight="0" orientation="portrait"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D167"/>
  <sheetViews>
    <sheetView view="pageBreakPreview" zoomScaleNormal="100" zoomScaleSheetLayoutView="100" workbookViewId="0"/>
  </sheetViews>
  <sheetFormatPr defaultColWidth="9" defaultRowHeight="12"/>
  <cols>
    <col min="1" max="1" width="25.75" style="2" customWidth="1"/>
    <col min="2" max="3" width="19.375" style="2" customWidth="1"/>
    <col min="4" max="4" width="25.75" style="2" customWidth="1"/>
    <col min="5" max="16384" width="9" style="2"/>
  </cols>
  <sheetData>
    <row r="1" spans="1:4" ht="17.25">
      <c r="A1" s="314" t="s">
        <v>2279</v>
      </c>
      <c r="B1" s="316"/>
      <c r="C1" s="316"/>
      <c r="D1" s="316"/>
    </row>
    <row r="2" spans="1:4">
      <c r="A2" s="316"/>
      <c r="B2" s="316"/>
      <c r="C2" s="316"/>
      <c r="D2" s="316"/>
    </row>
    <row r="3" spans="1:4" ht="13.5">
      <c r="A3" s="313" t="s">
        <v>192</v>
      </c>
      <c r="B3" s="316"/>
      <c r="C3" s="316"/>
      <c r="D3" s="316"/>
    </row>
    <row r="4" spans="1:4" ht="13.5">
      <c r="A4" s="313" t="s">
        <v>2280</v>
      </c>
      <c r="B4" s="316"/>
      <c r="C4" s="316"/>
      <c r="D4" s="316"/>
    </row>
    <row r="5" spans="1:4" ht="13.5">
      <c r="A5" s="313" t="s">
        <v>2240</v>
      </c>
      <c r="B5" s="316"/>
      <c r="C5" s="316"/>
      <c r="D5" s="316"/>
    </row>
    <row r="6" spans="1:4">
      <c r="A6" s="316"/>
      <c r="B6" s="316"/>
      <c r="C6" s="316"/>
      <c r="D6" s="316"/>
    </row>
    <row r="7" spans="1:4">
      <c r="A7" s="317"/>
      <c r="B7" s="318"/>
      <c r="C7" s="318"/>
      <c r="D7" s="319"/>
    </row>
    <row r="8" spans="1:4" ht="18" customHeight="1">
      <c r="A8" s="325" t="s">
        <v>146</v>
      </c>
      <c r="B8" s="316"/>
      <c r="C8" s="316"/>
      <c r="D8" s="326"/>
    </row>
    <row r="9" spans="1:4" ht="16.5" customHeight="1">
      <c r="A9" s="1097" t="s">
        <v>2281</v>
      </c>
      <c r="B9" s="1095"/>
      <c r="C9" s="1095"/>
      <c r="D9" s="1096"/>
    </row>
    <row r="10" spans="1:4" ht="16.5" customHeight="1">
      <c r="A10" s="1094"/>
      <c r="B10" s="1095"/>
      <c r="C10" s="1095"/>
      <c r="D10" s="1096"/>
    </row>
    <row r="11" spans="1:4" ht="16.5" customHeight="1">
      <c r="A11" s="1094"/>
      <c r="B11" s="1095"/>
      <c r="C11" s="1095"/>
      <c r="D11" s="1096"/>
    </row>
    <row r="12" spans="1:4" ht="16.5" customHeight="1">
      <c r="A12" s="1513" t="s">
        <v>2282</v>
      </c>
      <c r="B12" s="1095"/>
      <c r="C12" s="1095"/>
      <c r="D12" s="1096"/>
    </row>
    <row r="13" spans="1:4" ht="16.5" customHeight="1">
      <c r="A13" s="1094"/>
      <c r="B13" s="1095"/>
      <c r="C13" s="1095"/>
      <c r="D13" s="1096"/>
    </row>
    <row r="14" spans="1:4">
      <c r="A14" s="320"/>
      <c r="B14" s="321"/>
      <c r="C14" s="321"/>
      <c r="D14" s="322"/>
    </row>
    <row r="15" spans="1:4" ht="16.5" customHeight="1">
      <c r="A15" s="324"/>
      <c r="B15" s="368"/>
      <c r="C15" s="369"/>
      <c r="D15" s="370"/>
    </row>
    <row r="16" spans="1:4" ht="16.5" customHeight="1">
      <c r="A16" s="324"/>
      <c r="B16" s="1514" t="s">
        <v>2283</v>
      </c>
      <c r="C16" s="1514"/>
      <c r="D16" s="370"/>
    </row>
    <row r="17" spans="1:4" ht="13.5">
      <c r="A17" s="316"/>
      <c r="B17" s="1515" t="s">
        <v>2284</v>
      </c>
      <c r="C17" s="371" t="s">
        <v>1971</v>
      </c>
      <c r="D17" s="1512"/>
    </row>
    <row r="18" spans="1:4" ht="14.25" thickBot="1">
      <c r="A18" s="316"/>
      <c r="B18" s="1516"/>
      <c r="C18" s="372" t="s">
        <v>2285</v>
      </c>
      <c r="D18" s="1512"/>
    </row>
    <row r="19" spans="1:4" ht="21" customHeight="1" thickTop="1">
      <c r="A19" s="316"/>
      <c r="B19" s="373" t="s">
        <v>2286</v>
      </c>
      <c r="C19" s="374">
        <v>31.532237991170003</v>
      </c>
      <c r="D19" s="375"/>
    </row>
    <row r="20" spans="1:4" ht="24" customHeight="1">
      <c r="A20" s="316"/>
      <c r="B20" s="316"/>
      <c r="C20" s="316"/>
      <c r="D20" s="316"/>
    </row>
    <row r="24" spans="1:4" ht="36" customHeight="1"/>
    <row r="167" spans="3:3" ht="13.5">
      <c r="C167" s="164"/>
    </row>
  </sheetData>
  <mergeCells count="5">
    <mergeCell ref="D17:D18"/>
    <mergeCell ref="A9:D11"/>
    <mergeCell ref="A12:D13"/>
    <mergeCell ref="B16:C16"/>
    <mergeCell ref="B17:B18"/>
  </mergeCells>
  <phoneticPr fontId="31"/>
  <printOptions horizontalCentered="1"/>
  <pageMargins left="0.59055118110236227" right="0.59055118110236227" top="0.59055118110236227" bottom="0.59055118110236227" header="0.39370078740157483" footer="0.31496062992125984"/>
  <pageSetup paperSize="9" scale="80" firstPageNumber="4" fitToHeight="0" orientation="portrait"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132"/>
  <sheetViews>
    <sheetView view="pageBreakPreview" zoomScaleNormal="100" zoomScaleSheetLayoutView="100" workbookViewId="0"/>
  </sheetViews>
  <sheetFormatPr defaultColWidth="9" defaultRowHeight="12"/>
  <cols>
    <col min="1" max="1" width="6.25" style="2" customWidth="1"/>
    <col min="2" max="8" width="11.75" style="2" customWidth="1"/>
    <col min="9" max="9" width="6.25" style="2" customWidth="1"/>
    <col min="10" max="16384" width="9" style="2"/>
  </cols>
  <sheetData>
    <row r="1" spans="1:9" ht="17.25">
      <c r="A1" s="314" t="s">
        <v>33</v>
      </c>
      <c r="B1" s="316"/>
      <c r="C1" s="316"/>
      <c r="D1" s="316"/>
      <c r="E1" s="316"/>
      <c r="F1" s="316"/>
      <c r="G1" s="316"/>
      <c r="H1" s="316"/>
      <c r="I1" s="316"/>
    </row>
    <row r="2" spans="1:9">
      <c r="A2" s="316"/>
      <c r="B2" s="316"/>
      <c r="C2" s="316"/>
      <c r="D2" s="316"/>
      <c r="E2" s="316"/>
      <c r="F2" s="316"/>
      <c r="G2" s="316"/>
      <c r="H2" s="316"/>
      <c r="I2" s="316"/>
    </row>
    <row r="3" spans="1:9" ht="13.5">
      <c r="A3" s="313" t="s">
        <v>192</v>
      </c>
      <c r="B3" s="316"/>
      <c r="C3" s="316"/>
      <c r="D3" s="316"/>
      <c r="E3" s="316"/>
      <c r="F3" s="316"/>
      <c r="G3" s="316"/>
      <c r="H3" s="316"/>
      <c r="I3" s="316"/>
    </row>
    <row r="4" spans="1:9" ht="13.5">
      <c r="A4" s="313" t="s">
        <v>2287</v>
      </c>
      <c r="B4" s="316"/>
      <c r="C4" s="316"/>
      <c r="D4" s="316"/>
      <c r="E4" s="316"/>
      <c r="F4" s="316"/>
      <c r="G4" s="316"/>
      <c r="H4" s="316"/>
      <c r="I4" s="316"/>
    </row>
    <row r="5" spans="1:9" ht="13.5">
      <c r="A5" s="313" t="s">
        <v>2240</v>
      </c>
      <c r="B5" s="316"/>
      <c r="C5" s="316"/>
      <c r="D5" s="316"/>
      <c r="E5" s="316"/>
      <c r="F5" s="316"/>
      <c r="G5" s="316"/>
      <c r="H5" s="316"/>
      <c r="I5" s="316"/>
    </row>
    <row r="6" spans="1:9">
      <c r="A6" s="316"/>
      <c r="B6" s="316"/>
      <c r="C6" s="316"/>
      <c r="D6" s="316"/>
      <c r="E6" s="316"/>
      <c r="F6" s="316"/>
      <c r="G6" s="316"/>
      <c r="H6" s="316"/>
      <c r="I6" s="316"/>
    </row>
    <row r="7" spans="1:9">
      <c r="A7" s="809"/>
      <c r="B7" s="810"/>
      <c r="C7" s="810"/>
      <c r="D7" s="810"/>
      <c r="E7" s="318"/>
      <c r="F7" s="318"/>
      <c r="G7" s="318"/>
      <c r="H7" s="318"/>
      <c r="I7" s="319"/>
    </row>
    <row r="8" spans="1:9" ht="22.5" customHeight="1">
      <c r="A8" s="325" t="s">
        <v>146</v>
      </c>
      <c r="B8" s="808"/>
      <c r="C8" s="808"/>
      <c r="D8" s="808"/>
      <c r="E8" s="316"/>
      <c r="F8" s="316"/>
      <c r="G8" s="316"/>
      <c r="H8" s="316"/>
      <c r="I8" s="326"/>
    </row>
    <row r="9" spans="1:9" ht="15" customHeight="1">
      <c r="A9" s="1064" t="s">
        <v>2288</v>
      </c>
      <c r="B9" s="1065"/>
      <c r="C9" s="1065"/>
      <c r="D9" s="1065"/>
      <c r="E9" s="1065"/>
      <c r="F9" s="1065"/>
      <c r="G9" s="1065"/>
      <c r="H9" s="1065"/>
      <c r="I9" s="1066"/>
    </row>
    <row r="10" spans="1:9" ht="15" customHeight="1">
      <c r="A10" s="1094" t="s">
        <v>2289</v>
      </c>
      <c r="B10" s="1095"/>
      <c r="C10" s="1095"/>
      <c r="D10" s="1095"/>
      <c r="E10" s="1095"/>
      <c r="F10" s="1095"/>
      <c r="G10" s="1095"/>
      <c r="H10" s="1095"/>
      <c r="I10" s="1096"/>
    </row>
    <row r="11" spans="1:9" ht="15" customHeight="1">
      <c r="A11" s="1094"/>
      <c r="B11" s="1095"/>
      <c r="C11" s="1095"/>
      <c r="D11" s="1095"/>
      <c r="E11" s="1095"/>
      <c r="F11" s="1095"/>
      <c r="G11" s="1095"/>
      <c r="H11" s="1095"/>
      <c r="I11" s="1096"/>
    </row>
    <row r="12" spans="1:9" ht="15" customHeight="1">
      <c r="A12" s="1094"/>
      <c r="B12" s="1095"/>
      <c r="C12" s="1095"/>
      <c r="D12" s="1095"/>
      <c r="E12" s="1095"/>
      <c r="F12" s="1095"/>
      <c r="G12" s="1095"/>
      <c r="H12" s="1095"/>
      <c r="I12" s="1096"/>
    </row>
    <row r="13" spans="1:9" ht="15" customHeight="1">
      <c r="A13" s="1097" t="s">
        <v>2290</v>
      </c>
      <c r="B13" s="1095"/>
      <c r="C13" s="1095"/>
      <c r="D13" s="1095"/>
      <c r="E13" s="1095"/>
      <c r="F13" s="1095"/>
      <c r="G13" s="1095"/>
      <c r="H13" s="1095"/>
      <c r="I13" s="1096"/>
    </row>
    <row r="14" spans="1:9" ht="15" customHeight="1">
      <c r="A14" s="1094"/>
      <c r="B14" s="1095"/>
      <c r="C14" s="1095"/>
      <c r="D14" s="1095"/>
      <c r="E14" s="1095"/>
      <c r="F14" s="1095"/>
      <c r="G14" s="1095"/>
      <c r="H14" s="1095"/>
      <c r="I14" s="1096"/>
    </row>
    <row r="15" spans="1:9" ht="15" customHeight="1">
      <c r="A15" s="1199" t="s">
        <v>2291</v>
      </c>
      <c r="B15" s="1095"/>
      <c r="C15" s="1095"/>
      <c r="D15" s="1095"/>
      <c r="E15" s="1095"/>
      <c r="F15" s="1095"/>
      <c r="G15" s="1095"/>
      <c r="H15" s="1095"/>
      <c r="I15" s="1096"/>
    </row>
    <row r="16" spans="1:9" ht="15" customHeight="1">
      <c r="A16" s="1094"/>
      <c r="B16" s="1095"/>
      <c r="C16" s="1095"/>
      <c r="D16" s="1095"/>
      <c r="E16" s="1095"/>
      <c r="F16" s="1095"/>
      <c r="G16" s="1095"/>
      <c r="H16" s="1095"/>
      <c r="I16" s="1096"/>
    </row>
    <row r="17" spans="1:9" ht="15" customHeight="1">
      <c r="A17" s="340"/>
      <c r="B17" s="341"/>
      <c r="C17" s="341"/>
      <c r="D17" s="341"/>
      <c r="E17" s="341"/>
      <c r="F17" s="342"/>
      <c r="G17" s="342"/>
      <c r="H17" s="342"/>
      <c r="I17" s="343"/>
    </row>
    <row r="18" spans="1:9" ht="15" customHeight="1">
      <c r="A18" s="1064" t="s">
        <v>2292</v>
      </c>
      <c r="B18" s="1065"/>
      <c r="C18" s="1065"/>
      <c r="D18" s="1065"/>
      <c r="E18" s="1065"/>
      <c r="F18" s="1065"/>
      <c r="G18" s="1065"/>
      <c r="H18" s="1065"/>
      <c r="I18" s="1066"/>
    </row>
    <row r="19" spans="1:9" ht="15" customHeight="1">
      <c r="A19" s="1199" t="s">
        <v>2293</v>
      </c>
      <c r="B19" s="1095"/>
      <c r="C19" s="1095"/>
      <c r="D19" s="1095"/>
      <c r="E19" s="1095"/>
      <c r="F19" s="1095"/>
      <c r="G19" s="1095"/>
      <c r="H19" s="1095"/>
      <c r="I19" s="1096"/>
    </row>
    <row r="20" spans="1:9" ht="15" customHeight="1">
      <c r="A20" s="1094"/>
      <c r="B20" s="1095"/>
      <c r="C20" s="1095"/>
      <c r="D20" s="1095"/>
      <c r="E20" s="1095"/>
      <c r="F20" s="1095"/>
      <c r="G20" s="1095"/>
      <c r="H20" s="1095"/>
      <c r="I20" s="1096"/>
    </row>
    <row r="21" spans="1:9" ht="15" customHeight="1">
      <c r="A21" s="1199" t="s">
        <v>2294</v>
      </c>
      <c r="B21" s="1095"/>
      <c r="C21" s="1095"/>
      <c r="D21" s="1095"/>
      <c r="E21" s="1095"/>
      <c r="F21" s="1095"/>
      <c r="G21" s="1095"/>
      <c r="H21" s="1095"/>
      <c r="I21" s="1096"/>
    </row>
    <row r="22" spans="1:9" ht="15" customHeight="1">
      <c r="A22" s="1094"/>
      <c r="B22" s="1095"/>
      <c r="C22" s="1095"/>
      <c r="D22" s="1095"/>
      <c r="E22" s="1095"/>
      <c r="F22" s="1095"/>
      <c r="G22" s="1095"/>
      <c r="H22" s="1095"/>
      <c r="I22" s="1096"/>
    </row>
    <row r="23" spans="1:9" ht="15" customHeight="1">
      <c r="A23" s="1094"/>
      <c r="B23" s="1095"/>
      <c r="C23" s="1095"/>
      <c r="D23" s="1095"/>
      <c r="E23" s="1095"/>
      <c r="F23" s="1095"/>
      <c r="G23" s="1095"/>
      <c r="H23" s="1095"/>
      <c r="I23" s="1096"/>
    </row>
    <row r="24" spans="1:9" ht="15" customHeight="1">
      <c r="A24" s="1199" t="s">
        <v>2295</v>
      </c>
      <c r="B24" s="1095"/>
      <c r="C24" s="1095"/>
      <c r="D24" s="1095"/>
      <c r="E24" s="1095"/>
      <c r="F24" s="1095"/>
      <c r="G24" s="1095"/>
      <c r="H24" s="1095"/>
      <c r="I24" s="1096"/>
    </row>
    <row r="25" spans="1:9" ht="15" customHeight="1">
      <c r="A25" s="1094"/>
      <c r="B25" s="1095"/>
      <c r="C25" s="1095"/>
      <c r="D25" s="1095"/>
      <c r="E25" s="1095"/>
      <c r="F25" s="1095"/>
      <c r="G25" s="1095"/>
      <c r="H25" s="1095"/>
      <c r="I25" s="1096"/>
    </row>
    <row r="26" spans="1:9" ht="15" customHeight="1">
      <c r="A26" s="1199" t="s">
        <v>2296</v>
      </c>
      <c r="B26" s="1095"/>
      <c r="C26" s="1095"/>
      <c r="D26" s="1095"/>
      <c r="E26" s="1095"/>
      <c r="F26" s="1095"/>
      <c r="G26" s="1095"/>
      <c r="H26" s="1095"/>
      <c r="I26" s="1096"/>
    </row>
    <row r="27" spans="1:9" ht="15" customHeight="1">
      <c r="A27" s="1094"/>
      <c r="B27" s="1095"/>
      <c r="C27" s="1095"/>
      <c r="D27" s="1095"/>
      <c r="E27" s="1095"/>
      <c r="F27" s="1095"/>
      <c r="G27" s="1095"/>
      <c r="H27" s="1095"/>
      <c r="I27" s="1096"/>
    </row>
    <row r="28" spans="1:9" ht="14.25">
      <c r="A28" s="344"/>
      <c r="B28" s="345"/>
      <c r="C28" s="345"/>
      <c r="D28" s="345"/>
      <c r="E28" s="346"/>
      <c r="F28" s="346"/>
      <c r="G28" s="346"/>
      <c r="H28" s="346"/>
      <c r="I28" s="347"/>
    </row>
    <row r="29" spans="1:9">
      <c r="A29" s="808"/>
      <c r="B29" s="808"/>
      <c r="C29" s="808"/>
      <c r="D29" s="808"/>
      <c r="E29" s="316"/>
      <c r="F29" s="316"/>
      <c r="G29" s="316"/>
      <c r="H29" s="316"/>
      <c r="I29" s="316"/>
    </row>
    <row r="30" spans="1:9" ht="13.5">
      <c r="A30" s="316"/>
      <c r="B30" s="316"/>
      <c r="C30" s="1072" t="s">
        <v>2297</v>
      </c>
      <c r="D30" s="1072"/>
      <c r="E30" s="1072"/>
      <c r="F30" s="1072"/>
      <c r="G30" s="1072"/>
      <c r="H30" s="316"/>
      <c r="I30" s="316"/>
    </row>
    <row r="31" spans="1:9" ht="17.25" customHeight="1">
      <c r="A31" s="316"/>
      <c r="B31" s="316"/>
      <c r="C31" s="1298" t="s">
        <v>2284</v>
      </c>
      <c r="D31" s="1299"/>
      <c r="E31" s="1298" t="s">
        <v>2298</v>
      </c>
      <c r="F31" s="1302"/>
      <c r="G31" s="1299"/>
      <c r="H31" s="316"/>
      <c r="I31" s="316"/>
    </row>
    <row r="32" spans="1:9" ht="17.25" customHeight="1" thickBot="1">
      <c r="A32" s="316"/>
      <c r="B32" s="316"/>
      <c r="C32" s="1300"/>
      <c r="D32" s="1301"/>
      <c r="E32" s="1300" t="s">
        <v>2299</v>
      </c>
      <c r="F32" s="1303"/>
      <c r="G32" s="1301"/>
      <c r="H32" s="316"/>
      <c r="I32" s="316"/>
    </row>
    <row r="33" spans="1:9" ht="24" customHeight="1" thickTop="1">
      <c r="A33" s="316"/>
      <c r="B33" s="316"/>
      <c r="C33" s="1522" t="s">
        <v>2300</v>
      </c>
      <c r="D33" s="1523"/>
      <c r="E33" s="1524">
        <v>0.13037342655214501</v>
      </c>
      <c r="F33" s="1525"/>
      <c r="G33" s="1526"/>
      <c r="H33" s="316"/>
      <c r="I33" s="316"/>
    </row>
    <row r="34" spans="1:9" ht="13.5">
      <c r="A34" s="316"/>
      <c r="B34" s="324"/>
      <c r="C34" s="348"/>
      <c r="D34" s="349"/>
      <c r="E34" s="313"/>
      <c r="F34" s="313"/>
      <c r="G34" s="313"/>
      <c r="H34" s="316"/>
      <c r="I34" s="316"/>
    </row>
    <row r="35" spans="1:9" ht="13.5">
      <c r="A35" s="316"/>
      <c r="B35" s="324"/>
      <c r="C35" s="1072" t="s">
        <v>2301</v>
      </c>
      <c r="D35" s="1072"/>
      <c r="E35" s="1072"/>
      <c r="F35" s="1072"/>
      <c r="G35" s="1072"/>
      <c r="H35" s="316"/>
      <c r="I35" s="316"/>
    </row>
    <row r="36" spans="1:9" ht="17.25" customHeight="1">
      <c r="A36" s="316"/>
      <c r="B36" s="316"/>
      <c r="C36" s="1298" t="s">
        <v>2284</v>
      </c>
      <c r="D36" s="1299"/>
      <c r="E36" s="1531" t="s">
        <v>2302</v>
      </c>
      <c r="F36" s="1532"/>
      <c r="G36" s="1533"/>
      <c r="H36" s="316"/>
      <c r="I36" s="316"/>
    </row>
    <row r="37" spans="1:9" ht="17.25" customHeight="1" thickBot="1">
      <c r="A37" s="316"/>
      <c r="B37" s="316"/>
      <c r="C37" s="1300"/>
      <c r="D37" s="1301"/>
      <c r="E37" s="1534" t="s">
        <v>2303</v>
      </c>
      <c r="F37" s="1535"/>
      <c r="G37" s="1536"/>
      <c r="H37" s="316"/>
      <c r="I37" s="316"/>
    </row>
    <row r="38" spans="1:9" ht="24" customHeight="1" thickTop="1">
      <c r="A38" s="316"/>
      <c r="B38" s="316"/>
      <c r="C38" s="1527" t="s">
        <v>2304</v>
      </c>
      <c r="D38" s="1528"/>
      <c r="E38" s="1537">
        <v>2.9575291923304957E-2</v>
      </c>
      <c r="F38" s="1538"/>
      <c r="G38" s="1539"/>
      <c r="H38" s="316"/>
      <c r="I38" s="316"/>
    </row>
    <row r="39" spans="1:9" ht="24" customHeight="1">
      <c r="A39" s="316"/>
      <c r="B39" s="316"/>
      <c r="C39" s="350"/>
      <c r="D39" s="351" t="s">
        <v>2305</v>
      </c>
      <c r="E39" s="1540">
        <v>3.0132574555455875E-2</v>
      </c>
      <c r="F39" s="1541"/>
      <c r="G39" s="1542"/>
      <c r="H39" s="316"/>
      <c r="I39" s="316"/>
    </row>
    <row r="40" spans="1:9" ht="24" customHeight="1">
      <c r="A40" s="316"/>
      <c r="B40" s="316"/>
      <c r="C40" s="350"/>
      <c r="D40" s="352" t="s">
        <v>2306</v>
      </c>
      <c r="E40" s="1543">
        <v>2.7283785532595323E-2</v>
      </c>
      <c r="F40" s="1544"/>
      <c r="G40" s="1545"/>
      <c r="H40" s="316"/>
      <c r="I40" s="316"/>
    </row>
    <row r="41" spans="1:9" ht="24" customHeight="1">
      <c r="A41" s="316"/>
      <c r="B41" s="316"/>
      <c r="C41" s="353"/>
      <c r="D41" s="354" t="s">
        <v>2307</v>
      </c>
      <c r="E41" s="1546">
        <v>4.5192481624193655E-2</v>
      </c>
      <c r="F41" s="1547"/>
      <c r="G41" s="1548"/>
      <c r="H41" s="316"/>
      <c r="I41" s="316"/>
    </row>
    <row r="42" spans="1:9" ht="13.5">
      <c r="A42" s="316"/>
      <c r="B42" s="316"/>
      <c r="C42" s="355"/>
      <c r="D42" s="355"/>
      <c r="E42" s="356"/>
      <c r="F42" s="356"/>
      <c r="G42" s="356"/>
      <c r="H42" s="316"/>
      <c r="I42" s="316"/>
    </row>
    <row r="43" spans="1:9">
      <c r="A43" s="316"/>
      <c r="B43" s="316"/>
      <c r="C43" s="316"/>
      <c r="D43" s="316"/>
      <c r="E43" s="316"/>
      <c r="F43" s="316"/>
      <c r="G43" s="316"/>
      <c r="H43" s="316"/>
      <c r="I43" s="316"/>
    </row>
    <row r="44" spans="1:9" ht="14.25">
      <c r="A44" s="357" t="s">
        <v>2308</v>
      </c>
      <c r="B44" s="358"/>
      <c r="C44" s="359"/>
      <c r="D44" s="359"/>
      <c r="E44" s="359"/>
      <c r="F44" s="359"/>
      <c r="G44" s="359"/>
      <c r="H44" s="359"/>
      <c r="I44" s="360"/>
    </row>
    <row r="45" spans="1:9" ht="15" customHeight="1">
      <c r="A45" s="1549" t="s">
        <v>2309</v>
      </c>
      <c r="B45" s="1550"/>
      <c r="C45" s="1550"/>
      <c r="D45" s="1550"/>
      <c r="E45" s="1550"/>
      <c r="F45" s="1550"/>
      <c r="G45" s="1550"/>
      <c r="H45" s="1550"/>
      <c r="I45" s="1551"/>
    </row>
    <row r="46" spans="1:9" ht="15" customHeight="1">
      <c r="A46" s="1549"/>
      <c r="B46" s="1550"/>
      <c r="C46" s="1550"/>
      <c r="D46" s="1550"/>
      <c r="E46" s="1550"/>
      <c r="F46" s="1550"/>
      <c r="G46" s="1550"/>
      <c r="H46" s="1550"/>
      <c r="I46" s="1551"/>
    </row>
    <row r="47" spans="1:9" ht="15" customHeight="1">
      <c r="A47" s="1549"/>
      <c r="B47" s="1550"/>
      <c r="C47" s="1550"/>
      <c r="D47" s="1550"/>
      <c r="E47" s="1550"/>
      <c r="F47" s="1550"/>
      <c r="G47" s="1550"/>
      <c r="H47" s="1550"/>
      <c r="I47" s="1551"/>
    </row>
    <row r="48" spans="1:9" ht="15" customHeight="1">
      <c r="A48" s="1549"/>
      <c r="B48" s="1550"/>
      <c r="C48" s="1550"/>
      <c r="D48" s="1550"/>
      <c r="E48" s="1550"/>
      <c r="F48" s="1550"/>
      <c r="G48" s="1550"/>
      <c r="H48" s="1550"/>
      <c r="I48" s="1551"/>
    </row>
    <row r="49" spans="1:9" ht="15" customHeight="1">
      <c r="A49" s="1517" t="s">
        <v>2310</v>
      </c>
      <c r="B49" s="1518"/>
      <c r="C49" s="1518"/>
      <c r="D49" s="1518"/>
      <c r="E49" s="1518"/>
      <c r="F49" s="1518"/>
      <c r="G49" s="1518"/>
      <c r="H49" s="1518"/>
      <c r="I49" s="1519"/>
    </row>
    <row r="50" spans="1:9" ht="15" customHeight="1">
      <c r="A50" s="1549" t="s">
        <v>2311</v>
      </c>
      <c r="B50" s="1550"/>
      <c r="C50" s="1550"/>
      <c r="D50" s="1550"/>
      <c r="E50" s="1550"/>
      <c r="F50" s="1550"/>
      <c r="G50" s="1550"/>
      <c r="H50" s="1550"/>
      <c r="I50" s="1551"/>
    </row>
    <row r="51" spans="1:9" ht="15" customHeight="1">
      <c r="A51" s="361"/>
      <c r="B51" s="362"/>
      <c r="C51" s="362"/>
      <c r="D51" s="362"/>
      <c r="E51" s="362"/>
      <c r="F51" s="362"/>
      <c r="G51" s="362"/>
      <c r="H51" s="362"/>
      <c r="I51" s="363"/>
    </row>
    <row r="52" spans="1:9" ht="15" customHeight="1">
      <c r="A52" s="361"/>
      <c r="B52" s="1520" t="s">
        <v>2312</v>
      </c>
      <c r="C52" s="1520" t="s">
        <v>2313</v>
      </c>
      <c r="D52" s="1520" t="s">
        <v>2314</v>
      </c>
      <c r="E52" s="1520" t="s">
        <v>2315</v>
      </c>
      <c r="F52" s="1520" t="s">
        <v>2316</v>
      </c>
      <c r="G52" s="1520" t="s">
        <v>2317</v>
      </c>
      <c r="H52" s="1520" t="s">
        <v>2318</v>
      </c>
      <c r="I52" s="363"/>
    </row>
    <row r="53" spans="1:9" ht="15" customHeight="1" thickBot="1">
      <c r="A53" s="361"/>
      <c r="B53" s="1521"/>
      <c r="C53" s="1521"/>
      <c r="D53" s="1521"/>
      <c r="E53" s="1521"/>
      <c r="F53" s="1521"/>
      <c r="G53" s="1521"/>
      <c r="H53" s="1521"/>
      <c r="I53" s="363"/>
    </row>
    <row r="54" spans="1:9" ht="15" customHeight="1" thickTop="1">
      <c r="A54" s="361"/>
      <c r="B54" s="364" t="s">
        <v>2319</v>
      </c>
      <c r="C54" s="364" t="s">
        <v>2320</v>
      </c>
      <c r="D54" s="364" t="s">
        <v>2319</v>
      </c>
      <c r="E54" s="364" t="s">
        <v>2319</v>
      </c>
      <c r="F54" s="364" t="s">
        <v>2319</v>
      </c>
      <c r="G54" s="364" t="s">
        <v>2320</v>
      </c>
      <c r="H54" s="364" t="s">
        <v>2320</v>
      </c>
      <c r="I54" s="363"/>
    </row>
    <row r="55" spans="1:9" ht="15" customHeight="1">
      <c r="A55" s="365" t="s">
        <v>162</v>
      </c>
      <c r="B55" s="1529" t="s">
        <v>2321</v>
      </c>
      <c r="C55" s="1529"/>
      <c r="D55" s="1529"/>
      <c r="E55" s="1529"/>
      <c r="F55" s="1529"/>
      <c r="G55" s="1529"/>
      <c r="H55" s="1529"/>
      <c r="I55" s="363"/>
    </row>
    <row r="56" spans="1:9" ht="15" customHeight="1">
      <c r="A56" s="366"/>
      <c r="B56" s="1530"/>
      <c r="C56" s="1530"/>
      <c r="D56" s="1530"/>
      <c r="E56" s="1530"/>
      <c r="F56" s="1530"/>
      <c r="G56" s="1530"/>
      <c r="H56" s="1530"/>
      <c r="I56" s="367"/>
    </row>
    <row r="132" spans="3:3" ht="13.5">
      <c r="C132" s="164"/>
    </row>
  </sheetData>
  <mergeCells count="35">
    <mergeCell ref="B55:H56"/>
    <mergeCell ref="E36:G36"/>
    <mergeCell ref="E37:G37"/>
    <mergeCell ref="E38:G38"/>
    <mergeCell ref="E39:G39"/>
    <mergeCell ref="E40:G40"/>
    <mergeCell ref="E41:G41"/>
    <mergeCell ref="C36:D37"/>
    <mergeCell ref="A45:I48"/>
    <mergeCell ref="A50:I50"/>
    <mergeCell ref="C52:C53"/>
    <mergeCell ref="H52:H53"/>
    <mergeCell ref="G52:G53"/>
    <mergeCell ref="F52:F53"/>
    <mergeCell ref="E52:E53"/>
    <mergeCell ref="D52:D53"/>
    <mergeCell ref="A49:I49"/>
    <mergeCell ref="B52:B53"/>
    <mergeCell ref="C33:D33"/>
    <mergeCell ref="A24:I25"/>
    <mergeCell ref="E33:G33"/>
    <mergeCell ref="E32:G32"/>
    <mergeCell ref="E31:G31"/>
    <mergeCell ref="C38:D38"/>
    <mergeCell ref="C35:G35"/>
    <mergeCell ref="A9:I9"/>
    <mergeCell ref="A10:I12"/>
    <mergeCell ref="A13:I14"/>
    <mergeCell ref="A18:I18"/>
    <mergeCell ref="A15:I16"/>
    <mergeCell ref="A21:I23"/>
    <mergeCell ref="A26:I27"/>
    <mergeCell ref="C31:D32"/>
    <mergeCell ref="A19:I20"/>
    <mergeCell ref="C30:G30"/>
  </mergeCells>
  <phoneticPr fontId="31"/>
  <printOptions horizontalCentered="1"/>
  <pageMargins left="0.59055118110236227" right="0.59055118110236227" top="0.59055118110236227" bottom="0.59055118110236227" header="0.39370078740157483" footer="0.31496062992125984"/>
  <pageSetup paperSize="9" scale="80" firstPageNumber="4" orientation="portrait"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178"/>
  <sheetViews>
    <sheetView view="pageBreakPreview" zoomScaleNormal="100" zoomScaleSheetLayoutView="100" workbookViewId="0"/>
  </sheetViews>
  <sheetFormatPr defaultColWidth="9" defaultRowHeight="12"/>
  <cols>
    <col min="1" max="1" width="16.25" style="2" customWidth="1"/>
    <col min="2" max="3" width="15.25" style="2" customWidth="1"/>
    <col min="4" max="4" width="20.25" style="2" customWidth="1"/>
    <col min="5" max="5" width="16.25" style="2" customWidth="1"/>
    <col min="6" max="16384" width="9" style="2"/>
  </cols>
  <sheetData>
    <row r="1" spans="1:5" ht="17.25">
      <c r="A1" s="314" t="s">
        <v>2322</v>
      </c>
      <c r="B1" s="316"/>
      <c r="C1" s="316"/>
      <c r="D1" s="316"/>
      <c r="E1" s="316"/>
    </row>
    <row r="2" spans="1:5">
      <c r="A2" s="316"/>
      <c r="B2" s="316"/>
      <c r="C2" s="316"/>
      <c r="D2" s="316"/>
      <c r="E2" s="316"/>
    </row>
    <row r="3" spans="1:5" ht="13.5">
      <c r="A3" s="313" t="s">
        <v>192</v>
      </c>
      <c r="B3" s="316"/>
      <c r="C3" s="316"/>
      <c r="D3" s="316"/>
      <c r="E3" s="316"/>
    </row>
    <row r="4" spans="1:5" ht="13.5">
      <c r="A4" s="313" t="s">
        <v>2323</v>
      </c>
      <c r="B4" s="316"/>
      <c r="C4" s="316"/>
      <c r="D4" s="316"/>
      <c r="E4" s="316"/>
    </row>
    <row r="5" spans="1:5" ht="13.5">
      <c r="A5" s="313" t="s">
        <v>2240</v>
      </c>
      <c r="B5" s="316"/>
      <c r="C5" s="316"/>
      <c r="D5" s="316"/>
      <c r="E5" s="316"/>
    </row>
    <row r="6" spans="1:5">
      <c r="A6" s="316"/>
      <c r="B6" s="316"/>
      <c r="C6" s="316"/>
      <c r="D6" s="316"/>
      <c r="E6" s="316"/>
    </row>
    <row r="7" spans="1:5">
      <c r="A7" s="317"/>
      <c r="B7" s="318"/>
      <c r="C7" s="318"/>
      <c r="D7" s="318"/>
      <c r="E7" s="319"/>
    </row>
    <row r="8" spans="1:5" ht="14.25">
      <c r="A8" s="325" t="s">
        <v>146</v>
      </c>
      <c r="B8" s="316"/>
      <c r="C8" s="316"/>
      <c r="D8" s="316"/>
      <c r="E8" s="326"/>
    </row>
    <row r="9" spans="1:5" ht="16.5" customHeight="1">
      <c r="A9" s="1199" t="s">
        <v>2324</v>
      </c>
      <c r="B9" s="1095"/>
      <c r="C9" s="1095"/>
      <c r="D9" s="1095"/>
      <c r="E9" s="1096"/>
    </row>
    <row r="10" spans="1:5" ht="16.5" customHeight="1">
      <c r="A10" s="1094"/>
      <c r="B10" s="1095"/>
      <c r="C10" s="1095"/>
      <c r="D10" s="1095"/>
      <c r="E10" s="1096"/>
    </row>
    <row r="11" spans="1:5" ht="16.5" customHeight="1">
      <c r="A11" s="1094"/>
      <c r="B11" s="1095"/>
      <c r="C11" s="1095"/>
      <c r="D11" s="1095"/>
      <c r="E11" s="1096"/>
    </row>
    <row r="12" spans="1:5" ht="16.5" customHeight="1">
      <c r="A12" s="1199" t="s">
        <v>2325</v>
      </c>
      <c r="B12" s="1095"/>
      <c r="C12" s="1095"/>
      <c r="D12" s="1095"/>
      <c r="E12" s="1096"/>
    </row>
    <row r="13" spans="1:5" ht="16.5" customHeight="1">
      <c r="A13" s="1094"/>
      <c r="B13" s="1095"/>
      <c r="C13" s="1095"/>
      <c r="D13" s="1095"/>
      <c r="E13" s="1096"/>
    </row>
    <row r="14" spans="1:5" ht="16.5" customHeight="1">
      <c r="A14" s="1199" t="s">
        <v>2326</v>
      </c>
      <c r="B14" s="1095"/>
      <c r="C14" s="1095"/>
      <c r="D14" s="1095"/>
      <c r="E14" s="1096"/>
    </row>
    <row r="15" spans="1:5" ht="16.5" customHeight="1">
      <c r="A15" s="1094"/>
      <c r="B15" s="1095"/>
      <c r="C15" s="1095"/>
      <c r="D15" s="1095"/>
      <c r="E15" s="1096"/>
    </row>
    <row r="16" spans="1:5" ht="16.5" customHeight="1">
      <c r="A16" s="327"/>
      <c r="B16" s="328"/>
      <c r="C16" s="328"/>
      <c r="D16" s="328"/>
      <c r="E16" s="329"/>
    </row>
    <row r="17" spans="1:5" ht="16.5" customHeight="1">
      <c r="A17" s="325" t="s">
        <v>2327</v>
      </c>
      <c r="B17" s="328"/>
      <c r="C17" s="328"/>
      <c r="D17" s="328"/>
      <c r="E17" s="329"/>
    </row>
    <row r="18" spans="1:5" ht="16.5" customHeight="1">
      <c r="A18" s="330" t="s">
        <v>2328</v>
      </c>
      <c r="B18" s="328"/>
      <c r="C18" s="328"/>
      <c r="D18" s="328"/>
      <c r="E18" s="329"/>
    </row>
    <row r="19" spans="1:5" ht="16.5" customHeight="1">
      <c r="A19" s="330" t="s">
        <v>2329</v>
      </c>
      <c r="B19" s="328"/>
      <c r="C19" s="328"/>
      <c r="D19" s="328"/>
      <c r="E19" s="329"/>
    </row>
    <row r="20" spans="1:5" ht="16.5" customHeight="1">
      <c r="A20" s="330" t="s">
        <v>2330</v>
      </c>
      <c r="B20" s="328"/>
      <c r="C20" s="328"/>
      <c r="D20" s="328"/>
      <c r="E20" s="329"/>
    </row>
    <row r="21" spans="1:5" ht="16.5" customHeight="1">
      <c r="A21" s="330" t="s">
        <v>2331</v>
      </c>
      <c r="B21" s="328"/>
      <c r="C21" s="328"/>
      <c r="D21" s="328"/>
      <c r="E21" s="329"/>
    </row>
    <row r="22" spans="1:5" ht="16.5" customHeight="1">
      <c r="A22" s="1199" t="s">
        <v>2332</v>
      </c>
      <c r="B22" s="1095"/>
      <c r="C22" s="1095"/>
      <c r="D22" s="1095"/>
      <c r="E22" s="1096"/>
    </row>
    <row r="23" spans="1:5" ht="16.5" customHeight="1">
      <c r="A23" s="1199"/>
      <c r="B23" s="1095"/>
      <c r="C23" s="1095"/>
      <c r="D23" s="1095"/>
      <c r="E23" s="1096"/>
    </row>
    <row r="24" spans="1:5" ht="16.5" customHeight="1">
      <c r="A24" s="1094"/>
      <c r="B24" s="1095"/>
      <c r="C24" s="1095"/>
      <c r="D24" s="1095"/>
      <c r="E24" s="1096"/>
    </row>
    <row r="25" spans="1:5" ht="17.25" customHeight="1">
      <c r="A25" s="1097" t="s">
        <v>2333</v>
      </c>
      <c r="B25" s="1095"/>
      <c r="C25" s="1095"/>
      <c r="D25" s="1095"/>
      <c r="E25" s="1096"/>
    </row>
    <row r="26" spans="1:5" ht="40.5" customHeight="1">
      <c r="A26" s="1094"/>
      <c r="B26" s="1095"/>
      <c r="C26" s="1095"/>
      <c r="D26" s="1095"/>
      <c r="E26" s="1096"/>
    </row>
    <row r="27" spans="1:5">
      <c r="A27" s="811"/>
      <c r="B27" s="321"/>
      <c r="C27" s="321"/>
      <c r="D27" s="321"/>
      <c r="E27" s="322"/>
    </row>
    <row r="28" spans="1:5">
      <c r="A28" s="316"/>
      <c r="B28" s="316"/>
      <c r="C28" s="316"/>
      <c r="D28" s="316"/>
      <c r="E28" s="316"/>
    </row>
    <row r="29" spans="1:5" ht="13.5">
      <c r="A29" s="1555" t="s">
        <v>2334</v>
      </c>
      <c r="B29" s="1555"/>
      <c r="C29" s="1555"/>
      <c r="D29" s="1555"/>
      <c r="E29" s="1555"/>
    </row>
    <row r="30" spans="1:5" ht="18" customHeight="1">
      <c r="A30" s="316"/>
      <c r="B30" s="1553" t="s">
        <v>2335</v>
      </c>
      <c r="C30" s="1299" t="s">
        <v>2336</v>
      </c>
      <c r="D30" s="331" t="s">
        <v>1971</v>
      </c>
      <c r="E30" s="316"/>
    </row>
    <row r="31" spans="1:5" ht="18" customHeight="1" thickBot="1">
      <c r="A31" s="316"/>
      <c r="B31" s="1554"/>
      <c r="C31" s="1301"/>
      <c r="D31" s="323" t="s">
        <v>2337</v>
      </c>
      <c r="E31" s="316"/>
    </row>
    <row r="32" spans="1:5" ht="18" customHeight="1" thickTop="1">
      <c r="A32" s="316"/>
      <c r="B32" s="1552" t="s">
        <v>2338</v>
      </c>
      <c r="C32" s="332" t="s">
        <v>2339</v>
      </c>
      <c r="D32" s="333">
        <v>0.9847206432602732</v>
      </c>
      <c r="E32" s="316"/>
    </row>
    <row r="33" spans="1:5" ht="18" customHeight="1">
      <c r="A33" s="316"/>
      <c r="B33" s="1493"/>
      <c r="C33" s="334" t="s">
        <v>2340</v>
      </c>
      <c r="D33" s="335">
        <v>1.5422425080449924</v>
      </c>
      <c r="E33" s="316"/>
    </row>
    <row r="34" spans="1:5" ht="18" customHeight="1">
      <c r="A34" s="316"/>
      <c r="B34" s="1493"/>
      <c r="C34" s="334" t="s">
        <v>2341</v>
      </c>
      <c r="D34" s="335">
        <v>1.8385152093911163</v>
      </c>
      <c r="E34" s="316"/>
    </row>
    <row r="35" spans="1:5" ht="18" customHeight="1">
      <c r="A35" s="316"/>
      <c r="B35" s="1493"/>
      <c r="C35" s="334" t="s">
        <v>2342</v>
      </c>
      <c r="D35" s="335">
        <v>1.5936341793834272</v>
      </c>
      <c r="E35" s="316"/>
    </row>
    <row r="36" spans="1:5" ht="18" customHeight="1">
      <c r="A36" s="316"/>
      <c r="B36" s="1494"/>
      <c r="C36" s="336" t="s">
        <v>2343</v>
      </c>
      <c r="D36" s="337">
        <v>1.5690994206355096</v>
      </c>
      <c r="E36" s="316"/>
    </row>
    <row r="37" spans="1:5" ht="18" customHeight="1">
      <c r="A37" s="316"/>
      <c r="B37" s="1492" t="s">
        <v>2344</v>
      </c>
      <c r="C37" s="338" t="s">
        <v>2339</v>
      </c>
      <c r="D37" s="339">
        <v>1.2198719100565303</v>
      </c>
      <c r="E37" s="316"/>
    </row>
    <row r="38" spans="1:5" ht="18" customHeight="1">
      <c r="A38" s="316"/>
      <c r="B38" s="1493"/>
      <c r="C38" s="334" t="s">
        <v>2340</v>
      </c>
      <c r="D38" s="335">
        <v>1.8916836359239779</v>
      </c>
      <c r="E38" s="316"/>
    </row>
    <row r="39" spans="1:5" ht="18" customHeight="1">
      <c r="A39" s="316"/>
      <c r="B39" s="1493"/>
      <c r="C39" s="334" t="s">
        <v>2341</v>
      </c>
      <c r="D39" s="335">
        <v>1.9170204647957683</v>
      </c>
      <c r="E39" s="316"/>
    </row>
    <row r="40" spans="1:5" ht="18" customHeight="1">
      <c r="A40" s="316"/>
      <c r="B40" s="1493"/>
      <c r="C40" s="334" t="s">
        <v>2342</v>
      </c>
      <c r="D40" s="335">
        <v>1.8107198102248914</v>
      </c>
      <c r="E40" s="316"/>
    </row>
    <row r="41" spans="1:5" ht="18" customHeight="1">
      <c r="A41" s="316"/>
      <c r="B41" s="1494"/>
      <c r="C41" s="336" t="s">
        <v>2343</v>
      </c>
      <c r="D41" s="337">
        <v>1.8379272548453485</v>
      </c>
      <c r="E41" s="316"/>
    </row>
    <row r="42" spans="1:5">
      <c r="A42" s="316"/>
      <c r="B42" s="316"/>
      <c r="C42" s="316"/>
      <c r="D42" s="316"/>
      <c r="E42" s="316"/>
    </row>
    <row r="178" spans="3:3" ht="13.5">
      <c r="C178" s="164"/>
    </row>
  </sheetData>
  <mergeCells count="10">
    <mergeCell ref="B37:B41"/>
    <mergeCell ref="B32:B36"/>
    <mergeCell ref="A14:E15"/>
    <mergeCell ref="A9:E11"/>
    <mergeCell ref="A12:E13"/>
    <mergeCell ref="C30:C31"/>
    <mergeCell ref="B30:B31"/>
    <mergeCell ref="A29:E29"/>
    <mergeCell ref="A22:E24"/>
    <mergeCell ref="A25:E26"/>
  </mergeCells>
  <phoneticPr fontId="31"/>
  <printOptions horizontalCentered="1"/>
  <pageMargins left="0.59055118110236227" right="0.59055118110236227" top="0.59055118110236227" bottom="0.59055118110236227" header="0.39370078740157483" footer="0.31496062992125984"/>
  <pageSetup paperSize="9" scale="80" firstPageNumber="4" fitToHeight="0"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185"/>
  <sheetViews>
    <sheetView view="pageBreakPreview" zoomScaleNormal="100" zoomScaleSheetLayoutView="100" workbookViewId="0">
      <selection sqref="A1:E1"/>
    </sheetView>
  </sheetViews>
  <sheetFormatPr defaultColWidth="9" defaultRowHeight="13.5"/>
  <cols>
    <col min="1" max="1" width="1.375" customWidth="1"/>
    <col min="2" max="2" width="2.75" customWidth="1"/>
    <col min="3" max="3" width="56.375" customWidth="1"/>
    <col min="4" max="4" width="5.75" style="24" customWidth="1"/>
    <col min="5" max="5" width="68.25" customWidth="1"/>
  </cols>
  <sheetData>
    <row r="1" spans="1:5" ht="27.75" customHeight="1">
      <c r="A1" s="1008" t="s">
        <v>2</v>
      </c>
      <c r="B1" s="1009"/>
      <c r="C1" s="1009"/>
      <c r="D1" s="1009"/>
      <c r="E1" s="1009"/>
    </row>
    <row r="2" spans="1:5" ht="6" customHeight="1">
      <c r="A2" s="1010"/>
      <c r="B2" s="1010"/>
      <c r="C2" s="1010"/>
      <c r="D2" s="1010"/>
      <c r="E2" s="1010"/>
    </row>
    <row r="3" spans="1:5" ht="22.5" customHeight="1">
      <c r="A3" s="663" t="s">
        <v>3</v>
      </c>
      <c r="B3" s="664"/>
      <c r="C3" s="665"/>
      <c r="D3" s="665"/>
      <c r="E3" s="666"/>
    </row>
    <row r="4" spans="1:5" ht="14.25" customHeight="1">
      <c r="A4" s="1011" t="s">
        <v>4</v>
      </c>
      <c r="B4" s="1012"/>
      <c r="C4" s="1012"/>
      <c r="D4" s="1012"/>
      <c r="E4" s="1013"/>
    </row>
    <row r="5" spans="1:5" ht="14.25" customHeight="1">
      <c r="A5" s="1011"/>
      <c r="B5" s="1012"/>
      <c r="C5" s="1012"/>
      <c r="D5" s="1012"/>
      <c r="E5" s="1013"/>
    </row>
    <row r="6" spans="1:5" ht="6" customHeight="1">
      <c r="A6" s="1011"/>
      <c r="B6" s="1012"/>
      <c r="C6" s="1012"/>
      <c r="D6" s="1012"/>
      <c r="E6" s="1013"/>
    </row>
    <row r="7" spans="1:5" ht="14.25" customHeight="1">
      <c r="A7" s="1014" t="s">
        <v>5</v>
      </c>
      <c r="B7" s="1015"/>
      <c r="C7" s="1015"/>
      <c r="D7" s="1015"/>
      <c r="E7" s="1016"/>
    </row>
    <row r="8" spans="1:5" ht="14.25" customHeight="1">
      <c r="A8" s="1014"/>
      <c r="B8" s="1015"/>
      <c r="C8" s="1015"/>
      <c r="D8" s="1015"/>
      <c r="E8" s="1016"/>
    </row>
    <row r="9" spans="1:5" ht="14.25" customHeight="1">
      <c r="A9" s="1014"/>
      <c r="B9" s="1015"/>
      <c r="C9" s="1015"/>
      <c r="D9" s="1015"/>
      <c r="E9" s="1016"/>
    </row>
    <row r="10" spans="1:5" ht="14.25" customHeight="1">
      <c r="A10" s="1014"/>
      <c r="B10" s="1015"/>
      <c r="C10" s="1015"/>
      <c r="D10" s="1015"/>
      <c r="E10" s="1016"/>
    </row>
    <row r="11" spans="1:5" ht="5.25" customHeight="1">
      <c r="A11" s="1014"/>
      <c r="B11" s="1015"/>
      <c r="C11" s="1015"/>
      <c r="D11" s="1015"/>
      <c r="E11" s="1016"/>
    </row>
    <row r="12" spans="1:5" ht="14.25" customHeight="1">
      <c r="A12" s="1011" t="s">
        <v>6</v>
      </c>
      <c r="B12" s="1012"/>
      <c r="C12" s="1012"/>
      <c r="D12" s="1012"/>
      <c r="E12" s="1013"/>
    </row>
    <row r="13" spans="1:5" ht="14.25" customHeight="1">
      <c r="A13" s="1011"/>
      <c r="B13" s="1012"/>
      <c r="C13" s="1012"/>
      <c r="D13" s="1012"/>
      <c r="E13" s="1013"/>
    </row>
    <row r="14" spans="1:5" ht="14.25" customHeight="1">
      <c r="A14" s="1011" t="s">
        <v>7</v>
      </c>
      <c r="B14" s="1012"/>
      <c r="C14" s="1012"/>
      <c r="D14" s="1012"/>
      <c r="E14" s="1013"/>
    </row>
    <row r="15" spans="1:5" ht="14.25" customHeight="1">
      <c r="A15" s="1011"/>
      <c r="B15" s="1012"/>
      <c r="C15" s="1012"/>
      <c r="D15" s="1012"/>
      <c r="E15" s="1013"/>
    </row>
    <row r="16" spans="1:5" ht="14.25" customHeight="1">
      <c r="A16" s="1011"/>
      <c r="B16" s="1012"/>
      <c r="C16" s="1012"/>
      <c r="D16" s="1012"/>
      <c r="E16" s="1013"/>
    </row>
    <row r="17" spans="1:5" ht="14.25" customHeight="1">
      <c r="A17" s="1011"/>
      <c r="B17" s="1012"/>
      <c r="C17" s="1012"/>
      <c r="D17" s="1012"/>
      <c r="E17" s="1013"/>
    </row>
    <row r="18" spans="1:5" ht="14.25" customHeight="1">
      <c r="A18" s="1017"/>
      <c r="B18" s="1018"/>
      <c r="C18" s="1018"/>
      <c r="D18" s="1018"/>
      <c r="E18" s="1019"/>
    </row>
    <row r="19" spans="1:5" ht="14.25">
      <c r="A19" s="897" t="s">
        <v>3151</v>
      </c>
      <c r="B19" s="898"/>
      <c r="C19" s="899"/>
      <c r="D19" s="900"/>
      <c r="E19" s="901"/>
    </row>
    <row r="20" spans="1:5" ht="15" customHeight="1">
      <c r="A20" s="342"/>
      <c r="B20" s="667"/>
      <c r="C20" s="313"/>
      <c r="D20" s="461"/>
      <c r="E20" s="668"/>
    </row>
    <row r="21" spans="1:5" ht="15" customHeight="1">
      <c r="A21" s="669" t="s">
        <v>8</v>
      </c>
      <c r="B21" s="669"/>
      <c r="C21" s="313"/>
      <c r="D21" s="461"/>
      <c r="E21" s="668"/>
    </row>
    <row r="22" spans="1:5" ht="14.25">
      <c r="A22" s="313"/>
      <c r="B22" s="313"/>
      <c r="C22" s="182" t="s">
        <v>9</v>
      </c>
      <c r="D22" s="239" t="s">
        <v>10</v>
      </c>
      <c r="E22" s="313"/>
    </row>
    <row r="23" spans="1:5" ht="28.5">
      <c r="A23" s="313"/>
      <c r="B23" s="313"/>
      <c r="C23" s="183" t="s">
        <v>11</v>
      </c>
      <c r="D23" s="240" t="s">
        <v>12</v>
      </c>
      <c r="E23" s="313"/>
    </row>
    <row r="24" spans="1:5" ht="28.5">
      <c r="A24" s="313"/>
      <c r="B24" s="313"/>
      <c r="C24" s="184" t="s">
        <v>13</v>
      </c>
      <c r="D24" s="241" t="s">
        <v>14</v>
      </c>
      <c r="E24" s="313"/>
    </row>
    <row r="25" spans="1:5" ht="14.25">
      <c r="A25" s="313"/>
      <c r="B25" s="313"/>
      <c r="C25" s="183" t="s">
        <v>15</v>
      </c>
      <c r="D25" s="240" t="s">
        <v>16</v>
      </c>
      <c r="E25" s="313"/>
    </row>
    <row r="26" spans="1:5" ht="14.25">
      <c r="A26" s="313"/>
      <c r="B26" s="313"/>
      <c r="C26" s="184" t="s">
        <v>17</v>
      </c>
      <c r="D26" s="241" t="s">
        <v>18</v>
      </c>
      <c r="E26" s="313"/>
    </row>
    <row r="27" spans="1:5" ht="14.25">
      <c r="A27" s="313"/>
      <c r="B27" s="313"/>
      <c r="C27" s="183" t="s">
        <v>19</v>
      </c>
      <c r="D27" s="240" t="s">
        <v>20</v>
      </c>
      <c r="E27" s="313"/>
    </row>
    <row r="28" spans="1:5" ht="14.25">
      <c r="A28" s="313"/>
      <c r="B28" s="313"/>
      <c r="C28" s="184" t="s">
        <v>21</v>
      </c>
      <c r="D28" s="241" t="s">
        <v>22</v>
      </c>
      <c r="E28" s="313"/>
    </row>
    <row r="29" spans="1:5" ht="14.25">
      <c r="A29" s="313"/>
      <c r="B29" s="313"/>
      <c r="C29" s="183" t="s">
        <v>23</v>
      </c>
      <c r="D29" s="240" t="s">
        <v>24</v>
      </c>
      <c r="E29" s="313"/>
    </row>
    <row r="30" spans="1:5" ht="14.25">
      <c r="A30" s="313"/>
      <c r="B30" s="313"/>
      <c r="C30" s="184" t="s">
        <v>25</v>
      </c>
      <c r="D30" s="241" t="s">
        <v>26</v>
      </c>
      <c r="E30" s="313"/>
    </row>
    <row r="31" spans="1:5" ht="14.25">
      <c r="A31" s="313"/>
      <c r="B31" s="313"/>
      <c r="C31" s="183" t="s">
        <v>27</v>
      </c>
      <c r="D31" s="240" t="s">
        <v>28</v>
      </c>
      <c r="E31" s="313"/>
    </row>
    <row r="32" spans="1:5" ht="14.25">
      <c r="A32" s="313"/>
      <c r="B32" s="313"/>
      <c r="C32" s="184" t="s">
        <v>29</v>
      </c>
      <c r="D32" s="241" t="s">
        <v>30</v>
      </c>
      <c r="E32" s="313"/>
    </row>
    <row r="33" spans="1:5" ht="14.25">
      <c r="A33" s="313"/>
      <c r="B33" s="313"/>
      <c r="C33" s="183" t="s">
        <v>31</v>
      </c>
      <c r="D33" s="240" t="s">
        <v>32</v>
      </c>
      <c r="E33" s="313"/>
    </row>
    <row r="34" spans="1:5" ht="14.25">
      <c r="A34" s="313"/>
      <c r="B34" s="313"/>
      <c r="C34" s="184" t="s">
        <v>33</v>
      </c>
      <c r="D34" s="241" t="s">
        <v>34</v>
      </c>
      <c r="E34" s="313"/>
    </row>
    <row r="35" spans="1:5" ht="14.25">
      <c r="A35" s="313"/>
      <c r="B35" s="313"/>
      <c r="C35" s="183" t="s">
        <v>35</v>
      </c>
      <c r="D35" s="240" t="s">
        <v>36</v>
      </c>
      <c r="E35" s="313"/>
    </row>
    <row r="36" spans="1:5" ht="28.5">
      <c r="A36" s="313"/>
      <c r="B36" s="313"/>
      <c r="C36" s="184" t="s">
        <v>37</v>
      </c>
      <c r="D36" s="241" t="s">
        <v>38</v>
      </c>
      <c r="E36" s="313"/>
    </row>
    <row r="37" spans="1:5" ht="14.25">
      <c r="A37" s="313"/>
      <c r="B37" s="313"/>
      <c r="C37" s="183" t="s">
        <v>39</v>
      </c>
      <c r="D37" s="240" t="s">
        <v>40</v>
      </c>
      <c r="E37" s="313"/>
    </row>
    <row r="38" spans="1:5" ht="14.25">
      <c r="A38" s="313"/>
      <c r="B38" s="313"/>
      <c r="C38" s="184" t="s">
        <v>41</v>
      </c>
      <c r="D38" s="241" t="s">
        <v>42</v>
      </c>
      <c r="E38" s="313"/>
    </row>
    <row r="39" spans="1:5" ht="14.25">
      <c r="A39" s="313"/>
      <c r="B39" s="313"/>
      <c r="C39" s="183" t="s">
        <v>43</v>
      </c>
      <c r="D39" s="240" t="s">
        <v>44</v>
      </c>
      <c r="E39" s="313"/>
    </row>
    <row r="40" spans="1:5" ht="14.25">
      <c r="A40" s="313"/>
      <c r="B40" s="313"/>
      <c r="C40" s="184" t="s">
        <v>45</v>
      </c>
      <c r="D40" s="241" t="s">
        <v>46</v>
      </c>
      <c r="E40" s="313"/>
    </row>
    <row r="41" spans="1:5" ht="14.25">
      <c r="A41" s="313"/>
      <c r="B41" s="313"/>
      <c r="C41" s="529" t="s">
        <v>47</v>
      </c>
      <c r="D41" s="530" t="s">
        <v>48</v>
      </c>
      <c r="E41" s="313"/>
    </row>
    <row r="42" spans="1:5" ht="14.25">
      <c r="A42" s="313"/>
      <c r="B42" s="313"/>
      <c r="C42" s="671"/>
      <c r="D42" s="672"/>
      <c r="E42" s="313"/>
    </row>
    <row r="43" spans="1:5" ht="14.25">
      <c r="A43" s="669" t="s">
        <v>49</v>
      </c>
      <c r="B43" s="313"/>
      <c r="C43" s="313"/>
      <c r="D43" s="461"/>
      <c r="E43" s="313"/>
    </row>
    <row r="44" spans="1:5" s="185" customFormat="1" ht="19.5" customHeight="1">
      <c r="A44" s="670"/>
      <c r="B44" s="670"/>
      <c r="C44" s="670" t="s">
        <v>50</v>
      </c>
      <c r="D44" s="668"/>
      <c r="E44" s="670"/>
    </row>
    <row r="45" spans="1:5" s="185" customFormat="1" ht="19.5" customHeight="1">
      <c r="A45" s="670"/>
      <c r="B45" s="670"/>
      <c r="C45" s="670" t="s">
        <v>51</v>
      </c>
      <c r="D45" s="668"/>
      <c r="E45" s="670"/>
    </row>
    <row r="46" spans="1:5" s="185" customFormat="1" ht="15" customHeight="1">
      <c r="A46" s="670"/>
      <c r="B46" s="670"/>
      <c r="C46" s="670" t="s">
        <v>52</v>
      </c>
      <c r="D46" s="668"/>
      <c r="E46" s="670"/>
    </row>
    <row r="47" spans="1:5" s="185" customFormat="1" ht="9" customHeight="1">
      <c r="A47" s="670"/>
      <c r="B47" s="670"/>
      <c r="C47" s="670"/>
      <c r="D47" s="668"/>
      <c r="E47" s="670"/>
    </row>
    <row r="48" spans="1:5" s="185" customFormat="1" ht="15" customHeight="1">
      <c r="A48" s="670"/>
      <c r="B48" s="670"/>
      <c r="C48" s="670" t="s">
        <v>53</v>
      </c>
      <c r="D48" s="668"/>
      <c r="E48" s="670"/>
    </row>
    <row r="49" spans="1:5" ht="6" customHeight="1">
      <c r="A49" s="313"/>
      <c r="B49" s="313"/>
      <c r="C49" s="446"/>
      <c r="D49" s="632"/>
      <c r="E49" s="313"/>
    </row>
    <row r="50" spans="1:5" ht="15" customHeight="1">
      <c r="A50" s="313"/>
      <c r="B50" s="313"/>
      <c r="C50" s="446" t="s">
        <v>54</v>
      </c>
      <c r="D50" s="632"/>
      <c r="E50" s="313"/>
    </row>
    <row r="51" spans="1:5" ht="15" customHeight="1">
      <c r="A51" s="313"/>
      <c r="B51" s="313"/>
      <c r="C51" s="446" t="s">
        <v>55</v>
      </c>
      <c r="D51" s="632"/>
      <c r="E51" s="313"/>
    </row>
    <row r="52" spans="1:5" ht="15" customHeight="1">
      <c r="A52" s="313"/>
      <c r="B52" s="313"/>
      <c r="C52" s="446" t="s">
        <v>56</v>
      </c>
      <c r="D52" s="632"/>
      <c r="E52" s="313"/>
    </row>
    <row r="53" spans="1:5" ht="11.25" customHeight="1">
      <c r="A53" s="313"/>
      <c r="B53" s="313"/>
      <c r="C53" s="446"/>
      <c r="D53" s="632"/>
      <c r="E53" s="313"/>
    </row>
    <row r="54" spans="1:5" ht="14.25">
      <c r="A54" s="181" t="s">
        <v>57</v>
      </c>
      <c r="C54" s="313"/>
      <c r="D54" s="461"/>
      <c r="E54" s="313"/>
    </row>
    <row r="55" spans="1:5" ht="7.5" customHeight="1">
      <c r="A55" s="1020" t="s">
        <v>58</v>
      </c>
      <c r="B55" s="1021"/>
      <c r="C55" s="1021"/>
      <c r="D55" s="1021" t="s">
        <v>59</v>
      </c>
      <c r="E55" s="1024"/>
    </row>
    <row r="56" spans="1:5" ht="7.5" customHeight="1" thickBot="1">
      <c r="A56" s="1022"/>
      <c r="B56" s="1023"/>
      <c r="C56" s="1023"/>
      <c r="D56" s="1023"/>
      <c r="E56" s="1025"/>
    </row>
    <row r="57" spans="1:5" ht="24" customHeight="1" thickTop="1">
      <c r="A57" s="1026" t="s">
        <v>60</v>
      </c>
      <c r="B57" s="1027"/>
      <c r="C57" s="1027"/>
      <c r="D57" s="1028"/>
      <c r="E57" s="1029"/>
    </row>
    <row r="58" spans="1:5" ht="15" customHeight="1">
      <c r="A58" s="237"/>
      <c r="B58" s="186"/>
      <c r="C58" s="725" t="s">
        <v>61</v>
      </c>
      <c r="D58" s="726" t="s">
        <v>62</v>
      </c>
      <c r="E58" s="727" t="s">
        <v>63</v>
      </c>
    </row>
    <row r="59" spans="1:5" ht="15" customHeight="1">
      <c r="A59" s="237"/>
      <c r="B59" s="186"/>
      <c r="C59" s="728"/>
      <c r="D59" s="729" t="s">
        <v>64</v>
      </c>
      <c r="E59" s="730" t="s">
        <v>65</v>
      </c>
    </row>
    <row r="60" spans="1:5" ht="15" customHeight="1">
      <c r="A60" s="237"/>
      <c r="B60" s="186"/>
      <c r="C60" s="731"/>
      <c r="D60" s="732" t="s">
        <v>66</v>
      </c>
      <c r="E60" s="733" t="s">
        <v>67</v>
      </c>
    </row>
    <row r="61" spans="1:5" ht="15" customHeight="1">
      <c r="A61" s="237"/>
      <c r="B61" s="186"/>
      <c r="C61" s="734" t="s">
        <v>68</v>
      </c>
      <c r="D61" s="735" t="s">
        <v>69</v>
      </c>
      <c r="E61" s="736" t="s">
        <v>70</v>
      </c>
    </row>
    <row r="62" spans="1:5" ht="24" customHeight="1">
      <c r="A62" s="1030" t="s">
        <v>71</v>
      </c>
      <c r="B62" s="1031"/>
      <c r="C62" s="1031"/>
      <c r="D62" s="1031"/>
      <c r="E62" s="1032"/>
    </row>
    <row r="63" spans="1:5" ht="15" customHeight="1">
      <c r="A63" s="190"/>
      <c r="B63" s="191"/>
      <c r="C63" s="238" t="s">
        <v>72</v>
      </c>
      <c r="D63" s="242" t="s">
        <v>62</v>
      </c>
      <c r="E63" s="192" t="s">
        <v>63</v>
      </c>
    </row>
    <row r="64" spans="1:5" ht="24" customHeight="1">
      <c r="A64" s="1030" t="s">
        <v>73</v>
      </c>
      <c r="B64" s="1031"/>
      <c r="C64" s="1031"/>
      <c r="D64" s="1031"/>
      <c r="E64" s="1032"/>
    </row>
    <row r="65" spans="1:5" s="21" customFormat="1" ht="21.75" customHeight="1">
      <c r="A65" s="193"/>
      <c r="B65" s="1033" t="s">
        <v>74</v>
      </c>
      <c r="C65" s="1034"/>
      <c r="D65" s="1034"/>
      <c r="E65" s="1035"/>
    </row>
    <row r="66" spans="1:5" ht="15" customHeight="1">
      <c r="A66" s="237"/>
      <c r="B66" s="194"/>
      <c r="C66" s="1036" t="s">
        <v>75</v>
      </c>
      <c r="D66" s="246" t="s">
        <v>76</v>
      </c>
      <c r="E66" s="192" t="s">
        <v>77</v>
      </c>
    </row>
    <row r="67" spans="1:5" ht="15" customHeight="1">
      <c r="A67" s="237"/>
      <c r="B67" s="194"/>
      <c r="C67" s="1037"/>
      <c r="D67" s="245" t="s">
        <v>78</v>
      </c>
      <c r="E67" s="187" t="s">
        <v>79</v>
      </c>
    </row>
    <row r="68" spans="1:5" ht="15" customHeight="1">
      <c r="A68" s="237"/>
      <c r="B68" s="194"/>
      <c r="C68" s="1037"/>
      <c r="D68" s="33"/>
      <c r="E68" s="189" t="s">
        <v>80</v>
      </c>
    </row>
    <row r="69" spans="1:5" ht="15" customHeight="1">
      <c r="A69" s="237"/>
      <c r="B69" s="194"/>
      <c r="C69" s="1037"/>
      <c r="D69" s="34"/>
      <c r="E69" s="195" t="s">
        <v>81</v>
      </c>
    </row>
    <row r="70" spans="1:5" ht="15" customHeight="1">
      <c r="A70" s="237"/>
      <c r="B70" s="194"/>
      <c r="C70" s="1037"/>
      <c r="D70" s="244" t="s">
        <v>66</v>
      </c>
      <c r="E70" s="195" t="s">
        <v>67</v>
      </c>
    </row>
    <row r="71" spans="1:5" ht="15" customHeight="1">
      <c r="A71" s="237"/>
      <c r="B71" s="196"/>
      <c r="C71" s="1038"/>
      <c r="D71" s="247" t="s">
        <v>82</v>
      </c>
      <c r="E71" s="197" t="s">
        <v>83</v>
      </c>
    </row>
    <row r="72" spans="1:5" s="21" customFormat="1" ht="21.75" customHeight="1">
      <c r="A72" s="193"/>
      <c r="B72" s="1039" t="s">
        <v>84</v>
      </c>
      <c r="C72" s="1040"/>
      <c r="D72" s="1040"/>
      <c r="E72" s="1041"/>
    </row>
    <row r="73" spans="1:5" ht="15" customHeight="1">
      <c r="A73" s="237"/>
      <c r="B73" s="198"/>
      <c r="C73" s="1042" t="s">
        <v>85</v>
      </c>
      <c r="D73" s="244" t="s">
        <v>66</v>
      </c>
      <c r="E73" s="199" t="s">
        <v>67</v>
      </c>
    </row>
    <row r="74" spans="1:5" ht="15" customHeight="1">
      <c r="A74" s="237"/>
      <c r="B74" s="198"/>
      <c r="C74" s="1043"/>
      <c r="D74" s="247" t="s">
        <v>82</v>
      </c>
      <c r="E74" s="188" t="s">
        <v>83</v>
      </c>
    </row>
    <row r="75" spans="1:5" ht="15" customHeight="1">
      <c r="A75" s="237"/>
      <c r="B75" s="198"/>
      <c r="C75" s="1042" t="s">
        <v>86</v>
      </c>
      <c r="D75" s="248" t="s">
        <v>87</v>
      </c>
      <c r="E75" s="199" t="s">
        <v>88</v>
      </c>
    </row>
    <row r="76" spans="1:5" ht="15" customHeight="1">
      <c r="A76" s="237"/>
      <c r="B76" s="200"/>
      <c r="C76" s="1044"/>
      <c r="D76" s="247" t="s">
        <v>82</v>
      </c>
      <c r="E76" s="201" t="s">
        <v>83</v>
      </c>
    </row>
    <row r="77" spans="1:5" s="21" customFormat="1" ht="21.75" customHeight="1">
      <c r="A77" s="193"/>
      <c r="B77" s="1039" t="s">
        <v>89</v>
      </c>
      <c r="C77" s="1034"/>
      <c r="D77" s="1034"/>
      <c r="E77" s="1035"/>
    </row>
    <row r="78" spans="1:5" ht="15" customHeight="1">
      <c r="A78" s="237"/>
      <c r="B78" s="198"/>
      <c r="C78" s="35" t="s">
        <v>90</v>
      </c>
      <c r="D78" s="255" t="s">
        <v>66</v>
      </c>
      <c r="E78" s="202" t="s">
        <v>67</v>
      </c>
    </row>
    <row r="79" spans="1:5" ht="15" customHeight="1">
      <c r="A79" s="237"/>
      <c r="B79" s="198"/>
      <c r="C79" s="1037" t="s">
        <v>91</v>
      </c>
      <c r="D79" s="249" t="s">
        <v>92</v>
      </c>
      <c r="E79" s="195" t="s">
        <v>93</v>
      </c>
    </row>
    <row r="80" spans="1:5" ht="15" customHeight="1">
      <c r="A80" s="237"/>
      <c r="B80" s="200"/>
      <c r="C80" s="1038"/>
      <c r="D80" s="244" t="s">
        <v>66</v>
      </c>
      <c r="E80" s="197" t="s">
        <v>67</v>
      </c>
    </row>
    <row r="81" spans="1:5" s="21" customFormat="1" ht="21.75" customHeight="1">
      <c r="A81" s="228"/>
      <c r="B81" s="1045" t="s">
        <v>94</v>
      </c>
      <c r="C81" s="1046"/>
      <c r="D81" s="1046"/>
      <c r="E81" s="1047"/>
    </row>
    <row r="82" spans="1:5" ht="15" customHeight="1">
      <c r="A82" s="237"/>
      <c r="B82" s="198"/>
      <c r="C82" s="1036" t="s">
        <v>68</v>
      </c>
      <c r="D82" s="249" t="s">
        <v>69</v>
      </c>
      <c r="E82" s="199" t="s">
        <v>70</v>
      </c>
    </row>
    <row r="83" spans="1:5" ht="14.25" customHeight="1">
      <c r="A83" s="237"/>
      <c r="B83" s="198"/>
      <c r="C83" s="1037"/>
      <c r="D83" s="245" t="s">
        <v>78</v>
      </c>
      <c r="E83" s="187" t="s">
        <v>79</v>
      </c>
    </row>
    <row r="84" spans="1:5" ht="14.25" customHeight="1">
      <c r="A84" s="237"/>
      <c r="B84" s="198"/>
      <c r="C84" s="1037"/>
      <c r="D84" s="34"/>
      <c r="E84" s="195" t="s">
        <v>81</v>
      </c>
    </row>
    <row r="85" spans="1:5" ht="15" customHeight="1">
      <c r="A85" s="237"/>
      <c r="B85" s="198"/>
      <c r="C85" s="1037"/>
      <c r="D85" s="244" t="s">
        <v>66</v>
      </c>
      <c r="E85" s="195" t="s">
        <v>67</v>
      </c>
    </row>
    <row r="86" spans="1:5" ht="15" customHeight="1">
      <c r="A86" s="237"/>
      <c r="B86" s="198"/>
      <c r="C86" s="1037"/>
      <c r="D86" s="255" t="s">
        <v>82</v>
      </c>
      <c r="E86" s="189" t="s">
        <v>83</v>
      </c>
    </row>
    <row r="87" spans="1:5" ht="15" customHeight="1">
      <c r="A87" s="237"/>
      <c r="B87" s="198"/>
      <c r="C87" s="1036" t="s">
        <v>95</v>
      </c>
      <c r="D87" s="254" t="s">
        <v>62</v>
      </c>
      <c r="E87" s="199" t="s">
        <v>63</v>
      </c>
    </row>
    <row r="88" spans="1:5" ht="15" customHeight="1">
      <c r="A88" s="237"/>
      <c r="B88" s="198"/>
      <c r="C88" s="1048"/>
      <c r="D88" s="244" t="s">
        <v>66</v>
      </c>
      <c r="E88" s="188" t="s">
        <v>67</v>
      </c>
    </row>
    <row r="89" spans="1:5" ht="14.25" customHeight="1">
      <c r="A89" s="237"/>
      <c r="B89" s="198"/>
      <c r="C89" s="1036" t="s">
        <v>96</v>
      </c>
      <c r="D89" s="245" t="s">
        <v>64</v>
      </c>
      <c r="E89" s="199" t="s">
        <v>65</v>
      </c>
    </row>
    <row r="90" spans="1:5" ht="15" customHeight="1">
      <c r="A90" s="237"/>
      <c r="B90" s="200"/>
      <c r="C90" s="1038"/>
      <c r="D90" s="244" t="s">
        <v>66</v>
      </c>
      <c r="E90" s="201" t="s">
        <v>67</v>
      </c>
    </row>
    <row r="91" spans="1:5" s="21" customFormat="1" ht="21.75" customHeight="1">
      <c r="A91" s="193"/>
      <c r="B91" s="1039" t="s">
        <v>97</v>
      </c>
      <c r="C91" s="1034"/>
      <c r="D91" s="1034"/>
      <c r="E91" s="1035"/>
    </row>
    <row r="92" spans="1:5" ht="14.25" customHeight="1">
      <c r="A92" s="1049"/>
      <c r="B92" s="198"/>
      <c r="C92" s="1036" t="s">
        <v>98</v>
      </c>
      <c r="D92" s="246" t="s">
        <v>99</v>
      </c>
      <c r="E92" s="199" t="s">
        <v>100</v>
      </c>
    </row>
    <row r="93" spans="1:5" ht="14.25" customHeight="1">
      <c r="A93" s="1049"/>
      <c r="B93" s="198"/>
      <c r="C93" s="1037"/>
      <c r="D93" s="244" t="s">
        <v>66</v>
      </c>
      <c r="E93" s="203" t="s">
        <v>67</v>
      </c>
    </row>
    <row r="94" spans="1:5" ht="14.25" customHeight="1">
      <c r="A94" s="237"/>
      <c r="B94" s="198"/>
      <c r="C94" s="1048"/>
      <c r="D94" s="255" t="s">
        <v>82</v>
      </c>
      <c r="E94" s="188" t="s">
        <v>83</v>
      </c>
    </row>
    <row r="95" spans="1:5" ht="16.5" customHeight="1">
      <c r="A95" s="237"/>
      <c r="B95" s="198"/>
      <c r="C95" s="1036" t="s">
        <v>101</v>
      </c>
      <c r="D95" s="246" t="s">
        <v>102</v>
      </c>
      <c r="E95" s="199" t="s">
        <v>103</v>
      </c>
    </row>
    <row r="96" spans="1:5" ht="15" customHeight="1">
      <c r="A96" s="237"/>
      <c r="B96" s="200"/>
      <c r="C96" s="1038"/>
      <c r="D96" s="247" t="s">
        <v>82</v>
      </c>
      <c r="E96" s="201" t="s">
        <v>83</v>
      </c>
    </row>
    <row r="97" spans="1:5" s="21" customFormat="1" ht="21.75" customHeight="1">
      <c r="A97" s="193"/>
      <c r="B97" s="1033" t="s">
        <v>104</v>
      </c>
      <c r="C97" s="1034"/>
      <c r="D97" s="1034"/>
      <c r="E97" s="1035"/>
    </row>
    <row r="98" spans="1:5" ht="15" customHeight="1">
      <c r="A98" s="1049"/>
      <c r="B98" s="198"/>
      <c r="C98" s="1036" t="s">
        <v>105</v>
      </c>
      <c r="D98" s="246" t="s">
        <v>28</v>
      </c>
      <c r="E98" s="199" t="s">
        <v>106</v>
      </c>
    </row>
    <row r="99" spans="1:5" ht="15" customHeight="1">
      <c r="A99" s="1049"/>
      <c r="B99" s="198"/>
      <c r="C99" s="1048"/>
      <c r="D99" s="244" t="s">
        <v>66</v>
      </c>
      <c r="E99" s="188" t="s">
        <v>67</v>
      </c>
    </row>
    <row r="100" spans="1:5" ht="15" customHeight="1">
      <c r="A100" s="237"/>
      <c r="B100" s="198"/>
      <c r="C100" s="36" t="s">
        <v>107</v>
      </c>
      <c r="D100" s="250" t="s">
        <v>30</v>
      </c>
      <c r="E100" s="202" t="s">
        <v>108</v>
      </c>
    </row>
    <row r="101" spans="1:5" ht="15" customHeight="1">
      <c r="A101" s="237"/>
      <c r="B101" s="198"/>
      <c r="C101" s="36" t="s">
        <v>109</v>
      </c>
      <c r="D101" s="250" t="s">
        <v>32</v>
      </c>
      <c r="E101" s="202" t="s">
        <v>110</v>
      </c>
    </row>
    <row r="102" spans="1:5" ht="15" customHeight="1">
      <c r="A102" s="237"/>
      <c r="B102" s="198"/>
      <c r="C102" s="1036" t="s">
        <v>111</v>
      </c>
      <c r="D102" s="251" t="s">
        <v>34</v>
      </c>
      <c r="E102" s="192" t="s">
        <v>112</v>
      </c>
    </row>
    <row r="103" spans="1:5" ht="15" customHeight="1">
      <c r="A103" s="237"/>
      <c r="B103" s="198"/>
      <c r="C103" s="1037"/>
      <c r="D103" s="37"/>
      <c r="E103" s="189" t="s">
        <v>113</v>
      </c>
    </row>
    <row r="104" spans="1:5" ht="15" customHeight="1">
      <c r="A104" s="237"/>
      <c r="B104" s="200"/>
      <c r="C104" s="1038"/>
      <c r="D104" s="38"/>
      <c r="E104" s="197" t="s">
        <v>114</v>
      </c>
    </row>
    <row r="105" spans="1:5" s="21" customFormat="1" ht="21.75" customHeight="1">
      <c r="A105" s="193"/>
      <c r="B105" s="1039" t="s">
        <v>115</v>
      </c>
      <c r="C105" s="1040"/>
      <c r="D105" s="1040"/>
      <c r="E105" s="1041"/>
    </row>
    <row r="106" spans="1:5" ht="14.25" customHeight="1">
      <c r="A106" s="1049"/>
      <c r="B106" s="198"/>
      <c r="C106" s="1036" t="s">
        <v>105</v>
      </c>
      <c r="D106" s="246" t="s">
        <v>28</v>
      </c>
      <c r="E106" s="199" t="s">
        <v>106</v>
      </c>
    </row>
    <row r="107" spans="1:5" ht="14.25" customHeight="1">
      <c r="A107" s="1049"/>
      <c r="B107" s="198"/>
      <c r="C107" s="1048"/>
      <c r="D107" s="244" t="s">
        <v>66</v>
      </c>
      <c r="E107" s="188" t="s">
        <v>67</v>
      </c>
    </row>
    <row r="108" spans="1:5" ht="14.25" customHeight="1">
      <c r="A108" s="237"/>
      <c r="B108" s="198"/>
      <c r="C108" s="36" t="s">
        <v>107</v>
      </c>
      <c r="D108" s="250" t="s">
        <v>30</v>
      </c>
      <c r="E108" s="202" t="s">
        <v>108</v>
      </c>
    </row>
    <row r="109" spans="1:5" ht="15" customHeight="1">
      <c r="A109" s="237"/>
      <c r="B109" s="198"/>
      <c r="C109" s="36" t="s">
        <v>111</v>
      </c>
      <c r="D109" s="255" t="s">
        <v>36</v>
      </c>
      <c r="E109" s="202" t="s">
        <v>116</v>
      </c>
    </row>
    <row r="110" spans="1:5" ht="15" customHeight="1">
      <c r="A110" s="237"/>
      <c r="B110" s="200"/>
      <c r="C110" s="39" t="s">
        <v>117</v>
      </c>
      <c r="D110" s="247" t="s">
        <v>66</v>
      </c>
      <c r="E110" s="204" t="s">
        <v>67</v>
      </c>
    </row>
    <row r="111" spans="1:5" s="21" customFormat="1" ht="21.75" customHeight="1">
      <c r="A111" s="193"/>
      <c r="B111" s="1033" t="s">
        <v>118</v>
      </c>
      <c r="C111" s="1040"/>
      <c r="D111" s="1040"/>
      <c r="E111" s="1041"/>
    </row>
    <row r="112" spans="1:5" ht="15.75" customHeight="1">
      <c r="A112" s="1049"/>
      <c r="B112" s="198"/>
      <c r="C112" s="1036" t="s">
        <v>119</v>
      </c>
      <c r="D112" s="242" t="s">
        <v>62</v>
      </c>
      <c r="E112" s="199" t="s">
        <v>63</v>
      </c>
    </row>
    <row r="113" spans="1:5" ht="15.75" customHeight="1">
      <c r="A113" s="1049"/>
      <c r="B113" s="198"/>
      <c r="C113" s="1048"/>
      <c r="D113" s="244" t="s">
        <v>66</v>
      </c>
      <c r="E113" s="188" t="s">
        <v>67</v>
      </c>
    </row>
    <row r="114" spans="1:5" ht="15" customHeight="1">
      <c r="A114" s="237"/>
      <c r="B114" s="198"/>
      <c r="C114" s="36" t="s">
        <v>120</v>
      </c>
      <c r="D114" s="250" t="s">
        <v>38</v>
      </c>
      <c r="E114" s="202" t="s">
        <v>121</v>
      </c>
    </row>
    <row r="115" spans="1:5" ht="15" customHeight="1">
      <c r="A115" s="237"/>
      <c r="B115" s="200"/>
      <c r="C115" s="39" t="s">
        <v>122</v>
      </c>
      <c r="D115" s="252" t="s">
        <v>40</v>
      </c>
      <c r="E115" s="204" t="s">
        <v>123</v>
      </c>
    </row>
    <row r="116" spans="1:5" ht="24" customHeight="1">
      <c r="A116" s="1030" t="s">
        <v>124</v>
      </c>
      <c r="B116" s="1028"/>
      <c r="C116" s="1028"/>
      <c r="D116" s="1028"/>
      <c r="E116" s="1029"/>
    </row>
    <row r="117" spans="1:5" s="21" customFormat="1" ht="21.75" customHeight="1">
      <c r="A117" s="193"/>
      <c r="B117" s="1033" t="s">
        <v>125</v>
      </c>
      <c r="C117" s="1034"/>
      <c r="D117" s="1034"/>
      <c r="E117" s="1035"/>
    </row>
    <row r="118" spans="1:5" ht="15" customHeight="1">
      <c r="A118" s="237"/>
      <c r="B118" s="198"/>
      <c r="C118" s="1036" t="s">
        <v>68</v>
      </c>
      <c r="D118" s="246" t="s">
        <v>69</v>
      </c>
      <c r="E118" s="199" t="s">
        <v>70</v>
      </c>
    </row>
    <row r="119" spans="1:5" ht="14.25" customHeight="1">
      <c r="A119" s="237"/>
      <c r="B119" s="198"/>
      <c r="C119" s="1037"/>
      <c r="D119" s="245" t="s">
        <v>78</v>
      </c>
      <c r="E119" s="187" t="s">
        <v>79</v>
      </c>
    </row>
    <row r="120" spans="1:5" ht="14.25" customHeight="1">
      <c r="A120" s="237"/>
      <c r="B120" s="198"/>
      <c r="C120" s="1037"/>
      <c r="D120" s="34"/>
      <c r="E120" s="195" t="s">
        <v>81</v>
      </c>
    </row>
    <row r="121" spans="1:5" ht="15" customHeight="1">
      <c r="A121" s="237"/>
      <c r="B121" s="198"/>
      <c r="C121" s="1037"/>
      <c r="D121" s="257" t="s">
        <v>66</v>
      </c>
      <c r="E121" s="195" t="s">
        <v>67</v>
      </c>
    </row>
    <row r="122" spans="1:5" ht="15" customHeight="1">
      <c r="A122" s="237"/>
      <c r="B122" s="198"/>
      <c r="C122" s="1048"/>
      <c r="D122" s="256" t="s">
        <v>82</v>
      </c>
      <c r="E122" s="205" t="s">
        <v>83</v>
      </c>
    </row>
    <row r="123" spans="1:5" ht="15" customHeight="1">
      <c r="A123" s="237"/>
      <c r="B123" s="198"/>
      <c r="C123" s="1036" t="s">
        <v>95</v>
      </c>
      <c r="D123" s="254" t="s">
        <v>62</v>
      </c>
      <c r="E123" s="199" t="s">
        <v>63</v>
      </c>
    </row>
    <row r="124" spans="1:5" ht="14.25" customHeight="1">
      <c r="A124" s="237"/>
      <c r="B124" s="198"/>
      <c r="C124" s="1048"/>
      <c r="D124" s="244" t="s">
        <v>66</v>
      </c>
      <c r="E124" s="188" t="s">
        <v>67</v>
      </c>
    </row>
    <row r="125" spans="1:5" ht="15" customHeight="1">
      <c r="A125" s="237"/>
      <c r="B125" s="198"/>
      <c r="C125" s="1036" t="s">
        <v>96</v>
      </c>
      <c r="D125" s="243" t="s">
        <v>64</v>
      </c>
      <c r="E125" s="199" t="s">
        <v>65</v>
      </c>
    </row>
    <row r="126" spans="1:5" ht="14.25" customHeight="1">
      <c r="A126" s="237"/>
      <c r="B126" s="200"/>
      <c r="C126" s="1038"/>
      <c r="D126" s="253" t="s">
        <v>66</v>
      </c>
      <c r="E126" s="197" t="s">
        <v>67</v>
      </c>
    </row>
    <row r="127" spans="1:5" s="21" customFormat="1" ht="21.75" customHeight="1">
      <c r="A127" s="193"/>
      <c r="B127" s="1039" t="s">
        <v>126</v>
      </c>
      <c r="C127" s="1040"/>
      <c r="D127" s="1040"/>
      <c r="E127" s="1041"/>
    </row>
    <row r="128" spans="1:5" ht="15" customHeight="1">
      <c r="A128" s="1049"/>
      <c r="B128" s="198"/>
      <c r="C128" s="1036" t="s">
        <v>127</v>
      </c>
      <c r="D128" s="242" t="s">
        <v>62</v>
      </c>
      <c r="E128" s="199" t="s">
        <v>63</v>
      </c>
    </row>
    <row r="129" spans="1:5" ht="15" customHeight="1">
      <c r="A129" s="1049"/>
      <c r="B129" s="198"/>
      <c r="C129" s="1037"/>
      <c r="D129" s="244" t="s">
        <v>66</v>
      </c>
      <c r="E129" s="187" t="s">
        <v>67</v>
      </c>
    </row>
    <row r="130" spans="1:5" ht="15" customHeight="1">
      <c r="A130" s="237"/>
      <c r="B130" s="200"/>
      <c r="C130" s="39" t="s">
        <v>128</v>
      </c>
      <c r="D130" s="244" t="s">
        <v>66</v>
      </c>
      <c r="E130" s="204" t="s">
        <v>67</v>
      </c>
    </row>
    <row r="131" spans="1:5" s="21" customFormat="1" ht="21.75" customHeight="1">
      <c r="A131" s="193"/>
      <c r="B131" s="1039" t="s">
        <v>129</v>
      </c>
      <c r="C131" s="1034"/>
      <c r="D131" s="1034"/>
      <c r="E131" s="1035"/>
    </row>
    <row r="132" spans="1:5" ht="15" customHeight="1">
      <c r="A132" s="237"/>
      <c r="B132" s="198"/>
      <c r="C132" s="1036"/>
      <c r="D132" s="242" t="s">
        <v>62</v>
      </c>
      <c r="E132" s="199" t="s">
        <v>63</v>
      </c>
    </row>
    <row r="133" spans="1:5" ht="15" customHeight="1">
      <c r="A133" s="237"/>
      <c r="B133" s="198"/>
      <c r="C133" s="1037"/>
      <c r="D133" s="531" t="s">
        <v>42</v>
      </c>
      <c r="E133" s="189" t="s">
        <v>130</v>
      </c>
    </row>
    <row r="134" spans="1:5" ht="15" customHeight="1">
      <c r="A134" s="237"/>
      <c r="B134" s="200"/>
      <c r="C134" s="1038"/>
      <c r="D134" s="244" t="s">
        <v>66</v>
      </c>
      <c r="E134" s="201" t="s">
        <v>67</v>
      </c>
    </row>
    <row r="135" spans="1:5" s="21" customFormat="1" ht="21.75" customHeight="1">
      <c r="A135" s="193"/>
      <c r="B135" s="1039" t="s">
        <v>131</v>
      </c>
      <c r="C135" s="1034"/>
      <c r="D135" s="1034"/>
      <c r="E135" s="1035"/>
    </row>
    <row r="136" spans="1:5" s="21" customFormat="1">
      <c r="A136" s="206"/>
      <c r="B136" s="236"/>
      <c r="C136" s="1042" t="s">
        <v>132</v>
      </c>
      <c r="D136" s="257" t="s">
        <v>66</v>
      </c>
      <c r="E136" s="199" t="s">
        <v>67</v>
      </c>
    </row>
    <row r="137" spans="1:5" s="21" customFormat="1">
      <c r="A137" s="206"/>
      <c r="B137" s="236"/>
      <c r="C137" s="1043"/>
      <c r="D137" s="256" t="s">
        <v>82</v>
      </c>
      <c r="E137" s="188" t="s">
        <v>83</v>
      </c>
    </row>
    <row r="138" spans="1:5" ht="13.5" customHeight="1">
      <c r="A138" s="237"/>
      <c r="B138" s="198"/>
      <c r="C138" s="1042" t="s">
        <v>133</v>
      </c>
      <c r="D138" s="258" t="s">
        <v>102</v>
      </c>
      <c r="E138" s="199" t="s">
        <v>134</v>
      </c>
    </row>
    <row r="139" spans="1:5" ht="13.5" customHeight="1">
      <c r="A139" s="237"/>
      <c r="B139" s="200"/>
      <c r="C139" s="1044"/>
      <c r="D139" s="1776" t="s">
        <v>82</v>
      </c>
      <c r="E139" s="201" t="s">
        <v>83</v>
      </c>
    </row>
    <row r="140" spans="1:5" s="21" customFormat="1" ht="21.75" customHeight="1">
      <c r="A140" s="193"/>
      <c r="B140" s="1039" t="s">
        <v>135</v>
      </c>
      <c r="C140" s="1040"/>
      <c r="D140" s="1040"/>
      <c r="E140" s="1041"/>
    </row>
    <row r="141" spans="1:5" ht="15" customHeight="1">
      <c r="A141" s="1049"/>
      <c r="B141" s="198"/>
      <c r="C141" s="1036" t="s">
        <v>119</v>
      </c>
      <c r="D141" s="242" t="s">
        <v>62</v>
      </c>
      <c r="E141" s="199" t="s">
        <v>63</v>
      </c>
    </row>
    <row r="142" spans="1:5" ht="15" customHeight="1">
      <c r="A142" s="1049"/>
      <c r="B142" s="198"/>
      <c r="C142" s="1048"/>
      <c r="D142" s="244" t="s">
        <v>66</v>
      </c>
      <c r="E142" s="188" t="s">
        <v>67</v>
      </c>
    </row>
    <row r="143" spans="1:5" ht="15" customHeight="1">
      <c r="A143" s="237"/>
      <c r="B143" s="198"/>
      <c r="C143" s="36" t="s">
        <v>120</v>
      </c>
      <c r="D143" s="250" t="s">
        <v>38</v>
      </c>
      <c r="E143" s="202" t="s">
        <v>121</v>
      </c>
    </row>
    <row r="144" spans="1:5" ht="15" customHeight="1">
      <c r="A144" s="237"/>
      <c r="B144" s="200"/>
      <c r="C144" s="39" t="s">
        <v>136</v>
      </c>
      <c r="D144" s="252" t="s">
        <v>40</v>
      </c>
      <c r="E144" s="204" t="s">
        <v>123</v>
      </c>
    </row>
    <row r="145" spans="1:5" s="21" customFormat="1" ht="21.75" customHeight="1">
      <c r="A145" s="193"/>
      <c r="B145" s="1039" t="s">
        <v>137</v>
      </c>
      <c r="C145" s="1040"/>
      <c r="D145" s="1040"/>
      <c r="E145" s="1041"/>
    </row>
    <row r="146" spans="1:5" ht="15" customHeight="1">
      <c r="A146" s="237"/>
      <c r="B146" s="198"/>
      <c r="C146" s="1042" t="s">
        <v>138</v>
      </c>
      <c r="D146" s="242" t="s">
        <v>62</v>
      </c>
      <c r="E146" s="199" t="s">
        <v>63</v>
      </c>
    </row>
    <row r="147" spans="1:5" ht="15" customHeight="1">
      <c r="A147" s="237"/>
      <c r="B147" s="200"/>
      <c r="C147" s="1044"/>
      <c r="D147" s="244" t="s">
        <v>66</v>
      </c>
      <c r="E147" s="201" t="s">
        <v>67</v>
      </c>
    </row>
    <row r="148" spans="1:5" s="21" customFormat="1" ht="21.75" customHeight="1">
      <c r="A148" s="193"/>
      <c r="B148" s="1039" t="s">
        <v>139</v>
      </c>
      <c r="C148" s="1034"/>
      <c r="D148" s="1034"/>
      <c r="E148" s="1035"/>
    </row>
    <row r="149" spans="1:5" ht="15" customHeight="1">
      <c r="A149" s="237"/>
      <c r="B149" s="198"/>
      <c r="C149" s="1050" t="s">
        <v>140</v>
      </c>
      <c r="D149" s="242" t="s">
        <v>62</v>
      </c>
      <c r="E149" s="199" t="s">
        <v>63</v>
      </c>
    </row>
    <row r="150" spans="1:5" ht="15" customHeight="1">
      <c r="A150" s="237"/>
      <c r="B150" s="200"/>
      <c r="C150" s="1051"/>
      <c r="D150" s="244" t="s">
        <v>66</v>
      </c>
      <c r="E150" s="201" t="s">
        <v>67</v>
      </c>
    </row>
    <row r="151" spans="1:5" s="21" customFormat="1" ht="21.75" customHeight="1">
      <c r="A151" s="193"/>
      <c r="B151" s="1039" t="s">
        <v>141</v>
      </c>
      <c r="C151" s="1034"/>
      <c r="D151" s="1034"/>
      <c r="E151" s="1035"/>
    </row>
    <row r="152" spans="1:5" ht="15" customHeight="1">
      <c r="A152" s="207"/>
      <c r="B152" s="200"/>
      <c r="C152" s="39"/>
      <c r="D152" s="40"/>
      <c r="E152" s="204"/>
    </row>
    <row r="153" spans="1:5" ht="12.75" customHeight="1"/>
    <row r="154" spans="1:5">
      <c r="E154" s="179"/>
    </row>
    <row r="185" spans="3:3">
      <c r="C185" s="164"/>
    </row>
  </sheetData>
  <mergeCells count="57">
    <mergeCell ref="B145:E145"/>
    <mergeCell ref="C146:C147"/>
    <mergeCell ref="B148:E148"/>
    <mergeCell ref="B151:E151"/>
    <mergeCell ref="B135:E135"/>
    <mergeCell ref="C136:C137"/>
    <mergeCell ref="C138:C139"/>
    <mergeCell ref="B140:E140"/>
    <mergeCell ref="C149:C150"/>
    <mergeCell ref="A141:A142"/>
    <mergeCell ref="C141:C142"/>
    <mergeCell ref="B127:E127"/>
    <mergeCell ref="A128:A129"/>
    <mergeCell ref="C128:C129"/>
    <mergeCell ref="B131:E131"/>
    <mergeCell ref="C132:C134"/>
    <mergeCell ref="A116:E116"/>
    <mergeCell ref="B117:E117"/>
    <mergeCell ref="C118:C122"/>
    <mergeCell ref="C123:C124"/>
    <mergeCell ref="C125:C126"/>
    <mergeCell ref="B105:E105"/>
    <mergeCell ref="A106:A107"/>
    <mergeCell ref="C106:C107"/>
    <mergeCell ref="B111:E111"/>
    <mergeCell ref="A112:A113"/>
    <mergeCell ref="C112:C113"/>
    <mergeCell ref="C95:C96"/>
    <mergeCell ref="B97:E97"/>
    <mergeCell ref="A98:A99"/>
    <mergeCell ref="C98:C99"/>
    <mergeCell ref="C102:C104"/>
    <mergeCell ref="C87:C88"/>
    <mergeCell ref="C89:C90"/>
    <mergeCell ref="B91:E91"/>
    <mergeCell ref="A92:A93"/>
    <mergeCell ref="C92:C94"/>
    <mergeCell ref="C75:C76"/>
    <mergeCell ref="B77:E77"/>
    <mergeCell ref="C79:C80"/>
    <mergeCell ref="B81:E81"/>
    <mergeCell ref="C82:C86"/>
    <mergeCell ref="A64:E64"/>
    <mergeCell ref="B65:E65"/>
    <mergeCell ref="C66:C71"/>
    <mergeCell ref="B72:E72"/>
    <mergeCell ref="C73:C74"/>
    <mergeCell ref="A14:E18"/>
    <mergeCell ref="A55:C56"/>
    <mergeCell ref="D55:E56"/>
    <mergeCell ref="A57:E57"/>
    <mergeCell ref="A62:E62"/>
    <mergeCell ref="A1:E1"/>
    <mergeCell ref="A2:E2"/>
    <mergeCell ref="A4:E6"/>
    <mergeCell ref="A7:E11"/>
    <mergeCell ref="A12:E13"/>
  </mergeCells>
  <phoneticPr fontId="31"/>
  <hyperlinks>
    <hyperlink ref="D58" location="'1温対法'!A1" display="[１]" xr:uid="{00000000-0004-0000-0100-000000000000}"/>
    <hyperlink ref="D59" location="'3冷媒の使用'!A1" display="[３]" xr:uid="{00000000-0004-0000-0100-000001000000}"/>
    <hyperlink ref="D60" location="a国内DB一覧!A1" display="[ａ]" xr:uid="{00000000-0004-0000-0100-000002000000}"/>
    <hyperlink ref="D61" location="'2輸送【燃料法】'!A1" display="[２]" xr:uid="{00000000-0004-0000-0100-000003000000}"/>
    <hyperlink ref="D66" location="'4積み上げDB'!A1" display="[４]" xr:uid="{00000000-0004-0000-0100-000004000000}"/>
    <hyperlink ref="D67" location="'5産連表DB'!A1" display="[５]" xr:uid="{00000000-0004-0000-0100-000005000000}"/>
    <hyperlink ref="D75" location="'6資本財'!A1" display="[６]" xr:uid="{00000000-0004-0000-0100-000006000000}"/>
    <hyperlink ref="D79" location="'7電気・熱'!A1" display="[７]" xr:uid="{00000000-0004-0000-0100-000007000000}"/>
    <hyperlink ref="D92" location="'8廃棄物【種類・処理方法別】'!A1" display="[８]" xr:uid="{00000000-0004-0000-0100-000008000000}"/>
    <hyperlink ref="D95" location="'9廃棄物【種類別】'!A1" display="[９]" xr:uid="{00000000-0004-0000-0100-000009000000}"/>
    <hyperlink ref="D98" location="'10旅客'!A1" display="[10]" xr:uid="{00000000-0004-0000-0100-00000A000000}"/>
    <hyperlink ref="D100" location="'11交通費'!A1" display="[11]" xr:uid="{00000000-0004-0000-0100-00000B000000}"/>
    <hyperlink ref="D101" location="'12宿泊'!A1" display="[12]" xr:uid="{00000000-0004-0000-0100-00000C000000}"/>
    <hyperlink ref="D102" location="'13従業員'!A1" display="[13]" xr:uid="{00000000-0004-0000-0100-00000D000000}"/>
    <hyperlink ref="D109" location="'14従業員【勤務日数】'!A1" display="[14]" xr:uid="{00000000-0004-0000-0100-00000E000000}"/>
    <hyperlink ref="D114" location="'15建物【エネルギー】'!A1" display="[15]" xr:uid="{00000000-0004-0000-0100-00000F000000}"/>
    <hyperlink ref="D115" location="'16建物【面積】'!A1" display="[16]" xr:uid="{00000000-0004-0000-0100-000010000000}"/>
    <hyperlink ref="D138" location="'9廃棄物【種類別】'!A1" display="[９]" xr:uid="{00000000-0004-0000-0100-000011000000}"/>
    <hyperlink ref="D143" location="'15建物【エネルギー】'!A1" display="[15]" xr:uid="{00000000-0004-0000-0100-000012000000}"/>
    <hyperlink ref="D144" location="'16建物【面積】'!A1" display="[16]" xr:uid="{00000000-0004-0000-0100-000013000000}"/>
    <hyperlink ref="D63" location="'1温対法'!A1" display="[１]" xr:uid="{00000000-0004-0000-0100-000014000000}"/>
    <hyperlink ref="D87" location="'1温対法'!A1" display="[１]" xr:uid="{00000000-0004-0000-0100-000015000000}"/>
    <hyperlink ref="D112" location="'1温対法'!A1" display="[１]" xr:uid="{00000000-0004-0000-0100-000016000000}"/>
    <hyperlink ref="D123" location="'1温対法'!A1" display="[１]" xr:uid="{00000000-0004-0000-0100-000017000000}"/>
    <hyperlink ref="D128" location="'1温対法'!A1" display="[１]" xr:uid="{00000000-0004-0000-0100-000018000000}"/>
    <hyperlink ref="D132" location="'1温対法'!A1" display="[１]" xr:uid="{00000000-0004-0000-0100-000019000000}"/>
    <hyperlink ref="D141" location="'1温対法'!A1" display="[１]" xr:uid="{00000000-0004-0000-0100-00001A000000}"/>
    <hyperlink ref="D146" location="'1温対法'!A1" display="[１]" xr:uid="{00000000-0004-0000-0100-00001B000000}"/>
    <hyperlink ref="D89" location="'3冷媒の使用'!A1" display="[３]" xr:uid="{00000000-0004-0000-0100-00001C000000}"/>
    <hyperlink ref="D125" location="'3冷媒の使用'!A1" display="[３]" xr:uid="{00000000-0004-0000-0100-00001D000000}"/>
    <hyperlink ref="D70" location="a国内DB一覧!A1" display="[ａ]" xr:uid="{00000000-0004-0000-0100-00001E000000}"/>
    <hyperlink ref="D73" location="a国内DB一覧!A1" display="[ａ]" xr:uid="{00000000-0004-0000-0100-00001F000000}"/>
    <hyperlink ref="D78" location="a国内DB一覧!A1" display="[ａ]" xr:uid="{00000000-0004-0000-0100-000020000000}"/>
    <hyperlink ref="D80" location="a国内DB一覧!A1" display="[ａ]" xr:uid="{00000000-0004-0000-0100-000021000000}"/>
    <hyperlink ref="D85" location="a国内DB一覧!A1" display="[ａ]" xr:uid="{00000000-0004-0000-0100-000022000000}"/>
    <hyperlink ref="D88" location="a国内DB一覧!A1" display="[ａ]" xr:uid="{00000000-0004-0000-0100-000023000000}"/>
    <hyperlink ref="D90" location="a国内DB一覧!A1" display="[ａ]" xr:uid="{00000000-0004-0000-0100-000024000000}"/>
    <hyperlink ref="D93" location="a国内DB一覧!A1" display="[ａ]" xr:uid="{00000000-0004-0000-0100-000025000000}"/>
    <hyperlink ref="D99" location="a国内DB一覧!A1" display="[ａ]" xr:uid="{00000000-0004-0000-0100-000026000000}"/>
    <hyperlink ref="D107" location="a国内DB一覧!A1" display="[ａ]" xr:uid="{00000000-0004-0000-0100-000027000000}"/>
    <hyperlink ref="D110" location="a国内DB一覧!A1" display="[ａ]" xr:uid="{00000000-0004-0000-0100-000028000000}"/>
    <hyperlink ref="D113" location="a国内DB一覧!A1" display="[ａ]" xr:uid="{00000000-0004-0000-0100-000029000000}"/>
    <hyperlink ref="D121" location="a国内DB一覧!A1" display="[ａ]" xr:uid="{00000000-0004-0000-0100-00002A000000}"/>
    <hyperlink ref="D124" location="a国内DB一覧!A1" display="[ａ]" xr:uid="{00000000-0004-0000-0100-00002B000000}"/>
    <hyperlink ref="D126" location="a国内DB一覧!A1" display="[ａ]" xr:uid="{00000000-0004-0000-0100-00002C000000}"/>
    <hyperlink ref="D129" location="a国内DB一覧!A1" display="[ａ]" xr:uid="{00000000-0004-0000-0100-00002D000000}"/>
    <hyperlink ref="D130" location="a国内DB一覧!A1" display="[ａ]" xr:uid="{00000000-0004-0000-0100-00002E000000}"/>
    <hyperlink ref="D134" location="a国内DB一覧!A1" display="[ａ]" xr:uid="{00000000-0004-0000-0100-00002F000000}"/>
    <hyperlink ref="D136" location="a国内DB一覧!A1" display="[ａ]" xr:uid="{00000000-0004-0000-0100-000030000000}"/>
    <hyperlink ref="D142" location="a国内DB一覧!A1" display="[ａ]" xr:uid="{00000000-0004-0000-0100-000031000000}"/>
    <hyperlink ref="D147" location="a国内DB一覧!A1" display="[ａ]" xr:uid="{00000000-0004-0000-0100-000032000000}"/>
    <hyperlink ref="D82" location="'2輸送【燃料法】'!A1" display="[２]" xr:uid="{00000000-0004-0000-0100-000033000000}"/>
    <hyperlink ref="D118" location="'2輸送【燃料法】'!A1" display="[２]" xr:uid="{00000000-0004-0000-0100-000034000000}"/>
    <hyperlink ref="D83" location="'5産連表DB'!A1" display="[５]" xr:uid="{00000000-0004-0000-0100-000035000000}"/>
    <hyperlink ref="D119" location="'5産連表DB'!A1" display="[５]" xr:uid="{00000000-0004-0000-0100-000036000000}"/>
    <hyperlink ref="D71" location="'b海外DB '!A1" display="[ｂ]" xr:uid="{00000000-0004-0000-0100-000037000000}"/>
    <hyperlink ref="D74" location="'b海外DB '!A1" display="[ｂ]" xr:uid="{00000000-0004-0000-0100-000038000000}"/>
    <hyperlink ref="D76" location="'b海外DB '!A1" display="[ｂ]" xr:uid="{00000000-0004-0000-0100-000039000000}"/>
    <hyperlink ref="D86" location="'b海外DB '!A1" display="[ｂ]" xr:uid="{00000000-0004-0000-0100-00003A000000}"/>
    <hyperlink ref="D96" location="'b海外DB '!A1" display="[ｂ]" xr:uid="{00000000-0004-0000-0100-00003B000000}"/>
    <hyperlink ref="D122" location="'b海外DB '!A1" display="[ｂ]" xr:uid="{00000000-0004-0000-0100-00003C000000}"/>
    <hyperlink ref="D137" location="'b海外DB '!A1" display="[ｂ]" xr:uid="{00000000-0004-0000-0100-00003D000000}"/>
    <hyperlink ref="D106" location="'10旅客'!A1" display="[10]" xr:uid="{00000000-0004-0000-0100-00003F000000}"/>
    <hyperlink ref="D108" location="'11交通費'!A1" display="[11]" xr:uid="{00000000-0004-0000-0100-000040000000}"/>
    <hyperlink ref="D22" location="'1温対法'!A1" display="P.1" xr:uid="{00000000-0004-0000-0100-000041000000}"/>
    <hyperlink ref="D23" location="'2輸送【燃料法】'!A1" display="P.2" xr:uid="{00000000-0004-0000-0100-000042000000}"/>
    <hyperlink ref="D24" location="'3冷媒の使用'!A1" display="P.5" xr:uid="{00000000-0004-0000-0100-000043000000}"/>
    <hyperlink ref="D25" location="'4積み上げDB'!A1" display="P.6" xr:uid="{00000000-0004-0000-0100-000044000000}"/>
    <hyperlink ref="D26" location="'5産連表DB'!A1" display="P.7" xr:uid="{00000000-0004-0000-0100-000045000000}"/>
    <hyperlink ref="D27" location="'6資本財'!A1" display="P.15" xr:uid="{00000000-0004-0000-0100-000046000000}"/>
    <hyperlink ref="D28" location="'7電気・熱'!A1" display="P.19" xr:uid="{00000000-0004-0000-0100-000047000000}"/>
    <hyperlink ref="D29" location="'8廃棄物【種類・処理方法別】'!A1" display="P.20" xr:uid="{00000000-0004-0000-0100-000048000000}"/>
    <hyperlink ref="D30" location="'9廃棄物【種類別】'!A1" display="P.22" xr:uid="{00000000-0004-0000-0100-000049000000}"/>
    <hyperlink ref="D31" location="'10旅客'!A1" display="P.23" xr:uid="{00000000-0004-0000-0100-00004A000000}"/>
    <hyperlink ref="D32" location="'11交通費'!A1" display="P.24" xr:uid="{00000000-0004-0000-0100-00004B000000}"/>
    <hyperlink ref="D33" location="'12宿泊'!A1" display="P.25" xr:uid="{00000000-0004-0000-0100-00004C000000}"/>
    <hyperlink ref="D34" location="'13従業員'!A1" display="P.26" xr:uid="{00000000-0004-0000-0100-00004D000000}"/>
    <hyperlink ref="D35" location="'14従業員【勤務日数】'!A1" display="P.27" xr:uid="{00000000-0004-0000-0100-00004E000000}"/>
    <hyperlink ref="D36" location="'15建物【エネルギー】'!A1" display="P.28" xr:uid="{00000000-0004-0000-0100-00004F000000}"/>
    <hyperlink ref="D37" location="'16建物【面積】'!A1" display="P.29" xr:uid="{00000000-0004-0000-0100-000050000000}"/>
    <hyperlink ref="D39" location="a国内DB一覧!Print_Area" display="P.30" xr:uid="{00000000-0004-0000-0100-000051000000}"/>
    <hyperlink ref="D40" location="b海外DB!A1" display="P.31" xr:uid="{00000000-0004-0000-0100-000052000000}"/>
    <hyperlink ref="D41" location="c略語!A1" display="P.38" xr:uid="{00000000-0004-0000-0100-000053000000}"/>
    <hyperlink ref="D38" location="'17使用'!A1" display="[17]" xr:uid="{00000000-0004-0000-0100-000054000000}"/>
    <hyperlink ref="D133" location="'17使用'!A1" display="[17]" xr:uid="{00000000-0004-0000-0100-000055000000}"/>
    <hyperlink ref="D149" location="'1温対法'!A1" display="[１]" xr:uid="{00000000-0004-0000-0100-000056000000}"/>
    <hyperlink ref="D94" location="'b海外DB '!A1" display="[ｂ]" xr:uid="{00000000-0004-0000-0100-000058000000}"/>
    <hyperlink ref="D150" location="a国内DB一覧!A1" display="[ａ]" xr:uid="{00000000-0004-0000-0100-000057000000}"/>
    <hyperlink ref="D139" location="'b海外DB '!A1" display="[ｂ]" xr:uid="{57BE3D9B-E2F9-4419-AB0F-BACBD0AEFB83}"/>
  </hyperlinks>
  <printOptions horizontalCentered="1"/>
  <pageMargins left="0.59055118110236227" right="0.59055118110236227" top="0.59055118110236227" bottom="0.59055118110236227" header="0.39370078740157483" footer="0.31496062992125984"/>
  <pageSetup paperSize="9" scale="68" firstPageNumber="4" fitToHeight="0" orientation="portrait" r:id="rId1"/>
  <headerFooter scaleWithDoc="0" alignWithMargins="0">
    <oddFooter>&amp;C49</oddFooter>
  </headerFooter>
  <rowBreaks count="1" manualBreakCount="1">
    <brk id="80" max="4" man="1"/>
  </rowBreaks>
  <colBreaks count="1" manualBreakCount="1">
    <brk id="5"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76"/>
  <sheetViews>
    <sheetView view="pageBreakPreview" zoomScaleNormal="100" zoomScaleSheetLayoutView="100" workbookViewId="0"/>
  </sheetViews>
  <sheetFormatPr defaultRowHeight="13.5"/>
  <cols>
    <col min="1" max="1" width="3.25" customWidth="1"/>
    <col min="2" max="2" width="4.25" customWidth="1"/>
    <col min="3" max="3" width="23.25" customWidth="1"/>
    <col min="4" max="10" width="12.25" customWidth="1"/>
    <col min="11" max="11" width="3.75" customWidth="1"/>
    <col min="12" max="12" width="13.75" customWidth="1"/>
    <col min="13" max="24" width="9" customWidth="1"/>
  </cols>
  <sheetData>
    <row r="1" spans="1:12" ht="17.25">
      <c r="A1" s="314" t="s">
        <v>2345</v>
      </c>
      <c r="B1" s="313"/>
      <c r="C1" s="313"/>
      <c r="D1" s="313"/>
      <c r="E1" s="313"/>
      <c r="F1" s="313"/>
      <c r="G1" s="313"/>
      <c r="H1" s="313"/>
      <c r="I1" s="313"/>
      <c r="J1" s="313"/>
      <c r="K1" s="313"/>
    </row>
    <row r="2" spans="1:12">
      <c r="A2" s="313"/>
      <c r="B2" s="313"/>
      <c r="C2" s="313"/>
      <c r="D2" s="313"/>
      <c r="E2" s="313"/>
      <c r="F2" s="313"/>
      <c r="G2" s="313"/>
      <c r="H2" s="313"/>
      <c r="I2" s="313"/>
      <c r="J2" s="313"/>
      <c r="K2" s="313"/>
    </row>
    <row r="3" spans="1:12">
      <c r="A3" s="313" t="s">
        <v>192</v>
      </c>
      <c r="B3" s="313"/>
      <c r="C3" s="313"/>
      <c r="D3" s="313"/>
      <c r="E3" s="313"/>
      <c r="F3" s="313"/>
      <c r="G3" s="313"/>
      <c r="H3" s="313"/>
      <c r="I3" s="313"/>
      <c r="J3" s="313"/>
      <c r="K3" s="313"/>
    </row>
    <row r="4" spans="1:12">
      <c r="A4" s="313" t="s">
        <v>2346</v>
      </c>
      <c r="B4" s="313"/>
      <c r="C4" s="313"/>
      <c r="D4" s="313"/>
      <c r="E4" s="313"/>
      <c r="F4" s="313"/>
      <c r="G4" s="313"/>
      <c r="H4" s="313"/>
      <c r="I4" s="313"/>
      <c r="J4" s="313"/>
      <c r="K4" s="313"/>
    </row>
    <row r="5" spans="1:12">
      <c r="A5" s="313" t="s">
        <v>2347</v>
      </c>
      <c r="B5" s="313"/>
      <c r="C5" s="313"/>
      <c r="D5" s="313"/>
      <c r="E5" s="313"/>
      <c r="F5" s="313"/>
      <c r="G5" s="313"/>
      <c r="H5" s="313"/>
      <c r="I5" s="313"/>
      <c r="J5" s="313"/>
      <c r="K5" s="313"/>
    </row>
    <row r="6" spans="1:12">
      <c r="A6" s="313"/>
      <c r="B6" s="313"/>
      <c r="C6" s="313"/>
      <c r="D6" s="313"/>
      <c r="E6" s="313"/>
      <c r="F6" s="313"/>
      <c r="G6" s="313"/>
      <c r="H6" s="313"/>
      <c r="I6" s="313"/>
      <c r="J6" s="313"/>
      <c r="K6" s="313"/>
    </row>
    <row r="7" spans="1:12">
      <c r="A7" s="442"/>
      <c r="B7" s="812"/>
      <c r="C7" s="443"/>
      <c r="D7" s="812"/>
      <c r="E7" s="813"/>
      <c r="F7" s="812"/>
      <c r="G7" s="812"/>
      <c r="H7" s="812"/>
      <c r="I7" s="812"/>
      <c r="J7" s="812"/>
      <c r="K7" s="814"/>
    </row>
    <row r="8" spans="1:12" ht="18" customHeight="1">
      <c r="A8" s="325" t="s">
        <v>146</v>
      </c>
      <c r="B8" s="313"/>
      <c r="C8" s="313"/>
      <c r="D8" s="815"/>
      <c r="E8" s="816"/>
      <c r="F8" s="815"/>
      <c r="G8" s="815"/>
      <c r="H8" s="815"/>
      <c r="I8" s="815"/>
      <c r="J8" s="815"/>
      <c r="K8" s="817"/>
    </row>
    <row r="9" spans="1:12" ht="15" customHeight="1">
      <c r="A9" s="1568" t="s">
        <v>2348</v>
      </c>
      <c r="B9" s="1569"/>
      <c r="C9" s="1569"/>
      <c r="D9" s="1569"/>
      <c r="E9" s="1569"/>
      <c r="F9" s="1569"/>
      <c r="G9" s="1569"/>
      <c r="H9" s="1569"/>
      <c r="I9" s="1569"/>
      <c r="J9" s="1569"/>
      <c r="K9" s="1570"/>
    </row>
    <row r="10" spans="1:12" ht="15" customHeight="1">
      <c r="A10" s="1571"/>
      <c r="B10" s="1569"/>
      <c r="C10" s="1569"/>
      <c r="D10" s="1569"/>
      <c r="E10" s="1569"/>
      <c r="F10" s="1569"/>
      <c r="G10" s="1569"/>
      <c r="H10" s="1569"/>
      <c r="I10" s="1569"/>
      <c r="J10" s="1569"/>
      <c r="K10" s="1570"/>
    </row>
    <row r="11" spans="1:12" ht="15" customHeight="1">
      <c r="A11" s="1199" t="s">
        <v>2349</v>
      </c>
      <c r="B11" s="1557"/>
      <c r="C11" s="1557"/>
      <c r="D11" s="1557"/>
      <c r="E11" s="1557"/>
      <c r="F11" s="1557"/>
      <c r="G11" s="1557"/>
      <c r="H11" s="1557"/>
      <c r="I11" s="1557"/>
      <c r="J11" s="1557"/>
      <c r="K11" s="1558"/>
    </row>
    <row r="12" spans="1:12" ht="15" customHeight="1">
      <c r="A12" s="1199"/>
      <c r="B12" s="1557"/>
      <c r="C12" s="1557"/>
      <c r="D12" s="1557"/>
      <c r="E12" s="1557"/>
      <c r="F12" s="1557"/>
      <c r="G12" s="1557"/>
      <c r="H12" s="1557"/>
      <c r="I12" s="1557"/>
      <c r="J12" s="1557"/>
      <c r="K12" s="1558"/>
    </row>
    <row r="13" spans="1:12" ht="15" customHeight="1">
      <c r="A13" s="1199" t="s">
        <v>2350</v>
      </c>
      <c r="B13" s="1557"/>
      <c r="C13" s="1557"/>
      <c r="D13" s="1557"/>
      <c r="E13" s="1557"/>
      <c r="F13" s="1557"/>
      <c r="G13" s="1557"/>
      <c r="H13" s="1557"/>
      <c r="I13" s="1557"/>
      <c r="J13" s="1557"/>
      <c r="K13" s="1558"/>
      <c r="L13" s="263"/>
    </row>
    <row r="14" spans="1:12" ht="15" customHeight="1">
      <c r="A14" s="1199"/>
      <c r="B14" s="1557"/>
      <c r="C14" s="1557"/>
      <c r="D14" s="1557"/>
      <c r="E14" s="1557"/>
      <c r="F14" s="1557"/>
      <c r="G14" s="1557"/>
      <c r="H14" s="1557"/>
      <c r="I14" s="1557"/>
      <c r="J14" s="1557"/>
      <c r="K14" s="1558"/>
    </row>
    <row r="15" spans="1:12" ht="15" customHeight="1">
      <c r="A15" s="1199" t="s">
        <v>2351</v>
      </c>
      <c r="B15" s="1557"/>
      <c r="C15" s="1557"/>
      <c r="D15" s="1557"/>
      <c r="E15" s="1557"/>
      <c r="F15" s="1557"/>
      <c r="G15" s="1557"/>
      <c r="H15" s="1557"/>
      <c r="I15" s="1557"/>
      <c r="J15" s="1557"/>
      <c r="K15" s="1558"/>
    </row>
    <row r="16" spans="1:12">
      <c r="A16" s="448"/>
      <c r="B16" s="815"/>
      <c r="C16" s="313"/>
      <c r="D16" s="815"/>
      <c r="E16" s="816"/>
      <c r="F16" s="815"/>
      <c r="G16" s="815"/>
      <c r="H16" s="815"/>
      <c r="I16" s="815"/>
      <c r="J16" s="815"/>
      <c r="K16" s="817"/>
    </row>
    <row r="17" spans="1:11">
      <c r="A17" s="448"/>
      <c r="B17" s="815"/>
      <c r="C17" s="1072" t="s">
        <v>2352</v>
      </c>
      <c r="D17" s="1072"/>
      <c r="E17" s="1072"/>
      <c r="F17" s="1072"/>
      <c r="G17" s="1072"/>
      <c r="H17" s="1072"/>
      <c r="I17" s="1072"/>
      <c r="J17" s="1072"/>
      <c r="K17" s="817"/>
    </row>
    <row r="18" spans="1:11" ht="14.25" thickBot="1">
      <c r="A18" s="448"/>
      <c r="B18" s="815"/>
      <c r="C18" s="788"/>
      <c r="D18" s="789" t="s">
        <v>2353</v>
      </c>
      <c r="E18" s="790" t="s">
        <v>2354</v>
      </c>
      <c r="F18" s="790" t="s">
        <v>1940</v>
      </c>
      <c r="G18" s="790" t="s">
        <v>2355</v>
      </c>
      <c r="H18" s="790" t="s">
        <v>2356</v>
      </c>
      <c r="I18" s="790" t="s">
        <v>2357</v>
      </c>
      <c r="J18" s="791" t="s">
        <v>2358</v>
      </c>
      <c r="K18" s="817"/>
    </row>
    <row r="19" spans="1:11" ht="14.25" thickTop="1">
      <c r="A19" s="448"/>
      <c r="B19" s="815"/>
      <c r="C19" s="792" t="s">
        <v>1846</v>
      </c>
      <c r="D19" s="793">
        <v>0.7865168539325843</v>
      </c>
      <c r="E19" s="794">
        <v>0.81231671554252194</v>
      </c>
      <c r="F19" s="794">
        <v>0.46932952924393723</v>
      </c>
      <c r="G19" s="794">
        <v>0.42666666666666669</v>
      </c>
      <c r="H19" s="794">
        <v>0.33564814814814814</v>
      </c>
      <c r="I19" s="794">
        <v>0.37897310513447435</v>
      </c>
      <c r="J19" s="795">
        <v>0.39622641509433965</v>
      </c>
      <c r="K19" s="817"/>
    </row>
    <row r="20" spans="1:11">
      <c r="A20" s="448"/>
      <c r="B20" s="815"/>
      <c r="C20" s="796" t="s">
        <v>183</v>
      </c>
      <c r="D20" s="797">
        <v>0.12921348314606743</v>
      </c>
      <c r="E20" s="798">
        <v>0.14369501466275661</v>
      </c>
      <c r="F20" s="798">
        <v>0.38944365192582026</v>
      </c>
      <c r="G20" s="798">
        <v>0.30666666666666664</v>
      </c>
      <c r="H20" s="798">
        <v>0.17129629629629631</v>
      </c>
      <c r="I20" s="798">
        <v>0.25672371638141811</v>
      </c>
      <c r="J20" s="799">
        <v>0.49056603773584906</v>
      </c>
      <c r="K20" s="817"/>
    </row>
    <row r="21" spans="1:11">
      <c r="A21" s="448"/>
      <c r="B21" s="815"/>
      <c r="C21" s="796" t="s">
        <v>2359</v>
      </c>
      <c r="D21" s="797">
        <v>0</v>
      </c>
      <c r="E21" s="798">
        <v>1.1730205278592375E-2</v>
      </c>
      <c r="F21" s="798">
        <v>7.5606276747503573E-2</v>
      </c>
      <c r="G21" s="798">
        <v>2.6666666666666668E-2</v>
      </c>
      <c r="H21" s="798">
        <v>3.7037037037037035E-2</v>
      </c>
      <c r="I21" s="798">
        <v>9.7799511002444987E-3</v>
      </c>
      <c r="J21" s="799">
        <v>1.509433962264151E-2</v>
      </c>
      <c r="K21" s="817"/>
    </row>
    <row r="22" spans="1:11">
      <c r="A22" s="448"/>
      <c r="B22" s="815"/>
      <c r="C22" s="796" t="s">
        <v>1995</v>
      </c>
      <c r="D22" s="797">
        <v>3.9325842696629212E-2</v>
      </c>
      <c r="E22" s="798">
        <v>1.1730205278592375E-2</v>
      </c>
      <c r="F22" s="798">
        <v>0</v>
      </c>
      <c r="G22" s="798">
        <v>0.14666666666666667</v>
      </c>
      <c r="H22" s="798">
        <v>0.37731481481481483</v>
      </c>
      <c r="I22" s="798">
        <v>0.25427872860635697</v>
      </c>
      <c r="J22" s="799">
        <v>7.5471698113207544E-2</v>
      </c>
      <c r="K22" s="817"/>
    </row>
    <row r="23" spans="1:11">
      <c r="A23" s="448"/>
      <c r="B23" s="313"/>
      <c r="C23" s="796" t="s">
        <v>1992</v>
      </c>
      <c r="D23" s="797">
        <v>1.1235955056179775E-2</v>
      </c>
      <c r="E23" s="798">
        <v>8.7976539589442824E-3</v>
      </c>
      <c r="F23" s="798">
        <v>6.5620542082738945E-2</v>
      </c>
      <c r="G23" s="798">
        <v>0.08</v>
      </c>
      <c r="H23" s="798">
        <v>2.3148148148148147E-2</v>
      </c>
      <c r="I23" s="798">
        <v>0.10024449877750612</v>
      </c>
      <c r="J23" s="799">
        <v>1.509433962264151E-2</v>
      </c>
      <c r="K23" s="447"/>
    </row>
    <row r="24" spans="1:11">
      <c r="A24" s="448"/>
      <c r="B24" s="313"/>
      <c r="C24" s="800" t="s">
        <v>2360</v>
      </c>
      <c r="D24" s="801">
        <v>3.3707865168539325E-2</v>
      </c>
      <c r="E24" s="802">
        <v>1.1730205278592375E-2</v>
      </c>
      <c r="F24" s="802">
        <v>0</v>
      </c>
      <c r="G24" s="802">
        <v>1.3333333333333334E-2</v>
      </c>
      <c r="H24" s="802">
        <v>5.7870370370370371E-2</v>
      </c>
      <c r="I24" s="802">
        <v>2.4449877750611247E-3</v>
      </c>
      <c r="J24" s="803">
        <v>7.5471698113207548E-3</v>
      </c>
      <c r="K24" s="447"/>
    </row>
    <row r="25" spans="1:11" ht="15" customHeight="1">
      <c r="A25" s="1199" t="s">
        <v>2361</v>
      </c>
      <c r="B25" s="1557"/>
      <c r="C25" s="1557"/>
      <c r="D25" s="1557"/>
      <c r="E25" s="1557"/>
      <c r="F25" s="1557"/>
      <c r="G25" s="1557"/>
      <c r="H25" s="1557"/>
      <c r="I25" s="1557"/>
      <c r="J25" s="1557"/>
      <c r="K25" s="1558"/>
    </row>
    <row r="26" spans="1:11" ht="15" customHeight="1">
      <c r="A26" s="1199"/>
      <c r="B26" s="1557"/>
      <c r="C26" s="1557"/>
      <c r="D26" s="1557"/>
      <c r="E26" s="1557"/>
      <c r="F26" s="1557"/>
      <c r="G26" s="1557"/>
      <c r="H26" s="1557"/>
      <c r="I26" s="1557"/>
      <c r="J26" s="1557"/>
      <c r="K26" s="1558"/>
    </row>
    <row r="27" spans="1:11" ht="15" customHeight="1">
      <c r="A27" s="1199" t="s">
        <v>2362</v>
      </c>
      <c r="B27" s="1557"/>
      <c r="C27" s="1557"/>
      <c r="D27" s="1557"/>
      <c r="E27" s="1557"/>
      <c r="F27" s="1557"/>
      <c r="G27" s="1557"/>
      <c r="H27" s="1557"/>
      <c r="I27" s="1557"/>
      <c r="J27" s="1557"/>
      <c r="K27" s="1558"/>
    </row>
    <row r="28" spans="1:11">
      <c r="A28" s="452"/>
      <c r="B28" s="453"/>
      <c r="C28" s="453"/>
      <c r="D28" s="453"/>
      <c r="E28" s="453"/>
      <c r="F28" s="453"/>
      <c r="G28" s="453"/>
      <c r="H28" s="453"/>
      <c r="I28" s="453"/>
      <c r="J28" s="453"/>
      <c r="K28" s="454"/>
    </row>
    <row r="29" spans="1:11" ht="17.25" customHeight="1">
      <c r="A29" s="313"/>
      <c r="B29" s="313"/>
      <c r="C29" s="313"/>
      <c r="D29" s="313"/>
      <c r="E29" s="313"/>
      <c r="F29" s="313"/>
      <c r="G29" s="313"/>
      <c r="H29" s="313"/>
      <c r="I29" s="313"/>
      <c r="J29" s="313"/>
      <c r="K29" s="313"/>
    </row>
    <row r="30" spans="1:11" ht="17.25" customHeight="1">
      <c r="A30" s="1560" t="s">
        <v>2363</v>
      </c>
      <c r="B30" s="1560"/>
      <c r="C30" s="1560"/>
      <c r="D30" s="1560"/>
      <c r="E30" s="1560"/>
      <c r="F30" s="1560"/>
      <c r="G30" s="1560"/>
      <c r="H30" s="1560"/>
      <c r="I30" s="1560"/>
      <c r="J30" s="1560"/>
      <c r="K30" s="1560"/>
    </row>
    <row r="31" spans="1:11" ht="17.25" customHeight="1">
      <c r="A31" s="1561" t="s">
        <v>2364</v>
      </c>
      <c r="B31" s="1561"/>
      <c r="C31" s="1561"/>
      <c r="D31" s="1561"/>
      <c r="E31" s="1561"/>
      <c r="F31" s="1561"/>
      <c r="G31" s="1561"/>
      <c r="H31" s="1561"/>
      <c r="I31" s="1561"/>
      <c r="J31" s="1561"/>
      <c r="K31" s="1561"/>
    </row>
    <row r="32" spans="1:11" ht="17.25" customHeight="1">
      <c r="A32" s="1561"/>
      <c r="B32" s="1561"/>
      <c r="C32" s="1561"/>
      <c r="D32" s="1561"/>
      <c r="E32" s="1561"/>
      <c r="F32" s="1561"/>
      <c r="G32" s="1561"/>
      <c r="H32" s="1561"/>
      <c r="I32" s="1561"/>
      <c r="J32" s="1561"/>
      <c r="K32" s="1561"/>
    </row>
    <row r="33" spans="1:11" ht="17.25" customHeight="1">
      <c r="A33" s="1561"/>
      <c r="B33" s="1561"/>
      <c r="C33" s="1561"/>
      <c r="D33" s="1561"/>
      <c r="E33" s="1561"/>
      <c r="F33" s="1561"/>
      <c r="G33" s="1561"/>
      <c r="H33" s="1561"/>
      <c r="I33" s="1561"/>
      <c r="J33" s="1561"/>
      <c r="K33" s="1561"/>
    </row>
    <row r="34" spans="1:11" ht="17.25" customHeight="1">
      <c r="A34" s="1561"/>
      <c r="B34" s="1561"/>
      <c r="C34" s="1561"/>
      <c r="D34" s="1561"/>
      <c r="E34" s="1561"/>
      <c r="F34" s="1561"/>
      <c r="G34" s="1561"/>
      <c r="H34" s="1561"/>
      <c r="I34" s="1561"/>
      <c r="J34" s="1561"/>
      <c r="K34" s="1561"/>
    </row>
    <row r="35" spans="1:11" ht="17.25" customHeight="1">
      <c r="A35" s="1561"/>
      <c r="B35" s="1561"/>
      <c r="C35" s="1561"/>
      <c r="D35" s="1561"/>
      <c r="E35" s="1561"/>
      <c r="F35" s="1561"/>
      <c r="G35" s="1561"/>
      <c r="H35" s="1561"/>
      <c r="I35" s="1561"/>
      <c r="J35" s="1561"/>
      <c r="K35" s="1561"/>
    </row>
    <row r="36" spans="1:11" ht="17.25" customHeight="1">
      <c r="A36" s="1561"/>
      <c r="B36" s="1561"/>
      <c r="C36" s="1561"/>
      <c r="D36" s="1561"/>
      <c r="E36" s="1561"/>
      <c r="F36" s="1561"/>
      <c r="G36" s="1561"/>
      <c r="H36" s="1561"/>
      <c r="I36" s="1561"/>
      <c r="J36" s="1561"/>
      <c r="K36" s="1561"/>
    </row>
    <row r="37" spans="1:11" ht="17.25" customHeight="1">
      <c r="A37" s="1566" t="s">
        <v>2365</v>
      </c>
      <c r="B37" s="1567"/>
      <c r="C37" s="1567"/>
      <c r="D37" s="1567"/>
      <c r="E37" s="1567"/>
      <c r="F37" s="1567"/>
      <c r="G37" s="1567"/>
      <c r="H37" s="1567"/>
      <c r="I37" s="1567"/>
      <c r="J37" s="1567"/>
      <c r="K37" s="1567"/>
    </row>
    <row r="38" spans="1:11" ht="17.25" customHeight="1">
      <c r="A38" s="1567"/>
      <c r="B38" s="1567"/>
      <c r="C38" s="1567"/>
      <c r="D38" s="1567"/>
      <c r="E38" s="1567"/>
      <c r="F38" s="1567"/>
      <c r="G38" s="1567"/>
      <c r="H38" s="1567"/>
      <c r="I38" s="1567"/>
      <c r="J38" s="1567"/>
      <c r="K38" s="1567"/>
    </row>
    <row r="39" spans="1:11" ht="17.25" customHeight="1">
      <c r="A39" s="1557" t="s">
        <v>2366</v>
      </c>
      <c r="B39" s="1559"/>
      <c r="C39" s="1559"/>
      <c r="D39" s="1559"/>
      <c r="E39" s="1559"/>
      <c r="F39" s="1559"/>
      <c r="G39" s="1559"/>
      <c r="H39" s="1559"/>
      <c r="I39" s="1559"/>
      <c r="J39" s="1559"/>
      <c r="K39" s="1559"/>
    </row>
    <row r="40" spans="1:11" ht="17.25" customHeight="1">
      <c r="A40" s="1559"/>
      <c r="B40" s="1559"/>
      <c r="C40" s="1559"/>
      <c r="D40" s="1559"/>
      <c r="E40" s="1559"/>
      <c r="F40" s="1559"/>
      <c r="G40" s="1559"/>
      <c r="H40" s="1559"/>
      <c r="I40" s="1559"/>
      <c r="J40" s="1559"/>
      <c r="K40" s="1559"/>
    </row>
    <row r="41" spans="1:11" ht="17.25" customHeight="1">
      <c r="A41" s="1559"/>
      <c r="B41" s="1559"/>
      <c r="C41" s="1559"/>
      <c r="D41" s="1559"/>
      <c r="E41" s="1559"/>
      <c r="F41" s="1559"/>
      <c r="G41" s="1559"/>
      <c r="H41" s="1559"/>
      <c r="I41" s="1559"/>
      <c r="J41" s="1559"/>
      <c r="K41" s="1559"/>
    </row>
    <row r="42" spans="1:11" ht="17.25" customHeight="1">
      <c r="A42" s="678"/>
      <c r="B42" s="678"/>
      <c r="C42" s="678"/>
      <c r="D42" s="678"/>
      <c r="E42" s="678"/>
      <c r="F42" s="678"/>
      <c r="G42" s="678"/>
      <c r="H42" s="678"/>
      <c r="I42" s="678"/>
      <c r="J42" s="678"/>
      <c r="K42" s="678"/>
    </row>
    <row r="43" spans="1:11" ht="17.25" customHeight="1">
      <c r="A43" s="678"/>
      <c r="B43" s="678"/>
      <c r="C43" s="1072" t="s">
        <v>2367</v>
      </c>
      <c r="D43" s="1072"/>
      <c r="E43" s="1072"/>
      <c r="F43" s="1072"/>
      <c r="G43" s="1072"/>
      <c r="H43" s="1072"/>
      <c r="I43" s="1072"/>
      <c r="J43" s="1072"/>
      <c r="K43" s="678"/>
    </row>
    <row r="44" spans="1:11" ht="17.25" customHeight="1">
      <c r="A44" s="678"/>
      <c r="B44" s="678"/>
      <c r="C44" s="679"/>
      <c r="D44" s="1562" t="s">
        <v>2368</v>
      </c>
      <c r="E44" s="1563"/>
      <c r="F44" s="1563"/>
      <c r="G44" s="1563"/>
      <c r="H44" s="1563"/>
      <c r="I44" s="1563"/>
      <c r="J44" s="1564"/>
      <c r="K44" s="678"/>
    </row>
    <row r="45" spans="1:11" ht="17.25" customHeight="1" thickBot="1">
      <c r="A45" s="678"/>
      <c r="B45" s="678"/>
      <c r="C45" s="680"/>
      <c r="D45" s="711" t="s">
        <v>2353</v>
      </c>
      <c r="E45" s="712" t="s">
        <v>2354</v>
      </c>
      <c r="F45" s="712" t="s">
        <v>1940</v>
      </c>
      <c r="G45" s="712" t="s">
        <v>2355</v>
      </c>
      <c r="H45" s="712" t="s">
        <v>2356</v>
      </c>
      <c r="I45" s="712" t="s">
        <v>2357</v>
      </c>
      <c r="J45" s="713" t="s">
        <v>2358</v>
      </c>
      <c r="K45" s="678"/>
    </row>
    <row r="46" spans="1:11" ht="17.25" customHeight="1" thickTop="1">
      <c r="A46" s="678"/>
      <c r="B46" s="678"/>
      <c r="C46" s="804" t="s">
        <v>2369</v>
      </c>
      <c r="D46" s="685">
        <v>9.5692883895131101E-2</v>
      </c>
      <c r="E46" s="686">
        <v>9.8831867057673509E-2</v>
      </c>
      <c r="F46" s="687">
        <v>5.7101759391345701E-2</v>
      </c>
      <c r="G46" s="688">
        <v>5.1911111111111116E-2</v>
      </c>
      <c r="H46" s="688">
        <v>4.0837191358024695E-2</v>
      </c>
      <c r="I46" s="688">
        <v>4.6108394458027717E-2</v>
      </c>
      <c r="J46" s="689">
        <v>4.8207547169811328E-2</v>
      </c>
      <c r="K46" s="678"/>
    </row>
    <row r="47" spans="1:11" ht="17.25" customHeight="1">
      <c r="A47" s="678"/>
      <c r="B47" s="678"/>
      <c r="C47" s="805" t="s">
        <v>183</v>
      </c>
      <c r="D47" s="692">
        <v>6.4434456928838951E-3</v>
      </c>
      <c r="E47" s="693">
        <v>7.1655913978494624E-3</v>
      </c>
      <c r="F47" s="694">
        <v>1.9420256776034234E-2</v>
      </c>
      <c r="G47" s="694">
        <v>1.5292444444444442E-2</v>
      </c>
      <c r="H47" s="694">
        <v>8.5419753086419751E-3</v>
      </c>
      <c r="I47" s="694">
        <v>1.2801955990220049E-2</v>
      </c>
      <c r="J47" s="695">
        <v>2.4462893081761004E-2</v>
      </c>
      <c r="K47" s="678"/>
    </row>
    <row r="48" spans="1:11" ht="17.25" customHeight="1">
      <c r="A48" s="678"/>
      <c r="B48" s="678"/>
      <c r="C48" s="805" t="s">
        <v>2359</v>
      </c>
      <c r="D48" s="692">
        <v>0</v>
      </c>
      <c r="E48" s="693">
        <v>7.0107526881720429E-4</v>
      </c>
      <c r="F48" s="694">
        <v>4.5187351402757965E-3</v>
      </c>
      <c r="G48" s="694">
        <v>1.5937777777777777E-3</v>
      </c>
      <c r="H48" s="694">
        <v>2.21358024691358E-3</v>
      </c>
      <c r="I48" s="694">
        <v>5.8451507742461281E-4</v>
      </c>
      <c r="J48" s="695">
        <v>9.021383647798742E-4</v>
      </c>
      <c r="K48" s="678"/>
    </row>
    <row r="49" spans="1:11" ht="17.25" customHeight="1">
      <c r="A49" s="678"/>
      <c r="B49" s="678"/>
      <c r="C49" s="805" t="s">
        <v>1995</v>
      </c>
      <c r="D49" s="692">
        <v>2.7829588014981273E-3</v>
      </c>
      <c r="E49" s="693">
        <v>8.301075268817205E-4</v>
      </c>
      <c r="F49" s="694">
        <v>0</v>
      </c>
      <c r="G49" s="694">
        <v>1.0379111111111112E-2</v>
      </c>
      <c r="H49" s="694">
        <v>2.6701311728395065E-2</v>
      </c>
      <c r="I49" s="694">
        <v>1.7994458027709864E-2</v>
      </c>
      <c r="J49" s="695">
        <v>5.3408805031446545E-3</v>
      </c>
      <c r="K49" s="678"/>
    </row>
    <row r="50" spans="1:11" ht="17.25" customHeight="1">
      <c r="A50" s="678"/>
      <c r="B50" s="678"/>
      <c r="C50" s="805" t="s">
        <v>1992</v>
      </c>
      <c r="D50" s="692">
        <v>7.7041198501872667E-4</v>
      </c>
      <c r="E50" s="693">
        <v>6.0322580645161305E-4</v>
      </c>
      <c r="F50" s="694">
        <v>4.4993818354731345E-3</v>
      </c>
      <c r="G50" s="694">
        <v>5.4853333333333342E-3</v>
      </c>
      <c r="H50" s="694">
        <v>1.5871913580246914E-3</v>
      </c>
      <c r="I50" s="694">
        <v>6.8734311328443373E-3</v>
      </c>
      <c r="J50" s="695">
        <v>1.0349685534591197E-3</v>
      </c>
      <c r="K50" s="678"/>
    </row>
    <row r="51" spans="1:11" ht="17.25" customHeight="1" thickBot="1">
      <c r="A51" s="678"/>
      <c r="B51" s="678"/>
      <c r="C51" s="806" t="s">
        <v>2360</v>
      </c>
      <c r="D51" s="697">
        <v>1.9213483146067415E-3</v>
      </c>
      <c r="E51" s="698">
        <v>6.6862170087976546E-4</v>
      </c>
      <c r="F51" s="699">
        <v>0</v>
      </c>
      <c r="G51" s="699">
        <v>7.6000000000000004E-4</v>
      </c>
      <c r="H51" s="699">
        <v>3.2986111111111111E-3</v>
      </c>
      <c r="I51" s="699">
        <v>1.3936430317848411E-4</v>
      </c>
      <c r="J51" s="700">
        <v>4.3018867924528303E-4</v>
      </c>
      <c r="K51" s="678"/>
    </row>
    <row r="52" spans="1:11" ht="17.25" customHeight="1" thickTop="1">
      <c r="A52" s="678"/>
      <c r="B52" s="678"/>
      <c r="C52" s="807" t="s">
        <v>2370</v>
      </c>
      <c r="D52" s="702">
        <v>0.10761104868913861</v>
      </c>
      <c r="E52" s="703">
        <v>0.10880048875855326</v>
      </c>
      <c r="F52" s="704">
        <v>8.5540133143128874E-2</v>
      </c>
      <c r="G52" s="703">
        <v>8.5421777777777777E-2</v>
      </c>
      <c r="H52" s="704">
        <v>8.3179861111111114E-2</v>
      </c>
      <c r="I52" s="703">
        <v>8.4502118989405059E-2</v>
      </c>
      <c r="J52" s="705">
        <v>8.0378616352201268E-2</v>
      </c>
      <c r="K52" s="678"/>
    </row>
    <row r="53" spans="1:11" ht="17.25" customHeight="1">
      <c r="A53" s="678"/>
      <c r="B53" s="678"/>
      <c r="C53" s="706"/>
      <c r="D53" s="707"/>
      <c r="E53" s="707"/>
      <c r="F53" s="707"/>
      <c r="G53" s="707"/>
      <c r="H53" s="707"/>
      <c r="I53" s="707"/>
      <c r="J53" s="707"/>
      <c r="K53" s="678"/>
    </row>
    <row r="54" spans="1:11" ht="17.25" customHeight="1">
      <c r="A54" s="678"/>
      <c r="B54" s="678"/>
      <c r="C54" s="709" t="s">
        <v>2371</v>
      </c>
      <c r="D54" s="710"/>
      <c r="E54" s="710"/>
      <c r="F54" s="710"/>
      <c r="G54" s="710"/>
      <c r="H54" s="710"/>
      <c r="I54" s="710"/>
      <c r="J54" s="710"/>
      <c r="K54" s="678"/>
    </row>
    <row r="55" spans="1:11" ht="17.25" customHeight="1">
      <c r="A55" s="678"/>
      <c r="B55" s="678"/>
      <c r="C55" s="709"/>
      <c r="D55" s="710"/>
      <c r="E55" s="710"/>
      <c r="F55" s="710"/>
      <c r="G55" s="710"/>
      <c r="H55" s="710"/>
      <c r="I55" s="710"/>
      <c r="J55" s="710"/>
      <c r="K55" s="678"/>
    </row>
    <row r="56" spans="1:11" ht="17.25" customHeight="1">
      <c r="A56" s="678"/>
      <c r="B56" s="678"/>
      <c r="C56" s="709" t="s">
        <v>2372</v>
      </c>
      <c r="D56" s="710"/>
      <c r="E56" s="710"/>
      <c r="F56" s="710"/>
      <c r="G56" s="710"/>
      <c r="H56" s="710"/>
      <c r="I56" s="710"/>
      <c r="J56" s="710"/>
      <c r="K56" s="678"/>
    </row>
    <row r="57" spans="1:11" ht="17.25" customHeight="1">
      <c r="A57" s="678"/>
      <c r="B57" s="678"/>
      <c r="C57" s="709" t="s">
        <v>2373</v>
      </c>
      <c r="D57" s="710"/>
      <c r="E57" s="710"/>
      <c r="F57" s="710"/>
      <c r="G57" s="710"/>
      <c r="H57" s="710"/>
      <c r="I57" s="710"/>
      <c r="J57" s="710"/>
      <c r="K57" s="678"/>
    </row>
    <row r="58" spans="1:11" ht="17.25" customHeight="1">
      <c r="A58" s="1565" t="s">
        <v>2374</v>
      </c>
      <c r="B58" s="1565"/>
      <c r="C58" s="1565"/>
      <c r="D58" s="1565"/>
      <c r="E58" s="1565"/>
      <c r="F58" s="1565"/>
      <c r="G58" s="1565"/>
      <c r="H58" s="1565"/>
      <c r="I58" s="1565"/>
      <c r="J58" s="1565"/>
      <c r="K58" s="1565"/>
    </row>
    <row r="59" spans="1:11" ht="17.25" customHeight="1">
      <c r="A59" s="1565" t="s">
        <v>2375</v>
      </c>
      <c r="B59" s="1565"/>
      <c r="C59" s="1565"/>
      <c r="D59" s="1565"/>
      <c r="E59" s="1565"/>
      <c r="F59" s="1565"/>
      <c r="G59" s="1565"/>
      <c r="H59" s="1565"/>
      <c r="I59" s="1565"/>
      <c r="J59" s="1565"/>
      <c r="K59" s="1565"/>
    </row>
    <row r="60" spans="1:11" ht="17.25" customHeight="1">
      <c r="A60" s="709"/>
      <c r="B60" s="709"/>
      <c r="C60" s="709"/>
      <c r="D60" s="709"/>
      <c r="E60" s="709"/>
      <c r="F60" s="709"/>
      <c r="G60" s="709"/>
      <c r="H60" s="709"/>
      <c r="I60" s="709"/>
      <c r="J60" s="709"/>
      <c r="K60" s="709"/>
    </row>
    <row r="61" spans="1:11" ht="17.25" customHeight="1">
      <c r="A61" s="709"/>
      <c r="B61" s="709" t="s">
        <v>2376</v>
      </c>
      <c r="C61" s="709"/>
      <c r="D61" s="709"/>
      <c r="E61" s="709"/>
      <c r="F61" s="709"/>
      <c r="G61" s="709"/>
      <c r="H61" s="709"/>
      <c r="I61" s="709"/>
      <c r="J61" s="709"/>
      <c r="K61" s="709"/>
    </row>
    <row r="62" spans="1:11" ht="17.25" customHeight="1">
      <c r="A62" s="709"/>
      <c r="B62" s="709"/>
      <c r="C62" s="709" t="s">
        <v>2377</v>
      </c>
      <c r="D62" s="709"/>
      <c r="E62" s="709"/>
      <c r="F62" s="709"/>
      <c r="G62" s="709"/>
      <c r="H62" s="709"/>
      <c r="I62" s="709"/>
      <c r="J62" s="709"/>
      <c r="K62" s="709"/>
    </row>
    <row r="63" spans="1:11" ht="17.25" customHeight="1">
      <c r="A63" s="709"/>
      <c r="B63" s="709"/>
      <c r="C63" s="709" t="s">
        <v>2378</v>
      </c>
      <c r="D63" s="709"/>
      <c r="E63" s="709"/>
      <c r="F63" s="709"/>
      <c r="G63" s="709"/>
      <c r="H63" s="709"/>
      <c r="I63" s="709"/>
      <c r="J63" s="709"/>
      <c r="K63" s="709"/>
    </row>
    <row r="64" spans="1:11" ht="17.25" customHeight="1">
      <c r="A64" s="709"/>
      <c r="B64" s="709"/>
      <c r="C64" s="709" t="s">
        <v>2379</v>
      </c>
      <c r="D64" s="709"/>
      <c r="E64" s="709"/>
      <c r="F64" s="709"/>
      <c r="G64" s="709"/>
      <c r="H64" s="709"/>
      <c r="I64" s="709"/>
      <c r="J64" s="709"/>
      <c r="K64" s="709"/>
    </row>
    <row r="65" spans="1:11" ht="17.25" customHeight="1">
      <c r="A65" s="709"/>
      <c r="B65" s="709"/>
      <c r="C65" s="709"/>
      <c r="D65" s="709"/>
      <c r="E65" s="709"/>
      <c r="F65" s="709"/>
      <c r="G65" s="709"/>
      <c r="H65" s="709"/>
      <c r="I65" s="709"/>
      <c r="J65" s="709"/>
      <c r="K65" s="709"/>
    </row>
    <row r="66" spans="1:11" ht="17.25" customHeight="1">
      <c r="A66" s="709"/>
      <c r="B66" s="709" t="s">
        <v>2380</v>
      </c>
      <c r="C66" s="709"/>
      <c r="D66" s="709"/>
      <c r="E66" s="709"/>
      <c r="F66" s="709"/>
      <c r="G66" s="709"/>
      <c r="H66" s="709"/>
      <c r="I66" s="709"/>
      <c r="J66" s="709"/>
      <c r="K66" s="709"/>
    </row>
    <row r="67" spans="1:11" ht="17.25" customHeight="1">
      <c r="A67" s="709"/>
      <c r="B67" s="709"/>
      <c r="C67" s="709" t="s">
        <v>2381</v>
      </c>
      <c r="D67" s="709"/>
      <c r="E67" s="709"/>
      <c r="F67" s="709"/>
      <c r="G67" s="709"/>
      <c r="H67" s="709"/>
      <c r="I67" s="709"/>
      <c r="J67" s="709"/>
      <c r="K67" s="709"/>
    </row>
    <row r="68" spans="1:11" ht="17.25" customHeight="1">
      <c r="A68" s="709"/>
      <c r="B68" s="709"/>
      <c r="C68" s="709" t="s">
        <v>2382</v>
      </c>
      <c r="D68" s="709"/>
      <c r="E68" s="709"/>
      <c r="F68" s="709"/>
      <c r="G68" s="709"/>
      <c r="H68" s="709"/>
      <c r="I68" s="709"/>
      <c r="J68" s="709"/>
      <c r="K68" s="709"/>
    </row>
    <row r="69" spans="1:11" ht="17.25" customHeight="1">
      <c r="A69" s="709"/>
      <c r="B69" s="709"/>
      <c r="C69" s="709" t="s">
        <v>2383</v>
      </c>
      <c r="D69" s="709"/>
      <c r="E69" s="709"/>
      <c r="F69" s="709"/>
      <c r="G69" s="709"/>
      <c r="H69" s="709"/>
      <c r="I69" s="709"/>
      <c r="J69" s="709"/>
      <c r="K69" s="709"/>
    </row>
    <row r="70" spans="1:11" ht="17.25" customHeight="1">
      <c r="A70" s="709"/>
      <c r="B70" s="709"/>
      <c r="C70" s="1556" t="s">
        <v>2384</v>
      </c>
      <c r="D70" s="1556"/>
      <c r="E70" s="1556"/>
      <c r="F70" s="1556"/>
      <c r="G70" s="1556"/>
      <c r="H70" s="1556"/>
      <c r="I70" s="1556"/>
      <c r="J70" s="709"/>
      <c r="K70" s="709"/>
    </row>
    <row r="71" spans="1:11" ht="17.25" customHeight="1">
      <c r="A71" s="709"/>
      <c r="B71" s="709"/>
      <c r="C71" s="709" t="s">
        <v>2385</v>
      </c>
      <c r="D71" s="709"/>
      <c r="E71" s="709"/>
      <c r="F71" s="709"/>
      <c r="G71" s="709"/>
      <c r="H71" s="709"/>
      <c r="I71" s="709"/>
      <c r="J71" s="709"/>
      <c r="K71" s="709"/>
    </row>
    <row r="72" spans="1:11" ht="17.25" customHeight="1">
      <c r="A72" s="709"/>
      <c r="B72" s="709"/>
      <c r="C72" s="709" t="s">
        <v>2386</v>
      </c>
      <c r="D72" s="709"/>
      <c r="E72" s="709"/>
      <c r="F72" s="709"/>
      <c r="G72" s="709"/>
      <c r="H72" s="709"/>
      <c r="I72" s="709"/>
      <c r="J72" s="709"/>
      <c r="K72" s="709"/>
    </row>
    <row r="73" spans="1:11" ht="17.25" customHeight="1">
      <c r="A73" s="709"/>
      <c r="B73" s="709"/>
      <c r="C73" s="709" t="s">
        <v>2387</v>
      </c>
      <c r="D73" s="709"/>
      <c r="E73" s="709"/>
      <c r="F73" s="709"/>
      <c r="G73" s="709"/>
      <c r="H73" s="709"/>
      <c r="I73" s="709"/>
      <c r="J73" s="709"/>
      <c r="K73" s="709"/>
    </row>
    <row r="74" spans="1:11" ht="17.25" customHeight="1">
      <c r="A74" s="709"/>
      <c r="B74" s="709"/>
      <c r="C74" s="709" t="s">
        <v>2388</v>
      </c>
      <c r="D74" s="709"/>
      <c r="E74" s="709"/>
      <c r="F74" s="709"/>
      <c r="G74" s="709"/>
      <c r="H74" s="709"/>
      <c r="I74" s="709"/>
      <c r="J74" s="709"/>
      <c r="K74" s="709"/>
    </row>
    <row r="75" spans="1:11" ht="17.25" customHeight="1">
      <c r="A75" s="709"/>
      <c r="B75" s="709"/>
      <c r="C75" s="709" t="s">
        <v>2389</v>
      </c>
      <c r="D75" s="709"/>
      <c r="E75" s="709"/>
      <c r="F75" s="709"/>
      <c r="G75" s="709"/>
      <c r="H75" s="709"/>
      <c r="I75" s="709"/>
      <c r="J75" s="709"/>
      <c r="K75" s="709"/>
    </row>
    <row r="76" spans="1:11" ht="17.25" customHeight="1">
      <c r="A76" s="719"/>
      <c r="B76" s="719"/>
      <c r="C76" s="719"/>
      <c r="D76" s="719"/>
      <c r="E76" s="719"/>
      <c r="F76" s="719"/>
      <c r="G76" s="719"/>
      <c r="H76" s="719"/>
      <c r="I76" s="719"/>
      <c r="J76" s="719"/>
      <c r="K76" s="719"/>
    </row>
  </sheetData>
  <mergeCells count="16">
    <mergeCell ref="A9:K10"/>
    <mergeCell ref="A25:K26"/>
    <mergeCell ref="C17:J17"/>
    <mergeCell ref="A15:K15"/>
    <mergeCell ref="A13:K14"/>
    <mergeCell ref="C70:I70"/>
    <mergeCell ref="A27:K27"/>
    <mergeCell ref="A39:K41"/>
    <mergeCell ref="A30:K30"/>
    <mergeCell ref="A11:K12"/>
    <mergeCell ref="A31:K36"/>
    <mergeCell ref="C43:J43"/>
    <mergeCell ref="D44:J44"/>
    <mergeCell ref="A58:K58"/>
    <mergeCell ref="A59:K59"/>
    <mergeCell ref="A37:K38"/>
  </mergeCells>
  <phoneticPr fontId="31"/>
  <hyperlinks>
    <hyperlink ref="A9:K10" r:id="rId1" display="　温対法算定・報告・公表制度における「算定方法及び排出係数一覧」をベースとして、建物用途別のエネルギー種別の消費割合による加重平均によって排出原単位を算出しました。" xr:uid="{00000000-0004-0000-1200-000000000000}"/>
  </hyperlinks>
  <printOptions horizontalCentered="1"/>
  <pageMargins left="0.59055118110236227" right="0.59055118110236227" top="0.59055118110236227" bottom="0.59055118110236227" header="0.39370078740157483" footer="0.31496062992125984"/>
  <pageSetup paperSize="9" scale="67" firstPageNumber="4" orientation="portrait" r:id="rId2"/>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Q61"/>
  <sheetViews>
    <sheetView view="pageBreakPreview" zoomScaleNormal="100" zoomScaleSheetLayoutView="100" workbookViewId="0"/>
  </sheetViews>
  <sheetFormatPr defaultColWidth="8.75" defaultRowHeight="13.5"/>
  <cols>
    <col min="1" max="1" width="3.25" style="313" customWidth="1"/>
    <col min="2" max="2" width="4.25" style="313" customWidth="1"/>
    <col min="3" max="3" width="23.25" style="313" customWidth="1"/>
    <col min="4" max="10" width="12.25" style="313" customWidth="1"/>
    <col min="11" max="11" width="3.75" style="313" customWidth="1"/>
    <col min="12" max="12" width="24" style="313" bestFit="1" customWidth="1"/>
    <col min="13" max="14" width="13.25" style="313" bestFit="1" customWidth="1"/>
    <col min="15" max="15" width="8.75" style="313" bestFit="1" customWidth="1"/>
    <col min="16" max="17" width="7.75" style="313" bestFit="1" customWidth="1"/>
    <col min="18" max="18" width="11.75" style="313" bestFit="1" customWidth="1"/>
    <col min="19" max="19" width="16.75" style="313" bestFit="1" customWidth="1"/>
    <col min="20" max="20" width="7.25" style="313" bestFit="1" customWidth="1"/>
    <col min="21" max="27" width="9" style="313" customWidth="1"/>
    <col min="28" max="16384" width="8.75" style="313"/>
  </cols>
  <sheetData>
    <row r="1" spans="1:11" ht="17.25">
      <c r="A1" s="314" t="s">
        <v>2390</v>
      </c>
    </row>
    <row r="3" spans="1:11">
      <c r="A3" s="313" t="s">
        <v>2200</v>
      </c>
    </row>
    <row r="4" spans="1:11">
      <c r="A4" s="313" t="s">
        <v>2391</v>
      </c>
    </row>
    <row r="5" spans="1:11">
      <c r="A5" s="313" t="s">
        <v>2392</v>
      </c>
    </row>
    <row r="7" spans="1:11">
      <c r="A7" s="442"/>
      <c r="B7" s="812"/>
      <c r="C7" s="443"/>
      <c r="D7" s="812"/>
      <c r="E7" s="813"/>
      <c r="F7" s="812"/>
      <c r="G7" s="812"/>
      <c r="H7" s="812"/>
      <c r="I7" s="812"/>
      <c r="J7" s="812"/>
      <c r="K7" s="814"/>
    </row>
    <row r="8" spans="1:11" ht="24" customHeight="1">
      <c r="A8" s="325" t="s">
        <v>2203</v>
      </c>
      <c r="E8" s="461"/>
      <c r="K8" s="447"/>
    </row>
    <row r="9" spans="1:11" ht="15" customHeight="1">
      <c r="A9" s="1097" t="s">
        <v>2393</v>
      </c>
      <c r="B9" s="1095"/>
      <c r="C9" s="1095"/>
      <c r="D9" s="1095"/>
      <c r="E9" s="1095"/>
      <c r="F9" s="1095"/>
      <c r="G9" s="1095"/>
      <c r="H9" s="1095"/>
      <c r="I9" s="1095"/>
      <c r="J9" s="1095"/>
      <c r="K9" s="1096"/>
    </row>
    <row r="10" spans="1:11" ht="15" customHeight="1">
      <c r="A10" s="1094"/>
      <c r="B10" s="1095"/>
      <c r="C10" s="1095"/>
      <c r="D10" s="1095"/>
      <c r="E10" s="1095"/>
      <c r="F10" s="1095"/>
      <c r="G10" s="1095"/>
      <c r="H10" s="1095"/>
      <c r="I10" s="1095"/>
      <c r="J10" s="1095"/>
      <c r="K10" s="1096"/>
    </row>
    <row r="11" spans="1:11" ht="15" customHeight="1">
      <c r="A11" s="1199" t="s">
        <v>2394</v>
      </c>
      <c r="B11" s="1095"/>
      <c r="C11" s="1095"/>
      <c r="D11" s="1095"/>
      <c r="E11" s="1095"/>
      <c r="F11" s="1095"/>
      <c r="G11" s="1095"/>
      <c r="H11" s="1095"/>
      <c r="I11" s="1095"/>
      <c r="J11" s="1095"/>
      <c r="K11" s="1096"/>
    </row>
    <row r="12" spans="1:11" ht="15" customHeight="1">
      <c r="A12" s="1199" t="s">
        <v>2395</v>
      </c>
      <c r="B12" s="1557"/>
      <c r="C12" s="1557"/>
      <c r="D12" s="1557"/>
      <c r="E12" s="1557"/>
      <c r="F12" s="1557"/>
      <c r="G12" s="1557"/>
      <c r="H12" s="1557"/>
      <c r="I12" s="1557"/>
      <c r="J12" s="1557"/>
      <c r="K12" s="1558"/>
    </row>
    <row r="13" spans="1:11" ht="42" customHeight="1">
      <c r="A13" s="1576" t="s">
        <v>2396</v>
      </c>
      <c r="B13" s="1577"/>
      <c r="C13" s="1577"/>
      <c r="D13" s="1577"/>
      <c r="E13" s="1577"/>
      <c r="F13" s="1577"/>
      <c r="G13" s="1577"/>
      <c r="H13" s="1577"/>
      <c r="I13" s="1577"/>
      <c r="J13" s="1577"/>
      <c r="K13" s="1578"/>
    </row>
    <row r="14" spans="1:11">
      <c r="B14" s="676"/>
    </row>
    <row r="15" spans="1:11" ht="24.4" customHeight="1">
      <c r="A15" s="1557" t="s">
        <v>2397</v>
      </c>
      <c r="B15" s="1557"/>
      <c r="C15" s="1557"/>
      <c r="D15" s="1557"/>
      <c r="E15" s="1557"/>
      <c r="F15" s="1557"/>
      <c r="G15" s="1557"/>
      <c r="H15" s="1557"/>
      <c r="I15" s="1557"/>
      <c r="J15" s="1557"/>
      <c r="K15" s="1557"/>
    </row>
    <row r="16" spans="1:11" ht="25.15" customHeight="1">
      <c r="A16" s="1580" t="s">
        <v>2398</v>
      </c>
      <c r="B16" s="1581"/>
      <c r="C16" s="1581"/>
      <c r="D16" s="1581"/>
      <c r="E16" s="1581"/>
      <c r="F16" s="1581"/>
      <c r="G16" s="1581"/>
      <c r="H16" s="1581"/>
      <c r="I16" s="1581"/>
      <c r="J16" s="1581"/>
      <c r="K16" s="1581"/>
    </row>
    <row r="17" spans="1:17" ht="17.25" customHeight="1">
      <c r="A17" s="677"/>
      <c r="B17" s="677"/>
      <c r="C17" s="677"/>
      <c r="D17" s="677"/>
      <c r="E17" s="677"/>
      <c r="F17" s="677"/>
      <c r="G17" s="677"/>
      <c r="H17" s="677"/>
      <c r="I17" s="677"/>
      <c r="J17" s="677"/>
      <c r="K17" s="677"/>
    </row>
    <row r="18" spans="1:17" ht="17.25" customHeight="1">
      <c r="A18" s="678"/>
      <c r="B18" s="678"/>
      <c r="C18" s="1579" t="s">
        <v>2399</v>
      </c>
      <c r="D18" s="1579"/>
      <c r="E18" s="1579"/>
      <c r="F18" s="1579"/>
      <c r="G18" s="1579"/>
      <c r="H18" s="1579"/>
      <c r="I18" s="1579"/>
      <c r="J18" s="1579"/>
      <c r="K18" s="678"/>
    </row>
    <row r="19" spans="1:17" ht="17.25" customHeight="1">
      <c r="A19" s="678"/>
      <c r="B19" s="678"/>
      <c r="C19" s="679"/>
      <c r="D19" s="1572" t="s">
        <v>2400</v>
      </c>
      <c r="E19" s="1573"/>
      <c r="F19" s="1573"/>
      <c r="G19" s="1573"/>
      <c r="H19" s="1573"/>
      <c r="I19" s="1573"/>
      <c r="J19" s="1574"/>
      <c r="K19" s="678"/>
    </row>
    <row r="20" spans="1:17" ht="17.25" customHeight="1" thickBot="1">
      <c r="A20" s="678"/>
      <c r="B20" s="678"/>
      <c r="C20" s="680"/>
      <c r="D20" s="681" t="s">
        <v>2401</v>
      </c>
      <c r="E20" s="682" t="s">
        <v>2402</v>
      </c>
      <c r="F20" s="682" t="s">
        <v>1626</v>
      </c>
      <c r="G20" s="682" t="s">
        <v>2403</v>
      </c>
      <c r="H20" s="682" t="s">
        <v>2404</v>
      </c>
      <c r="I20" s="682" t="s">
        <v>2405</v>
      </c>
      <c r="J20" s="683" t="s">
        <v>2406</v>
      </c>
      <c r="K20" s="678"/>
    </row>
    <row r="21" spans="1:17" ht="17.25" customHeight="1" thickTop="1">
      <c r="A21" s="678"/>
      <c r="B21" s="678"/>
      <c r="C21" s="684" t="s">
        <v>2407</v>
      </c>
      <c r="D21" s="685">
        <v>7.3307718499689811E-2</v>
      </c>
      <c r="E21" s="686">
        <v>6.662300632697947E-2</v>
      </c>
      <c r="F21" s="687">
        <v>0.12382979447228645</v>
      </c>
      <c r="G21" s="688">
        <v>1.9206737686021508E-2</v>
      </c>
      <c r="H21" s="688">
        <v>7.7417161844135815E-2</v>
      </c>
      <c r="I21" s="688">
        <v>7.2403683516435322E-2</v>
      </c>
      <c r="J21" s="689">
        <v>5.0525475408608495E-2</v>
      </c>
      <c r="K21" s="678"/>
      <c r="L21" s="690"/>
      <c r="M21" s="690"/>
      <c r="N21" s="690"/>
      <c r="O21" s="690"/>
      <c r="P21" s="690"/>
      <c r="Q21" s="690"/>
    </row>
    <row r="22" spans="1:17" ht="17.25" customHeight="1">
      <c r="A22" s="678"/>
      <c r="B22" s="678"/>
      <c r="C22" s="691" t="s">
        <v>1431</v>
      </c>
      <c r="D22" s="692">
        <v>4.9361486852002485E-3</v>
      </c>
      <c r="E22" s="693">
        <v>4.8303574064516132E-3</v>
      </c>
      <c r="F22" s="694">
        <v>4.2114401216502936E-2</v>
      </c>
      <c r="G22" s="694">
        <v>5.6580944375053755E-3</v>
      </c>
      <c r="H22" s="694">
        <v>1.6193461473392932E-2</v>
      </c>
      <c r="I22" s="694">
        <v>2.0102820338951229E-2</v>
      </c>
      <c r="J22" s="695">
        <v>2.5639124481320753E-2</v>
      </c>
      <c r="K22" s="678"/>
      <c r="L22" s="690"/>
      <c r="M22" s="690"/>
      <c r="N22" s="690"/>
      <c r="O22" s="690"/>
      <c r="P22" s="690"/>
      <c r="Q22" s="690"/>
    </row>
    <row r="23" spans="1:17" ht="17.25" customHeight="1">
      <c r="A23" s="678"/>
      <c r="B23" s="678"/>
      <c r="C23" s="691" t="s">
        <v>2408</v>
      </c>
      <c r="D23" s="692">
        <v>0</v>
      </c>
      <c r="E23" s="693">
        <v>4.7259799354838706E-4</v>
      </c>
      <c r="F23" s="694">
        <v>9.7992434849539147E-3</v>
      </c>
      <c r="G23" s="694">
        <v>5.8968631286021502E-4</v>
      </c>
      <c r="H23" s="694">
        <v>4.1963978063005534E-3</v>
      </c>
      <c r="I23" s="694">
        <v>9.1785986421542018E-4</v>
      </c>
      <c r="J23" s="695">
        <v>9.4551522408490565E-4</v>
      </c>
      <c r="K23" s="678"/>
      <c r="L23" s="690"/>
      <c r="M23" s="690"/>
      <c r="N23" s="690"/>
      <c r="O23" s="690"/>
      <c r="P23" s="690"/>
      <c r="Q23" s="690"/>
    </row>
    <row r="24" spans="1:17" ht="17.25" customHeight="1">
      <c r="A24" s="678"/>
      <c r="B24" s="678"/>
      <c r="C24" s="691" t="s">
        <v>2409</v>
      </c>
      <c r="D24" s="692">
        <v>2.1319491284224859E-3</v>
      </c>
      <c r="E24" s="693">
        <v>5.5957921935483881E-4</v>
      </c>
      <c r="F24" s="694">
        <v>0</v>
      </c>
      <c r="G24" s="694">
        <v>3.8401964484731186E-3</v>
      </c>
      <c r="H24" s="694">
        <v>5.0619048538500432E-2</v>
      </c>
      <c r="I24" s="694">
        <v>2.8256569316766744E-2</v>
      </c>
      <c r="J24" s="695">
        <v>5.5976821548584911E-3</v>
      </c>
      <c r="K24" s="678"/>
      <c r="L24" s="690"/>
      <c r="M24" s="690"/>
      <c r="N24" s="690"/>
      <c r="O24" s="690"/>
      <c r="P24" s="690"/>
      <c r="Q24" s="690"/>
    </row>
    <row r="25" spans="1:17" ht="17.25" customHeight="1">
      <c r="A25" s="678"/>
      <c r="B25" s="678"/>
      <c r="C25" s="691" t="s">
        <v>2410</v>
      </c>
      <c r="D25" s="692">
        <v>5.9019169062176887E-4</v>
      </c>
      <c r="E25" s="693">
        <v>4.0663723064516139E-4</v>
      </c>
      <c r="F25" s="694">
        <v>9.7572742745194573E-3</v>
      </c>
      <c r="G25" s="694">
        <v>2.0295338743225809E-3</v>
      </c>
      <c r="H25" s="694">
        <v>3.0089202062047681E-3</v>
      </c>
      <c r="I25" s="694">
        <v>1.0793299967698816E-2</v>
      </c>
      <c r="J25" s="695">
        <v>1.0847321895943399E-3</v>
      </c>
      <c r="K25" s="678"/>
      <c r="L25" s="690"/>
      <c r="M25" s="690"/>
      <c r="N25" s="690"/>
      <c r="O25" s="690"/>
      <c r="P25" s="690"/>
      <c r="Q25" s="690"/>
    </row>
    <row r="26" spans="1:17" ht="17.25" customHeight="1" thickBot="1">
      <c r="A26" s="678"/>
      <c r="B26" s="678"/>
      <c r="C26" s="696" t="s">
        <v>2411</v>
      </c>
      <c r="D26" s="697">
        <v>1.4718927432618735E-3</v>
      </c>
      <c r="E26" s="698">
        <v>4.5072089736070386E-4</v>
      </c>
      <c r="F26" s="699">
        <v>0</v>
      </c>
      <c r="G26" s="699">
        <v>2.8119453290322585E-4</v>
      </c>
      <c r="H26" s="699">
        <v>6.2533465636973179E-3</v>
      </c>
      <c r="I26" s="699">
        <v>2.188427729794156E-4</v>
      </c>
      <c r="J26" s="700">
        <v>4.5087312693396227E-4</v>
      </c>
      <c r="K26" s="678"/>
      <c r="L26" s="690"/>
      <c r="M26" s="690"/>
      <c r="N26" s="690"/>
      <c r="O26" s="690"/>
      <c r="P26" s="690"/>
      <c r="Q26" s="690"/>
    </row>
    <row r="27" spans="1:17" ht="17.25" customHeight="1" thickTop="1">
      <c r="A27" s="678"/>
      <c r="B27" s="678"/>
      <c r="C27" s="701" t="s">
        <v>2412</v>
      </c>
      <c r="D27" s="702">
        <v>8.2437900747196202E-2</v>
      </c>
      <c r="E27" s="703">
        <v>7.3342899074340162E-2</v>
      </c>
      <c r="F27" s="704">
        <v>0.18550071344826277</v>
      </c>
      <c r="G27" s="703">
        <v>3.1605443292086026E-2</v>
      </c>
      <c r="H27" s="704">
        <v>0.15768833643223182</v>
      </c>
      <c r="I27" s="703">
        <v>0.13269307577704692</v>
      </c>
      <c r="J27" s="705">
        <v>8.4243402585400959E-2</v>
      </c>
      <c r="K27" s="678"/>
      <c r="L27" s="690"/>
      <c r="M27" s="690"/>
      <c r="N27" s="690"/>
      <c r="O27" s="690"/>
      <c r="P27" s="690"/>
      <c r="Q27" s="690"/>
    </row>
    <row r="28" spans="1:17" ht="17.25" customHeight="1">
      <c r="A28" s="678"/>
      <c r="B28" s="678"/>
      <c r="C28" s="706"/>
      <c r="D28" s="707"/>
      <c r="E28" s="707"/>
      <c r="F28" s="707"/>
      <c r="G28" s="707"/>
      <c r="H28" s="707"/>
      <c r="I28" s="707"/>
      <c r="J28" s="707"/>
      <c r="K28" s="678"/>
      <c r="L28" s="708"/>
    </row>
    <row r="29" spans="1:17" ht="17.25" customHeight="1">
      <c r="A29" s="678"/>
      <c r="B29" s="678"/>
      <c r="C29" s="709" t="s">
        <v>2413</v>
      </c>
      <c r="D29" s="710"/>
      <c r="E29" s="710"/>
      <c r="F29" s="710"/>
      <c r="G29" s="710"/>
      <c r="H29" s="710"/>
      <c r="I29" s="710"/>
      <c r="J29" s="710"/>
      <c r="K29" s="678"/>
      <c r="L29" s="708"/>
    </row>
    <row r="30" spans="1:17" ht="17.25" customHeight="1">
      <c r="A30" s="678"/>
      <c r="B30" s="678"/>
      <c r="C30" s="709"/>
      <c r="D30" s="710"/>
      <c r="E30" s="710"/>
      <c r="F30" s="710"/>
      <c r="G30" s="710"/>
      <c r="H30" s="710"/>
      <c r="I30" s="710"/>
      <c r="J30" s="710"/>
      <c r="K30" s="678"/>
      <c r="L30" s="708"/>
    </row>
    <row r="31" spans="1:17" ht="17.25" customHeight="1">
      <c r="A31" s="678"/>
      <c r="B31" s="678"/>
      <c r="C31" s="709" t="s">
        <v>2414</v>
      </c>
      <c r="D31" s="710"/>
      <c r="E31" s="710"/>
      <c r="F31" s="710"/>
      <c r="G31" s="710"/>
      <c r="H31" s="710"/>
      <c r="I31" s="710"/>
      <c r="J31" s="710"/>
      <c r="K31" s="678"/>
      <c r="L31" s="708"/>
    </row>
    <row r="32" spans="1:17" ht="17.25" customHeight="1">
      <c r="A32" s="678"/>
      <c r="B32" s="678"/>
      <c r="C32" s="709" t="s">
        <v>2415</v>
      </c>
      <c r="D32" s="710"/>
      <c r="E32" s="710"/>
      <c r="F32" s="710"/>
      <c r="G32" s="710"/>
      <c r="H32" s="710"/>
      <c r="I32" s="710"/>
      <c r="J32" s="710"/>
      <c r="K32" s="678"/>
      <c r="L32" s="708"/>
    </row>
    <row r="33" spans="1:17" ht="17.25" customHeight="1">
      <c r="A33" s="1565" t="s">
        <v>2416</v>
      </c>
      <c r="B33" s="1565"/>
      <c r="C33" s="1565"/>
      <c r="D33" s="1565"/>
      <c r="E33" s="1565"/>
      <c r="F33" s="1565"/>
      <c r="G33" s="1565"/>
      <c r="H33" s="1565"/>
      <c r="I33" s="1565"/>
      <c r="J33" s="1565"/>
      <c r="K33" s="1565"/>
    </row>
    <row r="34" spans="1:17" ht="17.25" customHeight="1">
      <c r="A34" s="1565" t="s">
        <v>2417</v>
      </c>
      <c r="B34" s="1565"/>
      <c r="C34" s="1565"/>
      <c r="D34" s="1565"/>
      <c r="E34" s="1565"/>
      <c r="F34" s="1565"/>
      <c r="G34" s="1565"/>
      <c r="H34" s="1565"/>
      <c r="I34" s="1565"/>
      <c r="J34" s="1565"/>
      <c r="K34" s="1565"/>
      <c r="L34" s="708"/>
      <c r="M34" s="708"/>
      <c r="N34" s="708"/>
      <c r="O34" s="708"/>
      <c r="P34" s="708"/>
      <c r="Q34" s="708"/>
    </row>
    <row r="35" spans="1:17" ht="17.25" customHeight="1">
      <c r="A35" s="1565" t="s">
        <v>2418</v>
      </c>
      <c r="B35" s="1565"/>
      <c r="C35" s="1565"/>
      <c r="D35" s="1565"/>
      <c r="E35" s="1565"/>
      <c r="F35" s="1565"/>
      <c r="G35" s="1565"/>
      <c r="H35" s="1565"/>
      <c r="I35" s="1565"/>
      <c r="J35" s="1565"/>
      <c r="K35" s="1565"/>
    </row>
    <row r="36" spans="1:17" ht="17.25" customHeight="1">
      <c r="A36" s="709"/>
      <c r="B36" s="709"/>
      <c r="C36" s="709"/>
      <c r="D36" s="709"/>
      <c r="E36" s="709"/>
      <c r="F36" s="709"/>
      <c r="G36" s="709"/>
      <c r="H36" s="709"/>
      <c r="I36" s="709"/>
      <c r="J36" s="709"/>
      <c r="K36" s="709"/>
    </row>
    <row r="37" spans="1:17" ht="17.25" customHeight="1">
      <c r="A37" s="709"/>
      <c r="B37" s="709"/>
      <c r="C37" s="709" t="s">
        <v>2419</v>
      </c>
      <c r="D37" s="709"/>
      <c r="E37" s="709"/>
      <c r="F37" s="709"/>
      <c r="G37" s="709"/>
      <c r="H37" s="709"/>
      <c r="I37" s="709"/>
      <c r="J37" s="709"/>
      <c r="K37" s="709"/>
    </row>
    <row r="38" spans="1:17" ht="17.25" customHeight="1">
      <c r="A38" s="709"/>
      <c r="B38" s="709"/>
      <c r="D38" s="1575" t="s">
        <v>2420</v>
      </c>
      <c r="E38" s="1575"/>
      <c r="F38" s="1575"/>
      <c r="G38" s="1575"/>
      <c r="H38" s="1575"/>
      <c r="I38" s="1575"/>
      <c r="J38" s="1575"/>
      <c r="K38" s="709"/>
    </row>
    <row r="39" spans="1:17" ht="17.25" customHeight="1">
      <c r="A39" s="709"/>
      <c r="B39" s="709"/>
      <c r="C39" s="709"/>
      <c r="D39" s="1562" t="s">
        <v>2421</v>
      </c>
      <c r="E39" s="1563"/>
      <c r="F39" s="1563"/>
      <c r="G39" s="1563"/>
      <c r="H39" s="1563"/>
      <c r="I39" s="1563"/>
      <c r="J39" s="1564"/>
      <c r="K39" s="709"/>
    </row>
    <row r="40" spans="1:17" ht="17.25" customHeight="1" thickBot="1">
      <c r="A40" s="709"/>
      <c r="B40" s="709"/>
      <c r="C40" s="709"/>
      <c r="D40" s="711" t="s">
        <v>2401</v>
      </c>
      <c r="E40" s="712" t="s">
        <v>2402</v>
      </c>
      <c r="F40" s="712" t="s">
        <v>1626</v>
      </c>
      <c r="G40" s="712" t="s">
        <v>2403</v>
      </c>
      <c r="H40" s="712" t="s">
        <v>2404</v>
      </c>
      <c r="I40" s="712" t="s">
        <v>2405</v>
      </c>
      <c r="J40" s="713" t="s">
        <v>2406</v>
      </c>
      <c r="K40" s="709"/>
    </row>
    <row r="41" spans="1:17" ht="17.25" customHeight="1" thickTop="1">
      <c r="A41" s="709"/>
      <c r="B41" s="709"/>
      <c r="C41" s="709"/>
      <c r="D41" s="714">
        <v>0.76607283128834358</v>
      </c>
      <c r="E41" s="715">
        <v>0.6741045</v>
      </c>
      <c r="F41" s="716">
        <v>2.168581069868996</v>
      </c>
      <c r="G41" s="715">
        <v>0.36999280645161292</v>
      </c>
      <c r="H41" s="716">
        <v>1.8957513793103449</v>
      </c>
      <c r="I41" s="715">
        <v>1.5702928797996663</v>
      </c>
      <c r="J41" s="717">
        <v>1.04808226875</v>
      </c>
      <c r="K41" s="709"/>
    </row>
    <row r="42" spans="1:17" ht="17.25" customHeight="1">
      <c r="A42" s="709"/>
      <c r="B42" s="709"/>
      <c r="C42" s="709"/>
      <c r="D42" s="709"/>
      <c r="E42" s="709"/>
      <c r="F42" s="709"/>
      <c r="G42" s="709"/>
      <c r="H42" s="709"/>
      <c r="I42" s="709"/>
      <c r="J42" s="709"/>
      <c r="K42" s="709"/>
    </row>
    <row r="43" spans="1:17" ht="17.25" customHeight="1">
      <c r="A43" s="709"/>
      <c r="B43" s="709"/>
      <c r="C43" s="709" t="s">
        <v>2422</v>
      </c>
      <c r="D43" s="709"/>
      <c r="E43" s="709"/>
      <c r="F43" s="709"/>
      <c r="G43" s="709"/>
      <c r="H43" s="709"/>
      <c r="I43" s="709"/>
      <c r="J43" s="709"/>
      <c r="K43" s="709"/>
    </row>
    <row r="44" spans="1:17" ht="17.25" customHeight="1">
      <c r="A44" s="709"/>
      <c r="B44" s="709"/>
      <c r="C44" s="718" t="s">
        <v>2423</v>
      </c>
      <c r="D44" s="709"/>
      <c r="E44" s="709"/>
      <c r="F44" s="709"/>
      <c r="G44" s="709"/>
      <c r="H44" s="709"/>
      <c r="I44" s="709"/>
      <c r="J44" s="709"/>
      <c r="K44" s="709"/>
    </row>
    <row r="45" spans="1:17" ht="17.25" customHeight="1">
      <c r="A45" s="709"/>
      <c r="B45" s="709"/>
      <c r="C45" s="718" t="s">
        <v>2424</v>
      </c>
      <c r="D45" s="709"/>
      <c r="E45" s="709"/>
      <c r="F45" s="709"/>
      <c r="G45" s="709"/>
      <c r="H45" s="709"/>
      <c r="I45" s="709"/>
      <c r="J45" s="709"/>
      <c r="K45" s="709"/>
    </row>
    <row r="46" spans="1:17" ht="17.25" customHeight="1">
      <c r="A46" s="709"/>
      <c r="B46" s="709"/>
      <c r="C46" s="718" t="s">
        <v>2425</v>
      </c>
      <c r="D46" s="709"/>
      <c r="E46" s="709"/>
      <c r="F46" s="709"/>
      <c r="G46" s="709"/>
      <c r="H46" s="709"/>
      <c r="I46" s="709"/>
      <c r="J46" s="709"/>
      <c r="K46" s="709"/>
    </row>
    <row r="47" spans="1:17" ht="17.25" customHeight="1">
      <c r="A47" s="709"/>
      <c r="B47" s="709"/>
      <c r="C47" s="709"/>
      <c r="D47" s="709"/>
      <c r="E47" s="709"/>
      <c r="F47" s="709"/>
      <c r="G47" s="709"/>
      <c r="H47" s="709"/>
      <c r="I47" s="709"/>
      <c r="J47" s="709"/>
      <c r="K47" s="709"/>
    </row>
    <row r="48" spans="1:17" ht="17.25" customHeight="1">
      <c r="A48" s="709"/>
      <c r="B48" s="709"/>
      <c r="C48" s="709" t="s">
        <v>2426</v>
      </c>
      <c r="D48" s="709"/>
      <c r="E48" s="709"/>
      <c r="F48" s="709"/>
      <c r="G48" s="709"/>
      <c r="H48" s="709"/>
      <c r="I48" s="709"/>
      <c r="J48" s="709"/>
      <c r="K48" s="709"/>
    </row>
    <row r="49" spans="1:11" ht="17.25" customHeight="1">
      <c r="A49" s="709"/>
      <c r="B49" s="709"/>
      <c r="C49" s="718" t="s">
        <v>2427</v>
      </c>
      <c r="D49" s="709"/>
      <c r="E49" s="709"/>
      <c r="F49" s="709"/>
      <c r="G49" s="709"/>
      <c r="H49" s="709"/>
      <c r="I49" s="709"/>
      <c r="J49" s="709"/>
      <c r="K49" s="709"/>
    </row>
    <row r="50" spans="1:11" ht="17.25" customHeight="1">
      <c r="A50" s="709"/>
      <c r="B50" s="709"/>
      <c r="C50" s="718" t="s">
        <v>2428</v>
      </c>
      <c r="D50" s="709"/>
      <c r="E50" s="709"/>
      <c r="F50" s="709"/>
      <c r="G50" s="709"/>
      <c r="H50" s="709"/>
      <c r="I50" s="709"/>
      <c r="J50" s="709"/>
      <c r="K50" s="709"/>
    </row>
    <row r="51" spans="1:11" ht="17.25" customHeight="1">
      <c r="A51" s="709"/>
      <c r="B51" s="709"/>
      <c r="C51" s="718" t="s">
        <v>2429</v>
      </c>
      <c r="D51" s="709"/>
      <c r="E51" s="709"/>
      <c r="F51" s="709"/>
      <c r="G51" s="709"/>
      <c r="H51" s="709"/>
      <c r="I51" s="709"/>
      <c r="J51" s="709"/>
      <c r="K51" s="709"/>
    </row>
    <row r="52" spans="1:11" ht="17.25" customHeight="1">
      <c r="A52" s="709"/>
      <c r="B52" s="709"/>
      <c r="C52" s="718" t="s">
        <v>2430</v>
      </c>
      <c r="D52" s="709"/>
      <c r="E52" s="709"/>
      <c r="F52" s="709"/>
      <c r="G52" s="709"/>
      <c r="H52" s="709"/>
      <c r="I52" s="709"/>
      <c r="J52" s="709"/>
      <c r="K52" s="709"/>
    </row>
    <row r="53" spans="1:11" ht="17.25" customHeight="1">
      <c r="A53" s="709"/>
      <c r="B53" s="709"/>
      <c r="C53" s="718" t="s">
        <v>2431</v>
      </c>
      <c r="D53" s="709"/>
      <c r="E53" s="709"/>
      <c r="F53" s="709"/>
      <c r="G53" s="709"/>
      <c r="H53" s="709"/>
      <c r="I53" s="709"/>
      <c r="J53" s="709"/>
      <c r="K53" s="709"/>
    </row>
    <row r="54" spans="1:11" ht="17.25" customHeight="1">
      <c r="A54" s="709"/>
      <c r="B54" s="709"/>
      <c r="C54" s="718" t="s">
        <v>2432</v>
      </c>
      <c r="D54" s="709"/>
      <c r="E54" s="709"/>
      <c r="F54" s="709"/>
      <c r="G54" s="709"/>
      <c r="H54" s="709"/>
      <c r="I54" s="709"/>
      <c r="J54" s="709"/>
      <c r="K54" s="709"/>
    </row>
    <row r="55" spans="1:11" ht="17.25" customHeight="1">
      <c r="A55" s="709"/>
      <c r="B55" s="709"/>
      <c r="C55" s="718" t="s">
        <v>2433</v>
      </c>
      <c r="D55" s="709"/>
      <c r="E55" s="709"/>
      <c r="F55" s="709"/>
      <c r="G55" s="709"/>
      <c r="H55" s="709"/>
      <c r="I55" s="709"/>
      <c r="J55" s="709"/>
      <c r="K55" s="709"/>
    </row>
    <row r="56" spans="1:11" ht="17.25" customHeight="1">
      <c r="A56" s="709"/>
      <c r="B56" s="709"/>
      <c r="C56" s="718" t="s">
        <v>2434</v>
      </c>
      <c r="E56" s="709"/>
      <c r="F56" s="709"/>
      <c r="G56" s="709"/>
      <c r="H56" s="709"/>
      <c r="I56" s="709"/>
      <c r="J56" s="709"/>
      <c r="K56" s="709"/>
    </row>
    <row r="57" spans="1:11" ht="17.25" customHeight="1">
      <c r="A57" s="709"/>
      <c r="B57" s="709"/>
      <c r="C57" s="718" t="s">
        <v>2435</v>
      </c>
      <c r="D57" s="709"/>
      <c r="E57" s="709"/>
      <c r="F57" s="709"/>
      <c r="G57" s="709"/>
      <c r="H57" s="709"/>
      <c r="I57" s="709"/>
      <c r="J57" s="709"/>
      <c r="K57" s="709"/>
    </row>
    <row r="58" spans="1:11" ht="17.25" customHeight="1">
      <c r="A58" s="709"/>
      <c r="B58" s="709"/>
      <c r="C58" s="718" t="s">
        <v>2436</v>
      </c>
      <c r="D58" s="709"/>
      <c r="E58" s="709"/>
      <c r="F58" s="709"/>
      <c r="G58" s="709"/>
      <c r="H58" s="709"/>
      <c r="I58" s="709"/>
      <c r="J58" s="709"/>
      <c r="K58" s="709"/>
    </row>
    <row r="59" spans="1:11" ht="17.25" customHeight="1">
      <c r="A59" s="719"/>
      <c r="B59" s="719"/>
      <c r="C59" s="719"/>
      <c r="D59" s="719"/>
      <c r="E59" s="719"/>
      <c r="F59" s="719"/>
      <c r="G59" s="719"/>
      <c r="H59" s="719"/>
      <c r="I59" s="719"/>
      <c r="J59" s="719"/>
      <c r="K59" s="719"/>
    </row>
    <row r="60" spans="1:11" ht="17.25" customHeight="1">
      <c r="A60" s="719"/>
      <c r="B60" s="719"/>
      <c r="C60" s="719"/>
      <c r="D60" s="719"/>
      <c r="E60" s="719"/>
      <c r="F60" s="719"/>
      <c r="G60" s="719"/>
      <c r="H60" s="719"/>
      <c r="I60" s="719"/>
      <c r="J60" s="719"/>
      <c r="K60" s="719"/>
    </row>
    <row r="61" spans="1:11" ht="17.25" customHeight="1">
      <c r="A61" s="719"/>
      <c r="B61" s="719"/>
      <c r="C61" s="719"/>
      <c r="D61" s="719"/>
      <c r="E61" s="719"/>
      <c r="F61" s="719"/>
      <c r="G61" s="719"/>
      <c r="H61" s="719"/>
      <c r="I61" s="719"/>
      <c r="J61" s="719"/>
      <c r="K61" s="719"/>
    </row>
  </sheetData>
  <mergeCells count="13">
    <mergeCell ref="A13:K13"/>
    <mergeCell ref="A9:K10"/>
    <mergeCell ref="A11:K11"/>
    <mergeCell ref="A12:K12"/>
    <mergeCell ref="C18:J18"/>
    <mergeCell ref="A16:K16"/>
    <mergeCell ref="A15:K15"/>
    <mergeCell ref="D19:J19"/>
    <mergeCell ref="A33:K33"/>
    <mergeCell ref="A34:K34"/>
    <mergeCell ref="A35:K35"/>
    <mergeCell ref="D39:J39"/>
    <mergeCell ref="D38:J38"/>
  </mergeCells>
  <phoneticPr fontId="31"/>
  <printOptions horizontalCentered="1"/>
  <pageMargins left="0.59055118110236227" right="0.59055118110236227" top="0.59055118110236227" bottom="0.59055118110236227" header="0.39370078740157483" footer="0.31496062992125984"/>
  <pageSetup paperSize="9" scale="76" firstPageNumber="4" fitToHeight="0" orientation="portrait"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dimension ref="A1:K55"/>
  <sheetViews>
    <sheetView view="pageBreakPreview" zoomScaleNormal="100" zoomScaleSheetLayoutView="100" workbookViewId="0"/>
  </sheetViews>
  <sheetFormatPr defaultColWidth="9" defaultRowHeight="13.5"/>
  <cols>
    <col min="1" max="1" width="3.25" style="313" customWidth="1"/>
    <col min="2" max="2" width="4.25" style="313" customWidth="1"/>
    <col min="3" max="3" width="23.25" style="313" customWidth="1"/>
    <col min="4" max="10" width="12.25" style="313" customWidth="1"/>
    <col min="11" max="11" width="3.75" style="313" customWidth="1"/>
    <col min="12" max="26" width="9" style="313" customWidth="1"/>
    <col min="27" max="16384" width="9" style="313"/>
  </cols>
  <sheetData>
    <row r="1" spans="1:11" ht="17.25">
      <c r="A1" s="314" t="s">
        <v>2437</v>
      </c>
    </row>
    <row r="3" spans="1:11">
      <c r="A3" s="313" t="s">
        <v>192</v>
      </c>
    </row>
    <row r="4" spans="1:11">
      <c r="A4" s="313" t="s">
        <v>2438</v>
      </c>
    </row>
    <row r="5" spans="1:11">
      <c r="A5" s="313" t="s">
        <v>2439</v>
      </c>
    </row>
    <row r="7" spans="1:11">
      <c r="A7" s="442"/>
      <c r="B7" s="443"/>
      <c r="C7" s="443"/>
      <c r="D7" s="443"/>
      <c r="E7" s="983"/>
      <c r="F7" s="443"/>
      <c r="G7" s="443"/>
      <c r="H7" s="443"/>
      <c r="I7" s="443"/>
      <c r="J7" s="443"/>
      <c r="K7" s="444"/>
    </row>
    <row r="8" spans="1:11" ht="18" customHeight="1">
      <c r="A8" s="325" t="s">
        <v>146</v>
      </c>
      <c r="E8" s="461"/>
      <c r="K8" s="447"/>
    </row>
    <row r="9" spans="1:11" ht="27.75" customHeight="1">
      <c r="A9" s="720"/>
      <c r="B9" s="1810" t="s">
        <v>2440</v>
      </c>
      <c r="C9" s="1810"/>
      <c r="D9" s="1810"/>
      <c r="E9" s="1810"/>
      <c r="F9" s="1810"/>
      <c r="G9" s="1810"/>
      <c r="H9" s="1810"/>
      <c r="I9" s="1810"/>
      <c r="J9" s="1810"/>
      <c r="K9" s="721"/>
    </row>
    <row r="10" spans="1:11" ht="41.1" customHeight="1">
      <c r="A10" s="720"/>
      <c r="B10" s="1810"/>
      <c r="C10" s="1810"/>
      <c r="D10" s="1810"/>
      <c r="E10" s="1810"/>
      <c r="F10" s="1810"/>
      <c r="G10" s="1810"/>
      <c r="H10" s="1810"/>
      <c r="I10" s="1810"/>
      <c r="J10" s="1810"/>
      <c r="K10" s="721"/>
    </row>
    <row r="11" spans="1:11" ht="15" customHeight="1">
      <c r="A11" s="722"/>
      <c r="B11" s="723"/>
      <c r="C11" s="723"/>
      <c r="D11" s="723"/>
      <c r="E11" s="723"/>
      <c r="F11" s="723"/>
      <c r="G11" s="723"/>
      <c r="H11" s="723"/>
      <c r="I11" s="723"/>
      <c r="J11" s="723"/>
      <c r="K11" s="721"/>
    </row>
    <row r="12" spans="1:11" ht="26.25" customHeight="1">
      <c r="A12" s="1199" t="s">
        <v>2441</v>
      </c>
      <c r="B12" s="1557"/>
      <c r="C12" s="1557"/>
      <c r="D12" s="1557"/>
      <c r="E12" s="1557"/>
      <c r="F12" s="1557"/>
      <c r="G12" s="1557"/>
      <c r="H12" s="1557"/>
      <c r="I12" s="1557"/>
      <c r="J12" s="1557"/>
      <c r="K12" s="1558"/>
    </row>
    <row r="13" spans="1:11" ht="11.25" customHeight="1">
      <c r="A13" s="982"/>
      <c r="B13" s="985"/>
      <c r="C13" s="985"/>
      <c r="D13" s="985"/>
      <c r="E13" s="985"/>
      <c r="F13" s="985"/>
      <c r="G13" s="985"/>
      <c r="H13" s="985"/>
      <c r="I13" s="985"/>
      <c r="J13" s="985"/>
      <c r="K13" s="984"/>
    </row>
    <row r="14" spans="1:11" ht="26.25" customHeight="1">
      <c r="A14" s="1199" t="s">
        <v>2442</v>
      </c>
      <c r="B14" s="1557"/>
      <c r="C14" s="1557"/>
      <c r="D14" s="1557"/>
      <c r="E14" s="1557"/>
      <c r="F14" s="1557"/>
      <c r="G14" s="1557"/>
      <c r="H14" s="1557"/>
      <c r="I14" s="1557"/>
      <c r="J14" s="1557"/>
      <c r="K14" s="1558"/>
    </row>
    <row r="15" spans="1:11" ht="11.25" customHeight="1">
      <c r="A15" s="982"/>
      <c r="B15" s="985"/>
      <c r="C15" s="985"/>
      <c r="D15" s="985"/>
      <c r="E15" s="985"/>
      <c r="F15" s="985"/>
      <c r="G15" s="985"/>
      <c r="H15" s="985"/>
      <c r="I15" s="985"/>
      <c r="J15" s="985"/>
      <c r="K15" s="984"/>
    </row>
    <row r="16" spans="1:11" ht="26.25" customHeight="1">
      <c r="A16" s="1199" t="s">
        <v>2443</v>
      </c>
      <c r="B16" s="1557"/>
      <c r="C16" s="1557"/>
      <c r="D16" s="1557"/>
      <c r="E16" s="1557"/>
      <c r="F16" s="1557"/>
      <c r="G16" s="1557"/>
      <c r="H16" s="1557"/>
      <c r="I16" s="1557"/>
      <c r="J16" s="1557"/>
      <c r="K16" s="1558"/>
    </row>
    <row r="17" spans="1:11" ht="11.25" customHeight="1">
      <c r="A17" s="982"/>
      <c r="B17" s="985"/>
      <c r="C17" s="985"/>
      <c r="D17" s="985"/>
      <c r="E17" s="985"/>
      <c r="F17" s="985"/>
      <c r="G17" s="985"/>
      <c r="H17" s="985"/>
      <c r="I17" s="985"/>
      <c r="J17" s="985"/>
      <c r="K17" s="984"/>
    </row>
    <row r="18" spans="1:11" ht="45" customHeight="1">
      <c r="A18" s="1199" t="s">
        <v>2444</v>
      </c>
      <c r="B18" s="1557"/>
      <c r="C18" s="1557"/>
      <c r="D18" s="1557"/>
      <c r="E18" s="1557"/>
      <c r="F18" s="1557"/>
      <c r="G18" s="1557"/>
      <c r="H18" s="1557"/>
      <c r="I18" s="1557"/>
      <c r="J18" s="1557"/>
      <c r="K18" s="1558"/>
    </row>
    <row r="19" spans="1:11" ht="11.25" customHeight="1">
      <c r="A19" s="982"/>
      <c r="B19" s="985"/>
      <c r="C19" s="985"/>
      <c r="D19" s="985"/>
      <c r="E19" s="985"/>
      <c r="F19" s="985"/>
      <c r="G19" s="985"/>
      <c r="H19" s="985"/>
      <c r="I19" s="985"/>
      <c r="J19" s="985"/>
      <c r="K19" s="984"/>
    </row>
    <row r="20" spans="1:11" ht="46.5" customHeight="1">
      <c r="A20" s="1199" t="s">
        <v>2445</v>
      </c>
      <c r="B20" s="1557"/>
      <c r="C20" s="1557"/>
      <c r="D20" s="1557"/>
      <c r="E20" s="1557"/>
      <c r="F20" s="1557"/>
      <c r="G20" s="1557"/>
      <c r="H20" s="1557"/>
      <c r="I20" s="1557"/>
      <c r="J20" s="1557"/>
      <c r="K20" s="1558"/>
    </row>
    <row r="21" spans="1:11" ht="21" customHeight="1">
      <c r="A21" s="1582"/>
      <c r="B21" s="1583"/>
      <c r="C21" s="1583"/>
      <c r="D21" s="1583"/>
      <c r="E21" s="1583"/>
      <c r="F21" s="1583"/>
      <c r="G21" s="1583"/>
      <c r="H21" s="1583"/>
      <c r="I21" s="1583"/>
      <c r="J21" s="1583"/>
      <c r="K21" s="1584"/>
    </row>
    <row r="54" spans="2:7">
      <c r="B54" s="724"/>
      <c r="C54" s="724"/>
      <c r="D54" s="724"/>
      <c r="E54" s="724"/>
      <c r="F54" s="724"/>
      <c r="G54" s="724"/>
    </row>
    <row r="55" spans="2:7">
      <c r="B55" s="724"/>
      <c r="C55" s="724"/>
      <c r="D55" s="724"/>
      <c r="E55" s="724"/>
      <c r="F55" s="724"/>
      <c r="G55" s="724"/>
    </row>
  </sheetData>
  <mergeCells count="7">
    <mergeCell ref="A21:K21"/>
    <mergeCell ref="B9:J10"/>
    <mergeCell ref="A12:K12"/>
    <mergeCell ref="A14:K14"/>
    <mergeCell ref="A16:K16"/>
    <mergeCell ref="A18:K18"/>
    <mergeCell ref="A20:K20"/>
  </mergeCells>
  <phoneticPr fontId="31"/>
  <printOptions horizontalCentered="1"/>
  <pageMargins left="0.59055118110236227" right="0.59055118110236227" top="0.59055118110236227" bottom="0.59055118110236227" header="0.39370078740157483" footer="0.31496062992125984"/>
  <pageSetup paperSize="9" scale="76" firstPageNumber="4" orientation="portrait"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L167"/>
  <sheetViews>
    <sheetView view="pageBreakPreview" zoomScaleNormal="70" zoomScaleSheetLayoutView="100" workbookViewId="0"/>
  </sheetViews>
  <sheetFormatPr defaultColWidth="9" defaultRowHeight="13.5"/>
  <cols>
    <col min="1" max="2" width="3.75" style="231" customWidth="1"/>
    <col min="3" max="3" width="7.375" style="231" customWidth="1"/>
    <col min="4" max="4" width="24" style="231" customWidth="1"/>
    <col min="5" max="6" width="7.25" style="231" customWidth="1"/>
    <col min="7" max="12" width="21.75" style="231" customWidth="1"/>
  </cols>
  <sheetData>
    <row r="1" spans="1:12" ht="17.25">
      <c r="A1" s="314" t="s">
        <v>2446</v>
      </c>
      <c r="B1" s="315"/>
      <c r="C1" s="315"/>
      <c r="D1" s="315"/>
      <c r="E1" s="315"/>
      <c r="F1" s="315"/>
      <c r="G1" s="315"/>
      <c r="H1" s="315"/>
      <c r="I1" s="315"/>
      <c r="J1" s="315"/>
      <c r="K1" s="315"/>
      <c r="L1" s="315"/>
    </row>
    <row r="2" spans="1:12">
      <c r="A2" s="313"/>
      <c r="B2" s="315"/>
      <c r="C2" s="315"/>
      <c r="D2" s="315"/>
      <c r="E2" s="315"/>
      <c r="F2" s="315"/>
      <c r="G2" s="315"/>
      <c r="H2" s="315"/>
      <c r="I2" s="315"/>
      <c r="J2" s="315"/>
      <c r="K2" s="315"/>
      <c r="L2" s="315"/>
    </row>
    <row r="3" spans="1:12">
      <c r="A3" s="313" t="s">
        <v>143</v>
      </c>
      <c r="B3" s="315"/>
      <c r="C3" s="315"/>
      <c r="D3" s="315"/>
      <c r="E3" s="315"/>
      <c r="F3" s="315"/>
      <c r="G3" s="315"/>
      <c r="H3" s="315"/>
      <c r="I3" s="315"/>
      <c r="J3" s="315"/>
      <c r="K3" s="315"/>
      <c r="L3" s="315"/>
    </row>
    <row r="4" spans="1:12">
      <c r="A4" s="313" t="s">
        <v>2447</v>
      </c>
      <c r="B4" s="315"/>
      <c r="C4" s="315"/>
      <c r="D4" s="315"/>
      <c r="E4" s="315"/>
      <c r="F4" s="315"/>
      <c r="G4" s="315"/>
      <c r="H4" s="315"/>
      <c r="I4" s="315"/>
      <c r="J4" s="315"/>
      <c r="K4" s="315"/>
      <c r="L4" s="315"/>
    </row>
    <row r="5" spans="1:12">
      <c r="A5" s="313" t="s">
        <v>2448</v>
      </c>
      <c r="B5" s="315"/>
      <c r="C5" s="315"/>
      <c r="D5" s="315"/>
      <c r="E5" s="315"/>
      <c r="F5" s="315"/>
      <c r="G5" s="315"/>
      <c r="H5" s="315"/>
      <c r="I5" s="315"/>
      <c r="J5" s="315"/>
      <c r="K5" s="315"/>
      <c r="L5" s="315"/>
    </row>
    <row r="6" spans="1:12">
      <c r="A6" s="315"/>
      <c r="B6" s="315"/>
      <c r="C6" s="315"/>
      <c r="D6" s="315"/>
      <c r="E6" s="315"/>
      <c r="F6" s="315"/>
      <c r="G6" s="315"/>
      <c r="H6" s="315"/>
      <c r="I6" s="315"/>
      <c r="J6" s="315"/>
      <c r="K6" s="315"/>
      <c r="L6" s="315"/>
    </row>
    <row r="7" spans="1:12" ht="13.5" customHeight="1">
      <c r="A7" s="1603" t="s">
        <v>2449</v>
      </c>
      <c r="B7" s="1604"/>
      <c r="C7" s="1604"/>
      <c r="D7" s="1605"/>
      <c r="E7" s="532" t="s">
        <v>2450</v>
      </c>
      <c r="F7" s="533"/>
      <c r="G7" s="1589" t="s">
        <v>2451</v>
      </c>
      <c r="H7" s="1589"/>
      <c r="I7" s="1589"/>
      <c r="J7" s="1589"/>
      <c r="K7" s="1589"/>
      <c r="L7" s="1589"/>
    </row>
    <row r="8" spans="1:12" ht="27.75" customHeight="1">
      <c r="A8" s="1606"/>
      <c r="B8" s="1607"/>
      <c r="C8" s="1607"/>
      <c r="D8" s="1608"/>
      <c r="E8" s="968" t="s">
        <v>2452</v>
      </c>
      <c r="F8" s="969" t="s">
        <v>2453</v>
      </c>
      <c r="G8" s="1585" t="s">
        <v>2454</v>
      </c>
      <c r="H8" s="1592" t="s">
        <v>2455</v>
      </c>
      <c r="I8" s="1592" t="s">
        <v>2456</v>
      </c>
      <c r="J8" s="1592" t="s">
        <v>2457</v>
      </c>
      <c r="K8" s="1592" t="s">
        <v>2458</v>
      </c>
      <c r="L8" s="1590" t="s">
        <v>2459</v>
      </c>
    </row>
    <row r="9" spans="1:12" ht="15" customHeight="1">
      <c r="A9" s="1606"/>
      <c r="B9" s="1607"/>
      <c r="C9" s="1607"/>
      <c r="D9" s="1608"/>
      <c r="E9" s="970" t="s">
        <v>2460</v>
      </c>
      <c r="F9" s="971" t="s">
        <v>2460</v>
      </c>
      <c r="G9" s="1585"/>
      <c r="H9" s="1592"/>
      <c r="I9" s="1592"/>
      <c r="J9" s="1592"/>
      <c r="K9" s="1592"/>
      <c r="L9" s="1590"/>
    </row>
    <row r="10" spans="1:12" ht="27.75" customHeight="1">
      <c r="A10" s="1600"/>
      <c r="B10" s="1601"/>
      <c r="C10" s="1601"/>
      <c r="D10" s="1602"/>
      <c r="E10" s="972" t="s">
        <v>2453</v>
      </c>
      <c r="F10" s="973" t="s">
        <v>2453</v>
      </c>
      <c r="G10" s="1586"/>
      <c r="H10" s="1593"/>
      <c r="I10" s="1593"/>
      <c r="J10" s="1593"/>
      <c r="K10" s="1593"/>
      <c r="L10" s="1591"/>
    </row>
    <row r="11" spans="1:12" ht="45" customHeight="1">
      <c r="A11" s="1609" t="s">
        <v>2461</v>
      </c>
      <c r="B11" s="1598"/>
      <c r="C11" s="1598"/>
      <c r="D11" s="1610"/>
      <c r="E11" s="534"/>
      <c r="F11" s="645"/>
      <c r="G11" s="535" t="s">
        <v>2462</v>
      </c>
      <c r="H11" s="536" t="s">
        <v>2463</v>
      </c>
      <c r="I11" s="537" t="s">
        <v>2464</v>
      </c>
      <c r="J11" s="1594" t="s">
        <v>2465</v>
      </c>
      <c r="K11" s="1595"/>
      <c r="L11" s="538" t="s">
        <v>2466</v>
      </c>
    </row>
    <row r="12" spans="1:12" ht="21.75" customHeight="1">
      <c r="A12" s="1600" t="s">
        <v>2467</v>
      </c>
      <c r="B12" s="1601"/>
      <c r="C12" s="1601"/>
      <c r="D12" s="1602"/>
      <c r="E12" s="539"/>
      <c r="F12" s="540"/>
      <c r="G12" s="539">
        <v>2024</v>
      </c>
      <c r="H12" s="541">
        <v>2005</v>
      </c>
      <c r="I12" s="945">
        <v>2024</v>
      </c>
      <c r="J12" s="1596">
        <v>2019</v>
      </c>
      <c r="K12" s="1597"/>
      <c r="L12" s="946">
        <v>2024</v>
      </c>
    </row>
    <row r="13" spans="1:12" ht="21.75" customHeight="1">
      <c r="A13" s="1600" t="s">
        <v>2468</v>
      </c>
      <c r="B13" s="1601"/>
      <c r="C13" s="1601"/>
      <c r="D13" s="1602"/>
      <c r="E13" s="539"/>
      <c r="F13" s="540"/>
      <c r="G13" s="539" t="s">
        <v>2320</v>
      </c>
      <c r="H13" s="541" t="s">
        <v>2320</v>
      </c>
      <c r="I13" s="1596" t="s">
        <v>2320</v>
      </c>
      <c r="J13" s="1598"/>
      <c r="K13" s="1599"/>
      <c r="L13" s="540" t="s">
        <v>2320</v>
      </c>
    </row>
    <row r="14" spans="1:12" ht="229.5">
      <c r="A14" s="1600" t="s">
        <v>2469</v>
      </c>
      <c r="B14" s="1601"/>
      <c r="C14" s="1601"/>
      <c r="D14" s="1602"/>
      <c r="E14" s="539"/>
      <c r="F14" s="540"/>
      <c r="G14" s="542" t="s">
        <v>2470</v>
      </c>
      <c r="H14" s="543" t="s">
        <v>2471</v>
      </c>
      <c r="I14" s="543" t="s">
        <v>2472</v>
      </c>
      <c r="J14" s="543" t="s">
        <v>2473</v>
      </c>
      <c r="K14" s="543" t="s">
        <v>2474</v>
      </c>
      <c r="L14" s="544" t="s">
        <v>2475</v>
      </c>
    </row>
    <row r="15" spans="1:12" ht="36" customHeight="1">
      <c r="A15" s="1611" t="s">
        <v>2476</v>
      </c>
      <c r="B15" s="1611" t="s">
        <v>2477</v>
      </c>
      <c r="C15" s="545" t="s">
        <v>2478</v>
      </c>
      <c r="D15" s="546" t="s">
        <v>2479</v>
      </c>
      <c r="E15" s="547"/>
      <c r="F15" s="548" t="s">
        <v>2320</v>
      </c>
      <c r="G15" s="547" t="s">
        <v>2480</v>
      </c>
      <c r="H15" s="549"/>
      <c r="I15" s="1587" t="s">
        <v>2480</v>
      </c>
      <c r="J15" s="1588"/>
      <c r="K15" s="822"/>
      <c r="L15" s="548" t="s">
        <v>2481</v>
      </c>
    </row>
    <row r="16" spans="1:12" ht="36" customHeight="1">
      <c r="A16" s="1613"/>
      <c r="B16" s="1612"/>
      <c r="C16" s="550" t="s">
        <v>2482</v>
      </c>
      <c r="D16" s="551" t="s">
        <v>2483</v>
      </c>
      <c r="E16" s="552"/>
      <c r="F16" s="553" t="s">
        <v>2320</v>
      </c>
      <c r="G16" s="552" t="s">
        <v>2480</v>
      </c>
      <c r="H16" s="554"/>
      <c r="I16" s="1616"/>
      <c r="J16" s="1617"/>
      <c r="K16" s="824"/>
      <c r="L16" s="553"/>
    </row>
    <row r="17" spans="1:12" ht="36" customHeight="1">
      <c r="A17" s="1613"/>
      <c r="B17" s="1611" t="s">
        <v>2484</v>
      </c>
      <c r="C17" s="546">
        <v>1</v>
      </c>
      <c r="D17" s="546" t="s">
        <v>2485</v>
      </c>
      <c r="E17" s="547" t="s">
        <v>2320</v>
      </c>
      <c r="F17" s="548"/>
      <c r="G17" s="547"/>
      <c r="H17" s="549" t="s">
        <v>2320</v>
      </c>
      <c r="I17" s="1587" t="s">
        <v>2480</v>
      </c>
      <c r="J17" s="1588"/>
      <c r="K17" s="822"/>
      <c r="L17" s="548" t="s">
        <v>2486</v>
      </c>
    </row>
    <row r="18" spans="1:12" ht="36" customHeight="1">
      <c r="A18" s="1613"/>
      <c r="B18" s="1613"/>
      <c r="C18" s="555">
        <v>2</v>
      </c>
      <c r="D18" s="555" t="s">
        <v>2487</v>
      </c>
      <c r="E18" s="556" t="s">
        <v>2320</v>
      </c>
      <c r="F18" s="557"/>
      <c r="G18" s="556"/>
      <c r="H18" s="558" t="s">
        <v>2320</v>
      </c>
      <c r="I18" s="1614" t="s">
        <v>2480</v>
      </c>
      <c r="J18" s="1615"/>
      <c r="K18" s="823"/>
      <c r="L18" s="557" t="s">
        <v>2486</v>
      </c>
    </row>
    <row r="19" spans="1:12" ht="36" customHeight="1">
      <c r="A19" s="1613"/>
      <c r="B19" s="1613"/>
      <c r="C19" s="555">
        <v>3</v>
      </c>
      <c r="D19" s="555" t="s">
        <v>2488</v>
      </c>
      <c r="E19" s="556" t="s">
        <v>2320</v>
      </c>
      <c r="F19" s="557"/>
      <c r="G19" s="556"/>
      <c r="H19" s="558"/>
      <c r="I19" s="1614" t="s">
        <v>2480</v>
      </c>
      <c r="J19" s="1615"/>
      <c r="K19" s="823"/>
      <c r="L19" s="557" t="s">
        <v>2486</v>
      </c>
    </row>
    <row r="20" spans="1:12" ht="36" customHeight="1">
      <c r="A20" s="1613"/>
      <c r="B20" s="1613"/>
      <c r="C20" s="555">
        <v>4</v>
      </c>
      <c r="D20" s="555" t="s">
        <v>2489</v>
      </c>
      <c r="E20" s="556" t="s">
        <v>2320</v>
      </c>
      <c r="F20" s="557" t="s">
        <v>2490</v>
      </c>
      <c r="G20" s="556" t="s">
        <v>2491</v>
      </c>
      <c r="H20" s="558" t="s">
        <v>2320</v>
      </c>
      <c r="I20" s="1614" t="s">
        <v>2480</v>
      </c>
      <c r="J20" s="1615"/>
      <c r="K20" s="823"/>
      <c r="L20" s="557" t="s">
        <v>2486</v>
      </c>
    </row>
    <row r="21" spans="1:12" ht="36" customHeight="1">
      <c r="A21" s="1613"/>
      <c r="B21" s="1613"/>
      <c r="C21" s="555">
        <v>5</v>
      </c>
      <c r="D21" s="555" t="s">
        <v>2492</v>
      </c>
      <c r="E21" s="556"/>
      <c r="F21" s="557" t="s">
        <v>2320</v>
      </c>
      <c r="G21" s="556"/>
      <c r="H21" s="558"/>
      <c r="I21" s="1614" t="s">
        <v>2480</v>
      </c>
      <c r="J21" s="1615"/>
      <c r="K21" s="823"/>
      <c r="L21" s="557" t="s">
        <v>2486</v>
      </c>
    </row>
    <row r="22" spans="1:12" ht="36" customHeight="1">
      <c r="A22" s="1613"/>
      <c r="B22" s="1613"/>
      <c r="C22" s="555">
        <v>6</v>
      </c>
      <c r="D22" s="555" t="s">
        <v>2300</v>
      </c>
      <c r="E22" s="556" t="s">
        <v>2320</v>
      </c>
      <c r="F22" s="557" t="s">
        <v>2490</v>
      </c>
      <c r="G22" s="556"/>
      <c r="H22" s="558"/>
      <c r="I22" s="1614" t="s">
        <v>2493</v>
      </c>
      <c r="J22" s="1615"/>
      <c r="K22" s="823"/>
      <c r="L22" s="557" t="s">
        <v>2494</v>
      </c>
    </row>
    <row r="23" spans="1:12" ht="36" customHeight="1">
      <c r="A23" s="1613"/>
      <c r="B23" s="1613"/>
      <c r="C23" s="555">
        <v>7</v>
      </c>
      <c r="D23" s="555" t="s">
        <v>2495</v>
      </c>
      <c r="E23" s="556" t="s">
        <v>2320</v>
      </c>
      <c r="F23" s="557" t="s">
        <v>2490</v>
      </c>
      <c r="G23" s="556"/>
      <c r="H23" s="558"/>
      <c r="I23" s="1614" t="s">
        <v>2493</v>
      </c>
      <c r="J23" s="1615"/>
      <c r="K23" s="823"/>
      <c r="L23" s="557" t="s">
        <v>2494</v>
      </c>
    </row>
    <row r="24" spans="1:12" ht="36" customHeight="1">
      <c r="A24" s="1613"/>
      <c r="B24" s="1612"/>
      <c r="C24" s="551">
        <v>8</v>
      </c>
      <c r="D24" s="551" t="s">
        <v>2496</v>
      </c>
      <c r="E24" s="552"/>
      <c r="F24" s="553" t="s">
        <v>2320</v>
      </c>
      <c r="G24" s="552" t="s">
        <v>2480</v>
      </c>
      <c r="H24" s="554"/>
      <c r="I24" s="1616" t="s">
        <v>2480</v>
      </c>
      <c r="J24" s="1617"/>
      <c r="K24" s="824"/>
      <c r="L24" s="553" t="s">
        <v>2481</v>
      </c>
    </row>
    <row r="25" spans="1:12" ht="36" customHeight="1">
      <c r="A25" s="1613"/>
      <c r="B25" s="1611" t="s">
        <v>2497</v>
      </c>
      <c r="C25" s="546">
        <v>9</v>
      </c>
      <c r="D25" s="546" t="s">
        <v>2498</v>
      </c>
      <c r="E25" s="547" t="s">
        <v>2320</v>
      </c>
      <c r="F25" s="548" t="s">
        <v>2490</v>
      </c>
      <c r="G25" s="547" t="s">
        <v>2491</v>
      </c>
      <c r="H25" s="549" t="s">
        <v>2320</v>
      </c>
      <c r="I25" s="1587" t="s">
        <v>2480</v>
      </c>
      <c r="J25" s="1588"/>
      <c r="K25" s="822"/>
      <c r="L25" s="548" t="s">
        <v>2486</v>
      </c>
    </row>
    <row r="26" spans="1:12" ht="36" customHeight="1">
      <c r="A26" s="1613"/>
      <c r="B26" s="1613"/>
      <c r="C26" s="555">
        <v>10</v>
      </c>
      <c r="D26" s="555" t="s">
        <v>2499</v>
      </c>
      <c r="E26" s="556"/>
      <c r="F26" s="557" t="s">
        <v>2320</v>
      </c>
      <c r="G26" s="556" t="s">
        <v>2480</v>
      </c>
      <c r="H26" s="558"/>
      <c r="I26" s="1614" t="s">
        <v>2480</v>
      </c>
      <c r="J26" s="1615"/>
      <c r="K26" s="823"/>
      <c r="L26" s="557" t="s">
        <v>2481</v>
      </c>
    </row>
    <row r="27" spans="1:12" ht="36" customHeight="1">
      <c r="A27" s="1613"/>
      <c r="B27" s="1613"/>
      <c r="C27" s="555">
        <v>11</v>
      </c>
      <c r="D27" s="555" t="s">
        <v>2500</v>
      </c>
      <c r="E27" s="556"/>
      <c r="F27" s="557" t="s">
        <v>2320</v>
      </c>
      <c r="G27" s="556" t="s">
        <v>2480</v>
      </c>
      <c r="H27" s="558"/>
      <c r="I27" s="1614" t="s">
        <v>2480</v>
      </c>
      <c r="J27" s="1615"/>
      <c r="K27" s="823"/>
      <c r="L27" s="557" t="s">
        <v>2481</v>
      </c>
    </row>
    <row r="28" spans="1:12" ht="36" customHeight="1">
      <c r="A28" s="1613"/>
      <c r="B28" s="1613"/>
      <c r="C28" s="555">
        <v>12</v>
      </c>
      <c r="D28" s="555" t="s">
        <v>2501</v>
      </c>
      <c r="E28" s="556"/>
      <c r="F28" s="557" t="s">
        <v>2320</v>
      </c>
      <c r="G28" s="556"/>
      <c r="H28" s="558"/>
      <c r="I28" s="1614" t="s">
        <v>2480</v>
      </c>
      <c r="J28" s="1615"/>
      <c r="K28" s="823"/>
      <c r="L28" s="557" t="s">
        <v>2486</v>
      </c>
    </row>
    <row r="29" spans="1:12" ht="36" customHeight="1">
      <c r="A29" s="1613"/>
      <c r="B29" s="1613"/>
      <c r="C29" s="555">
        <v>13</v>
      </c>
      <c r="D29" s="555" t="s">
        <v>2502</v>
      </c>
      <c r="E29" s="556"/>
      <c r="F29" s="557" t="s">
        <v>2320</v>
      </c>
      <c r="G29" s="556" t="s">
        <v>2480</v>
      </c>
      <c r="H29" s="558"/>
      <c r="I29" s="1614" t="s">
        <v>2480</v>
      </c>
      <c r="J29" s="1615"/>
      <c r="K29" s="823"/>
      <c r="L29" s="557" t="s">
        <v>2481</v>
      </c>
    </row>
    <row r="30" spans="1:12" ht="36" customHeight="1">
      <c r="A30" s="1613"/>
      <c r="B30" s="1613"/>
      <c r="C30" s="555">
        <v>14</v>
      </c>
      <c r="D30" s="555" t="s">
        <v>2503</v>
      </c>
      <c r="E30" s="556"/>
      <c r="F30" s="557" t="s">
        <v>2320</v>
      </c>
      <c r="G30" s="556" t="s">
        <v>2480</v>
      </c>
      <c r="H30" s="558"/>
      <c r="I30" s="1614" t="s">
        <v>2480</v>
      </c>
      <c r="J30" s="1615"/>
      <c r="K30" s="823"/>
      <c r="L30" s="557" t="s">
        <v>2481</v>
      </c>
    </row>
    <row r="31" spans="1:12" ht="36" customHeight="1">
      <c r="A31" s="1612"/>
      <c r="B31" s="1612"/>
      <c r="C31" s="551">
        <v>15</v>
      </c>
      <c r="D31" s="551" t="s">
        <v>2504</v>
      </c>
      <c r="E31" s="552"/>
      <c r="F31" s="553" t="s">
        <v>2320</v>
      </c>
      <c r="G31" s="552" t="s">
        <v>2480</v>
      </c>
      <c r="H31" s="554"/>
      <c r="I31" s="1616"/>
      <c r="J31" s="1617"/>
      <c r="K31" s="824"/>
      <c r="L31" s="553"/>
    </row>
    <row r="32" spans="1:12" ht="48.75" customHeight="1">
      <c r="A32" s="1609" t="s">
        <v>2505</v>
      </c>
      <c r="B32" s="1598"/>
      <c r="C32" s="1598"/>
      <c r="D32" s="1610"/>
      <c r="E32" s="559"/>
      <c r="F32" s="560"/>
      <c r="G32" s="1811" t="s">
        <v>2506</v>
      </c>
      <c r="H32" s="947" t="s">
        <v>2507</v>
      </c>
      <c r="I32" s="949" t="s">
        <v>2508</v>
      </c>
      <c r="J32" s="561" t="s">
        <v>2509</v>
      </c>
      <c r="K32" s="867"/>
      <c r="L32" s="948" t="s">
        <v>2510</v>
      </c>
    </row>
    <row r="33" spans="1:12">
      <c r="A33" s="964"/>
      <c r="B33" s="964"/>
      <c r="C33" s="964"/>
      <c r="D33" s="964"/>
      <c r="E33" s="964"/>
      <c r="F33" s="965"/>
      <c r="G33" s="966"/>
      <c r="H33" s="967"/>
      <c r="I33" s="967"/>
      <c r="J33" s="967"/>
      <c r="K33" s="967"/>
      <c r="L33" s="967"/>
    </row>
    <row r="34" spans="1:12">
      <c r="A34" s="315"/>
      <c r="B34" s="315"/>
      <c r="C34" s="315"/>
      <c r="D34" s="896"/>
      <c r="E34" s="315"/>
      <c r="F34" s="315"/>
      <c r="G34" s="313" t="s">
        <v>2511</v>
      </c>
      <c r="H34" s="315"/>
      <c r="I34" s="315"/>
      <c r="J34" s="315"/>
      <c r="K34" s="315"/>
      <c r="L34" s="313"/>
    </row>
    <row r="35" spans="1:12">
      <c r="A35" s="315"/>
      <c r="B35" s="315"/>
      <c r="C35" s="315"/>
      <c r="D35" s="896"/>
      <c r="E35" s="315"/>
      <c r="F35" s="315"/>
      <c r="G35" s="313" t="s">
        <v>2512</v>
      </c>
      <c r="H35" s="315"/>
      <c r="I35" s="315"/>
      <c r="J35" s="315"/>
      <c r="K35" s="315"/>
      <c r="L35" s="313"/>
    </row>
    <row r="36" spans="1:12">
      <c r="A36" s="315"/>
      <c r="B36" s="315"/>
      <c r="C36" s="315"/>
      <c r="D36" s="896"/>
      <c r="E36" s="315"/>
      <c r="F36" s="315"/>
      <c r="G36" s="313" t="s">
        <v>2513</v>
      </c>
      <c r="H36" s="315"/>
      <c r="I36" s="315"/>
      <c r="J36" s="315"/>
      <c r="K36" s="315"/>
      <c r="L36" s="313"/>
    </row>
    <row r="37" spans="1:12">
      <c r="A37" s="315"/>
      <c r="B37" s="315"/>
      <c r="C37" s="315"/>
      <c r="D37" s="896"/>
      <c r="E37" s="315"/>
      <c r="F37" s="315"/>
      <c r="G37" s="313" t="s">
        <v>2514</v>
      </c>
      <c r="H37" s="315"/>
      <c r="I37" s="315"/>
      <c r="J37" s="315"/>
      <c r="K37" s="315"/>
      <c r="L37" s="313"/>
    </row>
    <row r="38" spans="1:12">
      <c r="A38" s="315"/>
      <c r="B38" s="315"/>
      <c r="C38" s="315"/>
      <c r="D38" s="896"/>
      <c r="E38" s="315"/>
      <c r="F38" s="315"/>
      <c r="G38" s="315"/>
      <c r="H38" s="313"/>
      <c r="I38" s="313"/>
      <c r="J38" s="313"/>
      <c r="K38" s="313"/>
      <c r="L38" s="313"/>
    </row>
    <row r="39" spans="1:12">
      <c r="L39"/>
    </row>
    <row r="40" spans="1:12" ht="13.5" customHeight="1">
      <c r="L40"/>
    </row>
    <row r="41" spans="1:12">
      <c r="L41"/>
    </row>
    <row r="49" spans="2:8">
      <c r="B49" s="562"/>
      <c r="C49" s="562"/>
      <c r="D49" s="562"/>
      <c r="E49" s="562"/>
      <c r="F49" s="562"/>
      <c r="G49" s="562"/>
      <c r="H49" s="562"/>
    </row>
    <row r="50" spans="2:8">
      <c r="B50" s="562"/>
      <c r="C50" s="562"/>
      <c r="D50" s="562"/>
      <c r="E50" s="562"/>
      <c r="F50" s="562"/>
      <c r="G50" s="562"/>
      <c r="H50" s="562"/>
    </row>
    <row r="167" spans="3:3">
      <c r="C167" s="163"/>
    </row>
  </sheetData>
  <mergeCells count="37">
    <mergeCell ref="I31:J31"/>
    <mergeCell ref="I26:J26"/>
    <mergeCell ref="I27:J27"/>
    <mergeCell ref="I28:J28"/>
    <mergeCell ref="I29:J29"/>
    <mergeCell ref="I30:J30"/>
    <mergeCell ref="I16:J16"/>
    <mergeCell ref="I17:J17"/>
    <mergeCell ref="I18:J18"/>
    <mergeCell ref="I19:J19"/>
    <mergeCell ref="I20:J20"/>
    <mergeCell ref="I21:J21"/>
    <mergeCell ref="I22:J22"/>
    <mergeCell ref="I23:J23"/>
    <mergeCell ref="I24:J24"/>
    <mergeCell ref="I25:J25"/>
    <mergeCell ref="A32:D32"/>
    <mergeCell ref="B15:B16"/>
    <mergeCell ref="B25:B31"/>
    <mergeCell ref="B17:B24"/>
    <mergeCell ref="A15:A31"/>
    <mergeCell ref="A14:D14"/>
    <mergeCell ref="A13:D13"/>
    <mergeCell ref="A7:D10"/>
    <mergeCell ref="A11:D11"/>
    <mergeCell ref="A12:D12"/>
    <mergeCell ref="G8:G10"/>
    <mergeCell ref="I15:J15"/>
    <mergeCell ref="G7:L7"/>
    <mergeCell ref="L8:L10"/>
    <mergeCell ref="J8:J10"/>
    <mergeCell ref="I8:I10"/>
    <mergeCell ref="H8:H10"/>
    <mergeCell ref="K8:K10"/>
    <mergeCell ref="J11:K11"/>
    <mergeCell ref="J12:K12"/>
    <mergeCell ref="I13:K13"/>
  </mergeCells>
  <phoneticPr fontId="31"/>
  <hyperlinks>
    <hyperlink ref="H32" r:id="rId1" xr:uid="{00000000-0004-0000-1500-000000000000}"/>
    <hyperlink ref="G32" r:id="rId2" xr:uid="{00000000-0004-0000-1500-000001000000}"/>
    <hyperlink ref="L32" r:id="rId3" xr:uid="{00000000-0004-0000-1500-000002000000}"/>
    <hyperlink ref="I32" r:id="rId4" xr:uid="{00000000-0004-0000-1500-000003000000}"/>
    <hyperlink ref="J32" r:id="rId5" xr:uid="{00000000-0004-0000-1500-000004000000}"/>
  </hyperlinks>
  <printOptions horizontalCentered="1"/>
  <pageMargins left="0.59055118110236227" right="0.59055118110236227" top="0.59055118110236227" bottom="0.59055118110236227" header="0.39370078740157483" footer="0.31496062992125984"/>
  <pageSetup paperSize="9" scale="49" firstPageNumber="4" fitToHeight="0" orientation="portrait" r:id="rId6"/>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dimension ref="A1:M162"/>
  <sheetViews>
    <sheetView showGridLines="0" view="pageBreakPreview" zoomScaleNormal="115" zoomScaleSheetLayoutView="100" zoomScalePageLayoutView="70" workbookViewId="0"/>
  </sheetViews>
  <sheetFormatPr defaultColWidth="9" defaultRowHeight="13.5"/>
  <cols>
    <col min="1" max="1" width="3.25" style="25" customWidth="1"/>
    <col min="2" max="2" width="6.25" style="25" customWidth="1"/>
    <col min="3" max="3" width="11.375" style="25" customWidth="1"/>
    <col min="4" max="11" width="9.75" style="25" customWidth="1"/>
    <col min="12" max="12" width="4" style="25" customWidth="1"/>
    <col min="13" max="16384" width="9" style="25"/>
  </cols>
  <sheetData>
    <row r="1" spans="1:13" ht="17.25">
      <c r="A1" s="235" t="s">
        <v>2515</v>
      </c>
    </row>
    <row r="2" spans="1:13" ht="17.25">
      <c r="A2" s="235" t="s">
        <v>2516</v>
      </c>
    </row>
    <row r="4" spans="1:13">
      <c r="A4" s="25" t="s">
        <v>192</v>
      </c>
    </row>
    <row r="5" spans="1:13">
      <c r="A5" s="25" t="s">
        <v>2517</v>
      </c>
    </row>
    <row r="6" spans="1:13">
      <c r="A6" s="25" t="s">
        <v>2518</v>
      </c>
    </row>
    <row r="8" spans="1:13" ht="11.25" customHeight="1">
      <c r="J8" s="157"/>
      <c r="K8" s="157"/>
      <c r="L8" s="41"/>
    </row>
    <row r="9" spans="1:13" ht="3" customHeight="1">
      <c r="J9" s="26"/>
      <c r="K9" s="26"/>
      <c r="L9" s="26"/>
    </row>
    <row r="10" spans="1:13" s="28" customFormat="1" ht="21">
      <c r="A10" s="1624" t="s">
        <v>2519</v>
      </c>
      <c r="B10" s="1624"/>
      <c r="C10" s="1624"/>
      <c r="D10" s="1624"/>
      <c r="E10" s="1624"/>
      <c r="F10" s="1624"/>
      <c r="G10" s="1624"/>
      <c r="H10" s="1624"/>
      <c r="I10" s="1624"/>
      <c r="J10" s="1624"/>
      <c r="K10" s="1624"/>
      <c r="L10" s="1624"/>
      <c r="M10" s="27"/>
    </row>
    <row r="11" spans="1:13" s="28" customFormat="1" ht="16.5" customHeight="1">
      <c r="A11" s="27"/>
      <c r="B11" s="27"/>
      <c r="C11" s="27"/>
      <c r="E11" s="27"/>
      <c r="F11" s="27"/>
      <c r="I11" s="29"/>
      <c r="J11" s="30"/>
      <c r="K11" s="29"/>
      <c r="L11" s="29"/>
      <c r="M11" s="27"/>
    </row>
    <row r="12" spans="1:13" s="28" customFormat="1" ht="87.75" customHeight="1">
      <c r="A12" s="1626" t="s">
        <v>2520</v>
      </c>
      <c r="B12" s="1627"/>
      <c r="C12" s="1627"/>
      <c r="D12" s="1627"/>
      <c r="E12" s="1627"/>
      <c r="F12" s="1627"/>
      <c r="G12" s="1627"/>
      <c r="H12" s="1627"/>
      <c r="I12" s="1627"/>
      <c r="J12" s="1627"/>
      <c r="K12" s="1627"/>
      <c r="L12" s="1628"/>
      <c r="M12" s="27"/>
    </row>
    <row r="13" spans="1:13" s="28" customFormat="1" ht="6.75" customHeight="1">
      <c r="A13" s="31"/>
      <c r="B13" s="31"/>
      <c r="C13" s="31"/>
      <c r="D13" s="31"/>
      <c r="E13" s="31"/>
      <c r="F13" s="31"/>
      <c r="G13" s="31"/>
      <c r="H13" s="31"/>
      <c r="I13" s="31"/>
      <c r="J13" s="31"/>
      <c r="K13" s="31"/>
      <c r="L13" s="31"/>
      <c r="M13" s="27"/>
    </row>
    <row r="14" spans="1:13" s="28" customFormat="1" ht="12.75" customHeight="1">
      <c r="A14" s="1621" t="s">
        <v>2521</v>
      </c>
      <c r="B14" s="1621"/>
      <c r="C14" s="1621"/>
      <c r="D14" s="1621"/>
      <c r="E14" s="1621"/>
      <c r="F14" s="1621"/>
      <c r="G14" s="1621"/>
      <c r="H14" s="1621"/>
      <c r="I14" s="1621"/>
      <c r="J14" s="1621"/>
      <c r="K14" s="1621"/>
      <c r="L14" s="1621"/>
      <c r="M14" s="27"/>
    </row>
    <row r="15" spans="1:13" s="28" customFormat="1" ht="73.5" customHeight="1">
      <c r="A15" s="646"/>
      <c r="B15" s="1629" t="s">
        <v>2522</v>
      </c>
      <c r="C15" s="1629"/>
      <c r="D15" s="1629"/>
      <c r="E15" s="1629"/>
      <c r="F15" s="1629"/>
      <c r="G15" s="1629"/>
      <c r="H15" s="1629"/>
      <c r="I15" s="1629"/>
      <c r="J15" s="1629"/>
      <c r="K15" s="1629"/>
      <c r="L15" s="1629"/>
      <c r="M15" s="27"/>
    </row>
    <row r="16" spans="1:13" s="28" customFormat="1" ht="6.75" customHeight="1">
      <c r="A16" s="646"/>
      <c r="B16" s="31"/>
      <c r="C16" s="648"/>
      <c r="D16" s="648"/>
      <c r="E16" s="648"/>
      <c r="F16" s="648"/>
      <c r="G16" s="648"/>
      <c r="H16" s="648"/>
      <c r="I16" s="648"/>
      <c r="J16" s="648"/>
      <c r="K16" s="648"/>
      <c r="L16" s="648"/>
      <c r="M16" s="27"/>
    </row>
    <row r="17" spans="1:13" s="28" customFormat="1" ht="12.75" customHeight="1">
      <c r="A17" s="1620" t="s">
        <v>2523</v>
      </c>
      <c r="B17" s="1620"/>
      <c r="C17" s="1620"/>
      <c r="D17" s="1620"/>
      <c r="E17" s="1620"/>
      <c r="F17" s="1620"/>
      <c r="G17" s="1620"/>
      <c r="H17" s="1620"/>
      <c r="I17" s="1620"/>
      <c r="J17" s="1620"/>
      <c r="K17" s="1620"/>
      <c r="L17" s="648"/>
      <c r="M17" s="27"/>
    </row>
    <row r="18" spans="1:13" s="28" customFormat="1" ht="60" customHeight="1">
      <c r="A18" s="646"/>
      <c r="B18" s="1621" t="s">
        <v>2524</v>
      </c>
      <c r="C18" s="1621"/>
      <c r="D18" s="1621"/>
      <c r="E18" s="1621"/>
      <c r="F18" s="1621"/>
      <c r="G18" s="1621"/>
      <c r="H18" s="1621"/>
      <c r="I18" s="1621"/>
      <c r="J18" s="1621"/>
      <c r="K18" s="1621"/>
      <c r="L18" s="1621"/>
      <c r="M18" s="27"/>
    </row>
    <row r="19" spans="1:13" s="28" customFormat="1" ht="32.1" customHeight="1">
      <c r="A19" s="646"/>
      <c r="B19" s="1622" t="s">
        <v>2525</v>
      </c>
      <c r="C19" s="1622"/>
      <c r="D19" s="1622"/>
      <c r="E19" s="1622"/>
      <c r="F19" s="1622"/>
      <c r="G19" s="1622"/>
      <c r="H19" s="1622"/>
      <c r="I19" s="1622"/>
      <c r="J19" s="1622"/>
      <c r="K19" s="1622"/>
      <c r="L19" s="1622"/>
      <c r="M19" s="27"/>
    </row>
    <row r="20" spans="1:13" s="28" customFormat="1" ht="47.25" customHeight="1">
      <c r="A20" s="646"/>
      <c r="B20" s="1622" t="s">
        <v>2526</v>
      </c>
      <c r="C20" s="1622"/>
      <c r="D20" s="1622"/>
      <c r="E20" s="1622"/>
      <c r="F20" s="1622"/>
      <c r="G20" s="1622"/>
      <c r="H20" s="1622"/>
      <c r="I20" s="1622"/>
      <c r="J20" s="1622"/>
      <c r="K20" s="1622"/>
      <c r="L20" s="1622"/>
      <c r="M20" s="27"/>
    </row>
    <row r="21" spans="1:13" s="28" customFormat="1" ht="6.75" customHeight="1">
      <c r="A21" s="646"/>
      <c r="B21" s="31"/>
      <c r="C21" s="648"/>
      <c r="D21" s="648"/>
      <c r="E21" s="648"/>
      <c r="F21" s="648"/>
      <c r="G21" s="648"/>
      <c r="H21" s="648"/>
      <c r="I21" s="648"/>
      <c r="J21" s="648"/>
      <c r="K21" s="648"/>
      <c r="L21" s="648"/>
      <c r="M21" s="27"/>
    </row>
    <row r="22" spans="1:13" s="28" customFormat="1" ht="12.75" customHeight="1">
      <c r="A22" s="646"/>
      <c r="B22" s="1625" t="s">
        <v>2527</v>
      </c>
      <c r="C22" s="1625"/>
      <c r="D22" s="1625"/>
      <c r="E22" s="1625"/>
      <c r="F22" s="1625"/>
      <c r="G22" s="1625"/>
      <c r="H22" s="1625"/>
      <c r="I22" s="1625"/>
      <c r="J22" s="1625"/>
      <c r="K22" s="1625"/>
      <c r="L22" s="647"/>
      <c r="M22" s="27"/>
    </row>
    <row r="23" spans="1:13" s="28" customFormat="1" ht="6.75" customHeight="1">
      <c r="A23" s="646"/>
      <c r="B23" s="31"/>
      <c r="C23" s="648"/>
      <c r="D23" s="648"/>
      <c r="E23" s="648"/>
      <c r="F23" s="648"/>
      <c r="G23" s="648"/>
      <c r="H23" s="648"/>
      <c r="I23" s="648"/>
      <c r="J23" s="648"/>
      <c r="K23" s="648"/>
      <c r="L23" s="648"/>
      <c r="M23" s="27"/>
    </row>
    <row r="24" spans="1:13" s="28" customFormat="1" ht="12.75">
      <c r="A24" s="646"/>
      <c r="B24" s="1623" t="s">
        <v>2528</v>
      </c>
      <c r="C24" s="1623"/>
      <c r="D24" s="1623" t="s">
        <v>2529</v>
      </c>
      <c r="E24" s="1623"/>
      <c r="F24" s="1623"/>
      <c r="G24" s="1623"/>
      <c r="H24" s="1623" t="s">
        <v>2530</v>
      </c>
      <c r="I24" s="1623"/>
      <c r="J24" s="1623"/>
      <c r="K24" s="1623"/>
      <c r="L24" s="156"/>
      <c r="M24" s="27"/>
    </row>
    <row r="25" spans="1:13" s="28" customFormat="1" ht="25.5" customHeight="1">
      <c r="A25" s="646"/>
      <c r="B25" s="1618" t="s">
        <v>2531</v>
      </c>
      <c r="C25" s="1618"/>
      <c r="D25" s="1619" t="s">
        <v>2532</v>
      </c>
      <c r="E25" s="1619"/>
      <c r="F25" s="1619"/>
      <c r="G25" s="1619"/>
      <c r="H25" s="1619" t="s">
        <v>2533</v>
      </c>
      <c r="I25" s="1619"/>
      <c r="J25" s="1619"/>
      <c r="K25" s="1619"/>
      <c r="L25" s="31"/>
      <c r="M25" s="27"/>
    </row>
    <row r="26" spans="1:13" s="28" customFormat="1" ht="13.5" customHeight="1">
      <c r="A26" s="646"/>
      <c r="B26" s="1618" t="s">
        <v>2534</v>
      </c>
      <c r="C26" s="1618"/>
      <c r="D26" s="1619" t="s">
        <v>2535</v>
      </c>
      <c r="E26" s="1619"/>
      <c r="F26" s="1619"/>
      <c r="G26" s="1619"/>
      <c r="H26" s="1619" t="s">
        <v>2536</v>
      </c>
      <c r="I26" s="1619"/>
      <c r="J26" s="1619"/>
      <c r="K26" s="1619"/>
      <c r="L26" s="31"/>
      <c r="M26" s="27"/>
    </row>
    <row r="27" spans="1:13" s="28" customFormat="1" ht="13.5" customHeight="1">
      <c r="A27" s="646"/>
      <c r="B27" s="1618" t="s">
        <v>2537</v>
      </c>
      <c r="C27" s="1618"/>
      <c r="D27" s="1619" t="s">
        <v>2538</v>
      </c>
      <c r="E27" s="1619"/>
      <c r="F27" s="1619"/>
      <c r="G27" s="1619"/>
      <c r="H27" s="1619" t="s">
        <v>2539</v>
      </c>
      <c r="I27" s="1619"/>
      <c r="J27" s="1619"/>
      <c r="K27" s="1619"/>
      <c r="L27" s="31"/>
      <c r="M27" s="27"/>
    </row>
    <row r="28" spans="1:13" s="28" customFormat="1" ht="13.5" customHeight="1">
      <c r="A28" s="646"/>
      <c r="B28" s="1618" t="s">
        <v>2467</v>
      </c>
      <c r="C28" s="1618"/>
      <c r="D28" s="1619" t="s">
        <v>2540</v>
      </c>
      <c r="E28" s="1619"/>
      <c r="F28" s="1619"/>
      <c r="G28" s="1619"/>
      <c r="H28" s="1619" t="s">
        <v>2541</v>
      </c>
      <c r="I28" s="1619"/>
      <c r="J28" s="1619"/>
      <c r="K28" s="1619"/>
      <c r="L28" s="31"/>
      <c r="M28" s="27"/>
    </row>
    <row r="29" spans="1:13" s="28" customFormat="1" ht="42" customHeight="1">
      <c r="A29" s="646"/>
      <c r="B29" s="1618" t="s">
        <v>2542</v>
      </c>
      <c r="C29" s="1618"/>
      <c r="D29" s="1619" t="s">
        <v>2543</v>
      </c>
      <c r="E29" s="1619"/>
      <c r="F29" s="1619"/>
      <c r="G29" s="1619"/>
      <c r="H29" s="1619" t="s">
        <v>2544</v>
      </c>
      <c r="I29" s="1619"/>
      <c r="J29" s="1619"/>
      <c r="K29" s="1619"/>
      <c r="L29" s="31"/>
      <c r="M29" s="27"/>
    </row>
    <row r="30" spans="1:13" s="28" customFormat="1" ht="42" customHeight="1">
      <c r="A30" s="646"/>
      <c r="B30" s="1618" t="s">
        <v>2545</v>
      </c>
      <c r="C30" s="1618"/>
      <c r="D30" s="1619" t="s">
        <v>2546</v>
      </c>
      <c r="E30" s="1619"/>
      <c r="F30" s="1619"/>
      <c r="G30" s="1619"/>
      <c r="H30" s="1619" t="s">
        <v>2547</v>
      </c>
      <c r="I30" s="1619"/>
      <c r="J30" s="1619"/>
      <c r="K30" s="1619"/>
      <c r="L30" s="31"/>
      <c r="M30" s="27"/>
    </row>
    <row r="31" spans="1:13" s="28" customFormat="1" ht="25.5" customHeight="1">
      <c r="A31" s="646"/>
      <c r="B31" s="1618" t="s">
        <v>2548</v>
      </c>
      <c r="C31" s="1618"/>
      <c r="D31" s="1619" t="s">
        <v>2549</v>
      </c>
      <c r="E31" s="1619"/>
      <c r="F31" s="1619"/>
      <c r="G31" s="1619"/>
      <c r="H31" s="1619" t="s">
        <v>2550</v>
      </c>
      <c r="I31" s="1619"/>
      <c r="J31" s="1619"/>
      <c r="K31" s="1619"/>
      <c r="L31" s="31"/>
      <c r="M31" s="27"/>
    </row>
    <row r="32" spans="1:13" s="28" customFormat="1" ht="42" customHeight="1">
      <c r="A32" s="646"/>
      <c r="B32" s="1618" t="s">
        <v>2551</v>
      </c>
      <c r="C32" s="1618"/>
      <c r="D32" s="1619" t="s">
        <v>2552</v>
      </c>
      <c r="E32" s="1619"/>
      <c r="F32" s="1619"/>
      <c r="G32" s="1619"/>
      <c r="H32" s="1619" t="s">
        <v>2553</v>
      </c>
      <c r="I32" s="1619"/>
      <c r="J32" s="1619"/>
      <c r="K32" s="1619"/>
      <c r="L32" s="31"/>
      <c r="M32" s="27"/>
    </row>
    <row r="33" spans="1:13" s="28" customFormat="1" ht="9" customHeight="1">
      <c r="A33" s="32"/>
      <c r="B33" s="31"/>
      <c r="M33" s="27"/>
    </row>
    <row r="162" spans="3:3">
      <c r="C162" s="165"/>
    </row>
  </sheetData>
  <mergeCells count="36">
    <mergeCell ref="A10:L10"/>
    <mergeCell ref="A14:L14"/>
    <mergeCell ref="B15:L15"/>
    <mergeCell ref="B22:K22"/>
    <mergeCell ref="B24:C24"/>
    <mergeCell ref="A12:L12"/>
    <mergeCell ref="H24:K24"/>
    <mergeCell ref="B19:L19"/>
    <mergeCell ref="B26:C26"/>
    <mergeCell ref="B25:C25"/>
    <mergeCell ref="D25:G25"/>
    <mergeCell ref="H25:K25"/>
    <mergeCell ref="A17:K17"/>
    <mergeCell ref="D26:G26"/>
    <mergeCell ref="H26:K26"/>
    <mergeCell ref="B18:L18"/>
    <mergeCell ref="B20:L20"/>
    <mergeCell ref="D24:G24"/>
    <mergeCell ref="B29:C29"/>
    <mergeCell ref="D29:G29"/>
    <mergeCell ref="H29:K29"/>
    <mergeCell ref="D27:G27"/>
    <mergeCell ref="H27:K27"/>
    <mergeCell ref="B28:C28"/>
    <mergeCell ref="D28:G28"/>
    <mergeCell ref="H28:K28"/>
    <mergeCell ref="B27:C27"/>
    <mergeCell ref="B32:C32"/>
    <mergeCell ref="D32:G32"/>
    <mergeCell ref="H32:K32"/>
    <mergeCell ref="B30:C30"/>
    <mergeCell ref="D30:G30"/>
    <mergeCell ref="H30:K30"/>
    <mergeCell ref="B31:C31"/>
    <mergeCell ref="D31:G31"/>
    <mergeCell ref="H31:K31"/>
  </mergeCells>
  <phoneticPr fontId="31"/>
  <printOptions horizontalCentered="1"/>
  <pageMargins left="0.59055118110236227" right="0.59055118110236227" top="0.59055118110236227" bottom="0.59055118110236227" header="0.39370078740157483" footer="0.31496062992125984"/>
  <pageSetup paperSize="9" scale="80" firstPageNumber="4" fitToHeight="0" orientation="portrait" r:id="rId1"/>
  <headerFooter scaleWithDoc="0"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pageSetUpPr fitToPage="1"/>
  </sheetPr>
  <dimension ref="A1:BR60"/>
  <sheetViews>
    <sheetView view="pageBreakPreview" zoomScaleNormal="40" zoomScaleSheetLayoutView="100" workbookViewId="0">
      <pane ySplit="10" topLeftCell="A11" activePane="bottomLeft" state="frozen"/>
      <selection pane="bottomLeft" activeCell="A11" sqref="A11"/>
    </sheetView>
  </sheetViews>
  <sheetFormatPr defaultColWidth="9" defaultRowHeight="12"/>
  <cols>
    <col min="1" max="3" width="15.25" style="1954" customWidth="1"/>
    <col min="4" max="4" width="54" style="1954" customWidth="1"/>
    <col min="5" max="5" width="5.375" style="1954" customWidth="1"/>
    <col min="6" max="6" width="2.75" style="1954" customWidth="1"/>
    <col min="7" max="7" width="5.75" style="1958" customWidth="1"/>
    <col min="8" max="8" width="2.25" style="1959" customWidth="1"/>
    <col min="9" max="9" width="8" style="1959" customWidth="1"/>
    <col min="10" max="11" width="2.25" style="1959" customWidth="1"/>
    <col min="12" max="13" width="4.75" style="1960" customWidth="1"/>
    <col min="14" max="25" width="2.25" style="1961" customWidth="1"/>
    <col min="26" max="60" width="2.25" style="1962" customWidth="1"/>
    <col min="61" max="61" width="26" style="1963" customWidth="1"/>
    <col min="62" max="16384" width="9" style="1814"/>
  </cols>
  <sheetData>
    <row r="1" spans="1:70" s="1812" customFormat="1">
      <c r="A1" s="974" t="s">
        <v>2515</v>
      </c>
      <c r="B1" s="975"/>
      <c r="C1" s="975"/>
      <c r="D1" s="975"/>
      <c r="E1" s="975"/>
      <c r="F1" s="976"/>
      <c r="G1" s="977"/>
      <c r="H1" s="978"/>
      <c r="I1" s="978"/>
      <c r="J1" s="978"/>
      <c r="K1" s="978"/>
      <c r="L1" s="978"/>
      <c r="M1" s="979"/>
      <c r="N1" s="976"/>
      <c r="O1" s="976"/>
      <c r="P1" s="976"/>
      <c r="Q1" s="976"/>
      <c r="R1" s="976"/>
      <c r="S1" s="976"/>
      <c r="T1" s="976"/>
      <c r="U1" s="976"/>
      <c r="V1" s="976"/>
      <c r="W1" s="976"/>
      <c r="X1" s="976"/>
      <c r="Y1" s="976"/>
      <c r="Z1" s="980"/>
      <c r="AA1" s="980"/>
      <c r="AB1" s="980"/>
      <c r="AC1" s="980"/>
      <c r="AD1" s="980"/>
      <c r="AE1" s="980"/>
      <c r="AF1" s="980"/>
      <c r="AG1" s="980"/>
      <c r="AH1" s="980"/>
      <c r="AI1" s="980"/>
      <c r="AJ1" s="980"/>
      <c r="AK1" s="980"/>
      <c r="AL1" s="980"/>
      <c r="AM1" s="980"/>
      <c r="AN1" s="980"/>
      <c r="AO1" s="980"/>
      <c r="AP1" s="980"/>
      <c r="AQ1" s="980"/>
      <c r="AR1" s="980"/>
      <c r="AS1" s="980"/>
      <c r="AT1" s="980"/>
      <c r="AU1" s="980"/>
      <c r="AV1" s="980"/>
      <c r="AW1" s="980"/>
      <c r="AX1" s="980"/>
      <c r="AY1" s="980"/>
      <c r="AZ1" s="980"/>
      <c r="BA1" s="980"/>
      <c r="BB1" s="980"/>
      <c r="BC1" s="980"/>
      <c r="BD1" s="980"/>
      <c r="BE1" s="980"/>
      <c r="BF1" s="980"/>
      <c r="BG1" s="980"/>
      <c r="BH1" s="980"/>
      <c r="BI1" s="981"/>
    </row>
    <row r="2" spans="1:70" s="1812" customFormat="1" ht="9.6" customHeight="1">
      <c r="A2" s="974" t="s">
        <v>2554</v>
      </c>
      <c r="B2" s="975"/>
      <c r="C2" s="975"/>
      <c r="D2" s="975"/>
      <c r="E2" s="975"/>
      <c r="F2" s="976"/>
      <c r="G2" s="977"/>
      <c r="H2" s="978"/>
      <c r="I2" s="978"/>
      <c r="J2" s="978"/>
      <c r="K2" s="978"/>
      <c r="L2" s="978"/>
      <c r="M2" s="979"/>
      <c r="N2" s="975"/>
      <c r="O2" s="974"/>
      <c r="P2" s="976"/>
      <c r="Q2" s="976"/>
      <c r="R2" s="976"/>
      <c r="S2" s="976"/>
      <c r="T2" s="976"/>
      <c r="U2" s="976"/>
      <c r="V2" s="976"/>
      <c r="W2" s="976"/>
      <c r="X2" s="976"/>
      <c r="Y2" s="976"/>
      <c r="Z2" s="980"/>
      <c r="AA2" s="980"/>
      <c r="AB2" s="980"/>
      <c r="AC2" s="980"/>
      <c r="AD2" s="980"/>
      <c r="AE2" s="980"/>
      <c r="AF2" s="980"/>
      <c r="AG2" s="980"/>
      <c r="AH2" s="980"/>
      <c r="AI2" s="980"/>
      <c r="AJ2" s="980"/>
      <c r="AK2" s="980"/>
      <c r="AL2" s="980"/>
      <c r="AM2" s="980"/>
      <c r="AN2" s="980"/>
      <c r="AO2" s="980"/>
      <c r="AP2" s="980"/>
      <c r="AQ2" s="980"/>
      <c r="AR2" s="980"/>
      <c r="AS2" s="980"/>
      <c r="AT2" s="980"/>
      <c r="AU2" s="980"/>
      <c r="AV2" s="980"/>
      <c r="AW2" s="980"/>
      <c r="AX2" s="980"/>
      <c r="AY2" s="980"/>
      <c r="AZ2" s="980"/>
      <c r="BA2" s="980"/>
      <c r="BB2" s="980"/>
      <c r="BC2" s="980"/>
      <c r="BD2" s="980"/>
      <c r="BE2" s="980"/>
      <c r="BF2" s="980"/>
      <c r="BG2" s="980"/>
      <c r="BH2" s="980"/>
      <c r="BI2" s="981"/>
    </row>
    <row r="3" spans="1:70" s="1812" customFormat="1">
      <c r="A3" s="974" t="s">
        <v>192</v>
      </c>
      <c r="B3" s="975"/>
      <c r="C3" s="975"/>
      <c r="D3" s="975"/>
      <c r="E3" s="975"/>
      <c r="F3" s="976"/>
      <c r="G3" s="977"/>
      <c r="H3" s="978"/>
      <c r="I3" s="978"/>
      <c r="J3" s="978"/>
      <c r="K3" s="978"/>
      <c r="L3" s="978"/>
      <c r="M3" s="979"/>
      <c r="N3" s="975"/>
      <c r="O3" s="974"/>
      <c r="P3" s="976"/>
      <c r="Q3" s="976"/>
      <c r="R3" s="976"/>
      <c r="S3" s="976"/>
      <c r="T3" s="976"/>
      <c r="U3" s="976"/>
      <c r="V3" s="976"/>
      <c r="W3" s="976"/>
      <c r="X3" s="976"/>
      <c r="Y3" s="976"/>
      <c r="Z3" s="980"/>
      <c r="AA3" s="980"/>
      <c r="AB3" s="980"/>
      <c r="AC3" s="980"/>
      <c r="AD3" s="980"/>
      <c r="AE3" s="980"/>
      <c r="AF3" s="980"/>
      <c r="AG3" s="980"/>
      <c r="AH3" s="980"/>
      <c r="AI3" s="980"/>
      <c r="AJ3" s="980"/>
      <c r="AK3" s="980"/>
      <c r="AL3" s="980"/>
      <c r="AM3" s="980"/>
      <c r="AN3" s="980"/>
      <c r="AO3" s="980"/>
      <c r="AP3" s="980"/>
      <c r="AQ3" s="980"/>
      <c r="AR3" s="980"/>
      <c r="AS3" s="980"/>
      <c r="AT3" s="980"/>
      <c r="AU3" s="980"/>
      <c r="AV3" s="980"/>
      <c r="AW3" s="980"/>
      <c r="AX3" s="980"/>
      <c r="AY3" s="980"/>
      <c r="AZ3" s="980"/>
      <c r="BA3" s="980"/>
      <c r="BB3" s="980"/>
      <c r="BC3" s="980"/>
      <c r="BD3" s="980"/>
      <c r="BE3" s="980"/>
      <c r="BF3" s="980"/>
      <c r="BG3" s="980"/>
      <c r="BH3" s="980"/>
      <c r="BI3" s="981"/>
    </row>
    <row r="4" spans="1:70" s="1812" customFormat="1">
      <c r="A4" s="974" t="s">
        <v>2517</v>
      </c>
      <c r="B4" s="975"/>
      <c r="C4" s="975"/>
      <c r="D4" s="975"/>
      <c r="E4" s="975"/>
      <c r="F4" s="976"/>
      <c r="G4" s="977"/>
      <c r="H4" s="978"/>
      <c r="I4" s="978"/>
      <c r="J4" s="978"/>
      <c r="K4" s="978"/>
      <c r="L4" s="978"/>
      <c r="M4" s="979"/>
      <c r="N4" s="976"/>
      <c r="O4" s="976"/>
      <c r="P4" s="976"/>
      <c r="Q4" s="976"/>
      <c r="R4" s="976"/>
      <c r="S4" s="976"/>
      <c r="T4" s="976"/>
      <c r="U4" s="976"/>
      <c r="V4" s="976"/>
      <c r="W4" s="976"/>
      <c r="X4" s="976"/>
      <c r="Y4" s="976"/>
      <c r="Z4" s="980"/>
      <c r="AA4" s="980"/>
      <c r="AB4" s="980"/>
      <c r="AC4" s="980"/>
      <c r="AD4" s="980"/>
      <c r="AE4" s="980"/>
      <c r="AF4" s="980"/>
      <c r="AG4" s="980"/>
      <c r="AH4" s="980"/>
      <c r="AI4" s="980"/>
      <c r="AJ4" s="980"/>
      <c r="AK4" s="980"/>
      <c r="AL4" s="980"/>
      <c r="AM4" s="980"/>
      <c r="AN4" s="980"/>
      <c r="AO4" s="980"/>
      <c r="AP4" s="980"/>
      <c r="AQ4" s="980"/>
      <c r="AR4" s="980"/>
      <c r="AS4" s="980"/>
      <c r="AT4" s="980"/>
      <c r="AU4" s="980"/>
      <c r="AV4" s="980"/>
      <c r="AW4" s="980"/>
      <c r="AX4" s="980"/>
      <c r="AY4" s="980"/>
      <c r="AZ4" s="980"/>
      <c r="BA4" s="980"/>
      <c r="BB4" s="980"/>
      <c r="BC4" s="980"/>
      <c r="BD4" s="980"/>
      <c r="BE4" s="980"/>
      <c r="BF4" s="980"/>
      <c r="BG4" s="980"/>
      <c r="BH4" s="980"/>
      <c r="BI4" s="981"/>
    </row>
    <row r="5" spans="1:70" s="1812" customFormat="1">
      <c r="A5" s="974" t="s">
        <v>2518</v>
      </c>
      <c r="B5" s="975"/>
      <c r="C5" s="975"/>
      <c r="D5" s="975"/>
      <c r="E5" s="975"/>
      <c r="F5" s="976"/>
      <c r="G5" s="977"/>
      <c r="H5" s="978"/>
      <c r="I5" s="978"/>
      <c r="J5" s="978"/>
      <c r="K5" s="978"/>
      <c r="L5" s="978"/>
      <c r="M5" s="979"/>
      <c r="N5" s="976"/>
      <c r="O5" s="976"/>
      <c r="P5" s="976"/>
      <c r="Q5" s="976"/>
      <c r="R5" s="976"/>
      <c r="S5" s="976"/>
      <c r="T5" s="976"/>
      <c r="U5" s="976"/>
      <c r="V5" s="976"/>
      <c r="W5" s="976"/>
      <c r="X5" s="976"/>
      <c r="Y5" s="976"/>
      <c r="Z5" s="980"/>
      <c r="AA5" s="980"/>
      <c r="AB5" s="980"/>
      <c r="AC5" s="980"/>
      <c r="AD5" s="980"/>
      <c r="AE5" s="980"/>
      <c r="AF5" s="980"/>
      <c r="AG5" s="980"/>
      <c r="AH5" s="980"/>
      <c r="AI5" s="980"/>
      <c r="AJ5" s="980"/>
      <c r="AK5" s="980"/>
      <c r="AL5" s="980"/>
      <c r="AM5" s="980"/>
      <c r="AN5" s="980"/>
      <c r="AO5" s="980"/>
      <c r="AP5" s="980"/>
      <c r="AQ5" s="980"/>
      <c r="AR5" s="980"/>
      <c r="AS5" s="980"/>
      <c r="AT5" s="980"/>
      <c r="AU5" s="980"/>
      <c r="AV5" s="980"/>
      <c r="AW5" s="980"/>
      <c r="AX5" s="980"/>
      <c r="AY5" s="980"/>
      <c r="AZ5" s="980"/>
      <c r="BA5" s="980"/>
      <c r="BB5" s="980"/>
      <c r="BC5" s="980"/>
      <c r="BD5" s="980"/>
      <c r="BE5" s="980"/>
      <c r="BF5" s="980"/>
      <c r="BG5" s="980"/>
      <c r="BH5" s="980"/>
      <c r="BI5" s="981"/>
    </row>
    <row r="6" spans="1:70">
      <c r="A6" s="1813"/>
      <c r="B6" s="1813"/>
      <c r="C6" s="1813"/>
      <c r="D6" s="1813"/>
      <c r="E6" s="1813"/>
      <c r="F6" s="1813"/>
      <c r="G6" s="1813"/>
      <c r="H6" s="1813"/>
      <c r="I6" s="1813"/>
      <c r="J6" s="1813"/>
      <c r="K6" s="1813"/>
      <c r="L6" s="1813"/>
      <c r="M6" s="1813"/>
      <c r="N6" s="1813"/>
      <c r="O6" s="1813"/>
      <c r="P6" s="1813"/>
      <c r="Q6" s="1813"/>
      <c r="R6" s="1813"/>
      <c r="S6" s="1813"/>
      <c r="T6" s="1813"/>
      <c r="U6" s="1813"/>
      <c r="V6" s="1813"/>
      <c r="W6" s="1813"/>
      <c r="X6" s="1813"/>
      <c r="Y6" s="1813"/>
      <c r="Z6" s="1813"/>
      <c r="AA6" s="1813"/>
      <c r="AB6" s="1813"/>
      <c r="AC6" s="1813"/>
      <c r="AD6" s="1813"/>
      <c r="AE6" s="1813"/>
      <c r="AF6" s="1813"/>
      <c r="AG6" s="1813"/>
      <c r="AH6" s="1813"/>
      <c r="AI6" s="1813"/>
      <c r="AJ6" s="1813"/>
      <c r="AK6" s="1813"/>
      <c r="AL6" s="1813"/>
      <c r="AM6" s="1813"/>
      <c r="AN6" s="1813"/>
      <c r="AO6" s="1813"/>
      <c r="AP6" s="1813"/>
      <c r="AQ6" s="1813"/>
      <c r="AR6" s="1813"/>
      <c r="AS6" s="1813"/>
      <c r="AT6" s="1813"/>
      <c r="AU6" s="1813"/>
      <c r="AV6" s="1813"/>
      <c r="AW6" s="1813"/>
      <c r="AX6" s="1813"/>
      <c r="AY6" s="1813"/>
      <c r="AZ6" s="1813"/>
      <c r="BA6" s="1813"/>
      <c r="BB6" s="1813"/>
      <c r="BC6" s="1813"/>
      <c r="BD6" s="1813"/>
      <c r="BE6" s="1813"/>
      <c r="BF6" s="1813"/>
      <c r="BG6" s="1813"/>
      <c r="BH6" s="1813"/>
      <c r="BI6" s="1813"/>
    </row>
    <row r="7" spans="1:70" ht="12.75" thickBot="1">
      <c r="A7" s="1813"/>
      <c r="B7" s="1813"/>
      <c r="C7" s="1813"/>
      <c r="D7" s="1813"/>
      <c r="E7" s="1813"/>
      <c r="F7" s="1813"/>
      <c r="G7" s="1813"/>
      <c r="H7" s="1813"/>
      <c r="I7" s="1813"/>
      <c r="J7" s="1813"/>
      <c r="K7" s="1813"/>
      <c r="L7" s="1813"/>
      <c r="M7" s="1813"/>
      <c r="N7" s="1813"/>
      <c r="O7" s="1813"/>
      <c r="P7" s="1813"/>
      <c r="Q7" s="1813"/>
      <c r="R7" s="1813"/>
      <c r="S7" s="1813"/>
      <c r="T7" s="1813"/>
      <c r="U7" s="1813"/>
      <c r="V7" s="1813"/>
      <c r="W7" s="1813"/>
      <c r="X7" s="1813"/>
      <c r="Y7" s="1813"/>
      <c r="Z7" s="1813"/>
      <c r="AA7" s="1813"/>
      <c r="AB7" s="1813"/>
      <c r="AC7" s="1813"/>
      <c r="AD7" s="1813"/>
      <c r="AE7" s="1813"/>
      <c r="AF7" s="1813"/>
      <c r="AG7" s="1813"/>
      <c r="AH7" s="1813"/>
      <c r="AI7" s="1813"/>
      <c r="AJ7" s="1813"/>
      <c r="AK7" s="1813"/>
      <c r="AL7" s="1813"/>
      <c r="AM7" s="1813"/>
      <c r="AN7" s="1813"/>
      <c r="AO7" s="1813"/>
      <c r="AP7" s="1813"/>
      <c r="AQ7" s="1813"/>
      <c r="AR7" s="1813"/>
      <c r="AS7" s="1813"/>
      <c r="AT7" s="1813"/>
      <c r="AU7" s="1813"/>
      <c r="AV7" s="1813"/>
      <c r="AW7" s="1813"/>
      <c r="AX7" s="1813"/>
      <c r="AY7" s="1813"/>
      <c r="AZ7" s="1813"/>
      <c r="BA7" s="1813"/>
      <c r="BB7" s="1813"/>
      <c r="BC7" s="1813"/>
      <c r="BD7" s="1813"/>
      <c r="BE7" s="1813"/>
      <c r="BF7" s="1813"/>
      <c r="BG7" s="1813"/>
      <c r="BH7" s="1813"/>
      <c r="BI7" s="1813"/>
    </row>
    <row r="8" spans="1:70" s="1812" customFormat="1" ht="13.5" customHeight="1">
      <c r="A8" s="1815" t="s">
        <v>2555</v>
      </c>
      <c r="B8" s="1816"/>
      <c r="C8" s="1816"/>
      <c r="D8" s="1816"/>
      <c r="E8" s="1816"/>
      <c r="F8" s="1816"/>
      <c r="G8" s="1816"/>
      <c r="H8" s="1816"/>
      <c r="I8" s="1816"/>
      <c r="J8" s="1816"/>
      <c r="K8" s="1816"/>
      <c r="L8" s="1816"/>
      <c r="M8" s="1817"/>
      <c r="N8" s="1815" t="s">
        <v>2556</v>
      </c>
      <c r="O8" s="1816"/>
      <c r="P8" s="1816"/>
      <c r="Q8" s="1816"/>
      <c r="R8" s="1816"/>
      <c r="S8" s="1816"/>
      <c r="T8" s="1816"/>
      <c r="U8" s="1816"/>
      <c r="V8" s="1816"/>
      <c r="W8" s="1816"/>
      <c r="X8" s="1816"/>
      <c r="Y8" s="1817"/>
      <c r="Z8" s="1818" t="s">
        <v>2557</v>
      </c>
      <c r="AA8" s="1819"/>
      <c r="AB8" s="1819"/>
      <c r="AC8" s="1819"/>
      <c r="AD8" s="1819"/>
      <c r="AE8" s="1819"/>
      <c r="AF8" s="1819"/>
      <c r="AG8" s="1819"/>
      <c r="AH8" s="1819"/>
      <c r="AI8" s="1819"/>
      <c r="AJ8" s="1819"/>
      <c r="AK8" s="1819"/>
      <c r="AL8" s="1819"/>
      <c r="AM8" s="1819"/>
      <c r="AN8" s="1819"/>
      <c r="AO8" s="1819"/>
      <c r="AP8" s="1819"/>
      <c r="AQ8" s="1819"/>
      <c r="AR8" s="1819"/>
      <c r="AS8" s="1819"/>
      <c r="AT8" s="1819"/>
      <c r="AU8" s="1819"/>
      <c r="AV8" s="1819"/>
      <c r="AW8" s="1819"/>
      <c r="AX8" s="1819"/>
      <c r="AY8" s="1819"/>
      <c r="AZ8" s="1819"/>
      <c r="BA8" s="1819"/>
      <c r="BB8" s="1819"/>
      <c r="BC8" s="1819"/>
      <c r="BD8" s="1819"/>
      <c r="BE8" s="1819"/>
      <c r="BF8" s="1819"/>
      <c r="BG8" s="1819"/>
      <c r="BH8" s="1820"/>
      <c r="BI8" s="1821" t="s">
        <v>2558</v>
      </c>
    </row>
    <row r="9" spans="1:70" s="1812" customFormat="1">
      <c r="A9" s="1822"/>
      <c r="B9" s="1823"/>
      <c r="C9" s="1823"/>
      <c r="D9" s="1823"/>
      <c r="E9" s="1823"/>
      <c r="F9" s="1823"/>
      <c r="G9" s="1823"/>
      <c r="H9" s="1823"/>
      <c r="I9" s="1823"/>
      <c r="J9" s="1823"/>
      <c r="K9" s="1823"/>
      <c r="L9" s="1823"/>
      <c r="M9" s="1824"/>
      <c r="N9" s="1822"/>
      <c r="O9" s="1823"/>
      <c r="P9" s="1823"/>
      <c r="Q9" s="1823"/>
      <c r="R9" s="1823"/>
      <c r="S9" s="1823"/>
      <c r="T9" s="1823"/>
      <c r="U9" s="1823"/>
      <c r="V9" s="1823"/>
      <c r="W9" s="1823"/>
      <c r="X9" s="1823"/>
      <c r="Y9" s="1824"/>
      <c r="Z9" s="1825"/>
      <c r="AA9" s="1826"/>
      <c r="AB9" s="1826"/>
      <c r="AC9" s="1826"/>
      <c r="AD9" s="1826"/>
      <c r="AE9" s="1826"/>
      <c r="AF9" s="1826"/>
      <c r="AG9" s="1826"/>
      <c r="AH9" s="1826"/>
      <c r="AI9" s="1826"/>
      <c r="AJ9" s="1826"/>
      <c r="AK9" s="1826"/>
      <c r="AL9" s="1826"/>
      <c r="AM9" s="1826"/>
      <c r="AN9" s="1826"/>
      <c r="AO9" s="1826"/>
      <c r="AP9" s="1826"/>
      <c r="AQ9" s="1826"/>
      <c r="AR9" s="1826"/>
      <c r="AS9" s="1826"/>
      <c r="AT9" s="1826"/>
      <c r="AU9" s="1826"/>
      <c r="AV9" s="1826"/>
      <c r="AW9" s="1826"/>
      <c r="AX9" s="1826"/>
      <c r="AY9" s="1826"/>
      <c r="AZ9" s="1826"/>
      <c r="BA9" s="1826"/>
      <c r="BB9" s="1826"/>
      <c r="BC9" s="1826"/>
      <c r="BD9" s="1826"/>
      <c r="BE9" s="1826"/>
      <c r="BF9" s="1826"/>
      <c r="BG9" s="1826"/>
      <c r="BH9" s="1827"/>
      <c r="BI9" s="1828"/>
    </row>
    <row r="10" spans="1:70" s="1839" customFormat="1" ht="197.1" customHeight="1" thickBot="1">
      <c r="A10" s="1829" t="s">
        <v>2559</v>
      </c>
      <c r="B10" s="1830" t="s">
        <v>2461</v>
      </c>
      <c r="C10" s="1830" t="s">
        <v>2560</v>
      </c>
      <c r="D10" s="1830" t="s">
        <v>2531</v>
      </c>
      <c r="E10" s="1831" t="s">
        <v>2534</v>
      </c>
      <c r="F10" s="1831" t="s">
        <v>2537</v>
      </c>
      <c r="G10" s="1831" t="s">
        <v>2467</v>
      </c>
      <c r="H10" s="1831" t="s">
        <v>2542</v>
      </c>
      <c r="I10" s="1831" t="s">
        <v>2561</v>
      </c>
      <c r="J10" s="1831" t="s">
        <v>2545</v>
      </c>
      <c r="K10" s="1831" t="s">
        <v>2548</v>
      </c>
      <c r="L10" s="1832" t="s">
        <v>2551</v>
      </c>
      <c r="M10" s="1833" t="s">
        <v>2562</v>
      </c>
      <c r="N10" s="1834" t="s">
        <v>2563</v>
      </c>
      <c r="O10" s="1831" t="s">
        <v>2564</v>
      </c>
      <c r="P10" s="1831" t="s">
        <v>2565</v>
      </c>
      <c r="Q10" s="1831" t="s">
        <v>2566</v>
      </c>
      <c r="R10" s="1835" t="s">
        <v>2567</v>
      </c>
      <c r="S10" s="1831" t="s">
        <v>2568</v>
      </c>
      <c r="T10" s="1831" t="s">
        <v>2569</v>
      </c>
      <c r="U10" s="1831" t="s">
        <v>2570</v>
      </c>
      <c r="V10" s="1831" t="s">
        <v>2571</v>
      </c>
      <c r="W10" s="1831" t="s">
        <v>2572</v>
      </c>
      <c r="X10" s="1831" t="s">
        <v>2573</v>
      </c>
      <c r="Y10" s="1833" t="s">
        <v>2574</v>
      </c>
      <c r="Z10" s="1836" t="s">
        <v>2575</v>
      </c>
      <c r="AA10" s="1831" t="s">
        <v>1704</v>
      </c>
      <c r="AB10" s="1831" t="s">
        <v>1706</v>
      </c>
      <c r="AC10" s="1831" t="s">
        <v>2576</v>
      </c>
      <c r="AD10" s="1831" t="s">
        <v>2577</v>
      </c>
      <c r="AE10" s="1831" t="s">
        <v>1716</v>
      </c>
      <c r="AF10" s="1831" t="s">
        <v>2578</v>
      </c>
      <c r="AG10" s="1831" t="s">
        <v>2579</v>
      </c>
      <c r="AH10" s="1831" t="s">
        <v>2580</v>
      </c>
      <c r="AI10" s="1831" t="s">
        <v>2581</v>
      </c>
      <c r="AJ10" s="1831" t="s">
        <v>2582</v>
      </c>
      <c r="AK10" s="1831" t="s">
        <v>2583</v>
      </c>
      <c r="AL10" s="1831" t="s">
        <v>2584</v>
      </c>
      <c r="AM10" s="1831" t="s">
        <v>2585</v>
      </c>
      <c r="AN10" s="1831" t="s">
        <v>1827</v>
      </c>
      <c r="AO10" s="1831" t="s">
        <v>1829</v>
      </c>
      <c r="AP10" s="1831" t="s">
        <v>2586</v>
      </c>
      <c r="AQ10" s="1831" t="s">
        <v>1763</v>
      </c>
      <c r="AR10" s="1831" t="s">
        <v>1772</v>
      </c>
      <c r="AS10" s="1831" t="s">
        <v>1782</v>
      </c>
      <c r="AT10" s="1831" t="s">
        <v>1788</v>
      </c>
      <c r="AU10" s="1831" t="s">
        <v>2587</v>
      </c>
      <c r="AV10" s="1831" t="s">
        <v>2588</v>
      </c>
      <c r="AW10" s="1831" t="s">
        <v>2589</v>
      </c>
      <c r="AX10" s="1831" t="s">
        <v>2590</v>
      </c>
      <c r="AY10" s="1831" t="s">
        <v>2591</v>
      </c>
      <c r="AZ10" s="1831" t="s">
        <v>2592</v>
      </c>
      <c r="BA10" s="1831" t="s">
        <v>2593</v>
      </c>
      <c r="BB10" s="1831" t="s">
        <v>2594</v>
      </c>
      <c r="BC10" s="1831" t="s">
        <v>2595</v>
      </c>
      <c r="BD10" s="1831" t="s">
        <v>2596</v>
      </c>
      <c r="BE10" s="1831" t="s">
        <v>2597</v>
      </c>
      <c r="BF10" s="1831" t="s">
        <v>2598</v>
      </c>
      <c r="BG10" s="1831" t="s">
        <v>2599</v>
      </c>
      <c r="BH10" s="1831" t="s">
        <v>2600</v>
      </c>
      <c r="BI10" s="1837" t="s">
        <v>2505</v>
      </c>
      <c r="BJ10" s="1838"/>
      <c r="BK10" s="1838"/>
      <c r="BL10" s="1838"/>
      <c r="BM10" s="1838"/>
      <c r="BN10" s="1838"/>
      <c r="BO10" s="1838"/>
      <c r="BP10" s="1838"/>
      <c r="BQ10" s="1838"/>
      <c r="BR10" s="1838"/>
    </row>
    <row r="11" spans="1:70" ht="190.9" customHeight="1">
      <c r="A11" s="1840" t="s">
        <v>2601</v>
      </c>
      <c r="B11" s="1841" t="s">
        <v>2602</v>
      </c>
      <c r="C11" s="1842">
        <v>1</v>
      </c>
      <c r="D11" s="1843" t="s">
        <v>2603</v>
      </c>
      <c r="E11" s="1844" t="s">
        <v>2604</v>
      </c>
      <c r="F11" s="1845" t="s">
        <v>2605</v>
      </c>
      <c r="G11" s="1846">
        <v>2016</v>
      </c>
      <c r="H11" s="1847" t="s">
        <v>2606</v>
      </c>
      <c r="I11" s="1848">
        <v>509</v>
      </c>
      <c r="J11" s="1847" t="s">
        <v>2607</v>
      </c>
      <c r="K11" s="1849" t="s">
        <v>2608</v>
      </c>
      <c r="L11" s="1849" t="s">
        <v>2609</v>
      </c>
      <c r="M11" s="1850">
        <v>3</v>
      </c>
      <c r="N11" s="1851" t="s">
        <v>2610</v>
      </c>
      <c r="O11" s="1844" t="s">
        <v>2610</v>
      </c>
      <c r="P11" s="1844" t="s">
        <v>2610</v>
      </c>
      <c r="Q11" s="1844" t="s">
        <v>2610</v>
      </c>
      <c r="R11" s="1844" t="s">
        <v>2610</v>
      </c>
      <c r="S11" s="1844" t="s">
        <v>2611</v>
      </c>
      <c r="T11" s="1844" t="s">
        <v>2611</v>
      </c>
      <c r="U11" s="1844" t="s">
        <v>2611</v>
      </c>
      <c r="V11" s="1844" t="s">
        <v>2611</v>
      </c>
      <c r="W11" s="1844" t="s">
        <v>2611</v>
      </c>
      <c r="X11" s="1844" t="s">
        <v>2611</v>
      </c>
      <c r="Y11" s="1852" t="s">
        <v>2610</v>
      </c>
      <c r="Z11" s="1853"/>
      <c r="AA11" s="1853" t="s">
        <v>2610</v>
      </c>
      <c r="AB11" s="1853" t="s">
        <v>2611</v>
      </c>
      <c r="AC11" s="1853" t="s">
        <v>2611</v>
      </c>
      <c r="AD11" s="1853" t="s">
        <v>2610</v>
      </c>
      <c r="AE11" s="1853"/>
      <c r="AF11" s="1853" t="s">
        <v>2611</v>
      </c>
      <c r="AG11" s="1853" t="s">
        <v>2611</v>
      </c>
      <c r="AH11" s="1853" t="s">
        <v>2610</v>
      </c>
      <c r="AI11" s="1853" t="s">
        <v>2611</v>
      </c>
      <c r="AJ11" s="1853" t="s">
        <v>2610</v>
      </c>
      <c r="AK11" s="1853" t="s">
        <v>2611</v>
      </c>
      <c r="AL11" s="1853" t="s">
        <v>2610</v>
      </c>
      <c r="AM11" s="1853" t="s">
        <v>2610</v>
      </c>
      <c r="AN11" s="1853" t="s">
        <v>2610</v>
      </c>
      <c r="AO11" s="1853" t="s">
        <v>2611</v>
      </c>
      <c r="AP11" s="1853" t="s">
        <v>2611</v>
      </c>
      <c r="AQ11" s="1853" t="s">
        <v>2610</v>
      </c>
      <c r="AR11" s="1853" t="s">
        <v>2610</v>
      </c>
      <c r="AS11" s="1853" t="s">
        <v>2610</v>
      </c>
      <c r="AT11" s="1853" t="s">
        <v>2610</v>
      </c>
      <c r="AU11" s="1853" t="s">
        <v>2611</v>
      </c>
      <c r="AV11" s="1853" t="s">
        <v>2611</v>
      </c>
      <c r="AW11" s="1853" t="s">
        <v>2611</v>
      </c>
      <c r="AX11" s="1853" t="s">
        <v>2611</v>
      </c>
      <c r="AY11" s="1853" t="s">
        <v>2611</v>
      </c>
      <c r="AZ11" s="1853" t="s">
        <v>2611</v>
      </c>
      <c r="BA11" s="1853" t="s">
        <v>2611</v>
      </c>
      <c r="BB11" s="1853" t="s">
        <v>2610</v>
      </c>
      <c r="BC11" s="1853" t="s">
        <v>2610</v>
      </c>
      <c r="BD11" s="1853" t="s">
        <v>2610</v>
      </c>
      <c r="BE11" s="1853" t="s">
        <v>2610</v>
      </c>
      <c r="BF11" s="1853" t="s">
        <v>2610</v>
      </c>
      <c r="BG11" s="1853" t="s">
        <v>2610</v>
      </c>
      <c r="BH11" s="1853" t="s">
        <v>2610</v>
      </c>
      <c r="BI11" s="1854" t="s">
        <v>2612</v>
      </c>
    </row>
    <row r="12" spans="1:70" ht="168.75" customHeight="1">
      <c r="A12" s="1855" t="s">
        <v>2613</v>
      </c>
      <c r="B12" s="1841" t="s">
        <v>2614</v>
      </c>
      <c r="C12" s="1842">
        <v>2</v>
      </c>
      <c r="D12" s="1843" t="s">
        <v>2615</v>
      </c>
      <c r="E12" s="1844" t="s">
        <v>2604</v>
      </c>
      <c r="F12" s="1845" t="s">
        <v>2605</v>
      </c>
      <c r="G12" s="1846">
        <v>2025</v>
      </c>
      <c r="H12" s="1847" t="s">
        <v>2606</v>
      </c>
      <c r="I12" s="1848">
        <v>19061</v>
      </c>
      <c r="J12" s="1847" t="s">
        <v>2607</v>
      </c>
      <c r="K12" s="1847" t="s">
        <v>2608</v>
      </c>
      <c r="L12" s="1849" t="s">
        <v>2609</v>
      </c>
      <c r="M12" s="1850">
        <v>2</v>
      </c>
      <c r="N12" s="1851" t="s">
        <v>2610</v>
      </c>
      <c r="O12" s="1844" t="s">
        <v>2610</v>
      </c>
      <c r="P12" s="1844" t="s">
        <v>2610</v>
      </c>
      <c r="Q12" s="1844" t="s">
        <v>2610</v>
      </c>
      <c r="R12" s="1844" t="s">
        <v>2610</v>
      </c>
      <c r="S12" s="1844" t="s">
        <v>2610</v>
      </c>
      <c r="T12" s="1844" t="s">
        <v>2610</v>
      </c>
      <c r="U12" s="1844" t="s">
        <v>2610</v>
      </c>
      <c r="V12" s="1844" t="s">
        <v>2610</v>
      </c>
      <c r="W12" s="1844" t="s">
        <v>2610</v>
      </c>
      <c r="X12" s="1844" t="s">
        <v>2611</v>
      </c>
      <c r="Y12" s="1852" t="s">
        <v>2610</v>
      </c>
      <c r="Z12" s="1856" t="s">
        <v>2610</v>
      </c>
      <c r="AA12" s="1853" t="s">
        <v>2610</v>
      </c>
      <c r="AB12" s="1853" t="s">
        <v>2610</v>
      </c>
      <c r="AC12" s="1853" t="s">
        <v>2610</v>
      </c>
      <c r="AD12" s="1853" t="s">
        <v>2610</v>
      </c>
      <c r="AE12" s="1853" t="s">
        <v>2610</v>
      </c>
      <c r="AF12" s="1853" t="s">
        <v>2610</v>
      </c>
      <c r="AG12" s="1853" t="s">
        <v>2610</v>
      </c>
      <c r="AH12" s="1853" t="s">
        <v>2610</v>
      </c>
      <c r="AI12" s="1853" t="s">
        <v>2610</v>
      </c>
      <c r="AJ12" s="1853" t="s">
        <v>2610</v>
      </c>
      <c r="AK12" s="1853" t="s">
        <v>2611</v>
      </c>
      <c r="AL12" s="1853" t="s">
        <v>2610</v>
      </c>
      <c r="AM12" s="1853" t="s">
        <v>2611</v>
      </c>
      <c r="AN12" s="1853" t="s">
        <v>2610</v>
      </c>
      <c r="AO12" s="1853" t="s">
        <v>2610</v>
      </c>
      <c r="AP12" s="1853"/>
      <c r="AQ12" s="1853" t="s">
        <v>2610</v>
      </c>
      <c r="AR12" s="1853" t="s">
        <v>2610</v>
      </c>
      <c r="AS12" s="1853" t="s">
        <v>2610</v>
      </c>
      <c r="AT12" s="1853" t="s">
        <v>2610</v>
      </c>
      <c r="AU12" s="1853" t="s">
        <v>2610</v>
      </c>
      <c r="AV12" s="1853" t="s">
        <v>2610</v>
      </c>
      <c r="AW12" s="1853" t="s">
        <v>2611</v>
      </c>
      <c r="AX12" s="1853" t="s">
        <v>2610</v>
      </c>
      <c r="AY12" s="1853" t="s">
        <v>2610</v>
      </c>
      <c r="AZ12" s="1853" t="s">
        <v>2611</v>
      </c>
      <c r="BA12" s="1853" t="s">
        <v>2610</v>
      </c>
      <c r="BB12" s="1853" t="s">
        <v>2610</v>
      </c>
      <c r="BC12" s="1853" t="s">
        <v>2611</v>
      </c>
      <c r="BD12" s="1853" t="s">
        <v>2610</v>
      </c>
      <c r="BE12" s="1853" t="s">
        <v>2611</v>
      </c>
      <c r="BF12" s="1853" t="s">
        <v>2610</v>
      </c>
      <c r="BG12" s="1853" t="s">
        <v>2610</v>
      </c>
      <c r="BH12" s="1853" t="s">
        <v>2610</v>
      </c>
      <c r="BI12" s="1854" t="s">
        <v>2616</v>
      </c>
    </row>
    <row r="13" spans="1:70" ht="184.15" customHeight="1">
      <c r="A13" s="1857" t="s">
        <v>2617</v>
      </c>
      <c r="B13" s="1841" t="s">
        <v>2618</v>
      </c>
      <c r="C13" s="1842">
        <v>3</v>
      </c>
      <c r="D13" s="1843" t="s">
        <v>2619</v>
      </c>
      <c r="E13" s="1844" t="s">
        <v>2604</v>
      </c>
      <c r="F13" s="1845" t="s">
        <v>2605</v>
      </c>
      <c r="G13" s="1846">
        <v>2025</v>
      </c>
      <c r="H13" s="1847" t="s">
        <v>2606</v>
      </c>
      <c r="I13" s="1848">
        <v>1164</v>
      </c>
      <c r="J13" s="1847" t="s">
        <v>2607</v>
      </c>
      <c r="K13" s="1849" t="s">
        <v>2609</v>
      </c>
      <c r="L13" s="1849" t="s">
        <v>2609</v>
      </c>
      <c r="M13" s="1850">
        <v>3</v>
      </c>
      <c r="N13" s="1851" t="s">
        <v>2610</v>
      </c>
      <c r="O13" s="1844" t="s">
        <v>2610</v>
      </c>
      <c r="P13" s="1844" t="s">
        <v>2611</v>
      </c>
      <c r="Q13" s="1844" t="s">
        <v>2611</v>
      </c>
      <c r="R13" s="1844" t="s">
        <v>2611</v>
      </c>
      <c r="S13" s="1844" t="s">
        <v>2610</v>
      </c>
      <c r="T13" s="1844" t="s">
        <v>2611</v>
      </c>
      <c r="U13" s="1844" t="s">
        <v>2611</v>
      </c>
      <c r="V13" s="1844" t="s">
        <v>2610</v>
      </c>
      <c r="W13" s="1844" t="s">
        <v>2611</v>
      </c>
      <c r="X13" s="1844" t="s">
        <v>2611</v>
      </c>
      <c r="Y13" s="1852" t="s">
        <v>2610</v>
      </c>
      <c r="Z13" s="1856" t="s">
        <v>2610</v>
      </c>
      <c r="AA13" s="1853" t="s">
        <v>2610</v>
      </c>
      <c r="AB13" s="1853" t="s">
        <v>2611</v>
      </c>
      <c r="AC13" s="1853" t="s">
        <v>2611</v>
      </c>
      <c r="AD13" s="1853" t="s">
        <v>2610</v>
      </c>
      <c r="AE13" s="1853" t="s">
        <v>2610</v>
      </c>
      <c r="AF13" s="1853" t="s">
        <v>2610</v>
      </c>
      <c r="AG13" s="1853" t="s">
        <v>2611</v>
      </c>
      <c r="AH13" s="1853" t="s">
        <v>2610</v>
      </c>
      <c r="AI13" s="1853" t="s">
        <v>2611</v>
      </c>
      <c r="AJ13" s="1853" t="s">
        <v>2610</v>
      </c>
      <c r="AK13" s="1853" t="s">
        <v>2611</v>
      </c>
      <c r="AL13" s="1853" t="s">
        <v>2610</v>
      </c>
      <c r="AM13" s="1853" t="s">
        <v>2610</v>
      </c>
      <c r="AN13" s="1853" t="s">
        <v>2610</v>
      </c>
      <c r="AO13" s="1853" t="s">
        <v>2620</v>
      </c>
      <c r="AP13" s="1853" t="s">
        <v>2611</v>
      </c>
      <c r="AQ13" s="1853" t="s">
        <v>2610</v>
      </c>
      <c r="AR13" s="1853" t="s">
        <v>2610</v>
      </c>
      <c r="AS13" s="1853" t="s">
        <v>2610</v>
      </c>
      <c r="AT13" s="1853" t="s">
        <v>2610</v>
      </c>
      <c r="AU13" s="1853" t="s">
        <v>2611</v>
      </c>
      <c r="AV13" s="1853" t="s">
        <v>2611</v>
      </c>
      <c r="AW13" s="1853" t="s">
        <v>2611</v>
      </c>
      <c r="AX13" s="1853" t="s">
        <v>2611</v>
      </c>
      <c r="AY13" s="1853" t="s">
        <v>2610</v>
      </c>
      <c r="AZ13" s="1853" t="s">
        <v>2610</v>
      </c>
      <c r="BA13" s="1853" t="s">
        <v>2611</v>
      </c>
      <c r="BB13" s="1853" t="s">
        <v>2610</v>
      </c>
      <c r="BC13" s="1853" t="s">
        <v>2610</v>
      </c>
      <c r="BD13" s="1853" t="s">
        <v>2610</v>
      </c>
      <c r="BE13" s="1853" t="s">
        <v>2611</v>
      </c>
      <c r="BF13" s="1853" t="s">
        <v>2610</v>
      </c>
      <c r="BG13" s="1853" t="s">
        <v>2610</v>
      </c>
      <c r="BH13" s="1853" t="s">
        <v>2610</v>
      </c>
      <c r="BI13" s="1854" t="s">
        <v>2621</v>
      </c>
    </row>
    <row r="14" spans="1:70" ht="227.1" customHeight="1">
      <c r="A14" s="1858" t="s">
        <v>2622</v>
      </c>
      <c r="B14" s="1841" t="s">
        <v>2623</v>
      </c>
      <c r="C14" s="1842">
        <v>4</v>
      </c>
      <c r="D14" s="1843" t="s">
        <v>2624</v>
      </c>
      <c r="E14" s="1844" t="s">
        <v>2604</v>
      </c>
      <c r="F14" s="1845" t="s">
        <v>2625</v>
      </c>
      <c r="G14" s="1846">
        <v>2023</v>
      </c>
      <c r="H14" s="1847" t="s">
        <v>2606</v>
      </c>
      <c r="I14" s="1848">
        <v>170</v>
      </c>
      <c r="J14" s="1847" t="s">
        <v>2607</v>
      </c>
      <c r="K14" s="1847" t="s">
        <v>2608</v>
      </c>
      <c r="L14" s="1849" t="s">
        <v>2610</v>
      </c>
      <c r="M14" s="1850">
        <v>1</v>
      </c>
      <c r="N14" s="1851" t="s">
        <v>2611</v>
      </c>
      <c r="O14" s="1844" t="s">
        <v>2611</v>
      </c>
      <c r="P14" s="1844" t="s">
        <v>2611</v>
      </c>
      <c r="Q14" s="1844" t="s">
        <v>2611</v>
      </c>
      <c r="R14" s="1844" t="s">
        <v>2611</v>
      </c>
      <c r="S14" s="1844" t="s">
        <v>2611</v>
      </c>
      <c r="T14" s="1844" t="s">
        <v>2611</v>
      </c>
      <c r="U14" s="1844" t="s">
        <v>2611</v>
      </c>
      <c r="V14" s="1844" t="s">
        <v>2611</v>
      </c>
      <c r="W14" s="1844" t="s">
        <v>2610</v>
      </c>
      <c r="X14" s="1844" t="s">
        <v>2611</v>
      </c>
      <c r="Y14" s="1852" t="s">
        <v>2611</v>
      </c>
      <c r="Z14" s="1856" t="s">
        <v>2611</v>
      </c>
      <c r="AA14" s="1853" t="s">
        <v>2611</v>
      </c>
      <c r="AB14" s="1853" t="s">
        <v>2611</v>
      </c>
      <c r="AC14" s="1853" t="s">
        <v>2611</v>
      </c>
      <c r="AD14" s="1853" t="s">
        <v>2610</v>
      </c>
      <c r="AE14" s="1853" t="s">
        <v>2610</v>
      </c>
      <c r="AF14" s="1853" t="s">
        <v>2610</v>
      </c>
      <c r="AG14" s="1853" t="s">
        <v>2611</v>
      </c>
      <c r="AH14" s="1853" t="s">
        <v>2610</v>
      </c>
      <c r="AI14" s="1853" t="s">
        <v>2610</v>
      </c>
      <c r="AJ14" s="1853" t="s">
        <v>2610</v>
      </c>
      <c r="AK14" s="1853" t="s">
        <v>2611</v>
      </c>
      <c r="AL14" s="1853" t="s">
        <v>2610</v>
      </c>
      <c r="AM14" s="1853" t="s">
        <v>2610</v>
      </c>
      <c r="AN14" s="1853" t="s">
        <v>2610</v>
      </c>
      <c r="AO14" s="1853" t="s">
        <v>2610</v>
      </c>
      <c r="AP14" s="1853" t="s">
        <v>2611</v>
      </c>
      <c r="AQ14" s="1853" t="s">
        <v>2610</v>
      </c>
      <c r="AR14" s="1853" t="s">
        <v>2610</v>
      </c>
      <c r="AS14" s="1853" t="s">
        <v>2610</v>
      </c>
      <c r="AT14" s="1853" t="s">
        <v>2610</v>
      </c>
      <c r="AU14" s="1853" t="s">
        <v>2611</v>
      </c>
      <c r="AV14" s="1853" t="s">
        <v>2611</v>
      </c>
      <c r="AW14" s="1853" t="s">
        <v>2611</v>
      </c>
      <c r="AX14" s="1853" t="s">
        <v>2610</v>
      </c>
      <c r="AY14" s="1853" t="s">
        <v>2610</v>
      </c>
      <c r="AZ14" s="1853" t="s">
        <v>2611</v>
      </c>
      <c r="BA14" s="1853" t="s">
        <v>2611</v>
      </c>
      <c r="BB14" s="1853" t="s">
        <v>2610</v>
      </c>
      <c r="BC14" s="1853" t="s">
        <v>2610</v>
      </c>
      <c r="BD14" s="1853" t="s">
        <v>2610</v>
      </c>
      <c r="BE14" s="1853" t="s">
        <v>2610</v>
      </c>
      <c r="BF14" s="1853" t="s">
        <v>2610</v>
      </c>
      <c r="BG14" s="1853" t="s">
        <v>2610</v>
      </c>
      <c r="BH14" s="1853" t="s">
        <v>2610</v>
      </c>
      <c r="BI14" s="1859" t="s">
        <v>2626</v>
      </c>
    </row>
    <row r="15" spans="1:70" ht="239.65" customHeight="1">
      <c r="A15" s="1858" t="s">
        <v>2628</v>
      </c>
      <c r="B15" s="1841" t="s">
        <v>2629</v>
      </c>
      <c r="C15" s="1842">
        <v>5</v>
      </c>
      <c r="D15" s="1843" t="s">
        <v>2630</v>
      </c>
      <c r="E15" s="1844" t="s">
        <v>2631</v>
      </c>
      <c r="F15" s="1845" t="s">
        <v>2605</v>
      </c>
      <c r="G15" s="1846">
        <v>2025</v>
      </c>
      <c r="H15" s="1847" t="s">
        <v>2606</v>
      </c>
      <c r="I15" s="1860" t="s">
        <v>2632</v>
      </c>
      <c r="J15" s="1847" t="s">
        <v>2607</v>
      </c>
      <c r="K15" s="1849" t="s">
        <v>2609</v>
      </c>
      <c r="L15" s="1847" t="s">
        <v>2609</v>
      </c>
      <c r="M15" s="1850">
        <v>1</v>
      </c>
      <c r="N15" s="1851" t="s">
        <v>2610</v>
      </c>
      <c r="O15" s="1844" t="s">
        <v>2610</v>
      </c>
      <c r="P15" s="1844" t="s">
        <v>2610</v>
      </c>
      <c r="Q15" s="1844" t="s">
        <v>2610</v>
      </c>
      <c r="R15" s="1844" t="s">
        <v>2610</v>
      </c>
      <c r="S15" s="1844" t="s">
        <v>2610</v>
      </c>
      <c r="T15" s="1844" t="s">
        <v>2610</v>
      </c>
      <c r="U15" s="1844" t="s">
        <v>2610</v>
      </c>
      <c r="V15" s="1844" t="s">
        <v>2610</v>
      </c>
      <c r="W15" s="1844" t="s">
        <v>2610</v>
      </c>
      <c r="X15" s="1844" t="s">
        <v>2610</v>
      </c>
      <c r="Y15" s="1852" t="s">
        <v>2610</v>
      </c>
      <c r="Z15" s="1856" t="s">
        <v>2610</v>
      </c>
      <c r="AA15" s="1853" t="s">
        <v>2610</v>
      </c>
      <c r="AB15" s="1853" t="s">
        <v>2610</v>
      </c>
      <c r="AC15" s="1853" t="s">
        <v>2610</v>
      </c>
      <c r="AD15" s="1853" t="s">
        <v>2610</v>
      </c>
      <c r="AE15" s="1853" t="s">
        <v>2610</v>
      </c>
      <c r="AF15" s="1853" t="s">
        <v>2610</v>
      </c>
      <c r="AG15" s="1853" t="s">
        <v>2610</v>
      </c>
      <c r="AH15" s="1853" t="s">
        <v>2610</v>
      </c>
      <c r="AI15" s="1853" t="s">
        <v>2610</v>
      </c>
      <c r="AJ15" s="1853" t="s">
        <v>2610</v>
      </c>
      <c r="AK15" s="1853" t="s">
        <v>2610</v>
      </c>
      <c r="AL15" s="1853" t="s">
        <v>2610</v>
      </c>
      <c r="AM15" s="1853" t="s">
        <v>2610</v>
      </c>
      <c r="AN15" s="1853" t="s">
        <v>2610</v>
      </c>
      <c r="AO15" s="1853" t="s">
        <v>2610</v>
      </c>
      <c r="AP15" s="1853" t="s">
        <v>2611</v>
      </c>
      <c r="AQ15" s="1853" t="s">
        <v>2610</v>
      </c>
      <c r="AR15" s="1853" t="s">
        <v>2610</v>
      </c>
      <c r="AS15" s="1853" t="s">
        <v>2610</v>
      </c>
      <c r="AT15" s="1853" t="s">
        <v>2610</v>
      </c>
      <c r="AU15" s="1853" t="s">
        <v>2610</v>
      </c>
      <c r="AV15" s="1853" t="s">
        <v>2610</v>
      </c>
      <c r="AW15" s="1853" t="s">
        <v>2610</v>
      </c>
      <c r="AX15" s="1853" t="s">
        <v>2610</v>
      </c>
      <c r="AY15" s="1853" t="s">
        <v>2610</v>
      </c>
      <c r="AZ15" s="1853" t="s">
        <v>2610</v>
      </c>
      <c r="BA15" s="1853" t="s">
        <v>2610</v>
      </c>
      <c r="BB15" s="1853" t="s">
        <v>2610</v>
      </c>
      <c r="BC15" s="1853" t="s">
        <v>2610</v>
      </c>
      <c r="BD15" s="1853" t="s">
        <v>2610</v>
      </c>
      <c r="BE15" s="1853" t="s">
        <v>2610</v>
      </c>
      <c r="BF15" s="1853" t="s">
        <v>2610</v>
      </c>
      <c r="BG15" s="1853" t="s">
        <v>2610</v>
      </c>
      <c r="BH15" s="1853" t="s">
        <v>2610</v>
      </c>
      <c r="BI15" s="1854" t="s">
        <v>2633</v>
      </c>
    </row>
    <row r="16" spans="1:70" ht="171" customHeight="1">
      <c r="A16" s="1858" t="s">
        <v>2634</v>
      </c>
      <c r="B16" s="1841" t="s">
        <v>2634</v>
      </c>
      <c r="C16" s="1842">
        <v>6</v>
      </c>
      <c r="D16" s="1843" t="s">
        <v>2635</v>
      </c>
      <c r="E16" s="1844" t="s">
        <v>2631</v>
      </c>
      <c r="F16" s="1845" t="s">
        <v>2636</v>
      </c>
      <c r="G16" s="1846">
        <v>2025</v>
      </c>
      <c r="H16" s="1847" t="s">
        <v>2606</v>
      </c>
      <c r="I16" s="1848">
        <v>20577</v>
      </c>
      <c r="J16" s="1847" t="s">
        <v>2607</v>
      </c>
      <c r="K16" s="1849" t="s">
        <v>2637</v>
      </c>
      <c r="L16" s="1847" t="s">
        <v>2609</v>
      </c>
      <c r="M16" s="1850">
        <v>3</v>
      </c>
      <c r="N16" s="1851" t="s">
        <v>2610</v>
      </c>
      <c r="O16" s="1844" t="s">
        <v>2610</v>
      </c>
      <c r="P16" s="1844" t="s">
        <v>2610</v>
      </c>
      <c r="Q16" s="1844" t="s">
        <v>2610</v>
      </c>
      <c r="R16" s="1844" t="s">
        <v>2610</v>
      </c>
      <c r="S16" s="1844" t="s">
        <v>2610</v>
      </c>
      <c r="T16" s="1844" t="s">
        <v>2610</v>
      </c>
      <c r="U16" s="1844" t="s">
        <v>2610</v>
      </c>
      <c r="V16" s="1844" t="s">
        <v>2610</v>
      </c>
      <c r="W16" s="1844" t="s">
        <v>2610</v>
      </c>
      <c r="X16" s="1844" t="s">
        <v>2610</v>
      </c>
      <c r="Y16" s="1852" t="s">
        <v>2610</v>
      </c>
      <c r="Z16" s="1856" t="s">
        <v>2610</v>
      </c>
      <c r="AA16" s="1853" t="s">
        <v>2610</v>
      </c>
      <c r="AB16" s="1853" t="s">
        <v>2610</v>
      </c>
      <c r="AC16" s="1853" t="s">
        <v>2610</v>
      </c>
      <c r="AD16" s="1853" t="s">
        <v>2610</v>
      </c>
      <c r="AE16" s="1853" t="s">
        <v>2610</v>
      </c>
      <c r="AF16" s="1853" t="s">
        <v>2610</v>
      </c>
      <c r="AG16" s="1853" t="s">
        <v>2610</v>
      </c>
      <c r="AH16" s="1853" t="s">
        <v>2610</v>
      </c>
      <c r="AI16" s="1853" t="s">
        <v>2610</v>
      </c>
      <c r="AJ16" s="1853" t="s">
        <v>2610</v>
      </c>
      <c r="AK16" s="1853" t="s">
        <v>2610</v>
      </c>
      <c r="AL16" s="1853" t="s">
        <v>2610</v>
      </c>
      <c r="AM16" s="1853" t="s">
        <v>2610</v>
      </c>
      <c r="AN16" s="1853" t="s">
        <v>2610</v>
      </c>
      <c r="AO16" s="1853" t="s">
        <v>2610</v>
      </c>
      <c r="AP16" s="1853" t="s">
        <v>2610</v>
      </c>
      <c r="AQ16" s="1853" t="s">
        <v>2610</v>
      </c>
      <c r="AR16" s="1853" t="s">
        <v>2610</v>
      </c>
      <c r="AS16" s="1853" t="s">
        <v>2610</v>
      </c>
      <c r="AT16" s="1853" t="s">
        <v>2610</v>
      </c>
      <c r="AU16" s="1853" t="s">
        <v>2610</v>
      </c>
      <c r="AV16" s="1853" t="s">
        <v>2610</v>
      </c>
      <c r="AW16" s="1853" t="s">
        <v>2610</v>
      </c>
      <c r="AX16" s="1853" t="s">
        <v>2610</v>
      </c>
      <c r="AY16" s="1853" t="s">
        <v>2610</v>
      </c>
      <c r="AZ16" s="1853" t="s">
        <v>2610</v>
      </c>
      <c r="BA16" s="1853" t="s">
        <v>2610</v>
      </c>
      <c r="BB16" s="1853" t="s">
        <v>2610</v>
      </c>
      <c r="BC16" s="1853" t="s">
        <v>2610</v>
      </c>
      <c r="BD16" s="1853" t="s">
        <v>2610</v>
      </c>
      <c r="BE16" s="1853" t="s">
        <v>2610</v>
      </c>
      <c r="BF16" s="1853" t="s">
        <v>2610</v>
      </c>
      <c r="BG16" s="1853" t="s">
        <v>2610</v>
      </c>
      <c r="BH16" s="1853" t="s">
        <v>2610</v>
      </c>
      <c r="BI16" s="1854" t="s">
        <v>2638</v>
      </c>
    </row>
    <row r="17" spans="1:61" ht="183.75" customHeight="1">
      <c r="A17" s="1855" t="s">
        <v>2639</v>
      </c>
      <c r="B17" s="1841" t="s">
        <v>2640</v>
      </c>
      <c r="C17" s="1842">
        <v>7</v>
      </c>
      <c r="D17" s="1843" t="s">
        <v>2641</v>
      </c>
      <c r="E17" s="1844" t="s">
        <v>2631</v>
      </c>
      <c r="F17" s="1845" t="s">
        <v>2642</v>
      </c>
      <c r="G17" s="1846">
        <v>2024</v>
      </c>
      <c r="H17" s="1847" t="s">
        <v>2606</v>
      </c>
      <c r="I17" s="1848">
        <v>65214</v>
      </c>
      <c r="J17" s="1847" t="s">
        <v>2643</v>
      </c>
      <c r="K17" s="1849" t="s">
        <v>2609</v>
      </c>
      <c r="L17" s="1847" t="s">
        <v>2609</v>
      </c>
      <c r="M17" s="1850">
        <v>3</v>
      </c>
      <c r="N17" s="1851" t="s">
        <v>2610</v>
      </c>
      <c r="O17" s="1844" t="s">
        <v>2610</v>
      </c>
      <c r="P17" s="1844" t="s">
        <v>2610</v>
      </c>
      <c r="Q17" s="1844" t="s">
        <v>2610</v>
      </c>
      <c r="R17" s="1844" t="s">
        <v>2610</v>
      </c>
      <c r="S17" s="1844" t="s">
        <v>2610</v>
      </c>
      <c r="T17" s="1844" t="s">
        <v>2610</v>
      </c>
      <c r="U17" s="1844" t="s">
        <v>2610</v>
      </c>
      <c r="V17" s="1844" t="s">
        <v>2610</v>
      </c>
      <c r="W17" s="1844" t="s">
        <v>2610</v>
      </c>
      <c r="X17" s="1844" t="s">
        <v>2610</v>
      </c>
      <c r="Y17" s="1852" t="s">
        <v>2610</v>
      </c>
      <c r="Z17" s="1856" t="s">
        <v>2610</v>
      </c>
      <c r="AA17" s="1853" t="s">
        <v>2610</v>
      </c>
      <c r="AB17" s="1853" t="s">
        <v>2610</v>
      </c>
      <c r="AC17" s="1853" t="s">
        <v>2610</v>
      </c>
      <c r="AD17" s="1853" t="s">
        <v>2610</v>
      </c>
      <c r="AE17" s="1853" t="s">
        <v>2610</v>
      </c>
      <c r="AF17" s="1853" t="s">
        <v>2610</v>
      </c>
      <c r="AG17" s="1853" t="s">
        <v>2610</v>
      </c>
      <c r="AH17" s="1853" t="s">
        <v>2610</v>
      </c>
      <c r="AI17" s="1853" t="s">
        <v>2610</v>
      </c>
      <c r="AJ17" s="1853" t="s">
        <v>2610</v>
      </c>
      <c r="AK17" s="1853" t="s">
        <v>2610</v>
      </c>
      <c r="AL17" s="1853" t="s">
        <v>2610</v>
      </c>
      <c r="AM17" s="1853" t="s">
        <v>2610</v>
      </c>
      <c r="AN17" s="1853" t="s">
        <v>2610</v>
      </c>
      <c r="AO17" s="1853" t="s">
        <v>2610</v>
      </c>
      <c r="AP17" s="1853" t="s">
        <v>2610</v>
      </c>
      <c r="AQ17" s="1853" t="s">
        <v>2610</v>
      </c>
      <c r="AR17" s="1853" t="s">
        <v>2610</v>
      </c>
      <c r="AS17" s="1853" t="s">
        <v>2610</v>
      </c>
      <c r="AT17" s="1853" t="s">
        <v>2610</v>
      </c>
      <c r="AU17" s="1853" t="s">
        <v>2610</v>
      </c>
      <c r="AV17" s="1853" t="s">
        <v>2610</v>
      </c>
      <c r="AW17" s="1853" t="s">
        <v>2610</v>
      </c>
      <c r="AX17" s="1853" t="s">
        <v>2610</v>
      </c>
      <c r="AY17" s="1853" t="s">
        <v>2610</v>
      </c>
      <c r="AZ17" s="1853" t="s">
        <v>2610</v>
      </c>
      <c r="BA17" s="1853" t="s">
        <v>2610</v>
      </c>
      <c r="BB17" s="1853" t="s">
        <v>2610</v>
      </c>
      <c r="BC17" s="1853" t="s">
        <v>2610</v>
      </c>
      <c r="BD17" s="1853" t="s">
        <v>2610</v>
      </c>
      <c r="BE17" s="1853" t="s">
        <v>2610</v>
      </c>
      <c r="BF17" s="1853" t="s">
        <v>2610</v>
      </c>
      <c r="BG17" s="1853" t="s">
        <v>2610</v>
      </c>
      <c r="BH17" s="1853" t="s">
        <v>2610</v>
      </c>
      <c r="BI17" s="1861" t="s">
        <v>2644</v>
      </c>
    </row>
    <row r="18" spans="1:61" ht="168.75" customHeight="1">
      <c r="A18" s="1858" t="s">
        <v>2645</v>
      </c>
      <c r="B18" s="1841" t="s">
        <v>2646</v>
      </c>
      <c r="C18" s="1842">
        <v>8</v>
      </c>
      <c r="D18" s="1843" t="s">
        <v>2647</v>
      </c>
      <c r="E18" s="1844" t="s">
        <v>2648</v>
      </c>
      <c r="F18" s="1845" t="s">
        <v>2605</v>
      </c>
      <c r="G18" s="1846">
        <v>2025</v>
      </c>
      <c r="H18" s="1847" t="s">
        <v>2606</v>
      </c>
      <c r="I18" s="1848" t="s">
        <v>2649</v>
      </c>
      <c r="J18" s="1847" t="s">
        <v>2650</v>
      </c>
      <c r="K18" s="1847" t="s">
        <v>2651</v>
      </c>
      <c r="L18" s="1847" t="s">
        <v>2609</v>
      </c>
      <c r="M18" s="1850">
        <v>4</v>
      </c>
      <c r="N18" s="1851" t="s">
        <v>2611</v>
      </c>
      <c r="O18" s="1844" t="s">
        <v>2611</v>
      </c>
      <c r="P18" s="1844" t="s">
        <v>2610</v>
      </c>
      <c r="Q18" s="1844" t="s">
        <v>2610</v>
      </c>
      <c r="R18" s="1844" t="s">
        <v>2610</v>
      </c>
      <c r="S18" s="1844" t="s">
        <v>2610</v>
      </c>
      <c r="T18" s="1844" t="s">
        <v>2610</v>
      </c>
      <c r="U18" s="1844" t="s">
        <v>2610</v>
      </c>
      <c r="V18" s="1844" t="s">
        <v>2610</v>
      </c>
      <c r="W18" s="1844" t="s">
        <v>2610</v>
      </c>
      <c r="X18" s="1844" t="s">
        <v>2610</v>
      </c>
      <c r="Y18" s="1852" t="s">
        <v>2610</v>
      </c>
      <c r="Z18" s="1856" t="s">
        <v>2610</v>
      </c>
      <c r="AA18" s="1853" t="s">
        <v>2610</v>
      </c>
      <c r="AB18" s="1853" t="s">
        <v>2610</v>
      </c>
      <c r="AC18" s="1853" t="s">
        <v>2610</v>
      </c>
      <c r="AD18" s="1853" t="s">
        <v>2610</v>
      </c>
      <c r="AE18" s="1853" t="s">
        <v>2610</v>
      </c>
      <c r="AF18" s="1853" t="s">
        <v>2610</v>
      </c>
      <c r="AG18" s="1853" t="s">
        <v>2610</v>
      </c>
      <c r="AH18" s="1853" t="s">
        <v>2610</v>
      </c>
      <c r="AI18" s="1853" t="s">
        <v>2610</v>
      </c>
      <c r="AJ18" s="1853" t="s">
        <v>2610</v>
      </c>
      <c r="AK18" s="1853" t="s">
        <v>2610</v>
      </c>
      <c r="AL18" s="1853" t="s">
        <v>2610</v>
      </c>
      <c r="AM18" s="1853" t="s">
        <v>2610</v>
      </c>
      <c r="AN18" s="1853" t="s">
        <v>2610</v>
      </c>
      <c r="AO18" s="1853" t="s">
        <v>2610</v>
      </c>
      <c r="AP18" s="1853" t="s">
        <v>2610</v>
      </c>
      <c r="AQ18" s="1853" t="s">
        <v>2610</v>
      </c>
      <c r="AR18" s="1853" t="s">
        <v>2610</v>
      </c>
      <c r="AS18" s="1853" t="s">
        <v>2610</v>
      </c>
      <c r="AT18" s="1853" t="s">
        <v>2610</v>
      </c>
      <c r="AU18" s="1853" t="s">
        <v>2610</v>
      </c>
      <c r="AV18" s="1853" t="s">
        <v>2610</v>
      </c>
      <c r="AW18" s="1853" t="s">
        <v>2610</v>
      </c>
      <c r="AX18" s="1853" t="s">
        <v>2610</v>
      </c>
      <c r="AY18" s="1853" t="s">
        <v>2610</v>
      </c>
      <c r="AZ18" s="1853" t="s">
        <v>2610</v>
      </c>
      <c r="BA18" s="1853" t="s">
        <v>2610</v>
      </c>
      <c r="BB18" s="1853" t="s">
        <v>2610</v>
      </c>
      <c r="BC18" s="1853" t="s">
        <v>2610</v>
      </c>
      <c r="BD18" s="1853" t="s">
        <v>2610</v>
      </c>
      <c r="BE18" s="1853" t="s">
        <v>2610</v>
      </c>
      <c r="BF18" s="1853" t="s">
        <v>2610</v>
      </c>
      <c r="BG18" s="1853" t="s">
        <v>2610</v>
      </c>
      <c r="BH18" s="1853" t="s">
        <v>2610</v>
      </c>
      <c r="BI18" s="1854" t="s">
        <v>2652</v>
      </c>
    </row>
    <row r="19" spans="1:61" ht="145.5" customHeight="1">
      <c r="A19" s="1855" t="s">
        <v>2653</v>
      </c>
      <c r="B19" s="1841" t="s">
        <v>2654</v>
      </c>
      <c r="C19" s="1842">
        <v>9</v>
      </c>
      <c r="D19" s="1843" t="s">
        <v>2655</v>
      </c>
      <c r="E19" s="1844" t="s">
        <v>2604</v>
      </c>
      <c r="F19" s="1845" t="s">
        <v>2605</v>
      </c>
      <c r="G19" s="1846">
        <v>2019</v>
      </c>
      <c r="H19" s="1847" t="s">
        <v>2606</v>
      </c>
      <c r="I19" s="1860">
        <v>75</v>
      </c>
      <c r="J19" s="1847" t="s">
        <v>2650</v>
      </c>
      <c r="K19" s="1847" t="s">
        <v>2651</v>
      </c>
      <c r="L19" s="1847" t="s">
        <v>2609</v>
      </c>
      <c r="M19" s="1850">
        <v>2</v>
      </c>
      <c r="N19" s="1851" t="s">
        <v>2611</v>
      </c>
      <c r="O19" s="1844" t="s">
        <v>2611</v>
      </c>
      <c r="P19" s="1844" t="s">
        <v>2611</v>
      </c>
      <c r="Q19" s="1844" t="s">
        <v>2610</v>
      </c>
      <c r="R19" s="1844" t="s">
        <v>2611</v>
      </c>
      <c r="S19" s="1844" t="s">
        <v>2611</v>
      </c>
      <c r="T19" s="1844" t="s">
        <v>2611</v>
      </c>
      <c r="U19" s="1844" t="s">
        <v>2611</v>
      </c>
      <c r="V19" s="1844" t="s">
        <v>2611</v>
      </c>
      <c r="W19" s="1844" t="s">
        <v>2611</v>
      </c>
      <c r="X19" s="1844" t="s">
        <v>2611</v>
      </c>
      <c r="Y19" s="1852" t="s">
        <v>2611</v>
      </c>
      <c r="Z19" s="1856" t="s">
        <v>2610</v>
      </c>
      <c r="AA19" s="1853" t="s">
        <v>2610</v>
      </c>
      <c r="AB19" s="1853" t="s">
        <v>2610</v>
      </c>
      <c r="AC19" s="1853" t="s">
        <v>2610</v>
      </c>
      <c r="AD19" s="1853" t="s">
        <v>2610</v>
      </c>
      <c r="AE19" s="1853" t="s">
        <v>2610</v>
      </c>
      <c r="AF19" s="1853" t="s">
        <v>2610</v>
      </c>
      <c r="AG19" s="1853" t="s">
        <v>2610</v>
      </c>
      <c r="AH19" s="1853" t="s">
        <v>2610</v>
      </c>
      <c r="AI19" s="1853" t="s">
        <v>2610</v>
      </c>
      <c r="AJ19" s="1853" t="s">
        <v>2610</v>
      </c>
      <c r="AK19" s="1853" t="s">
        <v>2610</v>
      </c>
      <c r="AL19" s="1853" t="s">
        <v>2610</v>
      </c>
      <c r="AM19" s="1853" t="s">
        <v>2610</v>
      </c>
      <c r="AN19" s="1853" t="s">
        <v>2610</v>
      </c>
      <c r="AO19" s="1853" t="s">
        <v>2610</v>
      </c>
      <c r="AP19" s="1853" t="s">
        <v>2610</v>
      </c>
      <c r="AQ19" s="1853" t="s">
        <v>2610</v>
      </c>
      <c r="AR19" s="1853" t="s">
        <v>2610</v>
      </c>
      <c r="AS19" s="1853" t="s">
        <v>2610</v>
      </c>
      <c r="AT19" s="1853" t="s">
        <v>2610</v>
      </c>
      <c r="AU19" s="1853" t="s">
        <v>2610</v>
      </c>
      <c r="AV19" s="1853" t="s">
        <v>2610</v>
      </c>
      <c r="AW19" s="1853" t="s">
        <v>2610</v>
      </c>
      <c r="AX19" s="1853" t="s">
        <v>2610</v>
      </c>
      <c r="AY19" s="1853" t="s">
        <v>2610</v>
      </c>
      <c r="AZ19" s="1853" t="s">
        <v>2610</v>
      </c>
      <c r="BA19" s="1853" t="s">
        <v>2610</v>
      </c>
      <c r="BB19" s="1853" t="s">
        <v>2610</v>
      </c>
      <c r="BC19" s="1853" t="s">
        <v>2610</v>
      </c>
      <c r="BD19" s="1853" t="s">
        <v>2610</v>
      </c>
      <c r="BE19" s="1853" t="s">
        <v>2610</v>
      </c>
      <c r="BF19" s="1853" t="s">
        <v>2610</v>
      </c>
      <c r="BG19" s="1853" t="s">
        <v>2610</v>
      </c>
      <c r="BH19" s="1853" t="s">
        <v>2610</v>
      </c>
      <c r="BI19" s="1861" t="s">
        <v>2656</v>
      </c>
    </row>
    <row r="20" spans="1:61" ht="174" customHeight="1">
      <c r="A20" s="1857" t="s">
        <v>2657</v>
      </c>
      <c r="B20" s="1841" t="s">
        <v>2658</v>
      </c>
      <c r="C20" s="1842">
        <v>10</v>
      </c>
      <c r="D20" s="1843" t="s">
        <v>2659</v>
      </c>
      <c r="E20" s="1844" t="s">
        <v>2604</v>
      </c>
      <c r="F20" s="1845" t="s">
        <v>2605</v>
      </c>
      <c r="G20" s="1846">
        <v>2011</v>
      </c>
      <c r="H20" s="1847" t="s">
        <v>2606</v>
      </c>
      <c r="I20" s="1848">
        <v>135</v>
      </c>
      <c r="J20" s="1847" t="s">
        <v>2650</v>
      </c>
      <c r="K20" s="1847" t="s">
        <v>2651</v>
      </c>
      <c r="L20" s="1847" t="s">
        <v>2609</v>
      </c>
      <c r="M20" s="1850">
        <v>2</v>
      </c>
      <c r="N20" s="1851" t="s">
        <v>2611</v>
      </c>
      <c r="O20" s="1844" t="s">
        <v>2611</v>
      </c>
      <c r="P20" s="1844" t="s">
        <v>2611</v>
      </c>
      <c r="Q20" s="1844" t="s">
        <v>2611</v>
      </c>
      <c r="R20" s="1844" t="s">
        <v>2611</v>
      </c>
      <c r="S20" s="1844" t="s">
        <v>2611</v>
      </c>
      <c r="T20" s="1844" t="s">
        <v>2611</v>
      </c>
      <c r="U20" s="1844" t="s">
        <v>2610</v>
      </c>
      <c r="V20" s="1844" t="s">
        <v>2611</v>
      </c>
      <c r="W20" s="1844" t="s">
        <v>2611</v>
      </c>
      <c r="X20" s="1844" t="s">
        <v>2611</v>
      </c>
      <c r="Y20" s="1852" t="s">
        <v>2611</v>
      </c>
      <c r="Z20" s="1856" t="s">
        <v>2610</v>
      </c>
      <c r="AA20" s="1853" t="s">
        <v>2610</v>
      </c>
      <c r="AB20" s="1853" t="s">
        <v>2610</v>
      </c>
      <c r="AC20" s="1853" t="s">
        <v>2610</v>
      </c>
      <c r="AD20" s="1853" t="s">
        <v>2610</v>
      </c>
      <c r="AE20" s="1853" t="s">
        <v>2610</v>
      </c>
      <c r="AF20" s="1853" t="s">
        <v>2610</v>
      </c>
      <c r="AG20" s="1853" t="s">
        <v>2610</v>
      </c>
      <c r="AH20" s="1853" t="s">
        <v>2610</v>
      </c>
      <c r="AI20" s="1853" t="s">
        <v>2610</v>
      </c>
      <c r="AJ20" s="1853" t="s">
        <v>2610</v>
      </c>
      <c r="AK20" s="1853" t="s">
        <v>2610</v>
      </c>
      <c r="AL20" s="1853" t="s">
        <v>2610</v>
      </c>
      <c r="AM20" s="1853" t="s">
        <v>2610</v>
      </c>
      <c r="AN20" s="1853" t="s">
        <v>2610</v>
      </c>
      <c r="AO20" s="1853" t="s">
        <v>2610</v>
      </c>
      <c r="AP20" s="1853" t="s">
        <v>2610</v>
      </c>
      <c r="AQ20" s="1853" t="s">
        <v>2610</v>
      </c>
      <c r="AR20" s="1853" t="s">
        <v>2610</v>
      </c>
      <c r="AS20" s="1853" t="s">
        <v>2610</v>
      </c>
      <c r="AT20" s="1853" t="s">
        <v>2610</v>
      </c>
      <c r="AU20" s="1853" t="s">
        <v>2610</v>
      </c>
      <c r="AV20" s="1853" t="s">
        <v>2610</v>
      </c>
      <c r="AW20" s="1853" t="s">
        <v>2610</v>
      </c>
      <c r="AX20" s="1853" t="s">
        <v>2610</v>
      </c>
      <c r="AY20" s="1853" t="s">
        <v>2610</v>
      </c>
      <c r="AZ20" s="1853" t="s">
        <v>2610</v>
      </c>
      <c r="BA20" s="1853" t="s">
        <v>2610</v>
      </c>
      <c r="BB20" s="1853" t="s">
        <v>2610</v>
      </c>
      <c r="BC20" s="1853" t="s">
        <v>2610</v>
      </c>
      <c r="BD20" s="1853" t="s">
        <v>2610</v>
      </c>
      <c r="BE20" s="1853" t="s">
        <v>2610</v>
      </c>
      <c r="BF20" s="1853" t="s">
        <v>2610</v>
      </c>
      <c r="BG20" s="1853" t="s">
        <v>2610</v>
      </c>
      <c r="BH20" s="1853" t="s">
        <v>2610</v>
      </c>
      <c r="BI20" s="1859" t="s">
        <v>2660</v>
      </c>
    </row>
    <row r="21" spans="1:61" ht="171.75" customHeight="1">
      <c r="A21" s="1858" t="s">
        <v>2661</v>
      </c>
      <c r="B21" s="1841" t="s">
        <v>2662</v>
      </c>
      <c r="C21" s="1842">
        <v>11</v>
      </c>
      <c r="D21" s="1843" t="s">
        <v>2663</v>
      </c>
      <c r="E21" s="1844" t="s">
        <v>2664</v>
      </c>
      <c r="F21" s="1845" t="s">
        <v>2605</v>
      </c>
      <c r="G21" s="1846">
        <v>2025</v>
      </c>
      <c r="H21" s="1847" t="s">
        <v>2665</v>
      </c>
      <c r="I21" s="1860">
        <v>662</v>
      </c>
      <c r="J21" s="1847" t="s">
        <v>2607</v>
      </c>
      <c r="K21" s="1847" t="s">
        <v>2608</v>
      </c>
      <c r="L21" s="1847" t="s">
        <v>2666</v>
      </c>
      <c r="M21" s="1850">
        <v>1</v>
      </c>
      <c r="N21" s="1851" t="s">
        <v>2610</v>
      </c>
      <c r="O21" s="1844" t="s">
        <v>2610</v>
      </c>
      <c r="P21" s="1844" t="s">
        <v>2611</v>
      </c>
      <c r="Q21" s="1844" t="s">
        <v>2610</v>
      </c>
      <c r="R21" s="1844" t="s">
        <v>2610</v>
      </c>
      <c r="S21" s="1844" t="s">
        <v>2610</v>
      </c>
      <c r="T21" s="1844" t="s">
        <v>2611</v>
      </c>
      <c r="U21" s="1844" t="s">
        <v>2611</v>
      </c>
      <c r="V21" s="1844" t="s">
        <v>2610</v>
      </c>
      <c r="W21" s="1844" t="s">
        <v>2610</v>
      </c>
      <c r="X21" s="1844" t="s">
        <v>2611</v>
      </c>
      <c r="Y21" s="1852" t="s">
        <v>2610</v>
      </c>
      <c r="Z21" s="1856" t="s">
        <v>2611</v>
      </c>
      <c r="AA21" s="1853" t="s">
        <v>2611</v>
      </c>
      <c r="AB21" s="1853" t="s">
        <v>2611</v>
      </c>
      <c r="AC21" s="1853" t="s">
        <v>2611</v>
      </c>
      <c r="AD21" s="1853" t="s">
        <v>2610</v>
      </c>
      <c r="AE21" s="1853" t="s">
        <v>2611</v>
      </c>
      <c r="AF21" s="1853" t="s">
        <v>2611</v>
      </c>
      <c r="AG21" s="1853" t="s">
        <v>2610</v>
      </c>
      <c r="AH21" s="1853" t="s">
        <v>2610</v>
      </c>
      <c r="AI21" s="1853" t="s">
        <v>2611</v>
      </c>
      <c r="AJ21" s="1853" t="s">
        <v>2610</v>
      </c>
      <c r="AK21" s="1853" t="s">
        <v>2611</v>
      </c>
      <c r="AL21" s="1853" t="s">
        <v>2610</v>
      </c>
      <c r="AM21" s="1853" t="s">
        <v>2610</v>
      </c>
      <c r="AN21" s="1853" t="s">
        <v>2610</v>
      </c>
      <c r="AO21" s="1853" t="s">
        <v>2611</v>
      </c>
      <c r="AP21" s="1853" t="s">
        <v>2611</v>
      </c>
      <c r="AQ21" s="1853" t="s">
        <v>2610</v>
      </c>
      <c r="AR21" s="1853" t="s">
        <v>2610</v>
      </c>
      <c r="AS21" s="1853" t="s">
        <v>2610</v>
      </c>
      <c r="AT21" s="1853" t="s">
        <v>2610</v>
      </c>
      <c r="AU21" s="1853" t="s">
        <v>2611</v>
      </c>
      <c r="AV21" s="1853" t="s">
        <v>2611</v>
      </c>
      <c r="AW21" s="1853" t="s">
        <v>2611</v>
      </c>
      <c r="AX21" s="1853" t="s">
        <v>2611</v>
      </c>
      <c r="AY21" s="1853" t="s">
        <v>2611</v>
      </c>
      <c r="AZ21" s="1853" t="s">
        <v>2611</v>
      </c>
      <c r="BA21" s="1853" t="s">
        <v>2611</v>
      </c>
      <c r="BB21" s="1853" t="s">
        <v>2611</v>
      </c>
      <c r="BC21" s="1853" t="s">
        <v>2611</v>
      </c>
      <c r="BD21" s="1853" t="s">
        <v>2611</v>
      </c>
      <c r="BE21" s="1853" t="s">
        <v>2610</v>
      </c>
      <c r="BF21" s="1853" t="s">
        <v>2611</v>
      </c>
      <c r="BG21" s="1853" t="s">
        <v>2611</v>
      </c>
      <c r="BH21" s="1853" t="s">
        <v>2611</v>
      </c>
      <c r="BI21" s="1861" t="s">
        <v>2667</v>
      </c>
    </row>
    <row r="22" spans="1:61" ht="124.5" customHeight="1">
      <c r="A22" s="1858" t="s">
        <v>2668</v>
      </c>
      <c r="B22" s="1841" t="s">
        <v>2669</v>
      </c>
      <c r="C22" s="1842">
        <v>12</v>
      </c>
      <c r="D22" s="1843" t="s">
        <v>2670</v>
      </c>
      <c r="E22" s="1844" t="s">
        <v>2604</v>
      </c>
      <c r="F22" s="1845" t="s">
        <v>2605</v>
      </c>
      <c r="G22" s="1846">
        <v>2025</v>
      </c>
      <c r="H22" s="1847" t="s">
        <v>2665</v>
      </c>
      <c r="I22" s="1860">
        <v>445</v>
      </c>
      <c r="J22" s="1847" t="s">
        <v>2607</v>
      </c>
      <c r="K22" s="1847" t="s">
        <v>2608</v>
      </c>
      <c r="L22" s="1847" t="s">
        <v>2609</v>
      </c>
      <c r="M22" s="1850">
        <v>2</v>
      </c>
      <c r="N22" s="1851" t="s">
        <v>2611</v>
      </c>
      <c r="O22" s="1844" t="s">
        <v>2611</v>
      </c>
      <c r="P22" s="1844" t="s">
        <v>2611</v>
      </c>
      <c r="Q22" s="1844" t="s">
        <v>2610</v>
      </c>
      <c r="R22" s="1844" t="s">
        <v>2610</v>
      </c>
      <c r="S22" s="1844" t="s">
        <v>2610</v>
      </c>
      <c r="T22" s="1844" t="s">
        <v>2611</v>
      </c>
      <c r="U22" s="1844" t="s">
        <v>2611</v>
      </c>
      <c r="V22" s="1844" t="s">
        <v>2611</v>
      </c>
      <c r="W22" s="1844" t="s">
        <v>2611</v>
      </c>
      <c r="X22" s="1844" t="s">
        <v>2611</v>
      </c>
      <c r="Y22" s="1852" t="s">
        <v>2611</v>
      </c>
      <c r="Z22" s="1856" t="s">
        <v>2611</v>
      </c>
      <c r="AA22" s="1853" t="s">
        <v>2611</v>
      </c>
      <c r="AB22" s="1853" t="s">
        <v>2611</v>
      </c>
      <c r="AC22" s="1853" t="s">
        <v>2611</v>
      </c>
      <c r="AD22" s="1853" t="s">
        <v>2611</v>
      </c>
      <c r="AE22" s="1853" t="s">
        <v>2611</v>
      </c>
      <c r="AF22" s="1853" t="s">
        <v>2611</v>
      </c>
      <c r="AG22" s="1853" t="s">
        <v>2610</v>
      </c>
      <c r="AH22" s="1853" t="s">
        <v>2611</v>
      </c>
      <c r="AI22" s="1853" t="s">
        <v>2611</v>
      </c>
      <c r="AJ22" s="1853" t="s">
        <v>2611</v>
      </c>
      <c r="AK22" s="1853" t="s">
        <v>2611</v>
      </c>
      <c r="AL22" s="1853" t="s">
        <v>2611</v>
      </c>
      <c r="AM22" s="1853" t="s">
        <v>2611</v>
      </c>
      <c r="AN22" s="1853" t="s">
        <v>2610</v>
      </c>
      <c r="AO22" s="1853" t="s">
        <v>2611</v>
      </c>
      <c r="AP22" s="1853" t="s">
        <v>2611</v>
      </c>
      <c r="AQ22" s="1853" t="s">
        <v>2611</v>
      </c>
      <c r="AR22" s="1853" t="s">
        <v>2611</v>
      </c>
      <c r="AS22" s="1853" t="s">
        <v>2611</v>
      </c>
      <c r="AT22" s="1853" t="s">
        <v>2611</v>
      </c>
      <c r="AU22" s="1853" t="s">
        <v>2611</v>
      </c>
      <c r="AV22" s="1853" t="s">
        <v>2611</v>
      </c>
      <c r="AW22" s="1853" t="s">
        <v>2611</v>
      </c>
      <c r="AX22" s="1853" t="s">
        <v>2611</v>
      </c>
      <c r="AY22" s="1853" t="s">
        <v>2611</v>
      </c>
      <c r="AZ22" s="1853" t="s">
        <v>2611</v>
      </c>
      <c r="BA22" s="1853" t="s">
        <v>2611</v>
      </c>
      <c r="BB22" s="1853" t="s">
        <v>2611</v>
      </c>
      <c r="BC22" s="1853" t="s">
        <v>2611</v>
      </c>
      <c r="BD22" s="1853" t="s">
        <v>2611</v>
      </c>
      <c r="BE22" s="1853" t="s">
        <v>2611</v>
      </c>
      <c r="BF22" s="1853" t="s">
        <v>2611</v>
      </c>
      <c r="BG22" s="1853" t="s">
        <v>2611</v>
      </c>
      <c r="BH22" s="1853" t="s">
        <v>2611</v>
      </c>
      <c r="BI22" s="1854" t="s">
        <v>2671</v>
      </c>
    </row>
    <row r="23" spans="1:61" ht="186" customHeight="1">
      <c r="A23" s="1858" t="s">
        <v>2672</v>
      </c>
      <c r="B23" s="1841" t="s">
        <v>2673</v>
      </c>
      <c r="C23" s="1842">
        <v>13</v>
      </c>
      <c r="D23" s="1843" t="s">
        <v>2674</v>
      </c>
      <c r="E23" s="1844" t="s">
        <v>2627</v>
      </c>
      <c r="F23" s="1845" t="s">
        <v>2605</v>
      </c>
      <c r="G23" s="1846">
        <v>2021</v>
      </c>
      <c r="H23" s="1847" t="s">
        <v>2665</v>
      </c>
      <c r="I23" s="1860">
        <v>9</v>
      </c>
      <c r="J23" s="1847" t="s">
        <v>2607</v>
      </c>
      <c r="K23" s="1849" t="s">
        <v>2609</v>
      </c>
      <c r="L23" s="1847" t="s">
        <v>2609</v>
      </c>
      <c r="M23" s="1850">
        <v>2</v>
      </c>
      <c r="N23" s="1851" t="s">
        <v>2611</v>
      </c>
      <c r="O23" s="1844" t="s">
        <v>2610</v>
      </c>
      <c r="P23" s="1844" t="s">
        <v>2611</v>
      </c>
      <c r="Q23" s="1844" t="s">
        <v>2611</v>
      </c>
      <c r="R23" s="1844" t="s">
        <v>2611</v>
      </c>
      <c r="S23" s="1844" t="s">
        <v>2611</v>
      </c>
      <c r="T23" s="1844" t="s">
        <v>2611</v>
      </c>
      <c r="U23" s="1844" t="s">
        <v>2611</v>
      </c>
      <c r="V23" s="1844" t="s">
        <v>2611</v>
      </c>
      <c r="W23" s="1844" t="s">
        <v>2611</v>
      </c>
      <c r="X23" s="1844" t="s">
        <v>2611</v>
      </c>
      <c r="Y23" s="1852" t="s">
        <v>2611</v>
      </c>
      <c r="Z23" s="1856" t="s">
        <v>2611</v>
      </c>
      <c r="AA23" s="1853" t="s">
        <v>2611</v>
      </c>
      <c r="AB23" s="1853" t="s">
        <v>2611</v>
      </c>
      <c r="AC23" s="1853" t="s">
        <v>2611</v>
      </c>
      <c r="AD23" s="1853" t="s">
        <v>2611</v>
      </c>
      <c r="AE23" s="1853" t="s">
        <v>2611</v>
      </c>
      <c r="AF23" s="1853" t="s">
        <v>2611</v>
      </c>
      <c r="AG23" s="1853" t="s">
        <v>2611</v>
      </c>
      <c r="AH23" s="1853" t="s">
        <v>2611</v>
      </c>
      <c r="AI23" s="1853" t="s">
        <v>2611</v>
      </c>
      <c r="AJ23" s="1853" t="s">
        <v>2611</v>
      </c>
      <c r="AK23" s="1853" t="s">
        <v>2611</v>
      </c>
      <c r="AL23" s="1853" t="s">
        <v>2611</v>
      </c>
      <c r="AM23" s="1853" t="s">
        <v>2611</v>
      </c>
      <c r="AN23" s="1853" t="s">
        <v>2611</v>
      </c>
      <c r="AO23" s="1853" t="s">
        <v>2611</v>
      </c>
      <c r="AP23" s="1853" t="s">
        <v>2611</v>
      </c>
      <c r="AQ23" s="1853" t="s">
        <v>2611</v>
      </c>
      <c r="AR23" s="1853" t="s">
        <v>2611</v>
      </c>
      <c r="AS23" s="1853" t="s">
        <v>2610</v>
      </c>
      <c r="AT23" s="1853" t="s">
        <v>2611</v>
      </c>
      <c r="AU23" s="1853" t="s">
        <v>2611</v>
      </c>
      <c r="AV23" s="1853" t="s">
        <v>2611</v>
      </c>
      <c r="AW23" s="1853" t="s">
        <v>2611</v>
      </c>
      <c r="AX23" s="1853" t="s">
        <v>2611</v>
      </c>
      <c r="AY23" s="1853" t="s">
        <v>2611</v>
      </c>
      <c r="AZ23" s="1853" t="s">
        <v>2611</v>
      </c>
      <c r="BA23" s="1853" t="s">
        <v>2611</v>
      </c>
      <c r="BB23" s="1853" t="s">
        <v>2611</v>
      </c>
      <c r="BC23" s="1853" t="s">
        <v>2611</v>
      </c>
      <c r="BD23" s="1853" t="s">
        <v>2611</v>
      </c>
      <c r="BE23" s="1853" t="s">
        <v>2611</v>
      </c>
      <c r="BF23" s="1853" t="s">
        <v>2611</v>
      </c>
      <c r="BG23" s="1853" t="s">
        <v>2611</v>
      </c>
      <c r="BH23" s="1853" t="s">
        <v>2611</v>
      </c>
      <c r="BI23" s="1859" t="s">
        <v>2675</v>
      </c>
    </row>
    <row r="24" spans="1:61" ht="161.25" customHeight="1">
      <c r="A24" s="1855" t="s">
        <v>2676</v>
      </c>
      <c r="B24" s="1841" t="s">
        <v>2677</v>
      </c>
      <c r="C24" s="1842">
        <v>14</v>
      </c>
      <c r="D24" s="1843" t="s">
        <v>2678</v>
      </c>
      <c r="E24" s="1844" t="s">
        <v>2664</v>
      </c>
      <c r="F24" s="1845" t="s">
        <v>2605</v>
      </c>
      <c r="G24" s="1846">
        <v>2016</v>
      </c>
      <c r="H24" s="1847" t="s">
        <v>2665</v>
      </c>
      <c r="I24" s="1860">
        <v>1</v>
      </c>
      <c r="J24" s="1847" t="s">
        <v>2607</v>
      </c>
      <c r="K24" s="1849" t="s">
        <v>2609</v>
      </c>
      <c r="L24" s="1847" t="s">
        <v>2609</v>
      </c>
      <c r="M24" s="1850">
        <v>3</v>
      </c>
      <c r="N24" s="1851" t="s">
        <v>2611</v>
      </c>
      <c r="O24" s="1844" t="s">
        <v>2610</v>
      </c>
      <c r="P24" s="1844" t="s">
        <v>2611</v>
      </c>
      <c r="Q24" s="1844" t="s">
        <v>2611</v>
      </c>
      <c r="R24" s="1844" t="s">
        <v>2611</v>
      </c>
      <c r="S24" s="1844" t="s">
        <v>2611</v>
      </c>
      <c r="T24" s="1844" t="s">
        <v>2611</v>
      </c>
      <c r="U24" s="1844" t="s">
        <v>2611</v>
      </c>
      <c r="V24" s="1844" t="s">
        <v>2611</v>
      </c>
      <c r="W24" s="1844" t="s">
        <v>2611</v>
      </c>
      <c r="X24" s="1844" t="s">
        <v>2611</v>
      </c>
      <c r="Y24" s="1852" t="s">
        <v>2611</v>
      </c>
      <c r="Z24" s="1856" t="s">
        <v>2611</v>
      </c>
      <c r="AA24" s="1853" t="s">
        <v>2611</v>
      </c>
      <c r="AB24" s="1853" t="s">
        <v>2611</v>
      </c>
      <c r="AC24" s="1853" t="s">
        <v>2611</v>
      </c>
      <c r="AD24" s="1853" t="s">
        <v>2611</v>
      </c>
      <c r="AE24" s="1853" t="s">
        <v>2611</v>
      </c>
      <c r="AF24" s="1853" t="s">
        <v>2611</v>
      </c>
      <c r="AG24" s="1853" t="s">
        <v>2611</v>
      </c>
      <c r="AH24" s="1853" t="s">
        <v>2611</v>
      </c>
      <c r="AI24" s="1853" t="s">
        <v>2611</v>
      </c>
      <c r="AJ24" s="1853" t="s">
        <v>2611</v>
      </c>
      <c r="AK24" s="1853" t="s">
        <v>2611</v>
      </c>
      <c r="AL24" s="1853" t="s">
        <v>2611</v>
      </c>
      <c r="AM24" s="1853" t="s">
        <v>2611</v>
      </c>
      <c r="AN24" s="1853" t="s">
        <v>2611</v>
      </c>
      <c r="AO24" s="1853" t="s">
        <v>2611</v>
      </c>
      <c r="AP24" s="1853" t="s">
        <v>2611</v>
      </c>
      <c r="AQ24" s="1853" t="s">
        <v>2610</v>
      </c>
      <c r="AR24" s="1853" t="s">
        <v>2611</v>
      </c>
      <c r="AS24" s="1853" t="s">
        <v>2611</v>
      </c>
      <c r="AT24" s="1853" t="s">
        <v>2611</v>
      </c>
      <c r="AU24" s="1853" t="s">
        <v>2611</v>
      </c>
      <c r="AV24" s="1853" t="s">
        <v>2611</v>
      </c>
      <c r="AW24" s="1853" t="s">
        <v>2611</v>
      </c>
      <c r="AX24" s="1853" t="s">
        <v>2611</v>
      </c>
      <c r="AY24" s="1853" t="s">
        <v>2611</v>
      </c>
      <c r="AZ24" s="1853" t="s">
        <v>2611</v>
      </c>
      <c r="BA24" s="1853" t="s">
        <v>2611</v>
      </c>
      <c r="BB24" s="1853" t="s">
        <v>2611</v>
      </c>
      <c r="BC24" s="1853" t="s">
        <v>2611</v>
      </c>
      <c r="BD24" s="1853" t="s">
        <v>2611</v>
      </c>
      <c r="BE24" s="1853" t="s">
        <v>2611</v>
      </c>
      <c r="BF24" s="1853" t="s">
        <v>2611</v>
      </c>
      <c r="BG24" s="1853" t="s">
        <v>2611</v>
      </c>
      <c r="BH24" s="1853" t="s">
        <v>2611</v>
      </c>
      <c r="BI24" s="1859" t="s">
        <v>2679</v>
      </c>
    </row>
    <row r="25" spans="1:61" ht="197.65" customHeight="1">
      <c r="A25" s="1858" t="s">
        <v>2680</v>
      </c>
      <c r="B25" s="1841" t="s">
        <v>2681</v>
      </c>
      <c r="C25" s="1842">
        <v>15</v>
      </c>
      <c r="D25" s="1843" t="s">
        <v>2682</v>
      </c>
      <c r="E25" s="1844" t="s">
        <v>2604</v>
      </c>
      <c r="F25" s="1845" t="s">
        <v>2605</v>
      </c>
      <c r="G25" s="1846">
        <v>2019</v>
      </c>
      <c r="H25" s="1847" t="s">
        <v>2665</v>
      </c>
      <c r="I25" s="1860">
        <v>2</v>
      </c>
      <c r="J25" s="1847" t="s">
        <v>2607</v>
      </c>
      <c r="K25" s="1849" t="s">
        <v>2637</v>
      </c>
      <c r="L25" s="1847" t="s">
        <v>2609</v>
      </c>
      <c r="M25" s="1850">
        <v>1</v>
      </c>
      <c r="N25" s="1851" t="s">
        <v>2611</v>
      </c>
      <c r="O25" s="1844" t="s">
        <v>2611</v>
      </c>
      <c r="P25" s="1844" t="s">
        <v>2611</v>
      </c>
      <c r="Q25" s="1844" t="s">
        <v>2611</v>
      </c>
      <c r="R25" s="1844" t="s">
        <v>2611</v>
      </c>
      <c r="S25" s="1844" t="s">
        <v>2610</v>
      </c>
      <c r="T25" s="1844" t="s">
        <v>2611</v>
      </c>
      <c r="U25" s="1844" t="s">
        <v>2611</v>
      </c>
      <c r="V25" s="1844" t="s">
        <v>2611</v>
      </c>
      <c r="W25" s="1844" t="s">
        <v>2611</v>
      </c>
      <c r="X25" s="1844" t="s">
        <v>2611</v>
      </c>
      <c r="Y25" s="1852" t="s">
        <v>2611</v>
      </c>
      <c r="Z25" s="1856" t="s">
        <v>2611</v>
      </c>
      <c r="AA25" s="1853" t="s">
        <v>2611</v>
      </c>
      <c r="AB25" s="1853" t="s">
        <v>2611</v>
      </c>
      <c r="AC25" s="1853" t="s">
        <v>2611</v>
      </c>
      <c r="AD25" s="1853" t="s">
        <v>2611</v>
      </c>
      <c r="AE25" s="1853" t="s">
        <v>2611</v>
      </c>
      <c r="AF25" s="1853" t="s">
        <v>2611</v>
      </c>
      <c r="AG25" s="1853" t="s">
        <v>2611</v>
      </c>
      <c r="AH25" s="1853" t="s">
        <v>2611</v>
      </c>
      <c r="AI25" s="1853" t="s">
        <v>2611</v>
      </c>
      <c r="AJ25" s="1853" t="s">
        <v>2611</v>
      </c>
      <c r="AK25" s="1853" t="s">
        <v>2611</v>
      </c>
      <c r="AL25" s="1853" t="s">
        <v>2611</v>
      </c>
      <c r="AM25" s="1853" t="s">
        <v>2611</v>
      </c>
      <c r="AN25" s="1853" t="s">
        <v>2611</v>
      </c>
      <c r="AO25" s="1853" t="s">
        <v>2611</v>
      </c>
      <c r="AP25" s="1853" t="s">
        <v>2611</v>
      </c>
      <c r="AQ25" s="1853" t="s">
        <v>2611</v>
      </c>
      <c r="AR25" s="1853" t="s">
        <v>2611</v>
      </c>
      <c r="AS25" s="1853" t="s">
        <v>2610</v>
      </c>
      <c r="AT25" s="1853" t="s">
        <v>2611</v>
      </c>
      <c r="AU25" s="1853" t="s">
        <v>2611</v>
      </c>
      <c r="AV25" s="1853" t="s">
        <v>2611</v>
      </c>
      <c r="AW25" s="1853" t="s">
        <v>2611</v>
      </c>
      <c r="AX25" s="1853" t="s">
        <v>2611</v>
      </c>
      <c r="AY25" s="1853" t="s">
        <v>2611</v>
      </c>
      <c r="AZ25" s="1853" t="s">
        <v>2611</v>
      </c>
      <c r="BA25" s="1853" t="s">
        <v>2611</v>
      </c>
      <c r="BB25" s="1853" t="s">
        <v>2611</v>
      </c>
      <c r="BC25" s="1853" t="s">
        <v>2611</v>
      </c>
      <c r="BD25" s="1853" t="s">
        <v>2611</v>
      </c>
      <c r="BE25" s="1853" t="s">
        <v>2611</v>
      </c>
      <c r="BF25" s="1853" t="s">
        <v>2611</v>
      </c>
      <c r="BG25" s="1853" t="s">
        <v>2611</v>
      </c>
      <c r="BH25" s="1853" t="s">
        <v>2611</v>
      </c>
      <c r="BI25" s="1861" t="s">
        <v>2683</v>
      </c>
    </row>
    <row r="26" spans="1:61" ht="159.75" customHeight="1">
      <c r="A26" s="1855" t="s">
        <v>2684</v>
      </c>
      <c r="B26" s="1841" t="s">
        <v>2685</v>
      </c>
      <c r="C26" s="1842">
        <v>16</v>
      </c>
      <c r="D26" s="1843" t="s">
        <v>2686</v>
      </c>
      <c r="E26" s="1844" t="s">
        <v>2604</v>
      </c>
      <c r="F26" s="1845" t="s">
        <v>2605</v>
      </c>
      <c r="G26" s="1846">
        <v>2023</v>
      </c>
      <c r="H26" s="1847" t="s">
        <v>2665</v>
      </c>
      <c r="I26" s="1860">
        <v>5</v>
      </c>
      <c r="J26" s="1847" t="s">
        <v>2607</v>
      </c>
      <c r="K26" s="1849" t="s">
        <v>2609</v>
      </c>
      <c r="L26" s="1847" t="s">
        <v>2609</v>
      </c>
      <c r="M26" s="1850">
        <v>3</v>
      </c>
      <c r="N26" s="1851" t="s">
        <v>2611</v>
      </c>
      <c r="O26" s="1844" t="s">
        <v>2610</v>
      </c>
      <c r="P26" s="1844" t="s">
        <v>2611</v>
      </c>
      <c r="Q26" s="1844" t="s">
        <v>2611</v>
      </c>
      <c r="R26" s="1844" t="s">
        <v>2611</v>
      </c>
      <c r="S26" s="1844" t="s">
        <v>2611</v>
      </c>
      <c r="T26" s="1844" t="s">
        <v>2611</v>
      </c>
      <c r="U26" s="1844" t="s">
        <v>2611</v>
      </c>
      <c r="V26" s="1844" t="s">
        <v>2611</v>
      </c>
      <c r="W26" s="1844" t="s">
        <v>2611</v>
      </c>
      <c r="X26" s="1844" t="s">
        <v>2611</v>
      </c>
      <c r="Y26" s="1852" t="s">
        <v>2611</v>
      </c>
      <c r="Z26" s="1856" t="s">
        <v>2611</v>
      </c>
      <c r="AA26" s="1853" t="s">
        <v>2611</v>
      </c>
      <c r="AB26" s="1853" t="s">
        <v>2611</v>
      </c>
      <c r="AC26" s="1853" t="s">
        <v>2611</v>
      </c>
      <c r="AD26" s="1853" t="s">
        <v>2611</v>
      </c>
      <c r="AE26" s="1853" t="s">
        <v>2611</v>
      </c>
      <c r="AF26" s="1853" t="s">
        <v>2611</v>
      </c>
      <c r="AG26" s="1853" t="s">
        <v>2611</v>
      </c>
      <c r="AH26" s="1853" t="s">
        <v>2611</v>
      </c>
      <c r="AI26" s="1853" t="s">
        <v>2611</v>
      </c>
      <c r="AJ26" s="1853" t="s">
        <v>2320</v>
      </c>
      <c r="AK26" s="1853" t="s">
        <v>2611</v>
      </c>
      <c r="AL26" s="1853" t="s">
        <v>2611</v>
      </c>
      <c r="AM26" s="1853" t="s">
        <v>2611</v>
      </c>
      <c r="AN26" s="1853" t="s">
        <v>2611</v>
      </c>
      <c r="AO26" s="1853" t="s">
        <v>2611</v>
      </c>
      <c r="AP26" s="1853" t="s">
        <v>2611</v>
      </c>
      <c r="AQ26" s="1853" t="s">
        <v>2611</v>
      </c>
      <c r="AR26" s="1853" t="s">
        <v>2611</v>
      </c>
      <c r="AS26" s="1853" t="s">
        <v>2611</v>
      </c>
      <c r="AT26" s="1853" t="s">
        <v>2611</v>
      </c>
      <c r="AU26" s="1853" t="s">
        <v>2611</v>
      </c>
      <c r="AV26" s="1853" t="s">
        <v>2611</v>
      </c>
      <c r="AW26" s="1853" t="s">
        <v>2611</v>
      </c>
      <c r="AX26" s="1853" t="s">
        <v>2611</v>
      </c>
      <c r="AY26" s="1853" t="s">
        <v>2611</v>
      </c>
      <c r="AZ26" s="1853" t="s">
        <v>2611</v>
      </c>
      <c r="BA26" s="1853" t="s">
        <v>2611</v>
      </c>
      <c r="BB26" s="1853" t="s">
        <v>2611</v>
      </c>
      <c r="BC26" s="1853" t="s">
        <v>2611</v>
      </c>
      <c r="BD26" s="1853" t="s">
        <v>2611</v>
      </c>
      <c r="BE26" s="1853" t="s">
        <v>2611</v>
      </c>
      <c r="BF26" s="1853" t="s">
        <v>2611</v>
      </c>
      <c r="BG26" s="1853" t="s">
        <v>2611</v>
      </c>
      <c r="BH26" s="1853" t="s">
        <v>2611</v>
      </c>
      <c r="BI26" s="1859" t="s">
        <v>2687</v>
      </c>
    </row>
    <row r="27" spans="1:61" ht="173.25" customHeight="1">
      <c r="A27" s="1858" t="s">
        <v>2688</v>
      </c>
      <c r="B27" s="1841" t="s">
        <v>2689</v>
      </c>
      <c r="C27" s="1842">
        <v>17</v>
      </c>
      <c r="D27" s="1843" t="s">
        <v>2690</v>
      </c>
      <c r="E27" s="1844" t="s">
        <v>2627</v>
      </c>
      <c r="F27" s="1845" t="s">
        <v>2605</v>
      </c>
      <c r="G27" s="1846">
        <v>2021</v>
      </c>
      <c r="H27" s="1847" t="s">
        <v>2665</v>
      </c>
      <c r="I27" s="1860">
        <v>34</v>
      </c>
      <c r="J27" s="1847" t="s">
        <v>2607</v>
      </c>
      <c r="K27" s="1849" t="s">
        <v>2637</v>
      </c>
      <c r="L27" s="1847" t="s">
        <v>2609</v>
      </c>
      <c r="M27" s="1850">
        <v>4</v>
      </c>
      <c r="N27" s="1851" t="s">
        <v>2610</v>
      </c>
      <c r="O27" s="1844" t="s">
        <v>2610</v>
      </c>
      <c r="P27" s="1844" t="s">
        <v>2611</v>
      </c>
      <c r="Q27" s="1844" t="s">
        <v>2611</v>
      </c>
      <c r="R27" s="1844" t="s">
        <v>2611</v>
      </c>
      <c r="S27" s="1844" t="s">
        <v>2610</v>
      </c>
      <c r="T27" s="1844" t="s">
        <v>2611</v>
      </c>
      <c r="U27" s="1844" t="s">
        <v>2611</v>
      </c>
      <c r="V27" s="1844" t="s">
        <v>2611</v>
      </c>
      <c r="W27" s="1844" t="s">
        <v>2611</v>
      </c>
      <c r="X27" s="1844" t="s">
        <v>2611</v>
      </c>
      <c r="Y27" s="1852" t="s">
        <v>2610</v>
      </c>
      <c r="Z27" s="1856" t="s">
        <v>2611</v>
      </c>
      <c r="AA27" s="1853" t="s">
        <v>2611</v>
      </c>
      <c r="AB27" s="1853" t="s">
        <v>2611</v>
      </c>
      <c r="AC27" s="1853" t="s">
        <v>2611</v>
      </c>
      <c r="AD27" s="1853" t="s">
        <v>2611</v>
      </c>
      <c r="AE27" s="1853" t="s">
        <v>2611</v>
      </c>
      <c r="AF27" s="1853" t="s">
        <v>2611</v>
      </c>
      <c r="AG27" s="1853" t="s">
        <v>2611</v>
      </c>
      <c r="AH27" s="1853" t="s">
        <v>2611</v>
      </c>
      <c r="AI27" s="1853" t="s">
        <v>2611</v>
      </c>
      <c r="AJ27" s="1853" t="s">
        <v>2611</v>
      </c>
      <c r="AK27" s="1853" t="s">
        <v>2611</v>
      </c>
      <c r="AL27" s="1853" t="s">
        <v>2611</v>
      </c>
      <c r="AM27" s="1853" t="s">
        <v>2611</v>
      </c>
      <c r="AN27" s="1853" t="s">
        <v>2611</v>
      </c>
      <c r="AO27" s="1853" t="s">
        <v>2611</v>
      </c>
      <c r="AP27" s="1853" t="s">
        <v>2611</v>
      </c>
      <c r="AQ27" s="1853" t="s">
        <v>2611</v>
      </c>
      <c r="AR27" s="1853" t="s">
        <v>2610</v>
      </c>
      <c r="AS27" s="1853" t="s">
        <v>2611</v>
      </c>
      <c r="AT27" s="1853" t="s">
        <v>2611</v>
      </c>
      <c r="AU27" s="1853" t="s">
        <v>2611</v>
      </c>
      <c r="AV27" s="1853" t="s">
        <v>2611</v>
      </c>
      <c r="AW27" s="1853" t="s">
        <v>2611</v>
      </c>
      <c r="AX27" s="1853" t="s">
        <v>2611</v>
      </c>
      <c r="AY27" s="1853" t="s">
        <v>2611</v>
      </c>
      <c r="AZ27" s="1853" t="s">
        <v>2611</v>
      </c>
      <c r="BA27" s="1853" t="s">
        <v>2611</v>
      </c>
      <c r="BB27" s="1853" t="s">
        <v>2611</v>
      </c>
      <c r="BC27" s="1853" t="s">
        <v>2611</v>
      </c>
      <c r="BD27" s="1853" t="s">
        <v>2611</v>
      </c>
      <c r="BE27" s="1853" t="s">
        <v>2611</v>
      </c>
      <c r="BF27" s="1853" t="s">
        <v>2611</v>
      </c>
      <c r="BG27" s="1853" t="s">
        <v>2611</v>
      </c>
      <c r="BH27" s="1853" t="s">
        <v>2611</v>
      </c>
      <c r="BI27" s="1861" t="s">
        <v>2691</v>
      </c>
    </row>
    <row r="28" spans="1:61" ht="227.45" customHeight="1">
      <c r="A28" s="1855" t="s">
        <v>2692</v>
      </c>
      <c r="B28" s="1841" t="s">
        <v>2693</v>
      </c>
      <c r="C28" s="1842">
        <v>18</v>
      </c>
      <c r="D28" s="1843" t="s">
        <v>2694</v>
      </c>
      <c r="E28" s="1844" t="s">
        <v>2627</v>
      </c>
      <c r="F28" s="1845" t="s">
        <v>2605</v>
      </c>
      <c r="G28" s="1846">
        <v>2013</v>
      </c>
      <c r="H28" s="1847" t="s">
        <v>2665</v>
      </c>
      <c r="I28" s="1860">
        <v>8</v>
      </c>
      <c r="J28" s="1847" t="s">
        <v>2607</v>
      </c>
      <c r="K28" s="1849" t="s">
        <v>2637</v>
      </c>
      <c r="L28" s="1847" t="s">
        <v>2608</v>
      </c>
      <c r="M28" s="1850">
        <v>4</v>
      </c>
      <c r="N28" s="1851" t="s">
        <v>2610</v>
      </c>
      <c r="O28" s="1844" t="s">
        <v>2611</v>
      </c>
      <c r="P28" s="1844" t="s">
        <v>2611</v>
      </c>
      <c r="Q28" s="1844" t="s">
        <v>2611</v>
      </c>
      <c r="R28" s="1844" t="s">
        <v>2611</v>
      </c>
      <c r="S28" s="1844" t="s">
        <v>2611</v>
      </c>
      <c r="T28" s="1844" t="s">
        <v>2611</v>
      </c>
      <c r="U28" s="1844" t="s">
        <v>2611</v>
      </c>
      <c r="V28" s="1844" t="s">
        <v>2611</v>
      </c>
      <c r="W28" s="1844" t="s">
        <v>2611</v>
      </c>
      <c r="X28" s="1844" t="s">
        <v>2611</v>
      </c>
      <c r="Y28" s="1852" t="s">
        <v>2611</v>
      </c>
      <c r="Z28" s="1856" t="s">
        <v>2611</v>
      </c>
      <c r="AA28" s="1853" t="s">
        <v>2611</v>
      </c>
      <c r="AB28" s="1853" t="s">
        <v>2611</v>
      </c>
      <c r="AC28" s="1853" t="s">
        <v>2611</v>
      </c>
      <c r="AD28" s="1853" t="s">
        <v>2611</v>
      </c>
      <c r="AE28" s="1853" t="s">
        <v>2611</v>
      </c>
      <c r="AF28" s="1853" t="s">
        <v>2611</v>
      </c>
      <c r="AG28" s="1853" t="s">
        <v>2611</v>
      </c>
      <c r="AH28" s="1853" t="s">
        <v>2611</v>
      </c>
      <c r="AI28" s="1853" t="s">
        <v>2611</v>
      </c>
      <c r="AJ28" s="1853" t="s">
        <v>2611</v>
      </c>
      <c r="AK28" s="1853" t="s">
        <v>2611</v>
      </c>
      <c r="AL28" s="1853" t="s">
        <v>2611</v>
      </c>
      <c r="AM28" s="1853" t="s">
        <v>2611</v>
      </c>
      <c r="AN28" s="1853" t="s">
        <v>2611</v>
      </c>
      <c r="AO28" s="1853" t="s">
        <v>2611</v>
      </c>
      <c r="AP28" s="1853" t="s">
        <v>2611</v>
      </c>
      <c r="AQ28" s="1853" t="s">
        <v>2611</v>
      </c>
      <c r="AR28" s="1853" t="s">
        <v>2610</v>
      </c>
      <c r="AS28" s="1853" t="s">
        <v>2611</v>
      </c>
      <c r="AT28" s="1853" t="s">
        <v>2611</v>
      </c>
      <c r="AU28" s="1853" t="s">
        <v>2611</v>
      </c>
      <c r="AV28" s="1853" t="s">
        <v>2611</v>
      </c>
      <c r="AW28" s="1853"/>
      <c r="AX28" s="1853" t="s">
        <v>2611</v>
      </c>
      <c r="AY28" s="1853" t="s">
        <v>2611</v>
      </c>
      <c r="AZ28" s="1853" t="s">
        <v>2611</v>
      </c>
      <c r="BA28" s="1853" t="s">
        <v>2611</v>
      </c>
      <c r="BB28" s="1853" t="s">
        <v>2611</v>
      </c>
      <c r="BC28" s="1853" t="s">
        <v>2611</v>
      </c>
      <c r="BD28" s="1853" t="s">
        <v>2611</v>
      </c>
      <c r="BE28" s="1853" t="s">
        <v>2611</v>
      </c>
      <c r="BF28" s="1853" t="s">
        <v>2611</v>
      </c>
      <c r="BG28" s="1853" t="s">
        <v>2611</v>
      </c>
      <c r="BH28" s="1853" t="s">
        <v>2611</v>
      </c>
      <c r="BI28" s="1859" t="s">
        <v>2695</v>
      </c>
    </row>
    <row r="29" spans="1:61" ht="136.5" customHeight="1">
      <c r="A29" s="1858" t="s">
        <v>2696</v>
      </c>
      <c r="B29" s="1841" t="s">
        <v>2697</v>
      </c>
      <c r="C29" s="1842">
        <v>19</v>
      </c>
      <c r="D29" s="1843" t="s">
        <v>2698</v>
      </c>
      <c r="E29" s="1844" t="s">
        <v>2604</v>
      </c>
      <c r="F29" s="1845" t="s">
        <v>2605</v>
      </c>
      <c r="G29" s="1846">
        <v>2023</v>
      </c>
      <c r="H29" s="1847" t="s">
        <v>2665</v>
      </c>
      <c r="I29" s="1860">
        <v>4</v>
      </c>
      <c r="J29" s="1847" t="s">
        <v>2607</v>
      </c>
      <c r="K29" s="1849" t="s">
        <v>2637</v>
      </c>
      <c r="L29" s="1847" t="s">
        <v>2609</v>
      </c>
      <c r="M29" s="1850">
        <v>2</v>
      </c>
      <c r="N29" s="1851" t="s">
        <v>2610</v>
      </c>
      <c r="O29" s="1844" t="s">
        <v>2610</v>
      </c>
      <c r="P29" s="1844" t="s">
        <v>2611</v>
      </c>
      <c r="Q29" s="1844" t="s">
        <v>2611</v>
      </c>
      <c r="R29" s="1844" t="s">
        <v>2611</v>
      </c>
      <c r="S29" s="1844" t="s">
        <v>2611</v>
      </c>
      <c r="T29" s="1844" t="s">
        <v>2611</v>
      </c>
      <c r="U29" s="1844" t="s">
        <v>2611</v>
      </c>
      <c r="V29" s="1844" t="s">
        <v>2611</v>
      </c>
      <c r="W29" s="1844" t="s">
        <v>2611</v>
      </c>
      <c r="X29" s="1844" t="s">
        <v>2611</v>
      </c>
      <c r="Y29" s="1852" t="s">
        <v>2611</v>
      </c>
      <c r="Z29" s="1856" t="s">
        <v>2611</v>
      </c>
      <c r="AA29" s="1853" t="s">
        <v>2611</v>
      </c>
      <c r="AB29" s="1853" t="s">
        <v>2611</v>
      </c>
      <c r="AC29" s="1853" t="s">
        <v>2611</v>
      </c>
      <c r="AD29" s="1853" t="s">
        <v>2611</v>
      </c>
      <c r="AE29" s="1853" t="s">
        <v>2611</v>
      </c>
      <c r="AF29" s="1853" t="s">
        <v>2611</v>
      </c>
      <c r="AG29" s="1853" t="s">
        <v>2611</v>
      </c>
      <c r="AH29" s="1853" t="s">
        <v>2611</v>
      </c>
      <c r="AI29" s="1853" t="s">
        <v>2611</v>
      </c>
      <c r="AJ29" s="1853" t="s">
        <v>2611</v>
      </c>
      <c r="AK29" s="1853" t="s">
        <v>2611</v>
      </c>
      <c r="AL29" s="1853" t="s">
        <v>2611</v>
      </c>
      <c r="AM29" s="1853" t="s">
        <v>2611</v>
      </c>
      <c r="AN29" s="1853" t="s">
        <v>2611</v>
      </c>
      <c r="AO29" s="1853" t="s">
        <v>2611</v>
      </c>
      <c r="AP29" s="1853" t="s">
        <v>2611</v>
      </c>
      <c r="AQ29" s="1853" t="s">
        <v>2611</v>
      </c>
      <c r="AR29" s="1853" t="s">
        <v>2611</v>
      </c>
      <c r="AS29" s="1853" t="s">
        <v>2610</v>
      </c>
      <c r="AT29" s="1853" t="s">
        <v>2611</v>
      </c>
      <c r="AU29" s="1853" t="s">
        <v>2611</v>
      </c>
      <c r="AV29" s="1853" t="s">
        <v>2611</v>
      </c>
      <c r="AW29" s="1853" t="s">
        <v>2611</v>
      </c>
      <c r="AX29" s="1853" t="s">
        <v>2611</v>
      </c>
      <c r="AY29" s="1853" t="s">
        <v>2611</v>
      </c>
      <c r="AZ29" s="1853" t="s">
        <v>2611</v>
      </c>
      <c r="BA29" s="1853" t="s">
        <v>2611</v>
      </c>
      <c r="BB29" s="1853" t="s">
        <v>2611</v>
      </c>
      <c r="BC29" s="1853" t="s">
        <v>2611</v>
      </c>
      <c r="BD29" s="1853" t="s">
        <v>2611</v>
      </c>
      <c r="BE29" s="1853" t="s">
        <v>2611</v>
      </c>
      <c r="BF29" s="1853" t="s">
        <v>2611</v>
      </c>
      <c r="BG29" s="1853" t="s">
        <v>2611</v>
      </c>
      <c r="BH29" s="1853" t="s">
        <v>2611</v>
      </c>
      <c r="BI29" s="1861" t="s">
        <v>2699</v>
      </c>
    </row>
    <row r="30" spans="1:61" ht="158.65" customHeight="1">
      <c r="A30" s="1858" t="s">
        <v>2700</v>
      </c>
      <c r="B30" s="1841" t="s">
        <v>2701</v>
      </c>
      <c r="C30" s="1842">
        <v>20</v>
      </c>
      <c r="D30" s="1862" t="s">
        <v>2702</v>
      </c>
      <c r="E30" s="1844" t="s">
        <v>2604</v>
      </c>
      <c r="F30" s="1845" t="s">
        <v>2605</v>
      </c>
      <c r="G30" s="1846">
        <v>2023</v>
      </c>
      <c r="H30" s="1847" t="s">
        <v>2665</v>
      </c>
      <c r="I30" s="1860">
        <v>81</v>
      </c>
      <c r="J30" s="1847" t="s">
        <v>2607</v>
      </c>
      <c r="K30" s="1849" t="s">
        <v>2637</v>
      </c>
      <c r="L30" s="1847" t="s">
        <v>2609</v>
      </c>
      <c r="M30" s="1850">
        <v>2</v>
      </c>
      <c r="N30" s="1851" t="s">
        <v>2611</v>
      </c>
      <c r="O30" s="1844" t="s">
        <v>2610</v>
      </c>
      <c r="P30" s="1844" t="s">
        <v>2611</v>
      </c>
      <c r="Q30" s="1844" t="s">
        <v>2611</v>
      </c>
      <c r="R30" s="1844" t="s">
        <v>2611</v>
      </c>
      <c r="S30" s="1844" t="s">
        <v>2611</v>
      </c>
      <c r="T30" s="1844" t="s">
        <v>2611</v>
      </c>
      <c r="U30" s="1844" t="s">
        <v>2611</v>
      </c>
      <c r="V30" s="1844" t="s">
        <v>2611</v>
      </c>
      <c r="W30" s="1844" t="s">
        <v>2611</v>
      </c>
      <c r="X30" s="1844" t="s">
        <v>2611</v>
      </c>
      <c r="Y30" s="1852" t="s">
        <v>2611</v>
      </c>
      <c r="Z30" s="1856" t="s">
        <v>2611</v>
      </c>
      <c r="AA30" s="1853" t="s">
        <v>2611</v>
      </c>
      <c r="AB30" s="1853" t="s">
        <v>2611</v>
      </c>
      <c r="AC30" s="1853" t="s">
        <v>2611</v>
      </c>
      <c r="AD30" s="1853" t="s">
        <v>2611</v>
      </c>
      <c r="AE30" s="1853" t="s">
        <v>2611</v>
      </c>
      <c r="AF30" s="1853" t="s">
        <v>2611</v>
      </c>
      <c r="AG30" s="1853" t="s">
        <v>2611</v>
      </c>
      <c r="AH30" s="1853" t="s">
        <v>2611</v>
      </c>
      <c r="AI30" s="1853" t="s">
        <v>2611</v>
      </c>
      <c r="AJ30" s="1853" t="s">
        <v>2611</v>
      </c>
      <c r="AK30" s="1853" t="s">
        <v>2611</v>
      </c>
      <c r="AL30" s="1853" t="s">
        <v>2610</v>
      </c>
      <c r="AM30" s="1853" t="s">
        <v>2611</v>
      </c>
      <c r="AN30" s="1853" t="s">
        <v>2610</v>
      </c>
      <c r="AO30" s="1853" t="s">
        <v>2611</v>
      </c>
      <c r="AP30" s="1853" t="s">
        <v>2611</v>
      </c>
      <c r="AQ30" s="1853" t="s">
        <v>2611</v>
      </c>
      <c r="AR30" s="1853" t="s">
        <v>2611</v>
      </c>
      <c r="AS30" s="1853" t="s">
        <v>2611</v>
      </c>
      <c r="AT30" s="1853" t="s">
        <v>2611</v>
      </c>
      <c r="AU30" s="1853" t="s">
        <v>2611</v>
      </c>
      <c r="AV30" s="1853" t="s">
        <v>2611</v>
      </c>
      <c r="AW30" s="1853" t="s">
        <v>2611</v>
      </c>
      <c r="AX30" s="1853" t="s">
        <v>2611</v>
      </c>
      <c r="AY30" s="1853" t="s">
        <v>2611</v>
      </c>
      <c r="AZ30" s="1853" t="s">
        <v>2611</v>
      </c>
      <c r="BA30" s="1853" t="s">
        <v>2611</v>
      </c>
      <c r="BB30" s="1853" t="s">
        <v>2610</v>
      </c>
      <c r="BC30" s="1853" t="s">
        <v>2611</v>
      </c>
      <c r="BD30" s="1853" t="s">
        <v>2610</v>
      </c>
      <c r="BE30" s="1853" t="s">
        <v>2611</v>
      </c>
      <c r="BF30" s="1853" t="s">
        <v>2611</v>
      </c>
      <c r="BG30" s="1853" t="s">
        <v>2611</v>
      </c>
      <c r="BH30" s="1853" t="s">
        <v>2611</v>
      </c>
      <c r="BI30" s="1861" t="s">
        <v>2703</v>
      </c>
    </row>
    <row r="31" spans="1:61" ht="181.15" customHeight="1">
      <c r="A31" s="1857" t="s">
        <v>2704</v>
      </c>
      <c r="B31" s="1841" t="s">
        <v>2705</v>
      </c>
      <c r="C31" s="1842">
        <v>21</v>
      </c>
      <c r="D31" s="1862" t="s">
        <v>3143</v>
      </c>
      <c r="E31" s="1844" t="s">
        <v>2664</v>
      </c>
      <c r="F31" s="1845" t="s">
        <v>2706</v>
      </c>
      <c r="G31" s="1863">
        <v>2024</v>
      </c>
      <c r="H31" s="1847" t="s">
        <v>2606</v>
      </c>
      <c r="I31" s="1864">
        <v>10365</v>
      </c>
      <c r="J31" s="1847" t="s">
        <v>2607</v>
      </c>
      <c r="K31" s="1847" t="s">
        <v>2608</v>
      </c>
      <c r="L31" s="1847" t="s">
        <v>2610</v>
      </c>
      <c r="M31" s="1850">
        <v>1</v>
      </c>
      <c r="N31" s="1851" t="s">
        <v>2610</v>
      </c>
      <c r="O31" s="1844" t="s">
        <v>2610</v>
      </c>
      <c r="P31" s="1844" t="s">
        <v>2610</v>
      </c>
      <c r="Q31" s="1844" t="s">
        <v>2610</v>
      </c>
      <c r="R31" s="1844" t="s">
        <v>2610</v>
      </c>
      <c r="S31" s="1844" t="s">
        <v>2610</v>
      </c>
      <c r="T31" s="1844" t="s">
        <v>2610</v>
      </c>
      <c r="U31" s="1844" t="s">
        <v>2610</v>
      </c>
      <c r="V31" s="1844" t="s">
        <v>2610</v>
      </c>
      <c r="W31" s="1844" t="s">
        <v>2610</v>
      </c>
      <c r="X31" s="1844" t="s">
        <v>2610</v>
      </c>
      <c r="Y31" s="1852" t="s">
        <v>2610</v>
      </c>
      <c r="Z31" s="1856" t="s">
        <v>2610</v>
      </c>
      <c r="AA31" s="1853" t="s">
        <v>2610</v>
      </c>
      <c r="AB31" s="1853" t="s">
        <v>2610</v>
      </c>
      <c r="AC31" s="1853" t="s">
        <v>2610</v>
      </c>
      <c r="AD31" s="1853" t="s">
        <v>2610</v>
      </c>
      <c r="AE31" s="1853" t="s">
        <v>2610</v>
      </c>
      <c r="AF31" s="1853" t="s">
        <v>2610</v>
      </c>
      <c r="AG31" s="1853" t="s">
        <v>2610</v>
      </c>
      <c r="AH31" s="1853" t="s">
        <v>2610</v>
      </c>
      <c r="AI31" s="1853" t="s">
        <v>2610</v>
      </c>
      <c r="AJ31" s="1853" t="s">
        <v>2610</v>
      </c>
      <c r="AK31" s="1853" t="s">
        <v>2610</v>
      </c>
      <c r="AL31" s="1853" t="s">
        <v>2610</v>
      </c>
      <c r="AM31" s="1853" t="s">
        <v>2610</v>
      </c>
      <c r="AN31" s="1853" t="s">
        <v>2610</v>
      </c>
      <c r="AO31" s="1853" t="s">
        <v>2610</v>
      </c>
      <c r="AP31" s="1853" t="s">
        <v>2610</v>
      </c>
      <c r="AQ31" s="1853" t="s">
        <v>2610</v>
      </c>
      <c r="AR31" s="1853" t="s">
        <v>2610</v>
      </c>
      <c r="AS31" s="1853" t="s">
        <v>2610</v>
      </c>
      <c r="AT31" s="1853" t="s">
        <v>2610</v>
      </c>
      <c r="AU31" s="1853" t="s">
        <v>2610</v>
      </c>
      <c r="AV31" s="1853" t="s">
        <v>2610</v>
      </c>
      <c r="AW31" s="1853" t="s">
        <v>2610</v>
      </c>
      <c r="AX31" s="1853" t="s">
        <v>2610</v>
      </c>
      <c r="AY31" s="1853" t="s">
        <v>2610</v>
      </c>
      <c r="AZ31" s="1853" t="s">
        <v>2610</v>
      </c>
      <c r="BA31" s="1853" t="s">
        <v>2610</v>
      </c>
      <c r="BB31" s="1853" t="s">
        <v>2610</v>
      </c>
      <c r="BC31" s="1853" t="s">
        <v>2610</v>
      </c>
      <c r="BD31" s="1853" t="s">
        <v>2610</v>
      </c>
      <c r="BE31" s="1853" t="s">
        <v>2610</v>
      </c>
      <c r="BF31" s="1853" t="s">
        <v>2610</v>
      </c>
      <c r="BG31" s="1853" t="s">
        <v>2610</v>
      </c>
      <c r="BH31" s="1853" t="s">
        <v>2610</v>
      </c>
      <c r="BI31" s="1859" t="s">
        <v>2707</v>
      </c>
    </row>
    <row r="32" spans="1:61" ht="110.25" customHeight="1">
      <c r="A32" s="1858" t="s">
        <v>2708</v>
      </c>
      <c r="B32" s="1841" t="s">
        <v>2709</v>
      </c>
      <c r="C32" s="1842">
        <v>22</v>
      </c>
      <c r="D32" s="1862" t="s">
        <v>2710</v>
      </c>
      <c r="E32" s="1844" t="s">
        <v>2604</v>
      </c>
      <c r="F32" s="1845" t="s">
        <v>2605</v>
      </c>
      <c r="G32" s="1846">
        <v>2016</v>
      </c>
      <c r="H32" s="1847" t="s">
        <v>2665</v>
      </c>
      <c r="I32" s="1860">
        <v>71</v>
      </c>
      <c r="J32" s="1847" t="s">
        <v>2607</v>
      </c>
      <c r="K32" s="1847" t="s">
        <v>2637</v>
      </c>
      <c r="L32" s="1847" t="s">
        <v>2609</v>
      </c>
      <c r="M32" s="1850">
        <v>1</v>
      </c>
      <c r="N32" s="1851" t="s">
        <v>2611</v>
      </c>
      <c r="O32" s="1844" t="s">
        <v>2611</v>
      </c>
      <c r="P32" s="1844" t="s">
        <v>2611</v>
      </c>
      <c r="Q32" s="1844" t="s">
        <v>2611</v>
      </c>
      <c r="R32" s="1844" t="s">
        <v>2611</v>
      </c>
      <c r="S32" s="1844" t="s">
        <v>2611</v>
      </c>
      <c r="T32" s="1844" t="s">
        <v>2611</v>
      </c>
      <c r="U32" s="1844" t="s">
        <v>2611</v>
      </c>
      <c r="V32" s="1844" t="s">
        <v>2611</v>
      </c>
      <c r="W32" s="1844" t="s">
        <v>2611</v>
      </c>
      <c r="X32" s="1844" t="s">
        <v>2611</v>
      </c>
      <c r="Y32" s="1852" t="s">
        <v>2610</v>
      </c>
      <c r="Z32" s="1856" t="s">
        <v>2611</v>
      </c>
      <c r="AA32" s="1853" t="s">
        <v>2611</v>
      </c>
      <c r="AB32" s="1853" t="s">
        <v>2611</v>
      </c>
      <c r="AC32" s="1853" t="s">
        <v>2611</v>
      </c>
      <c r="AD32" s="1853" t="s">
        <v>2611</v>
      </c>
      <c r="AE32" s="1853" t="s">
        <v>2611</v>
      </c>
      <c r="AF32" s="1853" t="s">
        <v>2611</v>
      </c>
      <c r="AG32" s="1853" t="s">
        <v>2611</v>
      </c>
      <c r="AH32" s="1853" t="s">
        <v>2611</v>
      </c>
      <c r="AI32" s="1853" t="s">
        <v>2611</v>
      </c>
      <c r="AJ32" s="1853" t="s">
        <v>2611</v>
      </c>
      <c r="AK32" s="1853" t="s">
        <v>2611</v>
      </c>
      <c r="AL32" s="1853" t="s">
        <v>2611</v>
      </c>
      <c r="AM32" s="1853" t="s">
        <v>2610</v>
      </c>
      <c r="AN32" s="1853" t="s">
        <v>2611</v>
      </c>
      <c r="AO32" s="1853" t="s">
        <v>2611</v>
      </c>
      <c r="AP32" s="1853" t="s">
        <v>2611</v>
      </c>
      <c r="AQ32" s="1853" t="s">
        <v>2611</v>
      </c>
      <c r="AR32" s="1853" t="s">
        <v>2611</v>
      </c>
      <c r="AS32" s="1853" t="s">
        <v>2611</v>
      </c>
      <c r="AT32" s="1853" t="s">
        <v>2611</v>
      </c>
      <c r="AU32" s="1853" t="s">
        <v>2611</v>
      </c>
      <c r="AV32" s="1853" t="s">
        <v>2611</v>
      </c>
      <c r="AW32" s="1853" t="s">
        <v>2611</v>
      </c>
      <c r="AX32" s="1853" t="s">
        <v>2611</v>
      </c>
      <c r="AY32" s="1853" t="s">
        <v>2611</v>
      </c>
      <c r="AZ32" s="1853" t="s">
        <v>2611</v>
      </c>
      <c r="BA32" s="1853" t="s">
        <v>2611</v>
      </c>
      <c r="BB32" s="1853" t="s">
        <v>2610</v>
      </c>
      <c r="BC32" s="1853" t="s">
        <v>2610</v>
      </c>
      <c r="BD32" s="1853" t="s">
        <v>2611</v>
      </c>
      <c r="BE32" s="1853" t="s">
        <v>2611</v>
      </c>
      <c r="BF32" s="1853" t="s">
        <v>2610</v>
      </c>
      <c r="BG32" s="1853" t="s">
        <v>2610</v>
      </c>
      <c r="BH32" s="1853" t="s">
        <v>2610</v>
      </c>
      <c r="BI32" s="1854" t="s">
        <v>2711</v>
      </c>
    </row>
    <row r="33" spans="1:61" ht="279.95" customHeight="1">
      <c r="A33" s="1858" t="s">
        <v>2712</v>
      </c>
      <c r="B33" s="1841" t="s">
        <v>2713</v>
      </c>
      <c r="C33" s="1842">
        <v>23</v>
      </c>
      <c r="D33" s="1862" t="s">
        <v>2714</v>
      </c>
      <c r="E33" s="1844" t="s">
        <v>2664</v>
      </c>
      <c r="F33" s="1845" t="s">
        <v>2605</v>
      </c>
      <c r="G33" s="1846">
        <v>2025</v>
      </c>
      <c r="H33" s="1847" t="s">
        <v>2606</v>
      </c>
      <c r="I33" s="1860">
        <v>857</v>
      </c>
      <c r="J33" s="1847" t="s">
        <v>2607</v>
      </c>
      <c r="K33" s="1849" t="s">
        <v>2609</v>
      </c>
      <c r="L33" s="1847" t="s">
        <v>2610</v>
      </c>
      <c r="M33" s="1850">
        <v>3</v>
      </c>
      <c r="N33" s="1851" t="s">
        <v>2610</v>
      </c>
      <c r="O33" s="1844" t="s">
        <v>2611</v>
      </c>
      <c r="P33" s="1844" t="s">
        <v>2611</v>
      </c>
      <c r="Q33" s="1844" t="s">
        <v>2611</v>
      </c>
      <c r="R33" s="1844" t="s">
        <v>2611</v>
      </c>
      <c r="S33" s="1844" t="s">
        <v>2611</v>
      </c>
      <c r="T33" s="1844" t="s">
        <v>2611</v>
      </c>
      <c r="U33" s="1844" t="s">
        <v>2610</v>
      </c>
      <c r="V33" s="1844" t="s">
        <v>2610</v>
      </c>
      <c r="W33" s="1844" t="s">
        <v>2611</v>
      </c>
      <c r="X33" s="1844" t="s">
        <v>2611</v>
      </c>
      <c r="Y33" s="1852" t="s">
        <v>2610</v>
      </c>
      <c r="Z33" s="1856" t="s">
        <v>2610</v>
      </c>
      <c r="AA33" s="1853" t="s">
        <v>2610</v>
      </c>
      <c r="AB33" s="1853" t="s">
        <v>2611</v>
      </c>
      <c r="AC33" s="1853" t="s">
        <v>2611</v>
      </c>
      <c r="AD33" s="1853" t="s">
        <v>2610</v>
      </c>
      <c r="AE33" s="1853" t="s">
        <v>2610</v>
      </c>
      <c r="AF33" s="1853" t="s">
        <v>2610</v>
      </c>
      <c r="AG33" s="1853" t="s">
        <v>2610</v>
      </c>
      <c r="AH33" s="1853" t="s">
        <v>2610</v>
      </c>
      <c r="AI33" s="1853" t="s">
        <v>2611</v>
      </c>
      <c r="AJ33" s="1853" t="s">
        <v>2611</v>
      </c>
      <c r="AK33" s="1853" t="s">
        <v>2611</v>
      </c>
      <c r="AL33" s="1853" t="s">
        <v>2610</v>
      </c>
      <c r="AM33" s="1853" t="s">
        <v>2610</v>
      </c>
      <c r="AN33" s="1853" t="s">
        <v>2610</v>
      </c>
      <c r="AO33" s="1853" t="s">
        <v>2611</v>
      </c>
      <c r="AP33" s="1853" t="s">
        <v>2611</v>
      </c>
      <c r="AQ33" s="1853" t="s">
        <v>2610</v>
      </c>
      <c r="AR33" s="1853" t="s">
        <v>2610</v>
      </c>
      <c r="AS33" s="1853" t="s">
        <v>2610</v>
      </c>
      <c r="AT33" s="1853" t="s">
        <v>2611</v>
      </c>
      <c r="AU33" s="1853" t="s">
        <v>2610</v>
      </c>
      <c r="AV33" s="1853" t="s">
        <v>2610</v>
      </c>
      <c r="AW33" s="1853" t="s">
        <v>2611</v>
      </c>
      <c r="AX33" s="1853" t="s">
        <v>2611</v>
      </c>
      <c r="AY33" s="1853" t="s">
        <v>2611</v>
      </c>
      <c r="AZ33" s="1853" t="s">
        <v>2611</v>
      </c>
      <c r="BA33" s="1853" t="s">
        <v>2610</v>
      </c>
      <c r="BB33" s="1853" t="s">
        <v>2610</v>
      </c>
      <c r="BC33" s="1853" t="s">
        <v>2610</v>
      </c>
      <c r="BD33" s="1853" t="s">
        <v>2611</v>
      </c>
      <c r="BE33" s="1853" t="s">
        <v>2610</v>
      </c>
      <c r="BF33" s="1853" t="s">
        <v>2610</v>
      </c>
      <c r="BG33" s="1853" t="s">
        <v>2610</v>
      </c>
      <c r="BH33" s="1853" t="s">
        <v>2610</v>
      </c>
      <c r="BI33" s="1865" t="s">
        <v>2715</v>
      </c>
    </row>
    <row r="34" spans="1:61" ht="179.25" customHeight="1">
      <c r="A34" s="1855" t="s">
        <v>2716</v>
      </c>
      <c r="B34" s="1841" t="s">
        <v>2717</v>
      </c>
      <c r="C34" s="1842">
        <v>24</v>
      </c>
      <c r="D34" s="1862" t="s">
        <v>2718</v>
      </c>
      <c r="E34" s="1866" t="s">
        <v>2604</v>
      </c>
      <c r="F34" s="1845" t="s">
        <v>2605</v>
      </c>
      <c r="G34" s="1846">
        <v>2006</v>
      </c>
      <c r="H34" s="1847" t="s">
        <v>2606</v>
      </c>
      <c r="I34" s="1860">
        <v>1357</v>
      </c>
      <c r="J34" s="1847" t="s">
        <v>2607</v>
      </c>
      <c r="K34" s="1849" t="s">
        <v>2609</v>
      </c>
      <c r="L34" s="1847" t="s">
        <v>2609</v>
      </c>
      <c r="M34" s="1850">
        <v>3</v>
      </c>
      <c r="N34" s="1851" t="s">
        <v>2610</v>
      </c>
      <c r="O34" s="1844" t="s">
        <v>2611</v>
      </c>
      <c r="P34" s="1844" t="s">
        <v>2611</v>
      </c>
      <c r="Q34" s="1844" t="s">
        <v>2611</v>
      </c>
      <c r="R34" s="1844" t="s">
        <v>2610</v>
      </c>
      <c r="S34" s="1844" t="s">
        <v>2610</v>
      </c>
      <c r="T34" s="1844" t="s">
        <v>2611</v>
      </c>
      <c r="U34" s="1844" t="s">
        <v>2610</v>
      </c>
      <c r="V34" s="1844" t="s">
        <v>2611</v>
      </c>
      <c r="W34" s="1844" t="s">
        <v>2611</v>
      </c>
      <c r="X34" s="1844" t="s">
        <v>2611</v>
      </c>
      <c r="Y34" s="1852" t="s">
        <v>2610</v>
      </c>
      <c r="Z34" s="1856" t="s">
        <v>2610</v>
      </c>
      <c r="AA34" s="1853" t="s">
        <v>2610</v>
      </c>
      <c r="AB34" s="1853" t="s">
        <v>2610</v>
      </c>
      <c r="AC34" s="1853" t="s">
        <v>2610</v>
      </c>
      <c r="AD34" s="1853" t="s">
        <v>2610</v>
      </c>
      <c r="AE34" s="1853" t="s">
        <v>2610</v>
      </c>
      <c r="AF34" s="1853" t="s">
        <v>2610</v>
      </c>
      <c r="AG34" s="1853" t="s">
        <v>2611</v>
      </c>
      <c r="AH34" s="1853" t="s">
        <v>2610</v>
      </c>
      <c r="AI34" s="1853" t="s">
        <v>2611</v>
      </c>
      <c r="AJ34" s="1853" t="s">
        <v>2610</v>
      </c>
      <c r="AK34" s="1853" t="s">
        <v>2611</v>
      </c>
      <c r="AL34" s="1853" t="s">
        <v>2610</v>
      </c>
      <c r="AM34" s="1853" t="s">
        <v>2610</v>
      </c>
      <c r="AN34" s="1853" t="s">
        <v>2610</v>
      </c>
      <c r="AO34" s="1853" t="s">
        <v>2610</v>
      </c>
      <c r="AP34" s="1853" t="s">
        <v>2611</v>
      </c>
      <c r="AQ34" s="1853" t="s">
        <v>2610</v>
      </c>
      <c r="AR34" s="1853" t="s">
        <v>2610</v>
      </c>
      <c r="AS34" s="1853" t="s">
        <v>2610</v>
      </c>
      <c r="AT34" s="1853" t="s">
        <v>2610</v>
      </c>
      <c r="AU34" s="1853" t="s">
        <v>2611</v>
      </c>
      <c r="AV34" s="1853" t="s">
        <v>2610</v>
      </c>
      <c r="AW34" s="1853" t="s">
        <v>2610</v>
      </c>
      <c r="AX34" s="1853" t="s">
        <v>2611</v>
      </c>
      <c r="AY34" s="1853" t="s">
        <v>2611</v>
      </c>
      <c r="AZ34" s="1853" t="s">
        <v>2611</v>
      </c>
      <c r="BA34" s="1853" t="s">
        <v>2610</v>
      </c>
      <c r="BB34" s="1853" t="s">
        <v>2610</v>
      </c>
      <c r="BC34" s="1853" t="s">
        <v>2610</v>
      </c>
      <c r="BD34" s="1853" t="s">
        <v>2610</v>
      </c>
      <c r="BE34" s="1853" t="s">
        <v>2610</v>
      </c>
      <c r="BF34" s="1853" t="s">
        <v>2610</v>
      </c>
      <c r="BG34" s="1853" t="s">
        <v>2610</v>
      </c>
      <c r="BH34" s="1853" t="s">
        <v>2610</v>
      </c>
      <c r="BI34" s="1865" t="s">
        <v>2719</v>
      </c>
    </row>
    <row r="35" spans="1:61" ht="195" customHeight="1">
      <c r="A35" s="1867" t="s">
        <v>2720</v>
      </c>
      <c r="B35" s="1868" t="s">
        <v>2721</v>
      </c>
      <c r="C35" s="1842">
        <v>25</v>
      </c>
      <c r="D35" s="987" t="s">
        <v>2722</v>
      </c>
      <c r="E35" s="1866" t="s">
        <v>2631</v>
      </c>
      <c r="F35" s="1869" t="s">
        <v>2605</v>
      </c>
      <c r="G35" s="1846">
        <v>2018</v>
      </c>
      <c r="H35" s="1870" t="s">
        <v>2606</v>
      </c>
      <c r="I35" s="1871">
        <v>181</v>
      </c>
      <c r="J35" s="1870" t="s">
        <v>2607</v>
      </c>
      <c r="K35" s="1870" t="s">
        <v>2610</v>
      </c>
      <c r="L35" s="1870" t="s">
        <v>2610</v>
      </c>
      <c r="M35" s="1850">
        <v>3</v>
      </c>
      <c r="N35" s="1872" t="s">
        <v>2610</v>
      </c>
      <c r="O35" s="1866" t="s">
        <v>2611</v>
      </c>
      <c r="P35" s="1866" t="s">
        <v>2611</v>
      </c>
      <c r="Q35" s="1866" t="s">
        <v>2611</v>
      </c>
      <c r="R35" s="1866" t="s">
        <v>2611</v>
      </c>
      <c r="S35" s="1866" t="s">
        <v>2611</v>
      </c>
      <c r="T35" s="1866" t="s">
        <v>2611</v>
      </c>
      <c r="U35" s="1866" t="s">
        <v>2611</v>
      </c>
      <c r="V35" s="1866" t="s">
        <v>2611</v>
      </c>
      <c r="W35" s="1866" t="s">
        <v>2611</v>
      </c>
      <c r="X35" s="1866"/>
      <c r="Y35" s="1873" t="s">
        <v>2610</v>
      </c>
      <c r="Z35" s="1874" t="s">
        <v>2611</v>
      </c>
      <c r="AA35" s="1875" t="s">
        <v>2611</v>
      </c>
      <c r="AB35" s="1875" t="s">
        <v>2611</v>
      </c>
      <c r="AC35" s="1875" t="s">
        <v>2611</v>
      </c>
      <c r="AD35" s="1875" t="s">
        <v>2610</v>
      </c>
      <c r="AE35" s="1875" t="s">
        <v>2611</v>
      </c>
      <c r="AF35" s="1875" t="s">
        <v>2611</v>
      </c>
      <c r="AG35" s="1875" t="s">
        <v>2611</v>
      </c>
      <c r="AH35" s="1875" t="s">
        <v>2610</v>
      </c>
      <c r="AI35" s="1875" t="s">
        <v>2611</v>
      </c>
      <c r="AJ35" s="1875" t="s">
        <v>2610</v>
      </c>
      <c r="AK35" s="1875" t="s">
        <v>2611</v>
      </c>
      <c r="AL35" s="1875" t="s">
        <v>2610</v>
      </c>
      <c r="AM35" s="1875" t="s">
        <v>2610</v>
      </c>
      <c r="AN35" s="1875" t="s">
        <v>2611</v>
      </c>
      <c r="AO35" s="1875" t="s">
        <v>2611</v>
      </c>
      <c r="AP35" s="1875" t="s">
        <v>2611</v>
      </c>
      <c r="AQ35" s="1875" t="s">
        <v>2610</v>
      </c>
      <c r="AR35" s="1875" t="s">
        <v>2610</v>
      </c>
      <c r="AS35" s="1875" t="s">
        <v>2610</v>
      </c>
      <c r="AT35" s="1875" t="s">
        <v>2611</v>
      </c>
      <c r="AU35" s="1875" t="s">
        <v>2611</v>
      </c>
      <c r="AV35" s="1875" t="s">
        <v>2611</v>
      </c>
      <c r="AW35" s="1875" t="s">
        <v>2611</v>
      </c>
      <c r="AX35" s="1875" t="s">
        <v>2610</v>
      </c>
      <c r="AY35" s="1875" t="s">
        <v>2611</v>
      </c>
      <c r="AZ35" s="1875" t="s">
        <v>2611</v>
      </c>
      <c r="BA35" s="1875" t="s">
        <v>2611</v>
      </c>
      <c r="BB35" s="1875" t="s">
        <v>2610</v>
      </c>
      <c r="BC35" s="1875" t="s">
        <v>2610</v>
      </c>
      <c r="BD35" s="1875" t="s">
        <v>2610</v>
      </c>
      <c r="BE35" s="1875" t="s">
        <v>2611</v>
      </c>
      <c r="BF35" s="1875" t="s">
        <v>2611</v>
      </c>
      <c r="BG35" s="1875" t="s">
        <v>2610</v>
      </c>
      <c r="BH35" s="1875" t="s">
        <v>2611</v>
      </c>
      <c r="BI35" s="1876" t="s">
        <v>2723</v>
      </c>
    </row>
    <row r="36" spans="1:61" ht="188.25" customHeight="1" thickBot="1">
      <c r="A36" s="1877" t="s">
        <v>2724</v>
      </c>
      <c r="B36" s="1878" t="s">
        <v>2725</v>
      </c>
      <c r="C36" s="1842">
        <v>26</v>
      </c>
      <c r="D36" s="1879" t="s">
        <v>2726</v>
      </c>
      <c r="E36" s="1880" t="s">
        <v>2604</v>
      </c>
      <c r="F36" s="1881" t="s">
        <v>2605</v>
      </c>
      <c r="G36" s="1882">
        <v>2015</v>
      </c>
      <c r="H36" s="1881" t="s">
        <v>2665</v>
      </c>
      <c r="I36" s="1883">
        <v>53</v>
      </c>
      <c r="J36" s="1881" t="s">
        <v>2607</v>
      </c>
      <c r="K36" s="1881" t="s">
        <v>2608</v>
      </c>
      <c r="L36" s="1881" t="s">
        <v>2610</v>
      </c>
      <c r="M36" s="1884">
        <v>1</v>
      </c>
      <c r="N36" s="1885" t="s">
        <v>2611</v>
      </c>
      <c r="O36" s="1878" t="s">
        <v>2611</v>
      </c>
      <c r="P36" s="1878" t="s">
        <v>2611</v>
      </c>
      <c r="Q36" s="1878" t="s">
        <v>2611</v>
      </c>
      <c r="R36" s="1878" t="s">
        <v>2611</v>
      </c>
      <c r="S36" s="1878" t="s">
        <v>2610</v>
      </c>
      <c r="T36" s="1878" t="s">
        <v>2611</v>
      </c>
      <c r="U36" s="1878" t="s">
        <v>2611</v>
      </c>
      <c r="V36" s="1878" t="s">
        <v>2611</v>
      </c>
      <c r="W36" s="1878" t="s">
        <v>2611</v>
      </c>
      <c r="X36" s="1878" t="s">
        <v>2611</v>
      </c>
      <c r="Y36" s="1886" t="s">
        <v>2611</v>
      </c>
      <c r="Z36" s="1887" t="s">
        <v>2611</v>
      </c>
      <c r="AA36" s="1888" t="s">
        <v>2611</v>
      </c>
      <c r="AB36" s="1888" t="s">
        <v>2611</v>
      </c>
      <c r="AC36" s="1888" t="s">
        <v>2611</v>
      </c>
      <c r="AD36" s="1888" t="s">
        <v>2611</v>
      </c>
      <c r="AE36" s="1888" t="s">
        <v>2611</v>
      </c>
      <c r="AF36" s="1888" t="s">
        <v>2611</v>
      </c>
      <c r="AG36" s="1888" t="s">
        <v>2611</v>
      </c>
      <c r="AH36" s="1888" t="s">
        <v>2611</v>
      </c>
      <c r="AI36" s="1888" t="s">
        <v>2611</v>
      </c>
      <c r="AJ36" s="1888" t="s">
        <v>2611</v>
      </c>
      <c r="AK36" s="1888" t="s">
        <v>2611</v>
      </c>
      <c r="AL36" s="1888" t="s">
        <v>2611</v>
      </c>
      <c r="AM36" s="1888" t="s">
        <v>2611</v>
      </c>
      <c r="AN36" s="1888" t="s">
        <v>2611</v>
      </c>
      <c r="AO36" s="1888" t="s">
        <v>2611</v>
      </c>
      <c r="AP36" s="1888" t="s">
        <v>2611</v>
      </c>
      <c r="AQ36" s="1888" t="s">
        <v>2611</v>
      </c>
      <c r="AR36" s="1888" t="s">
        <v>2611</v>
      </c>
      <c r="AS36" s="1888" t="s">
        <v>2611</v>
      </c>
      <c r="AT36" s="1888" t="s">
        <v>2611</v>
      </c>
      <c r="AU36" s="1888" t="s">
        <v>2611</v>
      </c>
      <c r="AV36" s="1888" t="s">
        <v>2611</v>
      </c>
      <c r="AW36" s="1888" t="s">
        <v>2611</v>
      </c>
      <c r="AX36" s="1888" t="s">
        <v>2611</v>
      </c>
      <c r="AY36" s="1888" t="s">
        <v>2611</v>
      </c>
      <c r="AZ36" s="1888" t="s">
        <v>2611</v>
      </c>
      <c r="BA36" s="1888" t="s">
        <v>2611</v>
      </c>
      <c r="BB36" s="1888" t="s">
        <v>2611</v>
      </c>
      <c r="BC36" s="1888" t="s">
        <v>2611</v>
      </c>
      <c r="BD36" s="1888" t="s">
        <v>2611</v>
      </c>
      <c r="BE36" s="1888" t="s">
        <v>2611</v>
      </c>
      <c r="BF36" s="1888" t="s">
        <v>2611</v>
      </c>
      <c r="BG36" s="1888" t="s">
        <v>2610</v>
      </c>
      <c r="BH36" s="1888" t="s">
        <v>2611</v>
      </c>
      <c r="BI36" s="1889" t="s">
        <v>2727</v>
      </c>
    </row>
    <row r="37" spans="1:61" ht="175.5" customHeight="1">
      <c r="A37" s="1890" t="s">
        <v>2728</v>
      </c>
      <c r="B37" s="1891"/>
      <c r="C37" s="1842">
        <v>27</v>
      </c>
      <c r="D37" s="1892"/>
      <c r="E37" s="1882"/>
      <c r="F37" s="1893"/>
      <c r="G37" s="1894"/>
      <c r="H37" s="1893"/>
      <c r="I37" s="1895"/>
      <c r="J37" s="1893"/>
      <c r="K37" s="1893"/>
      <c r="L37" s="1893"/>
      <c r="M37" s="1896"/>
      <c r="N37" s="1897"/>
      <c r="O37" s="1891"/>
      <c r="P37" s="1891"/>
      <c r="Q37" s="1891"/>
      <c r="R37" s="1891"/>
      <c r="S37" s="1891"/>
      <c r="T37" s="1891"/>
      <c r="U37" s="1891"/>
      <c r="V37" s="1891"/>
      <c r="W37" s="1891"/>
      <c r="X37" s="1891"/>
      <c r="Y37" s="1898"/>
      <c r="Z37" s="1899"/>
      <c r="AA37" s="1900"/>
      <c r="AB37" s="1900"/>
      <c r="AC37" s="1900"/>
      <c r="AD37" s="1900"/>
      <c r="AE37" s="1900"/>
      <c r="AF37" s="1900"/>
      <c r="AG37" s="1900"/>
      <c r="AH37" s="1900"/>
      <c r="AI37" s="1900"/>
      <c r="AJ37" s="1900"/>
      <c r="AK37" s="1900"/>
      <c r="AL37" s="1900"/>
      <c r="AM37" s="1900"/>
      <c r="AN37" s="1900"/>
      <c r="AO37" s="1900"/>
      <c r="AP37" s="1900"/>
      <c r="AQ37" s="1900"/>
      <c r="AR37" s="1900"/>
      <c r="AS37" s="1900"/>
      <c r="AT37" s="1900"/>
      <c r="AU37" s="1900"/>
      <c r="AV37" s="1900"/>
      <c r="AW37" s="1900"/>
      <c r="AX37" s="1900"/>
      <c r="AY37" s="1900"/>
      <c r="AZ37" s="1900"/>
      <c r="BA37" s="1900"/>
      <c r="BB37" s="1900"/>
      <c r="BC37" s="1900"/>
      <c r="BD37" s="1900"/>
      <c r="BE37" s="1900"/>
      <c r="BF37" s="1900"/>
      <c r="BG37" s="1900"/>
      <c r="BH37" s="1900"/>
      <c r="BI37" s="1901" t="s">
        <v>2729</v>
      </c>
    </row>
    <row r="38" spans="1:61" ht="269.25" customHeight="1">
      <c r="A38" s="1902" t="s">
        <v>2730</v>
      </c>
      <c r="B38" s="1868" t="s">
        <v>2731</v>
      </c>
      <c r="C38" s="1842">
        <v>28</v>
      </c>
      <c r="D38" s="987" t="s">
        <v>2732</v>
      </c>
      <c r="E38" s="1866" t="s">
        <v>2627</v>
      </c>
      <c r="F38" s="1869" t="s">
        <v>2605</v>
      </c>
      <c r="G38" s="1846">
        <v>2025</v>
      </c>
      <c r="H38" s="1870" t="s">
        <v>2665</v>
      </c>
      <c r="I38" s="1871">
        <v>6472</v>
      </c>
      <c r="J38" s="1870" t="s">
        <v>2607</v>
      </c>
      <c r="K38" s="1870" t="s">
        <v>2610</v>
      </c>
      <c r="L38" s="1870" t="s">
        <v>2608</v>
      </c>
      <c r="M38" s="1850">
        <v>4</v>
      </c>
      <c r="N38" s="1872" t="s">
        <v>2610</v>
      </c>
      <c r="O38" s="1866" t="s">
        <v>2610</v>
      </c>
      <c r="P38" s="1866" t="s">
        <v>2610</v>
      </c>
      <c r="Q38" s="1866" t="s">
        <v>2610</v>
      </c>
      <c r="R38" s="1866" t="s">
        <v>2610</v>
      </c>
      <c r="S38" s="1866" t="s">
        <v>2610</v>
      </c>
      <c r="T38" s="1866" t="s">
        <v>2610</v>
      </c>
      <c r="U38" s="1866" t="s">
        <v>2610</v>
      </c>
      <c r="V38" s="1866" t="s">
        <v>2610</v>
      </c>
      <c r="W38" s="1866" t="s">
        <v>2611</v>
      </c>
      <c r="X38" s="1866" t="s">
        <v>2610</v>
      </c>
      <c r="Y38" s="1873" t="s">
        <v>2610</v>
      </c>
      <c r="Z38" s="1874" t="s">
        <v>2610</v>
      </c>
      <c r="AA38" s="1875" t="s">
        <v>2610</v>
      </c>
      <c r="AB38" s="1875" t="s">
        <v>2611</v>
      </c>
      <c r="AC38" s="1875" t="s">
        <v>2611</v>
      </c>
      <c r="AD38" s="1875" t="s">
        <v>2610</v>
      </c>
      <c r="AE38" s="1875" t="s">
        <v>2610</v>
      </c>
      <c r="AF38" s="1875" t="s">
        <v>2610</v>
      </c>
      <c r="AG38" s="1875" t="s">
        <v>2611</v>
      </c>
      <c r="AH38" s="1875" t="s">
        <v>2610</v>
      </c>
      <c r="AI38" s="1875" t="s">
        <v>2611</v>
      </c>
      <c r="AJ38" s="1875" t="s">
        <v>2611</v>
      </c>
      <c r="AK38" s="1875" t="s">
        <v>2611</v>
      </c>
      <c r="AL38" s="1875" t="s">
        <v>2610</v>
      </c>
      <c r="AM38" s="1875" t="s">
        <v>2611</v>
      </c>
      <c r="AN38" s="1875" t="s">
        <v>2610</v>
      </c>
      <c r="AO38" s="1875" t="s">
        <v>2611</v>
      </c>
      <c r="AP38" s="1875" t="s">
        <v>2611</v>
      </c>
      <c r="AQ38" s="1875" t="s">
        <v>2611</v>
      </c>
      <c r="AR38" s="1875" t="s">
        <v>2611</v>
      </c>
      <c r="AS38" s="1875" t="s">
        <v>2611</v>
      </c>
      <c r="AT38" s="1875" t="s">
        <v>2610</v>
      </c>
      <c r="AU38" s="1875" t="s">
        <v>2610</v>
      </c>
      <c r="AV38" s="1875" t="s">
        <v>2610</v>
      </c>
      <c r="AW38" s="1875" t="s">
        <v>2611</v>
      </c>
      <c r="AX38" s="1875" t="s">
        <v>2611</v>
      </c>
      <c r="AY38" s="1875" t="s">
        <v>2610</v>
      </c>
      <c r="AZ38" s="1875" t="s">
        <v>2611</v>
      </c>
      <c r="BA38" s="1875" t="s">
        <v>2610</v>
      </c>
      <c r="BB38" s="1875" t="s">
        <v>2611</v>
      </c>
      <c r="BC38" s="1875" t="s">
        <v>2611</v>
      </c>
      <c r="BD38" s="1875" t="s">
        <v>2610</v>
      </c>
      <c r="BE38" s="1875" t="s">
        <v>2611</v>
      </c>
      <c r="BF38" s="1875" t="s">
        <v>2610</v>
      </c>
      <c r="BG38" s="1875" t="s">
        <v>2610</v>
      </c>
      <c r="BH38" s="1875" t="s">
        <v>2610</v>
      </c>
      <c r="BI38" s="1903" t="s">
        <v>2733</v>
      </c>
    </row>
    <row r="39" spans="1:61" ht="165.75" customHeight="1">
      <c r="A39" s="1902" t="s">
        <v>2734</v>
      </c>
      <c r="B39" s="1868" t="s">
        <v>2735</v>
      </c>
      <c r="C39" s="1842">
        <v>29</v>
      </c>
      <c r="D39" s="987" t="s">
        <v>2736</v>
      </c>
      <c r="E39" s="1866" t="s">
        <v>2631</v>
      </c>
      <c r="F39" s="1869" t="s">
        <v>2605</v>
      </c>
      <c r="G39" s="1846">
        <v>2022</v>
      </c>
      <c r="H39" s="1870" t="s">
        <v>2665</v>
      </c>
      <c r="I39" s="1871">
        <v>4841</v>
      </c>
      <c r="J39" s="1870" t="s">
        <v>2607</v>
      </c>
      <c r="K39" s="1870" t="s">
        <v>2610</v>
      </c>
      <c r="L39" s="1870" t="s">
        <v>2609</v>
      </c>
      <c r="M39" s="1850">
        <v>3</v>
      </c>
      <c r="N39" s="1872" t="s">
        <v>2610</v>
      </c>
      <c r="O39" s="1866" t="s">
        <v>2610</v>
      </c>
      <c r="P39" s="1866" t="s">
        <v>2610</v>
      </c>
      <c r="Q39" s="1866" t="s">
        <v>2610</v>
      </c>
      <c r="R39" s="1866" t="s">
        <v>2610</v>
      </c>
      <c r="S39" s="1866" t="s">
        <v>2610</v>
      </c>
      <c r="T39" s="1866" t="s">
        <v>2610</v>
      </c>
      <c r="U39" s="1866" t="s">
        <v>2610</v>
      </c>
      <c r="V39" s="1866" t="s">
        <v>2610</v>
      </c>
      <c r="W39" s="1866" t="s">
        <v>2611</v>
      </c>
      <c r="X39" s="1866" t="s">
        <v>2610</v>
      </c>
      <c r="Y39" s="1873" t="s">
        <v>2610</v>
      </c>
      <c r="Z39" s="1874" t="s">
        <v>2610</v>
      </c>
      <c r="AA39" s="1875" t="s">
        <v>2611</v>
      </c>
      <c r="AB39" s="1875" t="s">
        <v>2610</v>
      </c>
      <c r="AC39" s="1875" t="s">
        <v>2611</v>
      </c>
      <c r="AD39" s="1875" t="s">
        <v>2610</v>
      </c>
      <c r="AE39" s="1875" t="s">
        <v>2610</v>
      </c>
      <c r="AF39" s="1875" t="s">
        <v>2610</v>
      </c>
      <c r="AG39" s="1875" t="s">
        <v>2610</v>
      </c>
      <c r="AH39" s="1875" t="s">
        <v>2611</v>
      </c>
      <c r="AI39" s="1875" t="s">
        <v>2611</v>
      </c>
      <c r="AJ39" s="1875" t="s">
        <v>2610</v>
      </c>
      <c r="AK39" s="1875" t="s">
        <v>2611</v>
      </c>
      <c r="AL39" s="1875" t="s">
        <v>2610</v>
      </c>
      <c r="AM39" s="1875" t="s">
        <v>2610</v>
      </c>
      <c r="AN39" s="1875" t="s">
        <v>2610</v>
      </c>
      <c r="AO39" s="1875" t="s">
        <v>2611</v>
      </c>
      <c r="AP39" s="1875" t="s">
        <v>2611</v>
      </c>
      <c r="AQ39" s="1875" t="s">
        <v>2610</v>
      </c>
      <c r="AR39" s="1875" t="s">
        <v>2610</v>
      </c>
      <c r="AS39" s="1875" t="s">
        <v>2611</v>
      </c>
      <c r="AT39" s="1875" t="s">
        <v>2610</v>
      </c>
      <c r="AU39" s="1875" t="s">
        <v>2611</v>
      </c>
      <c r="AV39" s="1875" t="s">
        <v>2610</v>
      </c>
      <c r="AW39" s="1875" t="s">
        <v>2611</v>
      </c>
      <c r="AX39" s="1875" t="s">
        <v>2611</v>
      </c>
      <c r="AY39" s="1875" t="s">
        <v>2611</v>
      </c>
      <c r="AZ39" s="1875" t="s">
        <v>2611</v>
      </c>
      <c r="BA39" s="1875" t="s">
        <v>2611</v>
      </c>
      <c r="BB39" s="1875" t="s">
        <v>2610</v>
      </c>
      <c r="BC39" s="1875" t="s">
        <v>2610</v>
      </c>
      <c r="BD39" s="1875" t="s">
        <v>2610</v>
      </c>
      <c r="BE39" s="1875" t="s">
        <v>2610</v>
      </c>
      <c r="BF39" s="1875" t="s">
        <v>2320</v>
      </c>
      <c r="BG39" s="1875" t="s">
        <v>2610</v>
      </c>
      <c r="BH39" s="1875" t="s">
        <v>2610</v>
      </c>
      <c r="BI39" s="1904" t="s">
        <v>2737</v>
      </c>
    </row>
    <row r="40" spans="1:61" ht="165" customHeight="1">
      <c r="A40" s="1902" t="s">
        <v>2738</v>
      </c>
      <c r="B40" s="1905" t="s">
        <v>2739</v>
      </c>
      <c r="C40" s="1842">
        <v>30</v>
      </c>
      <c r="D40" s="1906" t="s">
        <v>2740</v>
      </c>
      <c r="E40" s="1866" t="s">
        <v>2604</v>
      </c>
      <c r="F40" s="1869" t="s">
        <v>2605</v>
      </c>
      <c r="G40" s="1907">
        <v>2025</v>
      </c>
      <c r="H40" s="1870" t="s">
        <v>2606</v>
      </c>
      <c r="I40" s="1908">
        <v>2381</v>
      </c>
      <c r="J40" s="1870" t="s">
        <v>2607</v>
      </c>
      <c r="K40" s="1870" t="s">
        <v>2608</v>
      </c>
      <c r="L40" s="1870" t="s">
        <v>2609</v>
      </c>
      <c r="M40" s="1850">
        <v>1</v>
      </c>
      <c r="N40" s="1872" t="s">
        <v>2610</v>
      </c>
      <c r="O40" s="1866" t="s">
        <v>2610</v>
      </c>
      <c r="P40" s="1866" t="s">
        <v>2620</v>
      </c>
      <c r="Q40" s="1866" t="s">
        <v>2620</v>
      </c>
      <c r="R40" s="1866" t="s">
        <v>2610</v>
      </c>
      <c r="S40" s="1866" t="s">
        <v>2610</v>
      </c>
      <c r="T40" s="1909" t="s">
        <v>2620</v>
      </c>
      <c r="U40" s="1866" t="s">
        <v>2620</v>
      </c>
      <c r="V40" s="1866" t="s">
        <v>2610</v>
      </c>
      <c r="W40" s="1909" t="s">
        <v>2620</v>
      </c>
      <c r="X40" s="1909" t="s">
        <v>2620</v>
      </c>
      <c r="Y40" s="1873" t="s">
        <v>2610</v>
      </c>
      <c r="Z40" s="1874" t="s">
        <v>2610</v>
      </c>
      <c r="AA40" s="1875" t="s">
        <v>2610</v>
      </c>
      <c r="AB40" s="1875" t="s">
        <v>2610</v>
      </c>
      <c r="AC40" s="1875" t="s">
        <v>2611</v>
      </c>
      <c r="AD40" s="1875" t="s">
        <v>2610</v>
      </c>
      <c r="AE40" s="1875" t="s">
        <v>2610</v>
      </c>
      <c r="AF40" s="1875" t="s">
        <v>2610</v>
      </c>
      <c r="AG40" s="1875" t="s">
        <v>2610</v>
      </c>
      <c r="AH40" s="1875" t="s">
        <v>2610</v>
      </c>
      <c r="AI40" s="1875" t="s">
        <v>2611</v>
      </c>
      <c r="AJ40" s="1875" t="s">
        <v>2610</v>
      </c>
      <c r="AK40" s="1875" t="s">
        <v>2610</v>
      </c>
      <c r="AL40" s="1875" t="s">
        <v>2610</v>
      </c>
      <c r="AM40" s="1875" t="s">
        <v>2610</v>
      </c>
      <c r="AN40" s="1875" t="s">
        <v>2610</v>
      </c>
      <c r="AO40" s="1875" t="s">
        <v>2610</v>
      </c>
      <c r="AP40" s="1875" t="s">
        <v>2610</v>
      </c>
      <c r="AQ40" s="1875" t="s">
        <v>2610</v>
      </c>
      <c r="AR40" s="1875" t="s">
        <v>2610</v>
      </c>
      <c r="AS40" s="1875" t="s">
        <v>2610</v>
      </c>
      <c r="AT40" s="1875" t="s">
        <v>2610</v>
      </c>
      <c r="AU40" s="1875" t="s">
        <v>2611</v>
      </c>
      <c r="AV40" s="1875" t="s">
        <v>2610</v>
      </c>
      <c r="AW40" s="1875" t="s">
        <v>2611</v>
      </c>
      <c r="AX40" s="1875" t="s">
        <v>2610</v>
      </c>
      <c r="AY40" s="1875" t="s">
        <v>2610</v>
      </c>
      <c r="AZ40" s="1875" t="s">
        <v>2610</v>
      </c>
      <c r="BA40" s="1875" t="s">
        <v>2610</v>
      </c>
      <c r="BB40" s="1875" t="s">
        <v>2610</v>
      </c>
      <c r="BC40" s="1875" t="s">
        <v>2610</v>
      </c>
      <c r="BD40" s="1875" t="s">
        <v>2610</v>
      </c>
      <c r="BE40" s="1875" t="s">
        <v>2610</v>
      </c>
      <c r="BF40" s="1875" t="s">
        <v>2610</v>
      </c>
      <c r="BG40" s="1875" t="s">
        <v>2610</v>
      </c>
      <c r="BH40" s="1875" t="s">
        <v>2610</v>
      </c>
      <c r="BI40" s="1910" t="s">
        <v>2741</v>
      </c>
    </row>
    <row r="41" spans="1:61" ht="199.9" customHeight="1">
      <c r="A41" s="1867" t="s">
        <v>2742</v>
      </c>
      <c r="B41" s="1868" t="s">
        <v>2743</v>
      </c>
      <c r="C41" s="1842">
        <v>31</v>
      </c>
      <c r="D41" s="987" t="s">
        <v>2744</v>
      </c>
      <c r="E41" s="1866" t="s">
        <v>2745</v>
      </c>
      <c r="F41" s="1869" t="s">
        <v>2605</v>
      </c>
      <c r="G41" s="1846">
        <v>2025</v>
      </c>
      <c r="H41" s="1870" t="s">
        <v>2606</v>
      </c>
      <c r="I41" s="1911">
        <v>465527</v>
      </c>
      <c r="J41" s="1870" t="s">
        <v>2643</v>
      </c>
      <c r="K41" s="1870" t="s">
        <v>2610</v>
      </c>
      <c r="L41" s="1870" t="s">
        <v>2609</v>
      </c>
      <c r="M41" s="1850">
        <v>3</v>
      </c>
      <c r="N41" s="1872" t="s">
        <v>2610</v>
      </c>
      <c r="O41" s="1866" t="s">
        <v>2610</v>
      </c>
      <c r="P41" s="1866" t="s">
        <v>2320</v>
      </c>
      <c r="Q41" s="1866" t="s">
        <v>2610</v>
      </c>
      <c r="R41" s="1866" t="s">
        <v>2610</v>
      </c>
      <c r="S41" s="1866" t="s">
        <v>2610</v>
      </c>
      <c r="T41" s="1866" t="s">
        <v>2610</v>
      </c>
      <c r="U41" s="1866" t="s">
        <v>2610</v>
      </c>
      <c r="V41" s="1866" t="s">
        <v>2610</v>
      </c>
      <c r="W41" s="1866" t="s">
        <v>2610</v>
      </c>
      <c r="X41" s="1866" t="s">
        <v>2610</v>
      </c>
      <c r="Y41" s="1873" t="s">
        <v>2610</v>
      </c>
      <c r="Z41" s="1874" t="s">
        <v>2610</v>
      </c>
      <c r="AA41" s="1875" t="s">
        <v>2610</v>
      </c>
      <c r="AB41" s="1875" t="s">
        <v>2610</v>
      </c>
      <c r="AC41" s="1875" t="s">
        <v>2610</v>
      </c>
      <c r="AD41" s="1875" t="s">
        <v>2610</v>
      </c>
      <c r="AE41" s="1875" t="s">
        <v>2610</v>
      </c>
      <c r="AF41" s="1875" t="s">
        <v>2610</v>
      </c>
      <c r="AG41" s="1875" t="s">
        <v>2610</v>
      </c>
      <c r="AH41" s="1875" t="s">
        <v>2610</v>
      </c>
      <c r="AI41" s="1875" t="s">
        <v>2610</v>
      </c>
      <c r="AJ41" s="1875" t="s">
        <v>2610</v>
      </c>
      <c r="AK41" s="1875" t="s">
        <v>2610</v>
      </c>
      <c r="AL41" s="1875" t="s">
        <v>2610</v>
      </c>
      <c r="AM41" s="1875" t="s">
        <v>2610</v>
      </c>
      <c r="AN41" s="1875" t="s">
        <v>2610</v>
      </c>
      <c r="AO41" s="1875" t="s">
        <v>2610</v>
      </c>
      <c r="AP41" s="1875" t="s">
        <v>2610</v>
      </c>
      <c r="AQ41" s="1875" t="s">
        <v>2610</v>
      </c>
      <c r="AR41" s="1875" t="s">
        <v>2610</v>
      </c>
      <c r="AS41" s="1875" t="s">
        <v>2610</v>
      </c>
      <c r="AT41" s="1875" t="s">
        <v>2610</v>
      </c>
      <c r="AU41" s="1875" t="s">
        <v>2610</v>
      </c>
      <c r="AV41" s="1875" t="s">
        <v>2610</v>
      </c>
      <c r="AW41" s="1875" t="s">
        <v>2610</v>
      </c>
      <c r="AX41" s="1875" t="s">
        <v>2610</v>
      </c>
      <c r="AY41" s="1875" t="s">
        <v>2610</v>
      </c>
      <c r="AZ41" s="1875" t="s">
        <v>2610</v>
      </c>
      <c r="BA41" s="1875" t="s">
        <v>2610</v>
      </c>
      <c r="BB41" s="1875" t="s">
        <v>2610</v>
      </c>
      <c r="BC41" s="1875" t="s">
        <v>2610</v>
      </c>
      <c r="BD41" s="1875" t="s">
        <v>2610</v>
      </c>
      <c r="BE41" s="1875" t="s">
        <v>2610</v>
      </c>
      <c r="BF41" s="1875" t="s">
        <v>2610</v>
      </c>
      <c r="BG41" s="1875" t="s">
        <v>2610</v>
      </c>
      <c r="BH41" s="1875" t="s">
        <v>2610</v>
      </c>
      <c r="BI41" s="1912" t="s">
        <v>2746</v>
      </c>
    </row>
    <row r="42" spans="1:61" ht="298.5" customHeight="1">
      <c r="A42" s="1913" t="s">
        <v>2747</v>
      </c>
      <c r="B42" s="1868" t="s">
        <v>2748</v>
      </c>
      <c r="C42" s="1842">
        <v>32</v>
      </c>
      <c r="D42" s="1906" t="s">
        <v>2749</v>
      </c>
      <c r="E42" s="1866" t="s">
        <v>2750</v>
      </c>
      <c r="F42" s="1869" t="s">
        <v>2605</v>
      </c>
      <c r="G42" s="1907">
        <v>2025</v>
      </c>
      <c r="H42" s="1870" t="s">
        <v>2606</v>
      </c>
      <c r="I42" s="1871">
        <v>19094</v>
      </c>
      <c r="J42" s="1870" t="s">
        <v>2607</v>
      </c>
      <c r="K42" s="1870" t="s">
        <v>2608</v>
      </c>
      <c r="L42" s="1870" t="s">
        <v>2610</v>
      </c>
      <c r="M42" s="1850">
        <v>1</v>
      </c>
      <c r="N42" s="1872" t="s">
        <v>2610</v>
      </c>
      <c r="O42" s="1866" t="s">
        <v>2610</v>
      </c>
      <c r="P42" s="1866" t="s">
        <v>2610</v>
      </c>
      <c r="Q42" s="1866" t="s">
        <v>2610</v>
      </c>
      <c r="R42" s="1866" t="s">
        <v>2610</v>
      </c>
      <c r="S42" s="1866" t="s">
        <v>2610</v>
      </c>
      <c r="T42" s="1866" t="s">
        <v>2610</v>
      </c>
      <c r="U42" s="1866" t="s">
        <v>2610</v>
      </c>
      <c r="V42" s="1866" t="s">
        <v>2610</v>
      </c>
      <c r="W42" s="1866" t="s">
        <v>2610</v>
      </c>
      <c r="X42" s="1866" t="s">
        <v>2610</v>
      </c>
      <c r="Y42" s="1873" t="s">
        <v>2610</v>
      </c>
      <c r="Z42" s="1874" t="s">
        <v>2610</v>
      </c>
      <c r="AA42" s="1875" t="s">
        <v>2610</v>
      </c>
      <c r="AB42" s="1875" t="s">
        <v>2611</v>
      </c>
      <c r="AC42" s="1875" t="s">
        <v>2611</v>
      </c>
      <c r="AD42" s="1875" t="s">
        <v>2610</v>
      </c>
      <c r="AE42" s="1875" t="s">
        <v>2610</v>
      </c>
      <c r="AF42" s="1875" t="s">
        <v>2610</v>
      </c>
      <c r="AG42" s="1875" t="s">
        <v>2610</v>
      </c>
      <c r="AH42" s="1875" t="s">
        <v>2610</v>
      </c>
      <c r="AI42" s="1875" t="s">
        <v>2610</v>
      </c>
      <c r="AJ42" s="1875" t="s">
        <v>2610</v>
      </c>
      <c r="AK42" s="1875" t="s">
        <v>2610</v>
      </c>
      <c r="AL42" s="1875" t="s">
        <v>2610</v>
      </c>
      <c r="AM42" s="1875" t="s">
        <v>2610</v>
      </c>
      <c r="AN42" s="1875" t="s">
        <v>2610</v>
      </c>
      <c r="AO42" s="1875" t="s">
        <v>2610</v>
      </c>
      <c r="AP42" s="1875" t="s">
        <v>2611</v>
      </c>
      <c r="AQ42" s="1875" t="s">
        <v>2610</v>
      </c>
      <c r="AR42" s="1875" t="s">
        <v>2610</v>
      </c>
      <c r="AS42" s="1875" t="s">
        <v>2610</v>
      </c>
      <c r="AT42" s="1875" t="s">
        <v>2610</v>
      </c>
      <c r="AU42" s="1875" t="s">
        <v>2610</v>
      </c>
      <c r="AV42" s="1875" t="s">
        <v>2610</v>
      </c>
      <c r="AW42" s="1875" t="s">
        <v>2610</v>
      </c>
      <c r="AX42" s="1875" t="s">
        <v>2610</v>
      </c>
      <c r="AY42" s="1875" t="s">
        <v>2610</v>
      </c>
      <c r="AZ42" s="1875" t="s">
        <v>2610</v>
      </c>
      <c r="BA42" s="1875" t="s">
        <v>2610</v>
      </c>
      <c r="BB42" s="1875" t="s">
        <v>2610</v>
      </c>
      <c r="BC42" s="1875" t="s">
        <v>2610</v>
      </c>
      <c r="BD42" s="1875" t="s">
        <v>2610</v>
      </c>
      <c r="BE42" s="1875" t="s">
        <v>2610</v>
      </c>
      <c r="BF42" s="1875" t="s">
        <v>2610</v>
      </c>
      <c r="BG42" s="1875" t="s">
        <v>2610</v>
      </c>
      <c r="BH42" s="1875" t="s">
        <v>2610</v>
      </c>
      <c r="BI42" s="1912" t="s">
        <v>2751</v>
      </c>
    </row>
    <row r="43" spans="1:61" ht="202.5" customHeight="1">
      <c r="A43" s="1902" t="s">
        <v>2752</v>
      </c>
      <c r="B43" s="1868" t="s">
        <v>2753</v>
      </c>
      <c r="C43" s="1842">
        <v>33</v>
      </c>
      <c r="D43" s="987" t="s">
        <v>2754</v>
      </c>
      <c r="E43" s="1866" t="s">
        <v>2631</v>
      </c>
      <c r="F43" s="1869" t="s">
        <v>2755</v>
      </c>
      <c r="G43" s="1907">
        <v>2023</v>
      </c>
      <c r="H43" s="1870" t="s">
        <v>2606</v>
      </c>
      <c r="I43" s="1911">
        <v>8298</v>
      </c>
      <c r="J43" s="1870" t="s">
        <v>2643</v>
      </c>
      <c r="K43" s="1870" t="s">
        <v>2609</v>
      </c>
      <c r="L43" s="1870" t="s">
        <v>2610</v>
      </c>
      <c r="M43" s="1914">
        <v>4</v>
      </c>
      <c r="N43" s="1872" t="s">
        <v>2610</v>
      </c>
      <c r="O43" s="1866" t="s">
        <v>2610</v>
      </c>
      <c r="P43" s="1866" t="s">
        <v>2610</v>
      </c>
      <c r="Q43" s="1866" t="s">
        <v>2610</v>
      </c>
      <c r="R43" s="1866" t="s">
        <v>2610</v>
      </c>
      <c r="S43" s="1866" t="s">
        <v>2610</v>
      </c>
      <c r="T43" s="1866" t="s">
        <v>2610</v>
      </c>
      <c r="U43" s="1866" t="s">
        <v>2610</v>
      </c>
      <c r="V43" s="1866" t="s">
        <v>2610</v>
      </c>
      <c r="W43" s="1866" t="s">
        <v>2610</v>
      </c>
      <c r="X43" s="1866" t="s">
        <v>2610</v>
      </c>
      <c r="Y43" s="1873" t="s">
        <v>2610</v>
      </c>
      <c r="Z43" s="1874" t="s">
        <v>2610</v>
      </c>
      <c r="AA43" s="1875" t="s">
        <v>2610</v>
      </c>
      <c r="AB43" s="1875" t="s">
        <v>2610</v>
      </c>
      <c r="AC43" s="1875" t="s">
        <v>2610</v>
      </c>
      <c r="AD43" s="1875" t="s">
        <v>2610</v>
      </c>
      <c r="AE43" s="1875" t="s">
        <v>2610</v>
      </c>
      <c r="AF43" s="1875" t="s">
        <v>2610</v>
      </c>
      <c r="AG43" s="1875" t="s">
        <v>2610</v>
      </c>
      <c r="AH43" s="1875" t="s">
        <v>2610</v>
      </c>
      <c r="AI43" s="1875" t="s">
        <v>2610</v>
      </c>
      <c r="AJ43" s="1875" t="s">
        <v>2610</v>
      </c>
      <c r="AK43" s="1875" t="s">
        <v>2610</v>
      </c>
      <c r="AL43" s="1875" t="s">
        <v>2610</v>
      </c>
      <c r="AM43" s="1875" t="s">
        <v>2610</v>
      </c>
      <c r="AN43" s="1875" t="s">
        <v>2610</v>
      </c>
      <c r="AO43" s="1875" t="s">
        <v>2610</v>
      </c>
      <c r="AP43" s="1875" t="s">
        <v>2610</v>
      </c>
      <c r="AQ43" s="1875" t="s">
        <v>2610</v>
      </c>
      <c r="AR43" s="1875" t="s">
        <v>2610</v>
      </c>
      <c r="AS43" s="1875" t="s">
        <v>2610</v>
      </c>
      <c r="AT43" s="1875" t="s">
        <v>2610</v>
      </c>
      <c r="AU43" s="1875" t="s">
        <v>2610</v>
      </c>
      <c r="AV43" s="1875" t="s">
        <v>2610</v>
      </c>
      <c r="AW43" s="1875" t="s">
        <v>2610</v>
      </c>
      <c r="AX43" s="1875" t="s">
        <v>2610</v>
      </c>
      <c r="AY43" s="1875" t="s">
        <v>2610</v>
      </c>
      <c r="AZ43" s="1875" t="s">
        <v>2610</v>
      </c>
      <c r="BA43" s="1875" t="s">
        <v>2610</v>
      </c>
      <c r="BB43" s="1875" t="s">
        <v>2610</v>
      </c>
      <c r="BC43" s="1875" t="s">
        <v>2610</v>
      </c>
      <c r="BD43" s="1875" t="s">
        <v>2610</v>
      </c>
      <c r="BE43" s="1875" t="s">
        <v>2610</v>
      </c>
      <c r="BF43" s="1875" t="s">
        <v>2610</v>
      </c>
      <c r="BG43" s="1875" t="s">
        <v>2610</v>
      </c>
      <c r="BH43" s="1875" t="s">
        <v>2610</v>
      </c>
      <c r="BI43" s="1910" t="s">
        <v>2756</v>
      </c>
    </row>
    <row r="44" spans="1:61" ht="202.5" customHeight="1">
      <c r="A44" s="1858" t="s">
        <v>2757</v>
      </c>
      <c r="B44" s="1841" t="s">
        <v>2758</v>
      </c>
      <c r="C44" s="1842">
        <v>34</v>
      </c>
      <c r="D44" s="987" t="s">
        <v>2759</v>
      </c>
      <c r="E44" s="1844" t="s">
        <v>2604</v>
      </c>
      <c r="F44" s="1869" t="s">
        <v>2605</v>
      </c>
      <c r="G44" s="1915">
        <v>2018</v>
      </c>
      <c r="H44" s="1870" t="s">
        <v>2606</v>
      </c>
      <c r="I44" s="1860">
        <v>748</v>
      </c>
      <c r="J44" s="1870" t="s">
        <v>2607</v>
      </c>
      <c r="K44" s="1870" t="s">
        <v>2609</v>
      </c>
      <c r="L44" s="1847" t="s">
        <v>2609</v>
      </c>
      <c r="M44" s="1914">
        <v>3</v>
      </c>
      <c r="N44" s="1851" t="s">
        <v>2610</v>
      </c>
      <c r="O44" s="1844" t="s">
        <v>2611</v>
      </c>
      <c r="P44" s="1844" t="s">
        <v>2611</v>
      </c>
      <c r="Q44" s="1844" t="s">
        <v>2611</v>
      </c>
      <c r="R44" s="1844" t="s">
        <v>2611</v>
      </c>
      <c r="S44" s="1844" t="s">
        <v>2611</v>
      </c>
      <c r="T44" s="1844" t="s">
        <v>2611</v>
      </c>
      <c r="U44" s="1844" t="s">
        <v>2611</v>
      </c>
      <c r="V44" s="1844" t="s">
        <v>2611</v>
      </c>
      <c r="W44" s="1844" t="s">
        <v>2611</v>
      </c>
      <c r="X44" s="1844" t="s">
        <v>2611</v>
      </c>
      <c r="Y44" s="1852" t="s">
        <v>2611</v>
      </c>
      <c r="Z44" s="1856" t="s">
        <v>2610</v>
      </c>
      <c r="AA44" s="1853" t="s">
        <v>2610</v>
      </c>
      <c r="AB44" s="1853" t="s">
        <v>2611</v>
      </c>
      <c r="AC44" s="1853" t="s">
        <v>2611</v>
      </c>
      <c r="AD44" s="1853" t="s">
        <v>2610</v>
      </c>
      <c r="AE44" s="1853" t="s">
        <v>2610</v>
      </c>
      <c r="AF44" s="1853" t="s">
        <v>2610</v>
      </c>
      <c r="AG44" s="1853" t="s">
        <v>2610</v>
      </c>
      <c r="AH44" s="1853" t="s">
        <v>2610</v>
      </c>
      <c r="AI44" s="1853" t="s">
        <v>2611</v>
      </c>
      <c r="AJ44" s="1853" t="s">
        <v>2610</v>
      </c>
      <c r="AK44" s="1853" t="s">
        <v>2610</v>
      </c>
      <c r="AL44" s="1853" t="s">
        <v>2610</v>
      </c>
      <c r="AM44" s="1853" t="s">
        <v>2610</v>
      </c>
      <c r="AN44" s="1853" t="s">
        <v>2610</v>
      </c>
      <c r="AO44" s="1853" t="s">
        <v>2610</v>
      </c>
      <c r="AP44" s="1853" t="s">
        <v>2611</v>
      </c>
      <c r="AQ44" s="1853" t="s">
        <v>2610</v>
      </c>
      <c r="AR44" s="1853" t="s">
        <v>2610</v>
      </c>
      <c r="AS44" s="1853" t="s">
        <v>2610</v>
      </c>
      <c r="AT44" s="1853" t="s">
        <v>2610</v>
      </c>
      <c r="AU44" s="1853" t="s">
        <v>2610</v>
      </c>
      <c r="AV44" s="1853" t="s">
        <v>2611</v>
      </c>
      <c r="AW44" s="1853" t="s">
        <v>2611</v>
      </c>
      <c r="AX44" s="1853" t="s">
        <v>2610</v>
      </c>
      <c r="AY44" s="1853" t="s">
        <v>2611</v>
      </c>
      <c r="AZ44" s="1853" t="s">
        <v>2611</v>
      </c>
      <c r="BA44" s="1853" t="s">
        <v>2610</v>
      </c>
      <c r="BB44" s="1853" t="s">
        <v>2610</v>
      </c>
      <c r="BC44" s="1853" t="s">
        <v>2610</v>
      </c>
      <c r="BD44" s="1853" t="s">
        <v>2610</v>
      </c>
      <c r="BE44" s="1853" t="s">
        <v>2610</v>
      </c>
      <c r="BF44" s="1853" t="s">
        <v>2610</v>
      </c>
      <c r="BG44" s="1853" t="s">
        <v>2610</v>
      </c>
      <c r="BH44" s="1853" t="s">
        <v>2610</v>
      </c>
      <c r="BI44" s="1854" t="s">
        <v>2760</v>
      </c>
    </row>
    <row r="45" spans="1:61" ht="202.5" customHeight="1">
      <c r="A45" s="1902" t="s">
        <v>2761</v>
      </c>
      <c r="B45" s="1868" t="s">
        <v>2762</v>
      </c>
      <c r="C45" s="1842">
        <v>35</v>
      </c>
      <c r="D45" s="987" t="s">
        <v>2763</v>
      </c>
      <c r="E45" s="1866" t="s">
        <v>2764</v>
      </c>
      <c r="F45" s="1869" t="s">
        <v>2605</v>
      </c>
      <c r="G45" s="1846">
        <v>2024</v>
      </c>
      <c r="H45" s="1870" t="s">
        <v>2765</v>
      </c>
      <c r="I45" s="1871">
        <v>1879</v>
      </c>
      <c r="J45" s="1870" t="s">
        <v>2607</v>
      </c>
      <c r="K45" s="1870" t="s">
        <v>2609</v>
      </c>
      <c r="L45" s="1847" t="s">
        <v>2609</v>
      </c>
      <c r="M45" s="1914">
        <v>1</v>
      </c>
      <c r="N45" s="1872" t="s">
        <v>2610</v>
      </c>
      <c r="O45" s="1866" t="s">
        <v>2610</v>
      </c>
      <c r="P45" s="1866" t="s">
        <v>2610</v>
      </c>
      <c r="Q45" s="1866" t="s">
        <v>2610</v>
      </c>
      <c r="R45" s="1866" t="s">
        <v>2610</v>
      </c>
      <c r="S45" s="1866" t="s">
        <v>2610</v>
      </c>
      <c r="T45" s="1866" t="s">
        <v>2610</v>
      </c>
      <c r="U45" s="1866" t="s">
        <v>2610</v>
      </c>
      <c r="V45" s="1866" t="s">
        <v>2610</v>
      </c>
      <c r="W45" s="1866" t="s">
        <v>2611</v>
      </c>
      <c r="X45" s="1866" t="s">
        <v>2610</v>
      </c>
      <c r="Y45" s="1873" t="s">
        <v>2610</v>
      </c>
      <c r="Z45" s="1874" t="s">
        <v>2610</v>
      </c>
      <c r="AA45" s="1875" t="s">
        <v>2611</v>
      </c>
      <c r="AB45" s="1875" t="s">
        <v>2611</v>
      </c>
      <c r="AC45" s="1875" t="s">
        <v>2611</v>
      </c>
      <c r="AD45" s="1875" t="s">
        <v>2611</v>
      </c>
      <c r="AE45" s="1875" t="s">
        <v>2610</v>
      </c>
      <c r="AF45" s="1875" t="s">
        <v>2610</v>
      </c>
      <c r="AG45" s="1875" t="s">
        <v>2611</v>
      </c>
      <c r="AH45" s="1875" t="s">
        <v>2611</v>
      </c>
      <c r="AI45" s="1875" t="s">
        <v>2611</v>
      </c>
      <c r="AJ45" s="1875" t="s">
        <v>2611</v>
      </c>
      <c r="AK45" s="1875" t="s">
        <v>2611</v>
      </c>
      <c r="AL45" s="1875" t="s">
        <v>2611</v>
      </c>
      <c r="AM45" s="1875" t="s">
        <v>2611</v>
      </c>
      <c r="AN45" s="1875" t="s">
        <v>2611</v>
      </c>
      <c r="AO45" s="1875" t="s">
        <v>2611</v>
      </c>
      <c r="AP45" s="1875" t="s">
        <v>2611</v>
      </c>
      <c r="AQ45" s="1875" t="s">
        <v>2611</v>
      </c>
      <c r="AR45" s="1875" t="s">
        <v>2611</v>
      </c>
      <c r="AS45" s="1875" t="s">
        <v>2611</v>
      </c>
      <c r="AT45" s="1875" t="s">
        <v>2611</v>
      </c>
      <c r="AU45" s="1875" t="s">
        <v>2611</v>
      </c>
      <c r="AV45" s="1875" t="s">
        <v>2611</v>
      </c>
      <c r="AW45" s="1875" t="s">
        <v>2611</v>
      </c>
      <c r="AX45" s="1875" t="s">
        <v>2611</v>
      </c>
      <c r="AY45" s="1875" t="s">
        <v>2611</v>
      </c>
      <c r="AZ45" s="1875" t="s">
        <v>2611</v>
      </c>
      <c r="BA45" s="1875" t="s">
        <v>2611</v>
      </c>
      <c r="BB45" s="1875" t="s">
        <v>2611</v>
      </c>
      <c r="BC45" s="1875" t="s">
        <v>2611</v>
      </c>
      <c r="BD45" s="1875" t="s">
        <v>2611</v>
      </c>
      <c r="BE45" s="1875" t="s">
        <v>2611</v>
      </c>
      <c r="BF45" s="1875" t="s">
        <v>2611</v>
      </c>
      <c r="BG45" s="1875" t="s">
        <v>2611</v>
      </c>
      <c r="BH45" s="1875" t="s">
        <v>2611</v>
      </c>
      <c r="BI45" s="1912" t="s">
        <v>2766</v>
      </c>
    </row>
    <row r="46" spans="1:61" ht="202.5" customHeight="1">
      <c r="A46" s="1855" t="s">
        <v>2767</v>
      </c>
      <c r="B46" s="1841" t="s">
        <v>2768</v>
      </c>
      <c r="C46" s="1842">
        <v>36</v>
      </c>
      <c r="D46" s="987" t="s">
        <v>2769</v>
      </c>
      <c r="E46" s="1866" t="s">
        <v>2770</v>
      </c>
      <c r="F46" s="1869" t="s">
        <v>2771</v>
      </c>
      <c r="G46" s="1916">
        <v>2025</v>
      </c>
      <c r="H46" s="1847" t="s">
        <v>2765</v>
      </c>
      <c r="I46" s="1848">
        <v>26346</v>
      </c>
      <c r="J46" s="1847" t="s">
        <v>2772</v>
      </c>
      <c r="K46" s="1870" t="s">
        <v>2609</v>
      </c>
      <c r="L46" s="1847" t="s">
        <v>2773</v>
      </c>
      <c r="M46" s="1917">
        <v>3</v>
      </c>
      <c r="N46" s="1851" t="s">
        <v>2610</v>
      </c>
      <c r="O46" s="1844" t="s">
        <v>2610</v>
      </c>
      <c r="P46" s="1844" t="s">
        <v>2610</v>
      </c>
      <c r="Q46" s="1844" t="s">
        <v>2610</v>
      </c>
      <c r="R46" s="1844" t="s">
        <v>2610</v>
      </c>
      <c r="S46" s="1844" t="s">
        <v>2610</v>
      </c>
      <c r="T46" s="1844" t="s">
        <v>2611</v>
      </c>
      <c r="U46" s="1844" t="s">
        <v>2611</v>
      </c>
      <c r="V46" s="1844" t="s">
        <v>2611</v>
      </c>
      <c r="W46" s="1844" t="s">
        <v>2611</v>
      </c>
      <c r="X46" s="1844" t="s">
        <v>2611</v>
      </c>
      <c r="Y46" s="1852" t="s">
        <v>2610</v>
      </c>
      <c r="Z46" s="1856" t="s">
        <v>2610</v>
      </c>
      <c r="AA46" s="1853" t="s">
        <v>2611</v>
      </c>
      <c r="AB46" s="1853" t="s">
        <v>2611</v>
      </c>
      <c r="AC46" s="1853" t="s">
        <v>2611</v>
      </c>
      <c r="AD46" s="1853" t="s">
        <v>2610</v>
      </c>
      <c r="AE46" s="1853" t="s">
        <v>2611</v>
      </c>
      <c r="AF46" s="1853" t="s">
        <v>2610</v>
      </c>
      <c r="AG46" s="1853" t="s">
        <v>2610</v>
      </c>
      <c r="AH46" s="1853" t="s">
        <v>2610</v>
      </c>
      <c r="AI46" s="1853" t="s">
        <v>2610</v>
      </c>
      <c r="AJ46" s="1853" t="s">
        <v>2610</v>
      </c>
      <c r="AK46" s="1853" t="s">
        <v>2611</v>
      </c>
      <c r="AL46" s="1853" t="s">
        <v>2610</v>
      </c>
      <c r="AM46" s="1853" t="s">
        <v>2610</v>
      </c>
      <c r="AN46" s="1853" t="s">
        <v>2610</v>
      </c>
      <c r="AO46" s="1853" t="s">
        <v>2610</v>
      </c>
      <c r="AP46" s="1853" t="s">
        <v>2611</v>
      </c>
      <c r="AQ46" s="1853" t="s">
        <v>2610</v>
      </c>
      <c r="AR46" s="1853" t="s">
        <v>2610</v>
      </c>
      <c r="AS46" s="1853" t="s">
        <v>2610</v>
      </c>
      <c r="AT46" s="1853" t="s">
        <v>2610</v>
      </c>
      <c r="AU46" s="1853" t="s">
        <v>2610</v>
      </c>
      <c r="AV46" s="1853" t="s">
        <v>2610</v>
      </c>
      <c r="AW46" s="1853" t="s">
        <v>2611</v>
      </c>
      <c r="AX46" s="1853" t="s">
        <v>2610</v>
      </c>
      <c r="AY46" s="1853" t="s">
        <v>2610</v>
      </c>
      <c r="AZ46" s="1853" t="s">
        <v>2611</v>
      </c>
      <c r="BA46" s="1853" t="s">
        <v>2611</v>
      </c>
      <c r="BB46" s="1853" t="s">
        <v>2610</v>
      </c>
      <c r="BC46" s="1853" t="s">
        <v>2610</v>
      </c>
      <c r="BD46" s="1853" t="s">
        <v>2610</v>
      </c>
      <c r="BE46" s="1853" t="s">
        <v>2610</v>
      </c>
      <c r="BF46" s="1853" t="s">
        <v>2610</v>
      </c>
      <c r="BG46" s="1853" t="s">
        <v>2610</v>
      </c>
      <c r="BH46" s="1853" t="s">
        <v>2610</v>
      </c>
      <c r="BI46" s="1859" t="s">
        <v>2774</v>
      </c>
    </row>
    <row r="47" spans="1:61" ht="202.5" customHeight="1">
      <c r="A47" s="1918" t="s">
        <v>2775</v>
      </c>
      <c r="B47" s="1868" t="s">
        <v>2776</v>
      </c>
      <c r="C47" s="1842">
        <v>37</v>
      </c>
      <c r="D47" s="987" t="s">
        <v>2777</v>
      </c>
      <c r="E47" s="1866" t="s">
        <v>2778</v>
      </c>
      <c r="F47" s="1869" t="s">
        <v>2779</v>
      </c>
      <c r="G47" s="1846">
        <v>2021</v>
      </c>
      <c r="H47" s="1870" t="s">
        <v>2765</v>
      </c>
      <c r="I47" s="1871">
        <v>3</v>
      </c>
      <c r="J47" s="1870" t="s">
        <v>2772</v>
      </c>
      <c r="K47" s="1870" t="s">
        <v>2637</v>
      </c>
      <c r="L47" s="1847" t="s">
        <v>2610</v>
      </c>
      <c r="M47" s="1914">
        <v>1</v>
      </c>
      <c r="N47" s="1872" t="s">
        <v>2610</v>
      </c>
      <c r="O47" s="1866" t="s">
        <v>2611</v>
      </c>
      <c r="P47" s="1866" t="s">
        <v>2611</v>
      </c>
      <c r="Q47" s="1866" t="s">
        <v>2611</v>
      </c>
      <c r="R47" s="1866" t="s">
        <v>2611</v>
      </c>
      <c r="S47" s="1866" t="s">
        <v>2611</v>
      </c>
      <c r="T47" s="1866" t="s">
        <v>2611</v>
      </c>
      <c r="U47" s="1866" t="s">
        <v>2611</v>
      </c>
      <c r="V47" s="1866" t="s">
        <v>2611</v>
      </c>
      <c r="W47" s="1866" t="s">
        <v>2611</v>
      </c>
      <c r="X47" s="1866" t="s">
        <v>2611</v>
      </c>
      <c r="Y47" s="1873" t="s">
        <v>2611</v>
      </c>
      <c r="Z47" s="1874" t="s">
        <v>2611</v>
      </c>
      <c r="AA47" s="1875" t="s">
        <v>2611</v>
      </c>
      <c r="AB47" s="1875" t="s">
        <v>2611</v>
      </c>
      <c r="AC47" s="1875" t="s">
        <v>2611</v>
      </c>
      <c r="AD47" s="1875" t="s">
        <v>2611</v>
      </c>
      <c r="AE47" s="1875" t="s">
        <v>2611</v>
      </c>
      <c r="AF47" s="1875" t="s">
        <v>2611</v>
      </c>
      <c r="AG47" s="1875" t="s">
        <v>2611</v>
      </c>
      <c r="AH47" s="1875" t="s">
        <v>2611</v>
      </c>
      <c r="AI47" s="1875" t="s">
        <v>2611</v>
      </c>
      <c r="AJ47" s="1875" t="s">
        <v>2611</v>
      </c>
      <c r="AK47" s="1875" t="s">
        <v>2611</v>
      </c>
      <c r="AL47" s="1875" t="s">
        <v>2611</v>
      </c>
      <c r="AM47" s="1875" t="s">
        <v>2611</v>
      </c>
      <c r="AN47" s="1875" t="s">
        <v>2611</v>
      </c>
      <c r="AO47" s="1875" t="s">
        <v>2611</v>
      </c>
      <c r="AP47" s="1875" t="s">
        <v>2611</v>
      </c>
      <c r="AQ47" s="1875" t="s">
        <v>2611</v>
      </c>
      <c r="AR47" s="1875" t="s">
        <v>2611</v>
      </c>
      <c r="AS47" s="1875" t="s">
        <v>2610</v>
      </c>
      <c r="AT47" s="1875" t="s">
        <v>2611</v>
      </c>
      <c r="AU47" s="1875" t="s">
        <v>2611</v>
      </c>
      <c r="AV47" s="1875" t="s">
        <v>2611</v>
      </c>
      <c r="AW47" s="1875" t="s">
        <v>2611</v>
      </c>
      <c r="AX47" s="1875" t="s">
        <v>2611</v>
      </c>
      <c r="AY47" s="1875" t="s">
        <v>2611</v>
      </c>
      <c r="AZ47" s="1875" t="s">
        <v>2611</v>
      </c>
      <c r="BA47" s="1875" t="s">
        <v>2611</v>
      </c>
      <c r="BB47" s="1875" t="s">
        <v>2611</v>
      </c>
      <c r="BC47" s="1875" t="s">
        <v>2611</v>
      </c>
      <c r="BD47" s="1875" t="s">
        <v>2611</v>
      </c>
      <c r="BE47" s="1875" t="s">
        <v>2611</v>
      </c>
      <c r="BF47" s="1875" t="s">
        <v>2611</v>
      </c>
      <c r="BG47" s="1875" t="s">
        <v>2611</v>
      </c>
      <c r="BH47" s="1875" t="s">
        <v>2611</v>
      </c>
      <c r="BI47" s="1876" t="s">
        <v>2780</v>
      </c>
    </row>
    <row r="48" spans="1:61" ht="202.5" customHeight="1">
      <c r="A48" s="1867" t="s">
        <v>2781</v>
      </c>
      <c r="B48" s="1868" t="s">
        <v>2782</v>
      </c>
      <c r="C48" s="1842">
        <v>38</v>
      </c>
      <c r="D48" s="987" t="s">
        <v>2783</v>
      </c>
      <c r="E48" s="1866" t="s">
        <v>2784</v>
      </c>
      <c r="F48" s="1869" t="s">
        <v>2785</v>
      </c>
      <c r="G48" s="1919">
        <v>2024</v>
      </c>
      <c r="H48" s="1870" t="s">
        <v>2765</v>
      </c>
      <c r="I48" s="1871">
        <v>18551</v>
      </c>
      <c r="J48" s="1870" t="s">
        <v>2772</v>
      </c>
      <c r="K48" s="1870" t="s">
        <v>2610</v>
      </c>
      <c r="L48" s="1870" t="s">
        <v>2320</v>
      </c>
      <c r="M48" s="1920">
        <v>1</v>
      </c>
      <c r="N48" s="1872" t="s">
        <v>2610</v>
      </c>
      <c r="O48" s="1866" t="s">
        <v>2610</v>
      </c>
      <c r="P48" s="1866" t="s">
        <v>2610</v>
      </c>
      <c r="Q48" s="1866" t="s">
        <v>2610</v>
      </c>
      <c r="R48" s="1866" t="s">
        <v>2610</v>
      </c>
      <c r="S48" s="1866" t="s">
        <v>2610</v>
      </c>
      <c r="T48" s="1866" t="s">
        <v>2610</v>
      </c>
      <c r="U48" s="1866" t="s">
        <v>2610</v>
      </c>
      <c r="V48" s="1866" t="s">
        <v>2610</v>
      </c>
      <c r="W48" s="1866" t="s">
        <v>2610</v>
      </c>
      <c r="X48" s="1866" t="s">
        <v>2610</v>
      </c>
      <c r="Y48" s="1873" t="s">
        <v>2610</v>
      </c>
      <c r="Z48" s="1874" t="s">
        <v>2610</v>
      </c>
      <c r="AA48" s="1875" t="s">
        <v>2610</v>
      </c>
      <c r="AB48" s="1875" t="s">
        <v>2610</v>
      </c>
      <c r="AC48" s="1875" t="s">
        <v>2610</v>
      </c>
      <c r="AD48" s="1875" t="s">
        <v>2610</v>
      </c>
      <c r="AE48" s="1875" t="s">
        <v>2610</v>
      </c>
      <c r="AF48" s="1875" t="s">
        <v>2610</v>
      </c>
      <c r="AG48" s="1875" t="s">
        <v>2610</v>
      </c>
      <c r="AH48" s="1875" t="s">
        <v>2610</v>
      </c>
      <c r="AI48" s="1875" t="s">
        <v>2611</v>
      </c>
      <c r="AJ48" s="1875" t="s">
        <v>2610</v>
      </c>
      <c r="AK48" s="1875" t="s">
        <v>2611</v>
      </c>
      <c r="AL48" s="1875" t="s">
        <v>2610</v>
      </c>
      <c r="AM48" s="1875" t="s">
        <v>2610</v>
      </c>
      <c r="AN48" s="1875" t="s">
        <v>2610</v>
      </c>
      <c r="AO48" s="1875" t="s">
        <v>2610</v>
      </c>
      <c r="AP48" s="1875" t="s">
        <v>2610</v>
      </c>
      <c r="AQ48" s="1875" t="s">
        <v>2610</v>
      </c>
      <c r="AR48" s="1875" t="s">
        <v>2610</v>
      </c>
      <c r="AS48" s="1875" t="s">
        <v>2610</v>
      </c>
      <c r="AT48" s="1875" t="s">
        <v>2610</v>
      </c>
      <c r="AU48" s="1875" t="s">
        <v>2610</v>
      </c>
      <c r="AV48" s="1875" t="s">
        <v>2610</v>
      </c>
      <c r="AW48" s="1875" t="s">
        <v>2611</v>
      </c>
      <c r="AX48" s="1875" t="s">
        <v>2610</v>
      </c>
      <c r="AY48" s="1875" t="s">
        <v>2611</v>
      </c>
      <c r="AZ48" s="1875" t="s">
        <v>2611</v>
      </c>
      <c r="BA48" s="1875" t="s">
        <v>2610</v>
      </c>
      <c r="BB48" s="1875" t="s">
        <v>2610</v>
      </c>
      <c r="BC48" s="1875" t="s">
        <v>2610</v>
      </c>
      <c r="BD48" s="1875" t="s">
        <v>2610</v>
      </c>
      <c r="BE48" s="1875" t="s">
        <v>2610</v>
      </c>
      <c r="BF48" s="1875" t="s">
        <v>2610</v>
      </c>
      <c r="BG48" s="1875" t="s">
        <v>2610</v>
      </c>
      <c r="BH48" s="1875" t="s">
        <v>2610</v>
      </c>
      <c r="BI48" s="1910" t="s">
        <v>2786</v>
      </c>
    </row>
    <row r="49" spans="1:61" ht="228" customHeight="1">
      <c r="A49" s="1855" t="s">
        <v>2787</v>
      </c>
      <c r="B49" s="1841" t="s">
        <v>2788</v>
      </c>
      <c r="C49" s="1842">
        <v>39</v>
      </c>
      <c r="D49" s="1862" t="s">
        <v>2789</v>
      </c>
      <c r="E49" s="1866" t="s">
        <v>2770</v>
      </c>
      <c r="F49" s="1869" t="s">
        <v>2790</v>
      </c>
      <c r="G49" s="1921">
        <v>2025</v>
      </c>
      <c r="H49" s="1870" t="s">
        <v>2791</v>
      </c>
      <c r="I49" s="1908">
        <v>2377</v>
      </c>
      <c r="J49" s="1870" t="s">
        <v>2772</v>
      </c>
      <c r="K49" s="1870" t="s">
        <v>2637</v>
      </c>
      <c r="L49" s="1847" t="s">
        <v>2609</v>
      </c>
      <c r="M49" s="1922">
        <v>1</v>
      </c>
      <c r="N49" s="1872" t="s">
        <v>2611</v>
      </c>
      <c r="O49" s="1866" t="s">
        <v>2611</v>
      </c>
      <c r="P49" s="1866" t="s">
        <v>2610</v>
      </c>
      <c r="Q49" s="1866" t="s">
        <v>2610</v>
      </c>
      <c r="R49" s="1866" t="s">
        <v>2620</v>
      </c>
      <c r="S49" s="1866" t="s">
        <v>2610</v>
      </c>
      <c r="T49" s="1866" t="s">
        <v>2610</v>
      </c>
      <c r="U49" s="1866" t="s">
        <v>2610</v>
      </c>
      <c r="V49" s="1866" t="s">
        <v>2610</v>
      </c>
      <c r="W49" s="1866" t="s">
        <v>2610</v>
      </c>
      <c r="X49" s="1866" t="s">
        <v>2610</v>
      </c>
      <c r="Y49" s="1873" t="s">
        <v>2620</v>
      </c>
      <c r="Z49" s="1874" t="s">
        <v>2610</v>
      </c>
      <c r="AA49" s="1875" t="s">
        <v>2611</v>
      </c>
      <c r="AB49" s="1875" t="s">
        <v>2620</v>
      </c>
      <c r="AC49" s="1875" t="s">
        <v>2620</v>
      </c>
      <c r="AD49" s="1875" t="s">
        <v>2611</v>
      </c>
      <c r="AE49" s="1875" t="s">
        <v>2610</v>
      </c>
      <c r="AF49" s="1875" t="s">
        <v>2610</v>
      </c>
      <c r="AG49" s="1875" t="s">
        <v>2611</v>
      </c>
      <c r="AH49" s="1875" t="s">
        <v>2611</v>
      </c>
      <c r="AI49" s="1875" t="s">
        <v>2611</v>
      </c>
      <c r="AJ49" s="1875" t="s">
        <v>2611</v>
      </c>
      <c r="AK49" s="1875" t="s">
        <v>2611</v>
      </c>
      <c r="AL49" s="1875" t="s">
        <v>2611</v>
      </c>
      <c r="AM49" s="1875" t="s">
        <v>2611</v>
      </c>
      <c r="AN49" s="1875" t="s">
        <v>2611</v>
      </c>
      <c r="AO49" s="1875" t="s">
        <v>2611</v>
      </c>
      <c r="AP49" s="1875" t="s">
        <v>2611</v>
      </c>
      <c r="AQ49" s="1875" t="s">
        <v>2611</v>
      </c>
      <c r="AR49" s="1875" t="s">
        <v>2611</v>
      </c>
      <c r="AS49" s="1875" t="s">
        <v>2611</v>
      </c>
      <c r="AT49" s="1875" t="s">
        <v>2611</v>
      </c>
      <c r="AU49" s="1875" t="s">
        <v>2611</v>
      </c>
      <c r="AV49" s="1875" t="s">
        <v>2611</v>
      </c>
      <c r="AW49" s="1875" t="s">
        <v>2611</v>
      </c>
      <c r="AX49" s="1875" t="s">
        <v>2611</v>
      </c>
      <c r="AY49" s="1875" t="s">
        <v>2611</v>
      </c>
      <c r="AZ49" s="1875" t="s">
        <v>2611</v>
      </c>
      <c r="BA49" s="1875" t="s">
        <v>2611</v>
      </c>
      <c r="BB49" s="1875"/>
      <c r="BC49" s="1875" t="s">
        <v>2611</v>
      </c>
      <c r="BD49" s="1875" t="s">
        <v>2611</v>
      </c>
      <c r="BE49" s="1875" t="s">
        <v>2611</v>
      </c>
      <c r="BF49" s="1875" t="s">
        <v>2611</v>
      </c>
      <c r="BG49" s="1875" t="s">
        <v>2611</v>
      </c>
      <c r="BH49" s="1875" t="s">
        <v>2611</v>
      </c>
      <c r="BI49" s="1859" t="s">
        <v>2792</v>
      </c>
    </row>
    <row r="50" spans="1:61" ht="202.5" customHeight="1">
      <c r="A50" s="1855" t="s">
        <v>2793</v>
      </c>
      <c r="B50" s="1841" t="s">
        <v>2794</v>
      </c>
      <c r="C50" s="1842">
        <v>40</v>
      </c>
      <c r="D50" s="1862" t="s">
        <v>2795</v>
      </c>
      <c r="E50" s="1844" t="s">
        <v>2604</v>
      </c>
      <c r="F50" s="1845" t="s">
        <v>2790</v>
      </c>
      <c r="G50" s="989">
        <v>2024</v>
      </c>
      <c r="H50" s="1847" t="s">
        <v>2765</v>
      </c>
      <c r="I50" s="988">
        <v>954</v>
      </c>
      <c r="J50" s="1847" t="s">
        <v>2796</v>
      </c>
      <c r="K50" s="1847" t="s">
        <v>2637</v>
      </c>
      <c r="L50" s="1847" t="s">
        <v>2609</v>
      </c>
      <c r="M50" s="1922">
        <v>3</v>
      </c>
      <c r="N50" s="1923" t="s">
        <v>2611</v>
      </c>
      <c r="O50" s="1844" t="s">
        <v>2611</v>
      </c>
      <c r="P50" s="1844" t="s">
        <v>2611</v>
      </c>
      <c r="Q50" s="1844" t="s">
        <v>2611</v>
      </c>
      <c r="R50" s="1844" t="s">
        <v>2610</v>
      </c>
      <c r="S50" s="1844" t="s">
        <v>2611</v>
      </c>
      <c r="T50" s="1844" t="s">
        <v>2611</v>
      </c>
      <c r="U50" s="1844" t="s">
        <v>2611</v>
      </c>
      <c r="V50" s="1844" t="s">
        <v>2611</v>
      </c>
      <c r="W50" s="1844" t="s">
        <v>2611</v>
      </c>
      <c r="X50" s="1844" t="s">
        <v>2611</v>
      </c>
      <c r="Y50" s="1852" t="s">
        <v>2611</v>
      </c>
      <c r="Z50" s="1856" t="s">
        <v>2611</v>
      </c>
      <c r="AA50" s="1853" t="s">
        <v>2611</v>
      </c>
      <c r="AB50" s="1853" t="s">
        <v>2611</v>
      </c>
      <c r="AC50" s="1853" t="s">
        <v>2611</v>
      </c>
      <c r="AD50" s="1853" t="s">
        <v>2611</v>
      </c>
      <c r="AE50" s="1853" t="s">
        <v>2611</v>
      </c>
      <c r="AF50" s="1853" t="s">
        <v>2611</v>
      </c>
      <c r="AG50" s="1853" t="s">
        <v>2611</v>
      </c>
      <c r="AH50" s="1853" t="s">
        <v>2611</v>
      </c>
      <c r="AI50" s="1853" t="s">
        <v>2611</v>
      </c>
      <c r="AJ50" s="1853" t="s">
        <v>2611</v>
      </c>
      <c r="AK50" s="1853" t="s">
        <v>2611</v>
      </c>
      <c r="AL50" s="1853" t="s">
        <v>2320</v>
      </c>
      <c r="AM50" s="1853" t="s">
        <v>2611</v>
      </c>
      <c r="AN50" s="1853" t="s">
        <v>2611</v>
      </c>
      <c r="AO50" s="1853" t="s">
        <v>2611</v>
      </c>
      <c r="AP50" s="1853" t="s">
        <v>2611</v>
      </c>
      <c r="AQ50" s="1853" t="s">
        <v>2611</v>
      </c>
      <c r="AR50" s="1853" t="s">
        <v>2611</v>
      </c>
      <c r="AS50" s="1853" t="s">
        <v>2611</v>
      </c>
      <c r="AT50" s="1853" t="s">
        <v>2611</v>
      </c>
      <c r="AU50" s="1853" t="s">
        <v>2611</v>
      </c>
      <c r="AV50" s="1853" t="s">
        <v>2611</v>
      </c>
      <c r="AW50" s="1853" t="s">
        <v>2611</v>
      </c>
      <c r="AX50" s="1853" t="s">
        <v>2611</v>
      </c>
      <c r="AY50" s="1853" t="s">
        <v>2611</v>
      </c>
      <c r="AZ50" s="1853" t="s">
        <v>2611</v>
      </c>
      <c r="BA50" s="1853" t="s">
        <v>2611</v>
      </c>
      <c r="BB50" s="1853" t="s">
        <v>2611</v>
      </c>
      <c r="BC50" s="1853" t="s">
        <v>2611</v>
      </c>
      <c r="BD50" s="1853" t="s">
        <v>2611</v>
      </c>
      <c r="BE50" s="1853" t="s">
        <v>2611</v>
      </c>
      <c r="BF50" s="1853" t="s">
        <v>2610</v>
      </c>
      <c r="BG50" s="1853" t="s">
        <v>2611</v>
      </c>
      <c r="BH50" s="1853" t="s">
        <v>2610</v>
      </c>
      <c r="BI50" s="1854" t="s">
        <v>2797</v>
      </c>
    </row>
    <row r="51" spans="1:61" ht="202.5" customHeight="1">
      <c r="A51" s="1855" t="s">
        <v>2801</v>
      </c>
      <c r="B51" s="1841" t="s">
        <v>2802</v>
      </c>
      <c r="C51" s="1842">
        <v>41</v>
      </c>
      <c r="D51" s="1862" t="s">
        <v>2803</v>
      </c>
      <c r="E51" s="1844" t="s">
        <v>2804</v>
      </c>
      <c r="F51" s="1845" t="s">
        <v>2805</v>
      </c>
      <c r="G51" s="1915">
        <v>2025</v>
      </c>
      <c r="H51" s="1847" t="s">
        <v>2806</v>
      </c>
      <c r="I51" s="1924">
        <v>127561</v>
      </c>
      <c r="J51" s="1847" t="s">
        <v>2799</v>
      </c>
      <c r="K51" s="1847" t="s">
        <v>2807</v>
      </c>
      <c r="L51" s="1847" t="s">
        <v>2800</v>
      </c>
      <c r="M51" s="1925">
        <v>4</v>
      </c>
      <c r="N51" s="1851" t="s">
        <v>2800</v>
      </c>
      <c r="O51" s="1844" t="s">
        <v>2800</v>
      </c>
      <c r="P51" s="1844" t="s">
        <v>2800</v>
      </c>
      <c r="Q51" s="1844" t="s">
        <v>2800</v>
      </c>
      <c r="R51" s="1844" t="s">
        <v>2800</v>
      </c>
      <c r="S51" s="1844" t="s">
        <v>2800</v>
      </c>
      <c r="T51" s="1844" t="s">
        <v>2800</v>
      </c>
      <c r="U51" s="1844" t="s">
        <v>2800</v>
      </c>
      <c r="V51" s="1844" t="s">
        <v>2800</v>
      </c>
      <c r="W51" s="1844" t="s">
        <v>2800</v>
      </c>
      <c r="X51" s="1844" t="s">
        <v>2800</v>
      </c>
      <c r="Y51" s="1852" t="s">
        <v>2800</v>
      </c>
      <c r="Z51" s="1856"/>
      <c r="AA51" s="1853"/>
      <c r="AB51" s="1853"/>
      <c r="AC51" s="1853"/>
      <c r="AD51" s="1853"/>
      <c r="AE51" s="1853"/>
      <c r="AF51" s="1853"/>
      <c r="AG51" s="1853"/>
      <c r="AH51" s="1853"/>
      <c r="AI51" s="1853"/>
      <c r="AJ51" s="1853"/>
      <c r="AK51" s="1853"/>
      <c r="AL51" s="1853" t="s">
        <v>2800</v>
      </c>
      <c r="AM51" s="1853"/>
      <c r="AN51" s="1853" t="s">
        <v>2800</v>
      </c>
      <c r="AO51" s="1853"/>
      <c r="AP51" s="1853"/>
      <c r="AQ51" s="1853"/>
      <c r="AR51" s="1853"/>
      <c r="AS51" s="1853"/>
      <c r="AT51" s="1853"/>
      <c r="AU51" s="1853"/>
      <c r="AV51" s="1853"/>
      <c r="AW51" s="1853"/>
      <c r="AX51" s="1853"/>
      <c r="AY51" s="1853"/>
      <c r="AZ51" s="1853"/>
      <c r="BA51" s="1853"/>
      <c r="BB51" s="1853"/>
      <c r="BC51" s="1853"/>
      <c r="BD51" s="1853"/>
      <c r="BE51" s="1853"/>
      <c r="BF51" s="1853"/>
      <c r="BG51" s="1853"/>
      <c r="BH51" s="1853"/>
      <c r="BI51" s="1859" t="s">
        <v>2808</v>
      </c>
    </row>
    <row r="52" spans="1:61" ht="202.5" customHeight="1" thickBot="1">
      <c r="A52" s="1926" t="s">
        <v>2809</v>
      </c>
      <c r="B52" s="1927" t="s">
        <v>2810</v>
      </c>
      <c r="C52" s="1842">
        <v>42</v>
      </c>
      <c r="D52" s="1928" t="s">
        <v>2811</v>
      </c>
      <c r="E52" s="1929" t="s">
        <v>2798</v>
      </c>
      <c r="F52" s="1930" t="s">
        <v>2805</v>
      </c>
      <c r="G52" s="1931">
        <v>2023</v>
      </c>
      <c r="H52" s="1932" t="s">
        <v>2806</v>
      </c>
      <c r="I52" s="1933">
        <v>5</v>
      </c>
      <c r="J52" s="1932" t="s">
        <v>2812</v>
      </c>
      <c r="K52" s="1932" t="s">
        <v>2800</v>
      </c>
      <c r="L52" s="1932" t="s">
        <v>2800</v>
      </c>
      <c r="M52" s="1934">
        <v>1</v>
      </c>
      <c r="N52" s="1935" t="s">
        <v>2800</v>
      </c>
      <c r="O52" s="1929"/>
      <c r="P52" s="1929"/>
      <c r="Q52" s="1929"/>
      <c r="R52" s="1929"/>
      <c r="S52" s="1929"/>
      <c r="T52" s="1929"/>
      <c r="U52" s="1929"/>
      <c r="V52" s="1929"/>
      <c r="W52" s="1929"/>
      <c r="X52" s="1929"/>
      <c r="Y52" s="1936"/>
      <c r="Z52" s="1937"/>
      <c r="AA52" s="1938"/>
      <c r="AB52" s="1938"/>
      <c r="AC52" s="1938"/>
      <c r="AD52" s="1938" t="s">
        <v>2800</v>
      </c>
      <c r="AE52" s="1938"/>
      <c r="AF52" s="1938"/>
      <c r="AG52" s="1938"/>
      <c r="AH52" s="1938"/>
      <c r="AI52" s="1938"/>
      <c r="AJ52" s="1938"/>
      <c r="AK52" s="1938"/>
      <c r="AL52" s="1938"/>
      <c r="AM52" s="1938"/>
      <c r="AN52" s="1938"/>
      <c r="AO52" s="1938"/>
      <c r="AP52" s="1938"/>
      <c r="AQ52" s="1938"/>
      <c r="AR52" s="1938"/>
      <c r="AS52" s="1938"/>
      <c r="AT52" s="1938"/>
      <c r="AU52" s="1938"/>
      <c r="AV52" s="1938"/>
      <c r="AW52" s="1938"/>
      <c r="AX52" s="1938"/>
      <c r="AY52" s="1938"/>
      <c r="AZ52" s="1938"/>
      <c r="BA52" s="1938"/>
      <c r="BB52" s="1938"/>
      <c r="BC52" s="1938"/>
      <c r="BD52" s="1938"/>
      <c r="BE52" s="1938"/>
      <c r="BF52" s="1938"/>
      <c r="BG52" s="1938"/>
      <c r="BH52" s="1938"/>
      <c r="BI52" s="1939" t="s">
        <v>2813</v>
      </c>
    </row>
    <row r="53" spans="1:61" ht="202.5" customHeight="1">
      <c r="A53" s="1940" t="s">
        <v>2814</v>
      </c>
      <c r="B53" s="1941" t="s">
        <v>2731</v>
      </c>
      <c r="C53" s="1842">
        <v>43</v>
      </c>
      <c r="D53" s="1942" t="s">
        <v>2815</v>
      </c>
      <c r="E53" s="1943" t="s">
        <v>2627</v>
      </c>
      <c r="F53" s="1944" t="s">
        <v>2605</v>
      </c>
      <c r="G53" s="1945">
        <v>2025</v>
      </c>
      <c r="H53" s="1946" t="s">
        <v>2665</v>
      </c>
      <c r="I53" s="1947">
        <v>4117</v>
      </c>
      <c r="J53" s="1946" t="s">
        <v>2607</v>
      </c>
      <c r="K53" s="1946" t="s">
        <v>2610</v>
      </c>
      <c r="L53" s="1946" t="s">
        <v>2608</v>
      </c>
      <c r="M53" s="1948">
        <v>4</v>
      </c>
      <c r="N53" s="1949" t="s">
        <v>2610</v>
      </c>
      <c r="O53" s="1943" t="s">
        <v>2610</v>
      </c>
      <c r="P53" s="1943" t="s">
        <v>2610</v>
      </c>
      <c r="Q53" s="1943" t="s">
        <v>2610</v>
      </c>
      <c r="R53" s="1943" t="s">
        <v>2610</v>
      </c>
      <c r="S53" s="1943" t="s">
        <v>2610</v>
      </c>
      <c r="T53" s="1943" t="s">
        <v>2610</v>
      </c>
      <c r="U53" s="1943" t="s">
        <v>2610</v>
      </c>
      <c r="V53" s="1943" t="s">
        <v>2610</v>
      </c>
      <c r="W53" s="1943"/>
      <c r="X53" s="1943" t="s">
        <v>2610</v>
      </c>
      <c r="Y53" s="1950" t="s">
        <v>2610</v>
      </c>
      <c r="Z53" s="1951"/>
      <c r="AA53" s="1952"/>
      <c r="AB53" s="1952"/>
      <c r="AC53" s="1952"/>
      <c r="AD53" s="1952"/>
      <c r="AE53" s="1952"/>
      <c r="AF53" s="1952"/>
      <c r="AG53" s="1952" t="s">
        <v>2620</v>
      </c>
      <c r="AH53" s="1952"/>
      <c r="AI53" s="1952"/>
      <c r="AJ53" s="1952"/>
      <c r="AK53" s="1952"/>
      <c r="AL53" s="1952" t="s">
        <v>2620</v>
      </c>
      <c r="AM53" s="1952"/>
      <c r="AN53" s="1952"/>
      <c r="AO53" s="1952" t="s">
        <v>2620</v>
      </c>
      <c r="AP53" s="1952" t="s">
        <v>2620</v>
      </c>
      <c r="AQ53" s="1952"/>
      <c r="AR53" s="1952"/>
      <c r="AS53" s="1952"/>
      <c r="AT53" s="1952"/>
      <c r="AU53" s="1952"/>
      <c r="AV53" s="1952"/>
      <c r="AW53" s="1952"/>
      <c r="AX53" s="1952"/>
      <c r="AY53" s="1952"/>
      <c r="AZ53" s="1952"/>
      <c r="BA53" s="1952"/>
      <c r="BB53" s="1952"/>
      <c r="BC53" s="1952"/>
      <c r="BD53" s="1952"/>
      <c r="BE53" s="1952"/>
      <c r="BF53" s="1952"/>
      <c r="BG53" s="1952"/>
      <c r="BH53" s="1952"/>
      <c r="BI53" s="1953" t="s">
        <v>2816</v>
      </c>
    </row>
    <row r="54" spans="1:61" ht="13.5">
      <c r="A54" s="1954" t="s">
        <v>2817</v>
      </c>
      <c r="B54" s="1955"/>
      <c r="C54" s="1955"/>
      <c r="D54" s="1955"/>
      <c r="E54" s="1955"/>
      <c r="F54" s="1955"/>
      <c r="G54" s="1955"/>
      <c r="H54" s="1955"/>
      <c r="I54" s="1955"/>
      <c r="J54" s="1955"/>
      <c r="K54" s="1955"/>
      <c r="L54" s="1955"/>
      <c r="M54" s="1955"/>
      <c r="N54" s="1955"/>
      <c r="O54" s="1955"/>
      <c r="P54" s="1955"/>
      <c r="Q54" s="1955"/>
      <c r="R54" s="1955"/>
      <c r="S54" s="1955"/>
      <c r="T54" s="1955"/>
      <c r="U54" s="1955"/>
      <c r="V54" s="1955"/>
      <c r="W54" s="1955"/>
      <c r="X54" s="1955"/>
      <c r="Y54" s="1955"/>
      <c r="Z54" s="1955"/>
      <c r="AA54" s="1955"/>
      <c r="AB54" s="1955"/>
      <c r="AC54" s="1955"/>
      <c r="AD54" s="1955"/>
      <c r="AE54" s="1955"/>
      <c r="AF54" s="1955"/>
      <c r="AG54" s="1955"/>
      <c r="AH54" s="1955"/>
      <c r="AI54" s="1955"/>
      <c r="AJ54" s="1955"/>
      <c r="AK54" s="1955"/>
      <c r="AL54" s="1955"/>
      <c r="AM54" s="1955"/>
      <c r="AN54" s="1955"/>
      <c r="AO54" s="1955"/>
      <c r="AP54" s="1955"/>
      <c r="AQ54" s="1955"/>
      <c r="AR54" s="1955"/>
      <c r="AS54" s="1955"/>
      <c r="AT54" s="1955"/>
      <c r="AU54" s="1955"/>
      <c r="AV54" s="1955"/>
      <c r="AW54" s="1955"/>
      <c r="AX54" s="1955"/>
      <c r="AY54" s="1955"/>
      <c r="AZ54" s="1955"/>
      <c r="BA54" s="1955"/>
      <c r="BB54" s="1955"/>
      <c r="BC54" s="1955"/>
      <c r="BD54" s="1955"/>
      <c r="BE54" s="1955"/>
      <c r="BF54" s="1955"/>
      <c r="BG54" s="1955"/>
      <c r="BH54" s="1955"/>
      <c r="BI54" s="1955"/>
    </row>
    <row r="55" spans="1:61" ht="13.5" customHeight="1">
      <c r="A55" s="1956" t="s">
        <v>2818</v>
      </c>
      <c r="B55" s="1956"/>
      <c r="C55" s="1956"/>
      <c r="D55" s="1956"/>
      <c r="E55" s="1956"/>
      <c r="F55" s="1956"/>
      <c r="G55" s="1956"/>
      <c r="H55" s="1956"/>
      <c r="I55" s="1956"/>
      <c r="J55" s="1956"/>
      <c r="K55" s="1956"/>
      <c r="L55" s="1956"/>
      <c r="M55" s="1956"/>
      <c r="N55" s="1956"/>
      <c r="O55" s="1956"/>
      <c r="P55" s="1956"/>
      <c r="Q55" s="1956"/>
      <c r="R55" s="1956"/>
      <c r="S55" s="1956"/>
      <c r="T55" s="1956"/>
      <c r="U55" s="1956"/>
      <c r="V55" s="1956"/>
      <c r="W55" s="1956"/>
      <c r="X55" s="1956"/>
      <c r="Y55" s="1956"/>
      <c r="Z55" s="1956"/>
      <c r="AA55" s="1956"/>
      <c r="AB55" s="1956"/>
      <c r="AC55" s="1956"/>
      <c r="AD55" s="1956"/>
      <c r="AE55" s="1956"/>
      <c r="AF55" s="1956"/>
      <c r="AG55" s="1956"/>
      <c r="AH55" s="1956"/>
      <c r="AI55" s="1956"/>
      <c r="AJ55" s="1956"/>
      <c r="AK55" s="1956"/>
      <c r="AL55" s="1956"/>
      <c r="AM55" s="1956"/>
      <c r="AN55" s="1956"/>
      <c r="AO55" s="1956"/>
      <c r="AP55" s="1956"/>
      <c r="AQ55" s="1956"/>
      <c r="AR55" s="1956"/>
      <c r="AS55" s="1956"/>
      <c r="AT55" s="1956"/>
      <c r="AU55" s="1956"/>
      <c r="AV55" s="1956"/>
      <c r="AW55" s="1956"/>
      <c r="AX55" s="1956"/>
      <c r="AY55" s="1956"/>
      <c r="AZ55" s="1956"/>
      <c r="BA55" s="1956"/>
      <c r="BB55" s="1956"/>
      <c r="BC55" s="1956"/>
      <c r="BD55" s="1956"/>
      <c r="BE55" s="1956"/>
      <c r="BF55" s="1956"/>
      <c r="BG55" s="1956"/>
      <c r="BH55" s="1956"/>
      <c r="BI55" s="1956"/>
    </row>
    <row r="56" spans="1:61" ht="12" customHeight="1">
      <c r="A56" s="1956" t="s">
        <v>2819</v>
      </c>
      <c r="B56" s="1956"/>
      <c r="C56" s="1956"/>
      <c r="D56" s="1956"/>
      <c r="E56" s="1956"/>
      <c r="F56" s="1956"/>
      <c r="G56" s="1956"/>
      <c r="H56" s="1956"/>
      <c r="I56" s="1956"/>
      <c r="J56" s="1956"/>
      <c r="K56" s="1956"/>
      <c r="L56" s="1956"/>
      <c r="M56" s="1956"/>
      <c r="N56" s="1956"/>
      <c r="O56" s="1956"/>
      <c r="P56" s="1956"/>
      <c r="Q56" s="1956"/>
      <c r="R56" s="1956"/>
      <c r="S56" s="1956"/>
      <c r="T56" s="1956"/>
      <c r="U56" s="1956"/>
      <c r="V56" s="1956"/>
      <c r="W56" s="1956"/>
      <c r="X56" s="1956"/>
      <c r="Y56" s="1956"/>
      <c r="Z56" s="1956"/>
      <c r="AA56" s="1956"/>
      <c r="AB56" s="1956"/>
      <c r="AC56" s="1956"/>
      <c r="AD56" s="1956"/>
      <c r="AE56" s="1956"/>
      <c r="AF56" s="1956"/>
      <c r="AG56" s="1956"/>
      <c r="AH56" s="1956"/>
      <c r="AI56" s="1956"/>
      <c r="AJ56" s="1956"/>
      <c r="AK56" s="1956"/>
      <c r="AL56" s="1956"/>
      <c r="AM56" s="1956"/>
      <c r="AN56" s="1956"/>
      <c r="AO56" s="1956"/>
      <c r="AP56" s="1956"/>
      <c r="AQ56" s="1956"/>
      <c r="AR56" s="1956"/>
      <c r="AS56" s="1956"/>
      <c r="AT56" s="1956"/>
      <c r="AU56" s="1956"/>
      <c r="AV56" s="1956"/>
      <c r="AW56" s="1956"/>
      <c r="AX56" s="1956"/>
      <c r="AY56" s="1956"/>
      <c r="AZ56" s="1956"/>
      <c r="BA56" s="1956"/>
      <c r="BB56" s="1956"/>
      <c r="BC56" s="1956"/>
      <c r="BD56" s="1956"/>
      <c r="BE56" s="1956"/>
      <c r="BF56" s="1956"/>
      <c r="BG56" s="1956"/>
      <c r="BH56" s="1956"/>
      <c r="BI56" s="1956"/>
    </row>
    <row r="57" spans="1:61" ht="13.5" customHeight="1">
      <c r="A57" s="1956" t="s">
        <v>2820</v>
      </c>
      <c r="B57" s="1956"/>
      <c r="C57" s="1956"/>
      <c r="D57" s="1956"/>
      <c r="E57" s="1956"/>
      <c r="F57" s="1956"/>
      <c r="G57" s="1956"/>
      <c r="H57" s="1956"/>
      <c r="I57" s="1956"/>
      <c r="J57" s="1956"/>
      <c r="K57" s="1956"/>
      <c r="L57" s="1956"/>
      <c r="M57" s="1956"/>
      <c r="N57" s="1956"/>
      <c r="O57" s="1956"/>
      <c r="P57" s="1956"/>
      <c r="Q57" s="1956"/>
      <c r="R57" s="1956"/>
      <c r="S57" s="1956"/>
      <c r="T57" s="1956"/>
      <c r="U57" s="1956"/>
      <c r="V57" s="1956"/>
      <c r="W57" s="1956"/>
      <c r="X57" s="1956"/>
      <c r="Y57" s="1956"/>
      <c r="Z57" s="1956"/>
      <c r="AA57" s="1956"/>
      <c r="AB57" s="1956"/>
      <c r="AC57" s="1956"/>
      <c r="AD57" s="1956"/>
      <c r="AE57" s="1956"/>
      <c r="AF57" s="1956"/>
      <c r="AG57" s="1956"/>
      <c r="AH57" s="1956"/>
      <c r="AI57" s="1956"/>
      <c r="AJ57" s="1956"/>
      <c r="AK57" s="1956"/>
      <c r="AL57" s="1956"/>
      <c r="AM57" s="1956"/>
      <c r="AN57" s="1956"/>
      <c r="AO57" s="1956"/>
      <c r="AP57" s="1956"/>
      <c r="AQ57" s="1956"/>
      <c r="AR57" s="1956"/>
      <c r="AS57" s="1956"/>
      <c r="AT57" s="1956"/>
      <c r="AU57" s="1956"/>
      <c r="AV57" s="1956"/>
      <c r="AW57" s="1956"/>
      <c r="AX57" s="1956"/>
      <c r="AY57" s="1956"/>
      <c r="AZ57" s="1956"/>
      <c r="BA57" s="1956"/>
      <c r="BB57" s="1956"/>
      <c r="BC57" s="1956"/>
      <c r="BD57" s="1956"/>
      <c r="BE57" s="1956"/>
      <c r="BF57" s="1956"/>
      <c r="BG57" s="1956"/>
      <c r="BH57" s="1956"/>
      <c r="BI57" s="1956"/>
    </row>
    <row r="58" spans="1:61" ht="13.5" customHeight="1">
      <c r="A58" s="1956" t="s">
        <v>2821</v>
      </c>
      <c r="B58" s="1956"/>
      <c r="C58" s="1956"/>
      <c r="D58" s="1956"/>
      <c r="E58" s="1956"/>
      <c r="F58" s="1956"/>
      <c r="G58" s="1956"/>
      <c r="H58" s="1956"/>
      <c r="I58" s="1956"/>
      <c r="J58" s="1956"/>
      <c r="K58" s="1956"/>
      <c r="L58" s="1956"/>
      <c r="M58" s="1956"/>
      <c r="N58" s="1956"/>
      <c r="O58" s="1956"/>
      <c r="P58" s="1956"/>
      <c r="Q58" s="1956"/>
      <c r="R58" s="1956"/>
      <c r="S58" s="1956"/>
      <c r="T58" s="1956"/>
      <c r="U58" s="1956"/>
      <c r="V58" s="1956"/>
      <c r="W58" s="1956"/>
      <c r="X58" s="1956"/>
      <c r="Y58" s="1956"/>
      <c r="Z58" s="1956"/>
      <c r="AA58" s="1956"/>
      <c r="AB58" s="1956"/>
      <c r="AC58" s="1956"/>
      <c r="AD58" s="1956"/>
      <c r="AE58" s="1956"/>
      <c r="AF58" s="1956"/>
      <c r="AG58" s="1956"/>
      <c r="AH58" s="1956"/>
      <c r="AI58" s="1956"/>
      <c r="AJ58" s="1956"/>
      <c r="AK58" s="1956"/>
      <c r="AL58" s="1956"/>
      <c r="AM58" s="1956"/>
      <c r="AN58" s="1956"/>
      <c r="AO58" s="1956"/>
      <c r="AP58" s="1956"/>
      <c r="AQ58" s="1956"/>
      <c r="AR58" s="1956"/>
      <c r="AS58" s="1956"/>
      <c r="AT58" s="1956"/>
      <c r="AU58" s="1956"/>
      <c r="AV58" s="1956"/>
      <c r="AW58" s="1956"/>
      <c r="AX58" s="1956"/>
      <c r="AY58" s="1956"/>
      <c r="AZ58" s="1956"/>
      <c r="BA58" s="1956"/>
      <c r="BB58" s="1956"/>
      <c r="BC58" s="1956"/>
      <c r="BD58" s="1956"/>
      <c r="BE58" s="1956"/>
      <c r="BF58" s="1956"/>
      <c r="BG58" s="1956"/>
      <c r="BH58" s="1956"/>
      <c r="BI58" s="1956"/>
    </row>
    <row r="59" spans="1:61" ht="12" customHeight="1">
      <c r="A59" s="1956" t="s">
        <v>2822</v>
      </c>
      <c r="B59" s="1956"/>
      <c r="C59" s="1956"/>
      <c r="D59" s="1956"/>
      <c r="E59" s="1956"/>
      <c r="F59" s="1956"/>
      <c r="G59" s="1956"/>
      <c r="H59" s="1956"/>
      <c r="I59" s="1956"/>
      <c r="J59" s="1956"/>
      <c r="K59" s="1956"/>
      <c r="L59" s="1956"/>
      <c r="M59" s="1956"/>
      <c r="N59" s="1956"/>
      <c r="O59" s="1956"/>
      <c r="P59" s="1956"/>
      <c r="Q59" s="1956"/>
      <c r="R59" s="1956"/>
      <c r="S59" s="1956"/>
      <c r="T59" s="1956"/>
      <c r="U59" s="1956"/>
      <c r="V59" s="1956"/>
      <c r="W59" s="1956"/>
      <c r="X59" s="1956"/>
      <c r="Y59" s="1956"/>
      <c r="Z59" s="1956"/>
      <c r="AA59" s="1956"/>
      <c r="AB59" s="1956"/>
      <c r="AC59" s="1956"/>
      <c r="AD59" s="1956"/>
      <c r="AE59" s="1956"/>
      <c r="AF59" s="1956"/>
      <c r="AG59" s="1956"/>
      <c r="AH59" s="1956"/>
      <c r="AI59" s="1956"/>
      <c r="AJ59" s="1956"/>
      <c r="AK59" s="1956"/>
      <c r="AL59" s="1956"/>
      <c r="AM59" s="1956"/>
      <c r="AN59" s="1956"/>
      <c r="AO59" s="1956"/>
      <c r="AP59" s="1956"/>
      <c r="AQ59" s="1956"/>
      <c r="AR59" s="1956"/>
      <c r="AS59" s="1956"/>
      <c r="AT59" s="1956"/>
      <c r="AU59" s="1956"/>
      <c r="AV59" s="1956"/>
      <c r="AW59" s="1956"/>
      <c r="AX59" s="1956"/>
      <c r="AY59" s="1956"/>
      <c r="AZ59" s="1956"/>
      <c r="BA59" s="1956"/>
      <c r="BB59" s="1956"/>
      <c r="BC59" s="1956"/>
      <c r="BD59" s="1956"/>
      <c r="BE59" s="1956"/>
      <c r="BF59" s="1956"/>
      <c r="BG59" s="1956"/>
      <c r="BH59" s="1956"/>
      <c r="BI59" s="1956"/>
    </row>
    <row r="60" spans="1:61" ht="13.5">
      <c r="A60" s="1957"/>
      <c r="B60" s="1957"/>
      <c r="C60" s="1957"/>
      <c r="D60" s="1957"/>
      <c r="E60" s="1957"/>
      <c r="F60" s="1957"/>
      <c r="G60" s="1957"/>
      <c r="H60" s="1957"/>
      <c r="I60" s="1957"/>
      <c r="J60" s="1957"/>
      <c r="K60" s="1957"/>
      <c r="L60" s="1957"/>
      <c r="M60" s="1957"/>
      <c r="N60" s="1957"/>
      <c r="O60" s="1957"/>
      <c r="P60" s="1957"/>
      <c r="Q60" s="1957"/>
      <c r="R60" s="1957"/>
      <c r="S60" s="1957"/>
      <c r="T60" s="1957"/>
      <c r="U60" s="1957"/>
      <c r="V60" s="1957"/>
      <c r="W60" s="1957"/>
      <c r="X60" s="1957"/>
      <c r="Y60" s="1957"/>
      <c r="Z60" s="1957"/>
      <c r="AA60" s="1957"/>
      <c r="AB60" s="1957"/>
      <c r="AC60" s="1957"/>
      <c r="AD60" s="1957"/>
      <c r="AE60" s="1957"/>
      <c r="AF60" s="1957"/>
      <c r="AG60" s="1957"/>
      <c r="AH60" s="1957"/>
      <c r="AI60" s="1957"/>
      <c r="AJ60" s="1957"/>
      <c r="AK60" s="1957"/>
      <c r="AL60" s="1957"/>
      <c r="AM60" s="1957"/>
      <c r="AN60" s="1957"/>
      <c r="AO60" s="1957"/>
      <c r="AP60" s="1957"/>
      <c r="AQ60" s="1957"/>
      <c r="AR60" s="1957"/>
      <c r="AS60" s="1957"/>
      <c r="AT60" s="1957"/>
      <c r="AU60" s="1957"/>
      <c r="AV60" s="1957"/>
      <c r="AW60" s="1957"/>
      <c r="AX60" s="1957"/>
      <c r="AY60" s="1957"/>
      <c r="AZ60" s="1957"/>
      <c r="BA60" s="1957"/>
      <c r="BB60" s="1957"/>
      <c r="BC60" s="1957"/>
      <c r="BD60" s="1957"/>
      <c r="BE60" s="1957"/>
      <c r="BF60" s="1957"/>
      <c r="BG60" s="1955"/>
      <c r="BH60" s="1955"/>
      <c r="BI60" s="1955"/>
    </row>
  </sheetData>
  <autoFilter ref="A10:BI59" xr:uid="{00000000-0009-0000-0000-000017000000}"/>
  <mergeCells count="69">
    <mergeCell ref="A56:BI56"/>
    <mergeCell ref="A57:BI57"/>
    <mergeCell ref="A58:BI58"/>
    <mergeCell ref="A59:BI59"/>
    <mergeCell ref="A60:BF60"/>
    <mergeCell ref="A55:BI55"/>
    <mergeCell ref="AX36:AX37"/>
    <mergeCell ref="AY36:AY37"/>
    <mergeCell ref="AZ36:AZ37"/>
    <mergeCell ref="BA36:BA37"/>
    <mergeCell ref="BB36:BB37"/>
    <mergeCell ref="BC36:BC37"/>
    <mergeCell ref="AR36:AR37"/>
    <mergeCell ref="AS36:AS37"/>
    <mergeCell ref="AT36:AT37"/>
    <mergeCell ref="BD36:BD37"/>
    <mergeCell ref="BE36:BE37"/>
    <mergeCell ref="BF36:BF37"/>
    <mergeCell ref="BG36:BG37"/>
    <mergeCell ref="BH36:BH37"/>
    <mergeCell ref="AK36:AK37"/>
    <mergeCell ref="AU36:AU37"/>
    <mergeCell ref="AV36:AV37"/>
    <mergeCell ref="AW36:AW37"/>
    <mergeCell ref="AL36:AL37"/>
    <mergeCell ref="AM36:AM37"/>
    <mergeCell ref="AN36:AN37"/>
    <mergeCell ref="AO36:AO37"/>
    <mergeCell ref="AP36:AP37"/>
    <mergeCell ref="AQ36:AQ37"/>
    <mergeCell ref="AF36:AF37"/>
    <mergeCell ref="AG36:AG37"/>
    <mergeCell ref="AH36:AH37"/>
    <mergeCell ref="AI36:AI37"/>
    <mergeCell ref="AJ36:AJ37"/>
    <mergeCell ref="AE36:AE37"/>
    <mergeCell ref="T36:T37"/>
    <mergeCell ref="U36:U37"/>
    <mergeCell ref="V36:V37"/>
    <mergeCell ref="W36:W37"/>
    <mergeCell ref="X36:X37"/>
    <mergeCell ref="Y36:Y37"/>
    <mergeCell ref="Z36:Z37"/>
    <mergeCell ref="AA36:AA37"/>
    <mergeCell ref="AB36:AB37"/>
    <mergeCell ref="P36:P37"/>
    <mergeCell ref="Q36:Q37"/>
    <mergeCell ref="R36:R37"/>
    <mergeCell ref="A6:BI7"/>
    <mergeCell ref="A8:M9"/>
    <mergeCell ref="N8:Y9"/>
    <mergeCell ref="Z8:BH9"/>
    <mergeCell ref="BI8:BI9"/>
    <mergeCell ref="B36:B37"/>
    <mergeCell ref="AC36:AC37"/>
    <mergeCell ref="AD36:AD37"/>
    <mergeCell ref="S36:S37"/>
    <mergeCell ref="H36:H37"/>
    <mergeCell ref="I36:I37"/>
    <mergeCell ref="J36:J37"/>
    <mergeCell ref="K36:K37"/>
    <mergeCell ref="D36:D37"/>
    <mergeCell ref="E36:E37"/>
    <mergeCell ref="F36:F37"/>
    <mergeCell ref="G36:G37"/>
    <mergeCell ref="O36:O37"/>
    <mergeCell ref="L36:L37"/>
    <mergeCell ref="M36:M37"/>
    <mergeCell ref="N36:N37"/>
  </mergeCells>
  <phoneticPr fontId="31"/>
  <hyperlinks>
    <hyperlink ref="BI11" r:id="rId1" xr:uid="{00000000-0004-0000-1700-000000000000}"/>
    <hyperlink ref="A12" r:id="rId2" xr:uid="{00000000-0004-0000-1700-000001000000}"/>
    <hyperlink ref="BI12" r:id="rId3" xr:uid="{00000000-0004-0000-1700-000002000000}"/>
    <hyperlink ref="A14" r:id="rId4" location="w2xPath=/cm/main/index.xml" xr:uid="{00000000-0004-0000-1700-000003000000}"/>
    <hyperlink ref="A15" r:id="rId5" xr:uid="{00000000-0004-0000-1700-000004000000}"/>
    <hyperlink ref="A17" r:id="rId6" xr:uid="{00000000-0004-0000-1700-000005000000}"/>
    <hyperlink ref="BI17" r:id="rId7" xr:uid="{00000000-0004-0000-1700-000006000000}"/>
    <hyperlink ref="A18" r:id="rId8" xr:uid="{00000000-0004-0000-1700-000007000000}"/>
    <hyperlink ref="A20" r:id="rId9" xr:uid="{00000000-0004-0000-1700-000008000000}"/>
    <hyperlink ref="A21" r:id="rId10" xr:uid="{00000000-0004-0000-1700-000009000000}"/>
    <hyperlink ref="A22" r:id="rId11" xr:uid="{00000000-0004-0000-1700-00000A000000}"/>
    <hyperlink ref="A23" r:id="rId12" xr:uid="{00000000-0004-0000-1700-00000B000000}"/>
    <hyperlink ref="A24" r:id="rId13" xr:uid="{00000000-0004-0000-1700-00000C000000}"/>
    <hyperlink ref="A26" r:id="rId14" xr:uid="{00000000-0004-0000-1700-00000D000000}"/>
    <hyperlink ref="A27" r:id="rId15" xr:uid="{00000000-0004-0000-1700-00000E000000}"/>
    <hyperlink ref="A28" r:id="rId16" xr:uid="{00000000-0004-0000-1700-00000F000000}"/>
    <hyperlink ref="A29" r:id="rId17" xr:uid="{00000000-0004-0000-1700-000010000000}"/>
    <hyperlink ref="A30" r:id="rId18" xr:uid="{00000000-0004-0000-1700-000011000000}"/>
    <hyperlink ref="A11" r:id="rId19" display="European Reference Life Cycle Database 3.2" xr:uid="{00000000-0004-0000-1700-000012000000}"/>
    <hyperlink ref="A34" r:id="rId20" xr:uid="{00000000-0004-0000-1700-000013000000}"/>
    <hyperlink ref="A35" r:id="rId21" xr:uid="{00000000-0004-0000-1700-000014000000}"/>
    <hyperlink ref="BI35" r:id="rId22" xr:uid="{00000000-0004-0000-1700-000015000000}"/>
    <hyperlink ref="A33" r:id="rId23" display="The Australian National Life Cycle Inventory Database" xr:uid="{00000000-0004-0000-1700-000016000000}"/>
    <hyperlink ref="A31" r:id="rId24" xr:uid="{00000000-0004-0000-1700-000017000000}"/>
    <hyperlink ref="BI33" r:id="rId25" xr:uid="{00000000-0004-0000-1700-000018000000}"/>
    <hyperlink ref="BI34" r:id="rId26" xr:uid="{00000000-0004-0000-1700-000019000000}"/>
    <hyperlink ref="BI21" r:id="rId27" xr:uid="{00000000-0004-0000-1700-00001A000000}"/>
    <hyperlink ref="A16" r:id="rId28" display="GaBi Database" xr:uid="{00000000-0004-0000-1700-00001B000000}"/>
    <hyperlink ref="BI16" r:id="rId29" xr:uid="{00000000-0004-0000-1700-00001C000000}"/>
    <hyperlink ref="A36" r:id="rId30" xr:uid="{00000000-0004-0000-1700-00001D000000}"/>
    <hyperlink ref="BI36" r:id="rId31" xr:uid="{00000000-0004-0000-1700-00001E000000}"/>
    <hyperlink ref="BI37" r:id="rId32" xr:uid="{00000000-0004-0000-1700-00001F000000}"/>
    <hyperlink ref="A37" r:id="rId33" xr:uid="{00000000-0004-0000-1700-000020000000}"/>
    <hyperlink ref="BI26" r:id="rId34" xr:uid="{00000000-0004-0000-1700-000021000000}"/>
    <hyperlink ref="A38" r:id="rId35" xr:uid="{00000000-0004-0000-1700-000022000000}"/>
    <hyperlink ref="A39" r:id="rId36" xr:uid="{00000000-0004-0000-1700-000023000000}"/>
    <hyperlink ref="A40" r:id="rId37" xr:uid="{00000000-0004-0000-1700-000024000000}"/>
    <hyperlink ref="BI20" r:id="rId38" xr:uid="{00000000-0004-0000-1700-000025000000}"/>
    <hyperlink ref="BI24" r:id="rId39" xr:uid="{00000000-0004-0000-1700-000026000000}"/>
    <hyperlink ref="A41" r:id="rId40" display="oepnLCA+Nexus" xr:uid="{00000000-0004-0000-1700-000027000000}"/>
    <hyperlink ref="BI42" r:id="rId41" location="material-emissions-factors/" xr:uid="{00000000-0004-0000-1700-000028000000}"/>
    <hyperlink ref="A42" r:id="rId42" display="Carbon Footprint Ltd emission factor database" xr:uid="{00000000-0004-0000-1700-000029000000}"/>
    <hyperlink ref="A43" r:id="rId43" xr:uid="{00000000-0004-0000-1700-00002A000000}"/>
    <hyperlink ref="BI19" r:id="rId44" xr:uid="{00000000-0004-0000-1700-00002B000000}"/>
    <hyperlink ref="BI28" r:id="rId45" xr:uid="{00000000-0004-0000-1700-00002C000000}"/>
    <hyperlink ref="BI29" r:id="rId46" xr:uid="{00000000-0004-0000-1700-00002D000000}"/>
    <hyperlink ref="BI38" r:id="rId47" xr:uid="{00000000-0004-0000-1700-00002E000000}"/>
    <hyperlink ref="A19" r:id="rId48" xr:uid="{00000000-0004-0000-1700-00002F000000}"/>
    <hyperlink ref="BI44" r:id="rId49" xr:uid="{00000000-0004-0000-1700-000030000000}"/>
    <hyperlink ref="BI45" r:id="rId50" xr:uid="{00000000-0004-0000-1700-000031000000}"/>
    <hyperlink ref="A45" r:id="rId51" xr:uid="{00000000-0004-0000-1700-000032000000}"/>
    <hyperlink ref="BI22" r:id="rId52" xr:uid="{00000000-0004-0000-1700-000036000000}"/>
    <hyperlink ref="A47" r:id="rId53" xr:uid="{00000000-0004-0000-1700-000037000000}"/>
    <hyperlink ref="A32" r:id="rId54" xr:uid="{00000000-0004-0000-1700-000038000000}"/>
    <hyperlink ref="BI47" r:id="rId55" xr:uid="{00000000-0004-0000-1700-000039000000}"/>
    <hyperlink ref="A46" r:id="rId56" xr:uid="{00000000-0004-0000-1700-00003A000000}"/>
    <hyperlink ref="BI46" r:id="rId57" xr:uid="{00000000-0004-0000-1700-00003B000000}"/>
    <hyperlink ref="A48" r:id="rId58" xr:uid="{00000000-0004-0000-1700-00003C000000}"/>
    <hyperlink ref="BI48" r:id="rId59" xr:uid="{00000000-0004-0000-1700-00003D000000}"/>
    <hyperlink ref="BI30" r:id="rId60" xr:uid="{00000000-0004-0000-1700-00003E000000}"/>
    <hyperlink ref="BI32" r:id="rId61" xr:uid="{00000000-0004-0000-1700-00003F000000}"/>
    <hyperlink ref="BI18" r:id="rId62" xr:uid="{00000000-0004-0000-1700-000040000000}"/>
    <hyperlink ref="A49" r:id="rId63" xr:uid="{00000000-0004-0000-1700-000041000000}"/>
    <hyperlink ref="A50" r:id="rId64" xr:uid="{00000000-0004-0000-1700-000043000000}"/>
    <hyperlink ref="BI49" r:id="rId65" xr:uid="{00000000-0004-0000-1700-000044000000}"/>
    <hyperlink ref="BI50" r:id="rId66" xr:uid="{00000000-0004-0000-1700-000046000000}"/>
    <hyperlink ref="BI13" r:id="rId67" xr:uid="{00000000-0004-0000-1700-000047000000}"/>
    <hyperlink ref="BI27" r:id="rId68" xr:uid="{00000000-0004-0000-1700-000048000000}"/>
    <hyperlink ref="BI23" r:id="rId69" xr:uid="{00000000-0004-0000-1700-000049000000}"/>
    <hyperlink ref="BI25" r:id="rId70" xr:uid="{00000000-0004-0000-1700-00004A000000}"/>
    <hyperlink ref="BI39" r:id="rId71" xr:uid="{00000000-0004-0000-1700-00004C000000}"/>
    <hyperlink ref="BI40" r:id="rId72" xr:uid="{00000000-0004-0000-1700-00004D000000}"/>
    <hyperlink ref="BI43" r:id="rId73" xr:uid="{00000000-0004-0000-1700-00004E000000}"/>
    <hyperlink ref="A51" r:id="rId74" display="Carbon Minds" xr:uid="{00000000-0004-0000-1700-000050000000}"/>
    <hyperlink ref="A52" r:id="rId75" xr:uid="{00000000-0004-0000-1700-000051000000}"/>
    <hyperlink ref="BI51" r:id="rId76" xr:uid="{00000000-0004-0000-1700-000053000000}"/>
    <hyperlink ref="BI52" r:id="rId77" xr:uid="{00000000-0004-0000-1700-000054000000}"/>
    <hyperlink ref="BI41" r:id="rId78" xr:uid="{00000000-0004-0000-1700-000055000000}"/>
    <hyperlink ref="A13" r:id="rId79" xr:uid="{00000000-0004-0000-1700-000056000000}"/>
    <hyperlink ref="BI14" r:id="rId80" location="w2xPath=/ui/eco/gi/oh/GIOH100M01.xml&amp;menuSn=30020610" xr:uid="{00000000-0004-0000-1700-000057000000}"/>
    <hyperlink ref="A44" r:id="rId81" xr:uid="{00000000-0004-0000-1700-000058000000}"/>
    <hyperlink ref="A53" r:id="rId82" display="World Food LCA Database" xr:uid="{00000000-0004-0000-1700-000059000000}"/>
    <hyperlink ref="BI53" r:id="rId83" xr:uid="{00000000-0004-0000-1700-00005A000000}"/>
    <hyperlink ref="A25" r:id="rId84" display="Life Cycle Analysis for Copper Products" xr:uid="{00000000-0004-0000-1700-00005B000000}"/>
    <hyperlink ref="BI15" r:id="rId85" xr:uid="{00000000-0004-0000-1700-000035000000}"/>
    <hyperlink ref="BI31" r:id="rId86" xr:uid="{E8FBCD3C-60FF-4772-BE98-8CB15EC2F471}"/>
  </hyperlinks>
  <pageMargins left="0.70866141732283472" right="0.70866141732283472" top="0.74803149606299213" bottom="0.74803149606299213" header="0.31496062992125984" footer="0.31496062992125984"/>
  <pageSetup paperSize="9" scale="48" firstPageNumber="2" fitToHeight="0" orientation="landscape" useFirstPageNumber="1" r:id="rId87"/>
  <headerFooter>
    <oddFooter>&amp;C&amp;P</oddFooter>
  </headerFooter>
  <rowBreaks count="1" manualBreakCount="1">
    <brk id="21" max="60" man="1"/>
  </rowBreaks>
  <legacyDrawing r:id="rId8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dimension ref="A1:F67"/>
  <sheetViews>
    <sheetView view="pageBreakPreview" zoomScaleNormal="100" zoomScaleSheetLayoutView="100" workbookViewId="0"/>
  </sheetViews>
  <sheetFormatPr defaultColWidth="8.75" defaultRowHeight="10.15" customHeight="1"/>
  <cols>
    <col min="1" max="1" width="36.25" style="595" customWidth="1"/>
    <col min="2" max="2" width="40.25" style="595" customWidth="1"/>
    <col min="3" max="6" width="15.25" style="595" customWidth="1"/>
    <col min="7" max="16384" width="8.75" style="595"/>
  </cols>
  <sheetData>
    <row r="1" spans="1:6" ht="18" customHeight="1">
      <c r="A1" s="594" t="s">
        <v>2515</v>
      </c>
    </row>
    <row r="2" spans="1:6" ht="18" customHeight="1">
      <c r="A2" s="594" t="s">
        <v>2823</v>
      </c>
    </row>
    <row r="3" spans="1:6" ht="18" customHeight="1">
      <c r="A3" s="594"/>
    </row>
    <row r="4" spans="1:6" ht="13.5" customHeight="1">
      <c r="A4" s="291" t="s">
        <v>192</v>
      </c>
    </row>
    <row r="5" spans="1:6" ht="13.5" customHeight="1">
      <c r="A5" s="291" t="s">
        <v>2517</v>
      </c>
    </row>
    <row r="6" spans="1:6" ht="13.5" customHeight="1">
      <c r="A6" s="291" t="s">
        <v>2518</v>
      </c>
    </row>
    <row r="7" spans="1:6" ht="13.5" customHeight="1">
      <c r="A7" s="291"/>
    </row>
    <row r="8" spans="1:6" ht="13.5" customHeight="1">
      <c r="A8" s="269"/>
      <c r="B8" s="596"/>
      <c r="C8" s="596"/>
      <c r="D8" s="596"/>
      <c r="E8" s="596"/>
      <c r="F8" s="597"/>
    </row>
    <row r="9" spans="1:6" ht="24" customHeight="1">
      <c r="A9" s="270" t="s">
        <v>2824</v>
      </c>
      <c r="F9" s="598"/>
    </row>
    <row r="10" spans="1:6" ht="13.5" customHeight="1">
      <c r="A10" s="271"/>
      <c r="F10" s="598"/>
    </row>
    <row r="11" spans="1:6" ht="57" customHeight="1">
      <c r="A11" s="1630" t="s">
        <v>2825</v>
      </c>
      <c r="B11" s="1631"/>
      <c r="C11" s="1631"/>
      <c r="D11" s="1631"/>
      <c r="E11" s="1631"/>
      <c r="F11" s="1632"/>
    </row>
    <row r="12" spans="1:6" ht="13.5" customHeight="1">
      <c r="A12" s="599"/>
      <c r="B12" s="600"/>
      <c r="C12" s="600"/>
      <c r="D12" s="600"/>
      <c r="E12" s="600"/>
      <c r="F12" s="601"/>
    </row>
    <row r="13" spans="1:6" ht="13.5" customHeight="1">
      <c r="A13" s="602"/>
      <c r="B13" s="602"/>
      <c r="C13" s="602"/>
      <c r="D13" s="602"/>
      <c r="E13" s="602"/>
      <c r="F13" s="602"/>
    </row>
    <row r="14" spans="1:6" s="313" customFormat="1" ht="13.5">
      <c r="A14" s="315"/>
      <c r="B14" s="315"/>
      <c r="C14" s="575" t="s">
        <v>2826</v>
      </c>
      <c r="D14" s="576"/>
      <c r="E14" s="577"/>
      <c r="F14" s="568" t="s">
        <v>2827</v>
      </c>
    </row>
    <row r="15" spans="1:6" s="313" customFormat="1" ht="27">
      <c r="A15" s="569" t="s">
        <v>2828</v>
      </c>
      <c r="B15" s="569" t="s">
        <v>2829</v>
      </c>
      <c r="C15" s="1964" t="s">
        <v>2830</v>
      </c>
      <c r="D15" s="297" t="s">
        <v>2639</v>
      </c>
      <c r="E15" s="297" t="s">
        <v>2831</v>
      </c>
      <c r="F15" s="298" t="s">
        <v>2832</v>
      </c>
    </row>
    <row r="16" spans="1:6" s="313" customFormat="1" ht="36" customHeight="1">
      <c r="A16" s="570" t="s">
        <v>2833</v>
      </c>
      <c r="B16" s="570" t="s">
        <v>2834</v>
      </c>
      <c r="C16" s="571" t="s">
        <v>2835</v>
      </c>
      <c r="D16" s="572"/>
      <c r="E16" s="572" t="s">
        <v>2836</v>
      </c>
      <c r="F16" s="571"/>
    </row>
    <row r="17" spans="1:6" s="313" customFormat="1" ht="36" customHeight="1">
      <c r="A17" s="570" t="s">
        <v>2837</v>
      </c>
      <c r="B17" s="570" t="s">
        <v>2838</v>
      </c>
      <c r="C17" s="571"/>
      <c r="D17" s="572"/>
      <c r="E17" s="572"/>
      <c r="F17" s="563"/>
    </row>
    <row r="18" spans="1:6" s="313" customFormat="1" ht="36" customHeight="1">
      <c r="A18" s="993" t="s">
        <v>2839</v>
      </c>
      <c r="B18" s="570" t="s">
        <v>2840</v>
      </c>
      <c r="C18" s="571" t="s">
        <v>2836</v>
      </c>
      <c r="D18" s="572" t="s">
        <v>2836</v>
      </c>
      <c r="E18" s="572" t="s">
        <v>2841</v>
      </c>
      <c r="F18" s="571" t="s">
        <v>2836</v>
      </c>
    </row>
    <row r="19" spans="1:6" s="313" customFormat="1" ht="36" customHeight="1">
      <c r="A19" s="570" t="s">
        <v>2842</v>
      </c>
      <c r="B19" s="570" t="s">
        <v>2843</v>
      </c>
      <c r="C19" s="571"/>
      <c r="D19" s="572"/>
      <c r="E19" s="572"/>
      <c r="F19" s="571" t="s">
        <v>2835</v>
      </c>
    </row>
    <row r="20" spans="1:6" s="313" customFormat="1" ht="36" customHeight="1">
      <c r="A20" s="570" t="s">
        <v>2844</v>
      </c>
      <c r="B20" s="570" t="s">
        <v>2845</v>
      </c>
      <c r="C20" s="571"/>
      <c r="D20" s="572"/>
      <c r="E20" s="572"/>
      <c r="F20" s="571" t="s">
        <v>2846</v>
      </c>
    </row>
    <row r="21" spans="1:6" s="313" customFormat="1" ht="36" customHeight="1">
      <c r="A21" s="570" t="s">
        <v>2847</v>
      </c>
      <c r="B21" s="570" t="s">
        <v>2848</v>
      </c>
      <c r="C21" s="571" t="s">
        <v>2835</v>
      </c>
      <c r="D21" s="572" t="s">
        <v>2836</v>
      </c>
      <c r="E21" s="572" t="s">
        <v>2836</v>
      </c>
      <c r="F21" s="571" t="s">
        <v>2836</v>
      </c>
    </row>
    <row r="22" spans="1:6" s="313" customFormat="1" ht="36" customHeight="1">
      <c r="A22" s="993" t="s">
        <v>2849</v>
      </c>
      <c r="B22" s="570" t="s">
        <v>2850</v>
      </c>
      <c r="C22" s="573"/>
      <c r="D22" s="572"/>
      <c r="E22" s="572"/>
      <c r="F22" s="571" t="s">
        <v>2835</v>
      </c>
    </row>
    <row r="23" spans="1:6" s="313" customFormat="1" ht="36" customHeight="1">
      <c r="A23" s="570" t="s">
        <v>2639</v>
      </c>
      <c r="B23" s="570" t="s">
        <v>2851</v>
      </c>
      <c r="C23" s="571"/>
      <c r="D23" s="574"/>
      <c r="E23" s="572"/>
      <c r="F23" s="563"/>
    </row>
    <row r="24" spans="1:6" s="313" customFormat="1" ht="36" customHeight="1">
      <c r="A24" s="570" t="s">
        <v>2852</v>
      </c>
      <c r="B24" s="570" t="s">
        <v>2853</v>
      </c>
      <c r="C24" s="571"/>
      <c r="D24" s="572"/>
      <c r="E24" s="572"/>
      <c r="F24" s="571" t="s">
        <v>2835</v>
      </c>
    </row>
    <row r="25" spans="1:6" s="313" customFormat="1" ht="36" customHeight="1">
      <c r="A25" s="570" t="s">
        <v>2653</v>
      </c>
      <c r="B25" s="570" t="s">
        <v>2854</v>
      </c>
      <c r="C25" s="571"/>
      <c r="D25" s="572"/>
      <c r="E25" s="572"/>
      <c r="F25" s="563"/>
    </row>
    <row r="26" spans="1:6" s="313" customFormat="1" ht="36" customHeight="1">
      <c r="A26" s="570" t="s">
        <v>2855</v>
      </c>
      <c r="B26" s="570" t="s">
        <v>2856</v>
      </c>
      <c r="C26" s="571"/>
      <c r="D26" s="572"/>
      <c r="E26" s="572"/>
      <c r="F26" s="563"/>
    </row>
    <row r="27" spans="1:6" s="313" customFormat="1" ht="36" customHeight="1">
      <c r="A27" s="570" t="s">
        <v>2857</v>
      </c>
      <c r="B27" s="570" t="s">
        <v>2858</v>
      </c>
      <c r="C27" s="571"/>
      <c r="D27" s="572"/>
      <c r="E27" s="572"/>
      <c r="F27" s="563"/>
    </row>
    <row r="28" spans="1:6" s="313" customFormat="1" ht="36" customHeight="1">
      <c r="A28" s="570" t="s">
        <v>2668</v>
      </c>
      <c r="B28" s="570" t="s">
        <v>2859</v>
      </c>
      <c r="C28" s="571"/>
      <c r="D28" s="572"/>
      <c r="E28" s="572"/>
      <c r="F28" s="563"/>
    </row>
    <row r="29" spans="1:6" s="313" customFormat="1" ht="36" customHeight="1">
      <c r="A29" s="570" t="s">
        <v>2860</v>
      </c>
      <c r="B29" s="570" t="s">
        <v>2861</v>
      </c>
      <c r="C29" s="571" t="s">
        <v>2836</v>
      </c>
      <c r="D29" s="572"/>
      <c r="E29" s="572"/>
      <c r="F29" s="563"/>
    </row>
    <row r="30" spans="1:6" s="313" customFormat="1" ht="36" customHeight="1">
      <c r="A30" s="570" t="s">
        <v>2862</v>
      </c>
      <c r="B30" s="570" t="s">
        <v>2677</v>
      </c>
      <c r="C30" s="571" t="s">
        <v>2835</v>
      </c>
      <c r="D30" s="572"/>
      <c r="E30" s="572"/>
      <c r="F30" s="563"/>
    </row>
    <row r="31" spans="1:6" s="313" customFormat="1" ht="36" customHeight="1">
      <c r="A31" s="570" t="s">
        <v>2863</v>
      </c>
      <c r="B31" s="570" t="s">
        <v>2681</v>
      </c>
      <c r="C31" s="571" t="s">
        <v>2836</v>
      </c>
      <c r="D31" s="572"/>
      <c r="E31" s="572"/>
      <c r="F31" s="563"/>
    </row>
    <row r="32" spans="1:6" s="313" customFormat="1" ht="36" customHeight="1">
      <c r="A32" s="570" t="s">
        <v>2864</v>
      </c>
      <c r="B32" s="570" t="s">
        <v>2865</v>
      </c>
      <c r="C32" s="571" t="s">
        <v>2836</v>
      </c>
      <c r="D32" s="571" t="s">
        <v>2835</v>
      </c>
      <c r="E32" s="572"/>
      <c r="F32" s="563"/>
    </row>
    <row r="33" spans="1:6" s="313" customFormat="1" ht="36" customHeight="1">
      <c r="A33" s="570" t="s">
        <v>2866</v>
      </c>
      <c r="B33" s="570" t="s">
        <v>2867</v>
      </c>
      <c r="C33" s="571" t="s">
        <v>2836</v>
      </c>
      <c r="D33" s="571" t="s">
        <v>2836</v>
      </c>
      <c r="E33" s="572" t="s">
        <v>2836</v>
      </c>
      <c r="F33" s="571" t="s">
        <v>2836</v>
      </c>
    </row>
    <row r="34" spans="1:6" s="313" customFormat="1" ht="36" customHeight="1">
      <c r="A34" s="570" t="s">
        <v>2868</v>
      </c>
      <c r="B34" s="570" t="s">
        <v>2869</v>
      </c>
      <c r="C34" s="571"/>
      <c r="D34" s="572"/>
      <c r="E34" s="572"/>
      <c r="F34" s="563"/>
    </row>
    <row r="35" spans="1:6" s="313" customFormat="1" ht="36" customHeight="1">
      <c r="A35" s="570" t="s">
        <v>2870</v>
      </c>
      <c r="B35" s="570" t="s">
        <v>2871</v>
      </c>
      <c r="C35" s="571" t="s">
        <v>2835</v>
      </c>
      <c r="D35" s="572"/>
      <c r="E35" s="572"/>
      <c r="F35" s="563"/>
    </row>
    <row r="36" spans="1:6" s="313" customFormat="1" ht="36" customHeight="1">
      <c r="A36" s="570" t="s">
        <v>2872</v>
      </c>
      <c r="B36" s="570" t="s">
        <v>2873</v>
      </c>
      <c r="C36" s="571" t="s">
        <v>2835</v>
      </c>
      <c r="D36" s="572" t="s">
        <v>2836</v>
      </c>
      <c r="E36" s="572"/>
      <c r="F36" s="571" t="s">
        <v>2835</v>
      </c>
    </row>
    <row r="37" spans="1:6" s="313" customFormat="1" ht="36" customHeight="1">
      <c r="A37" s="570" t="s">
        <v>2874</v>
      </c>
      <c r="B37" s="570" t="s">
        <v>2875</v>
      </c>
      <c r="C37" s="571"/>
      <c r="D37" s="572"/>
      <c r="E37" s="572"/>
      <c r="F37" s="563"/>
    </row>
    <row r="38" spans="1:6" s="313" customFormat="1" ht="36" customHeight="1">
      <c r="A38" s="570" t="s">
        <v>2876</v>
      </c>
      <c r="B38" s="570" t="s">
        <v>2877</v>
      </c>
      <c r="C38" s="571"/>
      <c r="D38" s="572"/>
      <c r="E38" s="572"/>
      <c r="F38" s="563"/>
    </row>
    <row r="39" spans="1:6" s="313" customFormat="1" ht="36" customHeight="1">
      <c r="A39" s="993" t="s">
        <v>2712</v>
      </c>
      <c r="B39" s="993" t="s">
        <v>2878</v>
      </c>
      <c r="C39" s="571"/>
      <c r="D39" s="572"/>
      <c r="E39" s="572"/>
      <c r="F39" s="563"/>
    </row>
    <row r="40" spans="1:6" s="313" customFormat="1" ht="36" customHeight="1">
      <c r="A40" s="993" t="s">
        <v>2879</v>
      </c>
      <c r="B40" s="993" t="s">
        <v>2880</v>
      </c>
      <c r="C40" s="571"/>
      <c r="D40" s="572" t="s">
        <v>2881</v>
      </c>
      <c r="E40" s="572"/>
      <c r="F40" s="563"/>
    </row>
    <row r="41" spans="1:6" s="313" customFormat="1" ht="36" customHeight="1">
      <c r="A41" s="993" t="s">
        <v>2882</v>
      </c>
      <c r="B41" s="993" t="s">
        <v>2883</v>
      </c>
      <c r="C41" s="571"/>
      <c r="D41" s="572"/>
      <c r="E41" s="572"/>
      <c r="F41" s="563"/>
    </row>
    <row r="42" spans="1:6" s="313" customFormat="1" ht="36" customHeight="1">
      <c r="A42" s="993" t="s">
        <v>2884</v>
      </c>
      <c r="B42" s="993" t="s">
        <v>2885</v>
      </c>
      <c r="C42" s="571"/>
      <c r="D42" s="572"/>
      <c r="E42" s="572"/>
      <c r="F42" s="563"/>
    </row>
    <row r="43" spans="1:6" s="313" customFormat="1" ht="36" customHeight="1">
      <c r="A43" s="993" t="s">
        <v>2886</v>
      </c>
      <c r="B43" s="993" t="s">
        <v>2887</v>
      </c>
      <c r="C43" s="571"/>
      <c r="D43" s="572" t="s">
        <v>2888</v>
      </c>
      <c r="E43" s="572"/>
      <c r="F43" s="563"/>
    </row>
    <row r="44" spans="1:6" s="313" customFormat="1" ht="36" customHeight="1">
      <c r="A44" s="993" t="s">
        <v>2889</v>
      </c>
      <c r="B44" s="993" t="s">
        <v>2890</v>
      </c>
      <c r="C44" s="571"/>
      <c r="D44" s="572" t="s">
        <v>2836</v>
      </c>
      <c r="E44" s="572" t="s">
        <v>2836</v>
      </c>
      <c r="F44" s="563"/>
    </row>
    <row r="45" spans="1:6" s="313" customFormat="1" ht="35.25" customHeight="1">
      <c r="A45" s="993" t="s">
        <v>2891</v>
      </c>
      <c r="B45" s="993" t="s">
        <v>2892</v>
      </c>
      <c r="C45" s="571"/>
      <c r="D45" s="572" t="s">
        <v>2881</v>
      </c>
      <c r="E45" s="572" t="s">
        <v>2836</v>
      </c>
      <c r="F45" s="563"/>
    </row>
    <row r="46" spans="1:6" s="313" customFormat="1" ht="36.6" customHeight="1">
      <c r="A46" s="993" t="s">
        <v>2893</v>
      </c>
      <c r="B46" s="993" t="s">
        <v>2894</v>
      </c>
      <c r="C46" s="572"/>
      <c r="D46" s="572"/>
      <c r="E46" s="574"/>
      <c r="F46" s="563"/>
    </row>
    <row r="47" spans="1:6" s="313" customFormat="1" ht="36.6" customHeight="1">
      <c r="A47" s="993" t="s">
        <v>2895</v>
      </c>
      <c r="B47" s="993" t="s">
        <v>2896</v>
      </c>
      <c r="C47" s="571"/>
      <c r="D47" s="572"/>
      <c r="E47" s="572"/>
      <c r="F47" s="563"/>
    </row>
    <row r="48" spans="1:6" s="313" customFormat="1" ht="36.6" customHeight="1">
      <c r="A48" s="993" t="s">
        <v>2897</v>
      </c>
      <c r="B48" s="993" t="s">
        <v>2898</v>
      </c>
      <c r="C48" s="572"/>
      <c r="D48" s="572" t="s">
        <v>2881</v>
      </c>
      <c r="E48" s="572" t="s">
        <v>2836</v>
      </c>
      <c r="F48" s="571" t="s">
        <v>2835</v>
      </c>
    </row>
    <row r="49" spans="1:6" s="313" customFormat="1" ht="36.6" customHeight="1">
      <c r="A49" s="993" t="s">
        <v>2899</v>
      </c>
      <c r="B49" s="993" t="s">
        <v>2900</v>
      </c>
      <c r="C49" s="571"/>
      <c r="D49" s="572"/>
      <c r="E49" s="572"/>
      <c r="F49" s="563"/>
    </row>
    <row r="50" spans="1:6" s="313" customFormat="1" ht="36.6" customHeight="1">
      <c r="A50" s="993" t="s">
        <v>2901</v>
      </c>
      <c r="B50" s="993" t="s">
        <v>2902</v>
      </c>
      <c r="C50" s="571"/>
      <c r="D50" s="572" t="s">
        <v>2881</v>
      </c>
      <c r="E50" s="572"/>
      <c r="F50" s="563"/>
    </row>
    <row r="51" spans="1:6" s="313" customFormat="1" ht="36.6" customHeight="1">
      <c r="A51" s="993" t="s">
        <v>2903</v>
      </c>
      <c r="B51" s="993" t="s">
        <v>2904</v>
      </c>
      <c r="C51" s="571"/>
      <c r="D51" s="572" t="s">
        <v>2881</v>
      </c>
      <c r="E51" s="572" t="s">
        <v>2836</v>
      </c>
      <c r="F51" s="563"/>
    </row>
    <row r="52" spans="1:6" s="313" customFormat="1" ht="36.6" customHeight="1">
      <c r="A52" s="993" t="s">
        <v>2775</v>
      </c>
      <c r="B52" s="993" t="s">
        <v>2905</v>
      </c>
      <c r="C52" s="572" t="s">
        <v>2836</v>
      </c>
      <c r="D52" s="572"/>
      <c r="E52" s="572"/>
      <c r="F52" s="563"/>
    </row>
    <row r="53" spans="1:6" s="313" customFormat="1" ht="36.6" customHeight="1">
      <c r="A53" s="993" t="s">
        <v>2781</v>
      </c>
      <c r="B53" s="993" t="s">
        <v>2906</v>
      </c>
      <c r="C53" s="571"/>
      <c r="D53" s="572" t="s">
        <v>2888</v>
      </c>
      <c r="E53" s="572" t="s">
        <v>2836</v>
      </c>
      <c r="F53" s="572" t="s">
        <v>2835</v>
      </c>
    </row>
    <row r="54" spans="1:6" s="313" customFormat="1" ht="36.6" customHeight="1">
      <c r="A54" s="993" t="s">
        <v>2907</v>
      </c>
      <c r="B54" s="993" t="s">
        <v>2908</v>
      </c>
      <c r="C54" s="572"/>
      <c r="D54" s="572"/>
      <c r="E54" s="572"/>
      <c r="F54" s="572"/>
    </row>
    <row r="55" spans="1:6" s="313" customFormat="1" ht="36.6" customHeight="1">
      <c r="A55" s="993" t="s">
        <v>2909</v>
      </c>
      <c r="B55" s="993" t="s">
        <v>2910</v>
      </c>
      <c r="C55" s="572"/>
      <c r="D55" s="572" t="s">
        <v>2911</v>
      </c>
      <c r="E55" s="572"/>
      <c r="F55" s="572"/>
    </row>
    <row r="56" spans="1:6" s="313" customFormat="1" ht="36.4" customHeight="1">
      <c r="A56" s="993" t="s">
        <v>2912</v>
      </c>
      <c r="B56" s="993" t="s">
        <v>2913</v>
      </c>
      <c r="C56" s="572"/>
      <c r="D56" s="572" t="s">
        <v>2888</v>
      </c>
      <c r="E56" s="572"/>
      <c r="F56" s="572"/>
    </row>
    <row r="57" spans="1:6" s="313" customFormat="1" ht="36.4" customHeight="1">
      <c r="A57" s="993" t="s">
        <v>2914</v>
      </c>
      <c r="B57" s="993" t="s">
        <v>2915</v>
      </c>
      <c r="C57" s="572"/>
      <c r="D57" s="572"/>
      <c r="E57" s="572"/>
      <c r="F57" s="572" t="s">
        <v>2835</v>
      </c>
    </row>
    <row r="58" spans="1:6" s="313" customFormat="1" ht="36.4" customHeight="1">
      <c r="A58" s="993" t="s">
        <v>2916</v>
      </c>
      <c r="B58" s="993" t="s">
        <v>2802</v>
      </c>
      <c r="C58" s="572"/>
      <c r="D58" s="571" t="s">
        <v>2486</v>
      </c>
      <c r="E58" s="571" t="s">
        <v>2486</v>
      </c>
      <c r="F58" s="572"/>
    </row>
    <row r="59" spans="1:6" s="313" customFormat="1" ht="36.4" customHeight="1">
      <c r="A59" s="993" t="s">
        <v>2917</v>
      </c>
      <c r="B59" s="993" t="s">
        <v>2810</v>
      </c>
      <c r="C59" s="572"/>
      <c r="D59" s="572"/>
      <c r="E59" s="572"/>
      <c r="F59" s="571" t="s">
        <v>2836</v>
      </c>
    </row>
    <row r="60" spans="1:6" s="313" customFormat="1" ht="36.4" customHeight="1">
      <c r="A60" s="993" t="s">
        <v>2918</v>
      </c>
      <c r="B60" s="993" t="s">
        <v>2919</v>
      </c>
      <c r="C60" s="572"/>
      <c r="D60" s="572"/>
      <c r="E60" s="572"/>
      <c r="F60" s="572"/>
    </row>
    <row r="61" spans="1:6" s="313" customFormat="1" ht="10.15" customHeight="1"/>
    <row r="62" spans="1:6" s="313" customFormat="1" ht="21" customHeight="1">
      <c r="A62" s="313" t="s">
        <v>2920</v>
      </c>
    </row>
    <row r="63" spans="1:6" s="313" customFormat="1" ht="21" customHeight="1">
      <c r="A63" s="313" t="s">
        <v>2921</v>
      </c>
    </row>
    <row r="64" spans="1:6" s="313" customFormat="1" ht="21" customHeight="1">
      <c r="A64" s="313" t="s">
        <v>2922</v>
      </c>
    </row>
    <row r="65" spans="1:1" s="313" customFormat="1" ht="21" customHeight="1">
      <c r="A65" s="313" t="s">
        <v>2923</v>
      </c>
    </row>
    <row r="66" spans="1:1" s="313" customFormat="1" ht="21" customHeight="1">
      <c r="A66" s="313" t="s">
        <v>2924</v>
      </c>
    </row>
    <row r="67" spans="1:1" s="313" customFormat="1" ht="21" customHeight="1">
      <c r="A67" s="313" t="s">
        <v>2925</v>
      </c>
    </row>
  </sheetData>
  <mergeCells count="1">
    <mergeCell ref="A11:F11"/>
  </mergeCells>
  <phoneticPr fontId="31"/>
  <hyperlinks>
    <hyperlink ref="C15" r:id="rId1" display="Gabi" xr:uid="{00000000-0004-0000-1900-000000000000}"/>
    <hyperlink ref="D15" r:id="rId2" xr:uid="{00000000-0004-0000-1900-000001000000}"/>
    <hyperlink ref="E15" r:id="rId3" xr:uid="{00000000-0004-0000-1900-000002000000}"/>
    <hyperlink ref="F15" r:id="rId4" display="Global LCA Data Access" xr:uid="{00000000-0004-0000-1900-000003000000}"/>
  </hyperlinks>
  <pageMargins left="0.59055118110236227" right="0.59055118110236227" top="0.59055118110236227" bottom="0.59055118110236227" header="0.39370078740157483" footer="0.31496062992125984"/>
  <pageSetup paperSize="9" scale="65" fitToHeight="0" orientation="portrait" r:id="rId5"/>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dimension ref="A1:U70"/>
  <sheetViews>
    <sheetView view="pageBreakPreview" zoomScaleNormal="100" zoomScaleSheetLayoutView="100" workbookViewId="0"/>
  </sheetViews>
  <sheetFormatPr defaultColWidth="8.75" defaultRowHeight="13.5"/>
  <cols>
    <col min="1" max="21" width="6.25" style="293" customWidth="1"/>
    <col min="22" max="16384" width="8.75" style="293"/>
  </cols>
  <sheetData>
    <row r="1" spans="1:21" ht="18" customHeight="1">
      <c r="A1" s="300" t="s">
        <v>2515</v>
      </c>
    </row>
    <row r="2" spans="1:21" ht="18" customHeight="1">
      <c r="A2" s="300" t="s">
        <v>2926</v>
      </c>
    </row>
    <row r="3" spans="1:21" ht="18" customHeight="1">
      <c r="A3" s="300"/>
    </row>
    <row r="4" spans="1:21" ht="13.5" customHeight="1">
      <c r="A4" s="291" t="s">
        <v>192</v>
      </c>
    </row>
    <row r="5" spans="1:21" ht="13.5" customHeight="1">
      <c r="A5" s="291" t="s">
        <v>2517</v>
      </c>
    </row>
    <row r="6" spans="1:21" ht="13.5" customHeight="1">
      <c r="A6" s="291" t="s">
        <v>2518</v>
      </c>
    </row>
    <row r="7" spans="1:21" ht="13.5" customHeight="1">
      <c r="A7" s="300"/>
    </row>
    <row r="8" spans="1:21" ht="13.5" customHeight="1">
      <c r="A8" s="292"/>
      <c r="B8" s="302"/>
      <c r="C8" s="302"/>
      <c r="D8" s="302"/>
      <c r="E8" s="302"/>
      <c r="F8" s="302"/>
      <c r="G8" s="302"/>
      <c r="H8" s="302"/>
      <c r="I8" s="302"/>
      <c r="J8" s="302"/>
      <c r="K8" s="302"/>
      <c r="L8" s="302"/>
      <c r="M8" s="302"/>
      <c r="N8" s="302"/>
      <c r="O8" s="302"/>
      <c r="P8" s="302"/>
      <c r="Q8" s="302"/>
      <c r="R8" s="302"/>
      <c r="S8" s="302"/>
      <c r="T8" s="302"/>
      <c r="U8" s="303"/>
    </row>
    <row r="9" spans="1:21" ht="24" customHeight="1">
      <c r="A9" s="304" t="s">
        <v>2927</v>
      </c>
      <c r="U9" s="305"/>
    </row>
    <row r="10" spans="1:21" s="294" customFormat="1" ht="18.75">
      <c r="A10" s="1633" t="s">
        <v>2928</v>
      </c>
      <c r="B10" s="1634"/>
      <c r="C10" s="1634"/>
      <c r="D10" s="1634"/>
      <c r="E10" s="1634"/>
      <c r="F10" s="1634"/>
      <c r="G10" s="1634"/>
      <c r="H10" s="1634"/>
      <c r="I10" s="1634"/>
      <c r="J10" s="1634"/>
      <c r="K10" s="1634"/>
      <c r="L10" s="1634"/>
      <c r="M10" s="1634"/>
      <c r="N10" s="1634"/>
      <c r="O10" s="1634"/>
      <c r="P10" s="1634"/>
      <c r="Q10" s="1634"/>
      <c r="R10" s="1634"/>
      <c r="S10" s="1634"/>
      <c r="T10" s="1634"/>
      <c r="U10" s="1635"/>
    </row>
    <row r="11" spans="1:21" s="294" customFormat="1" ht="18.75">
      <c r="A11" s="1633"/>
      <c r="B11" s="1634"/>
      <c r="C11" s="1634"/>
      <c r="D11" s="1634"/>
      <c r="E11" s="1634"/>
      <c r="F11" s="1634"/>
      <c r="G11" s="1634"/>
      <c r="H11" s="1634"/>
      <c r="I11" s="1634"/>
      <c r="J11" s="1634"/>
      <c r="K11" s="1634"/>
      <c r="L11" s="1634"/>
      <c r="M11" s="1634"/>
      <c r="N11" s="1634"/>
      <c r="O11" s="1634"/>
      <c r="P11" s="1634"/>
      <c r="Q11" s="1634"/>
      <c r="R11" s="1634"/>
      <c r="S11" s="1634"/>
      <c r="T11" s="1634"/>
      <c r="U11" s="1635"/>
    </row>
    <row r="12" spans="1:21" s="294" customFormat="1" ht="13.5" customHeight="1">
      <c r="A12" s="306"/>
      <c r="B12" s="308"/>
      <c r="C12" s="308"/>
      <c r="D12" s="308"/>
      <c r="E12" s="308"/>
      <c r="F12" s="308"/>
      <c r="G12" s="308"/>
      <c r="H12" s="308"/>
      <c r="I12" s="308"/>
      <c r="J12" s="308"/>
      <c r="K12" s="308"/>
      <c r="L12" s="308"/>
      <c r="M12" s="308"/>
      <c r="N12" s="308"/>
      <c r="O12" s="308"/>
      <c r="P12" s="308"/>
      <c r="Q12" s="308"/>
      <c r="R12" s="308"/>
      <c r="S12" s="308"/>
      <c r="T12" s="308"/>
      <c r="U12" s="309"/>
    </row>
    <row r="13" spans="1:21" s="294" customFormat="1" ht="13.5" customHeight="1">
      <c r="A13" s="296"/>
    </row>
    <row r="14" spans="1:21" ht="14.25">
      <c r="A14" s="295" t="s">
        <v>2929</v>
      </c>
    </row>
    <row r="15" spans="1:21" ht="14.25">
      <c r="A15" s="295"/>
    </row>
    <row r="16" spans="1:21" ht="13.5" customHeight="1">
      <c r="A16" s="310"/>
      <c r="B16" s="1636" t="s">
        <v>2930</v>
      </c>
      <c r="C16" s="1636"/>
      <c r="D16" s="1636"/>
      <c r="E16" s="1636"/>
      <c r="F16" s="1636"/>
      <c r="G16" s="1636"/>
      <c r="H16" s="1636"/>
      <c r="I16" s="1636"/>
      <c r="J16" s="1636"/>
      <c r="K16" s="310"/>
    </row>
    <row r="17" spans="2:10">
      <c r="B17" s="1637" t="s">
        <v>2931</v>
      </c>
      <c r="C17" s="1637"/>
      <c r="D17" s="1637"/>
      <c r="E17" s="1637"/>
      <c r="F17" s="1637"/>
      <c r="G17" s="1637"/>
      <c r="H17" s="1637"/>
      <c r="I17" s="1637"/>
      <c r="J17" s="1637"/>
    </row>
    <row r="34" spans="1:11" ht="21">
      <c r="A34" s="310"/>
      <c r="K34" s="310"/>
    </row>
    <row r="52" spans="1:11" ht="21">
      <c r="A52" s="310"/>
      <c r="K52" s="310"/>
    </row>
    <row r="70" spans="1:11" ht="21">
      <c r="A70" s="310"/>
      <c r="K70" s="310"/>
    </row>
  </sheetData>
  <mergeCells count="3">
    <mergeCell ref="A10:U11"/>
    <mergeCell ref="B16:J16"/>
    <mergeCell ref="B17:J17"/>
  </mergeCells>
  <phoneticPr fontId="31"/>
  <hyperlinks>
    <hyperlink ref="B16" r:id="rId1" xr:uid="{00000000-0004-0000-1A00-000000000000}"/>
  </hyperlinks>
  <pageMargins left="0.59055118110236227" right="0.59055118110236227" top="0.59055118110236227" bottom="0.59055118110236227" header="0.39370078740157483" footer="0.31496062992125984"/>
  <pageSetup paperSize="9" scale="65" fitToHeight="0" orientation="portrait" r:id="rId2"/>
  <headerFooter scaleWithDoc="0" alignWithMargins="0"/>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dimension ref="A1:U43"/>
  <sheetViews>
    <sheetView view="pageBreakPreview" zoomScaleNormal="100" zoomScaleSheetLayoutView="100" workbookViewId="0"/>
  </sheetViews>
  <sheetFormatPr defaultColWidth="8.75" defaultRowHeight="13.5"/>
  <cols>
    <col min="1" max="20" width="6" style="293" customWidth="1"/>
    <col min="21" max="21" width="5.75" style="293" customWidth="1"/>
    <col min="22" max="16384" width="8.75" style="293"/>
  </cols>
  <sheetData>
    <row r="1" spans="1:21" ht="18" customHeight="1">
      <c r="A1" s="300" t="s">
        <v>2515</v>
      </c>
    </row>
    <row r="2" spans="1:21" ht="18" customHeight="1">
      <c r="A2" s="300" t="s">
        <v>2932</v>
      </c>
    </row>
    <row r="3" spans="1:21" ht="18" customHeight="1">
      <c r="A3" s="300"/>
    </row>
    <row r="4" spans="1:21" ht="13.5" customHeight="1">
      <c r="A4" s="291" t="s">
        <v>192</v>
      </c>
    </row>
    <row r="5" spans="1:21" ht="13.5" customHeight="1">
      <c r="A5" s="291" t="s">
        <v>2517</v>
      </c>
    </row>
    <row r="6" spans="1:21" ht="13.5" customHeight="1">
      <c r="A6" s="291" t="s">
        <v>2518</v>
      </c>
    </row>
    <row r="7" spans="1:21" ht="13.5" customHeight="1">
      <c r="A7" s="300"/>
    </row>
    <row r="8" spans="1:21" ht="13.5" customHeight="1">
      <c r="A8" s="292"/>
      <c r="B8" s="302"/>
      <c r="C8" s="302"/>
      <c r="D8" s="302"/>
      <c r="E8" s="302"/>
      <c r="F8" s="302"/>
      <c r="G8" s="302"/>
      <c r="H8" s="302"/>
      <c r="I8" s="302"/>
      <c r="J8" s="302"/>
      <c r="K8" s="302"/>
      <c r="L8" s="302"/>
      <c r="M8" s="302"/>
      <c r="N8" s="302"/>
      <c r="O8" s="302"/>
      <c r="P8" s="302"/>
      <c r="Q8" s="302"/>
      <c r="R8" s="302"/>
      <c r="S8" s="302"/>
      <c r="T8" s="302"/>
      <c r="U8" s="303"/>
    </row>
    <row r="9" spans="1:21" ht="24" customHeight="1">
      <c r="A9" s="304" t="s">
        <v>2933</v>
      </c>
      <c r="U9" s="305"/>
    </row>
    <row r="10" spans="1:21" s="294" customFormat="1" ht="18.75">
      <c r="A10" s="1633" t="s">
        <v>2934</v>
      </c>
      <c r="B10" s="1634"/>
      <c r="C10" s="1634"/>
      <c r="D10" s="1634"/>
      <c r="E10" s="1634"/>
      <c r="F10" s="1634"/>
      <c r="G10" s="1634"/>
      <c r="H10" s="1634"/>
      <c r="I10" s="1634"/>
      <c r="J10" s="1634"/>
      <c r="K10" s="1634"/>
      <c r="L10" s="1634"/>
      <c r="M10" s="1634"/>
      <c r="N10" s="1634"/>
      <c r="O10" s="1634"/>
      <c r="P10" s="1634"/>
      <c r="Q10" s="1634"/>
      <c r="R10" s="1634"/>
      <c r="S10" s="1634"/>
      <c r="T10" s="1634"/>
      <c r="U10" s="1635"/>
    </row>
    <row r="11" spans="1:21" s="294" customFormat="1" ht="18.75">
      <c r="A11" s="1633"/>
      <c r="B11" s="1634"/>
      <c r="C11" s="1634"/>
      <c r="D11" s="1634"/>
      <c r="E11" s="1634"/>
      <c r="F11" s="1634"/>
      <c r="G11" s="1634"/>
      <c r="H11" s="1634"/>
      <c r="I11" s="1634"/>
      <c r="J11" s="1634"/>
      <c r="K11" s="1634"/>
      <c r="L11" s="1634"/>
      <c r="M11" s="1634"/>
      <c r="N11" s="1634"/>
      <c r="O11" s="1634"/>
      <c r="P11" s="1634"/>
      <c r="Q11" s="1634"/>
      <c r="R11" s="1634"/>
      <c r="S11" s="1634"/>
      <c r="T11" s="1634"/>
      <c r="U11" s="1635"/>
    </row>
    <row r="12" spans="1:21" s="294" customFormat="1" ht="13.5" customHeight="1">
      <c r="A12" s="306"/>
      <c r="B12" s="308"/>
      <c r="C12" s="308"/>
      <c r="D12" s="308"/>
      <c r="E12" s="308"/>
      <c r="F12" s="308"/>
      <c r="G12" s="308"/>
      <c r="H12" s="308"/>
      <c r="I12" s="308"/>
      <c r="J12" s="308"/>
      <c r="K12" s="308"/>
      <c r="L12" s="308"/>
      <c r="M12" s="308"/>
      <c r="N12" s="308"/>
      <c r="O12" s="308"/>
      <c r="P12" s="308"/>
      <c r="Q12" s="308"/>
      <c r="R12" s="308"/>
      <c r="S12" s="308"/>
      <c r="T12" s="308"/>
      <c r="U12" s="309"/>
    </row>
    <row r="13" spans="1:21" s="294" customFormat="1" ht="13.5" customHeight="1">
      <c r="A13" s="296"/>
    </row>
    <row r="14" spans="1:21" s="294" customFormat="1" ht="13.5" customHeight="1">
      <c r="A14" s="295" t="s">
        <v>2935</v>
      </c>
    </row>
    <row r="16" spans="1:21" ht="21" customHeight="1">
      <c r="A16" s="310"/>
      <c r="B16" s="1636" t="s">
        <v>2936</v>
      </c>
      <c r="C16" s="1636"/>
      <c r="D16" s="1636"/>
      <c r="E16" s="1636"/>
      <c r="F16" s="1636"/>
      <c r="G16" s="1636"/>
      <c r="H16" s="1636"/>
      <c r="I16" s="1636"/>
      <c r="J16" s="1636"/>
      <c r="K16" s="310"/>
    </row>
    <row r="17" spans="2:10" ht="13.5" customHeight="1">
      <c r="B17" s="1636"/>
      <c r="C17" s="1636"/>
      <c r="D17" s="1636"/>
      <c r="E17" s="1636"/>
      <c r="F17" s="1636"/>
      <c r="G17" s="1636"/>
      <c r="H17" s="1636"/>
      <c r="I17" s="1636"/>
      <c r="J17" s="1636"/>
    </row>
    <row r="43" s="310" customFormat="1" ht="21"/>
  </sheetData>
  <mergeCells count="2">
    <mergeCell ref="A10:U11"/>
    <mergeCell ref="B16:J17"/>
  </mergeCells>
  <phoneticPr fontId="31"/>
  <hyperlinks>
    <hyperlink ref="B16" r:id="rId1" display="http://www.circularecology.com/embodied-energy-and-carbon-footprint-database.html" xr:uid="{00000000-0004-0000-1B00-000000000000}"/>
  </hyperlinks>
  <pageMargins left="0.59055118110236227" right="0.59055118110236227" top="0.59055118110236227" bottom="0.59055118110236227" header="0.39370078740157483" footer="0.31496062992125984"/>
  <pageSetup paperSize="9" scale="72" fitToHeight="0" orientation="portrait" r:id="rId2"/>
  <headerFooter scaleWithDoc="0" alignWithMargins="0"/>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dimension ref="A1:U134"/>
  <sheetViews>
    <sheetView view="pageBreakPreview" zoomScaleNormal="100" zoomScaleSheetLayoutView="100" workbookViewId="0"/>
  </sheetViews>
  <sheetFormatPr defaultColWidth="8.75" defaultRowHeight="13.5"/>
  <cols>
    <col min="1" max="21" width="6.25" style="293" customWidth="1"/>
    <col min="22" max="16384" width="8.75" style="293"/>
  </cols>
  <sheetData>
    <row r="1" spans="1:21" ht="17.25">
      <c r="A1" s="300" t="s">
        <v>2515</v>
      </c>
    </row>
    <row r="2" spans="1:21" ht="17.25">
      <c r="A2" s="300" t="s">
        <v>2937</v>
      </c>
    </row>
    <row r="3" spans="1:21" ht="17.25">
      <c r="A3" s="300"/>
    </row>
    <row r="4" spans="1:21">
      <c r="A4" s="291" t="s">
        <v>192</v>
      </c>
    </row>
    <row r="5" spans="1:21">
      <c r="A5" s="291" t="s">
        <v>2517</v>
      </c>
    </row>
    <row r="6" spans="1:21">
      <c r="A6" s="291" t="s">
        <v>2518</v>
      </c>
    </row>
    <row r="7" spans="1:21">
      <c r="A7" s="291"/>
    </row>
    <row r="8" spans="1:21">
      <c r="A8" s="301"/>
      <c r="B8" s="302"/>
      <c r="C8" s="302"/>
      <c r="D8" s="302"/>
      <c r="E8" s="302"/>
      <c r="F8" s="302"/>
      <c r="G8" s="302"/>
      <c r="H8" s="302"/>
      <c r="I8" s="302"/>
      <c r="J8" s="302"/>
      <c r="K8" s="302"/>
      <c r="L8" s="302"/>
      <c r="M8" s="302"/>
      <c r="N8" s="302"/>
      <c r="O8" s="302"/>
      <c r="P8" s="302"/>
      <c r="Q8" s="302"/>
      <c r="R8" s="302"/>
      <c r="S8" s="302"/>
      <c r="T8" s="302"/>
      <c r="U8" s="303"/>
    </row>
    <row r="9" spans="1:21" ht="24" customHeight="1">
      <c r="A9" s="304" t="s">
        <v>2938</v>
      </c>
      <c r="U9" s="305"/>
    </row>
    <row r="10" spans="1:21" s="294" customFormat="1" ht="18.75">
      <c r="A10" s="1633" t="s">
        <v>2939</v>
      </c>
      <c r="B10" s="1634"/>
      <c r="C10" s="1634"/>
      <c r="D10" s="1634"/>
      <c r="E10" s="1634"/>
      <c r="F10" s="1634"/>
      <c r="G10" s="1634"/>
      <c r="H10" s="1634"/>
      <c r="I10" s="1634"/>
      <c r="J10" s="1634"/>
      <c r="K10" s="1634"/>
      <c r="L10" s="1634"/>
      <c r="M10" s="1634"/>
      <c r="N10" s="1634"/>
      <c r="O10" s="1634"/>
      <c r="P10" s="1634"/>
      <c r="Q10" s="1634"/>
      <c r="R10" s="1634"/>
      <c r="S10" s="1634"/>
      <c r="T10" s="1634"/>
      <c r="U10" s="1635"/>
    </row>
    <row r="11" spans="1:21" s="294" customFormat="1" ht="18.75">
      <c r="A11" s="1633"/>
      <c r="B11" s="1634"/>
      <c r="C11" s="1634"/>
      <c r="D11" s="1634"/>
      <c r="E11" s="1634"/>
      <c r="F11" s="1634"/>
      <c r="G11" s="1634"/>
      <c r="H11" s="1634"/>
      <c r="I11" s="1634"/>
      <c r="J11" s="1634"/>
      <c r="K11" s="1634"/>
      <c r="L11" s="1634"/>
      <c r="M11" s="1634"/>
      <c r="N11" s="1634"/>
      <c r="O11" s="1634"/>
      <c r="P11" s="1634"/>
      <c r="Q11" s="1634"/>
      <c r="R11" s="1634"/>
      <c r="S11" s="1634"/>
      <c r="T11" s="1634"/>
      <c r="U11" s="1635"/>
    </row>
    <row r="12" spans="1:21" s="294" customFormat="1" ht="13.5" customHeight="1">
      <c r="A12" s="306"/>
      <c r="B12" s="307"/>
      <c r="C12" s="307"/>
      <c r="D12" s="307"/>
      <c r="E12" s="307"/>
      <c r="F12" s="307"/>
      <c r="G12" s="307"/>
      <c r="H12" s="307"/>
      <c r="I12" s="307"/>
      <c r="J12" s="307"/>
      <c r="K12" s="307"/>
      <c r="L12" s="307"/>
      <c r="M12" s="307"/>
      <c r="N12" s="307"/>
      <c r="O12" s="307"/>
      <c r="P12" s="307"/>
      <c r="Q12" s="307"/>
      <c r="R12" s="307"/>
      <c r="S12" s="307"/>
      <c r="T12" s="308"/>
      <c r="U12" s="309"/>
    </row>
    <row r="13" spans="1:21" s="294" customFormat="1" ht="13.5" customHeight="1">
      <c r="A13" s="296"/>
      <c r="B13" s="296"/>
      <c r="C13" s="296"/>
      <c r="D13" s="296"/>
      <c r="E13" s="296"/>
      <c r="F13" s="296"/>
      <c r="G13" s="296"/>
      <c r="H13" s="296"/>
      <c r="I13" s="296"/>
      <c r="J13" s="296"/>
      <c r="K13" s="296"/>
      <c r="L13" s="296"/>
      <c r="M13" s="296"/>
      <c r="N13" s="296"/>
      <c r="O13" s="296"/>
      <c r="P13" s="296"/>
      <c r="Q13" s="296"/>
      <c r="R13" s="296"/>
      <c r="S13" s="296"/>
    </row>
    <row r="14" spans="1:21" s="294" customFormat="1" ht="13.5" customHeight="1">
      <c r="A14" s="295" t="s">
        <v>2940</v>
      </c>
      <c r="B14" s="296"/>
      <c r="C14" s="296"/>
      <c r="D14" s="296"/>
      <c r="E14" s="296"/>
      <c r="F14" s="296"/>
      <c r="G14" s="296"/>
      <c r="H14" s="296"/>
      <c r="I14" s="296"/>
      <c r="J14" s="296"/>
      <c r="K14" s="296"/>
      <c r="L14" s="296"/>
      <c r="M14" s="296"/>
      <c r="N14" s="296"/>
      <c r="O14" s="296"/>
      <c r="P14" s="296"/>
      <c r="Q14" s="296"/>
      <c r="R14" s="296"/>
      <c r="S14" s="296"/>
    </row>
    <row r="15" spans="1:21" ht="14.25" customHeight="1"/>
    <row r="16" spans="1:21" ht="14.25" customHeight="1">
      <c r="A16" s="310"/>
      <c r="B16" s="1641" t="s">
        <v>2941</v>
      </c>
      <c r="C16" s="1641"/>
      <c r="D16" s="1641"/>
      <c r="E16" s="1641"/>
      <c r="F16" s="1641"/>
      <c r="G16" s="1641"/>
      <c r="H16" s="1641"/>
      <c r="I16" s="1641"/>
      <c r="K16" s="310"/>
    </row>
    <row r="38" spans="1:11" ht="21">
      <c r="A38" s="310"/>
      <c r="K38" s="310"/>
    </row>
    <row r="61" spans="12:12">
      <c r="L61" s="299"/>
    </row>
    <row r="68" spans="1:11" ht="14.25" customHeight="1">
      <c r="A68" s="310"/>
      <c r="K68" s="310"/>
    </row>
    <row r="69" spans="1:11" ht="14.25" customHeight="1">
      <c r="A69" s="295" t="s">
        <v>2942</v>
      </c>
      <c r="K69" s="310"/>
    </row>
    <row r="70" spans="1:11" ht="14.25" customHeight="1">
      <c r="A70" s="295"/>
      <c r="K70" s="310"/>
    </row>
    <row r="99" spans="1:12" ht="14.25">
      <c r="A99" s="295" t="s">
        <v>2943</v>
      </c>
    </row>
    <row r="101" spans="1:12">
      <c r="B101" s="296" t="s">
        <v>2944</v>
      </c>
    </row>
    <row r="103" spans="1:12">
      <c r="B103" s="293" t="s">
        <v>2945</v>
      </c>
      <c r="L103" s="293" t="s">
        <v>2946</v>
      </c>
    </row>
    <row r="104" spans="1:12">
      <c r="B104" s="293" t="s">
        <v>2947</v>
      </c>
      <c r="L104" s="293" t="s">
        <v>2948</v>
      </c>
    </row>
    <row r="118" spans="2:19">
      <c r="B118" s="1640" t="s">
        <v>2949</v>
      </c>
      <c r="C118" s="1640"/>
      <c r="D118" s="1640"/>
      <c r="E118" s="1640"/>
      <c r="F118" s="1640"/>
      <c r="G118" s="1640"/>
    </row>
    <row r="119" spans="2:19">
      <c r="B119" s="1640"/>
      <c r="C119" s="1640"/>
      <c r="D119" s="1640"/>
      <c r="E119" s="1640"/>
      <c r="F119" s="1640"/>
      <c r="G119" s="1640"/>
    </row>
    <row r="120" spans="2:19" ht="13.15" customHeight="1">
      <c r="L120" s="1640" t="s">
        <v>2950</v>
      </c>
      <c r="M120" s="1640"/>
      <c r="N120" s="1640"/>
      <c r="O120" s="1640"/>
      <c r="P120" s="1640"/>
      <c r="Q120" s="1640"/>
      <c r="R120" s="290"/>
      <c r="S120" s="290"/>
    </row>
    <row r="121" spans="2:19">
      <c r="K121" s="290"/>
      <c r="L121" s="1640"/>
      <c r="M121" s="1640"/>
      <c r="N121" s="1640"/>
      <c r="O121" s="1640"/>
      <c r="P121" s="1640"/>
      <c r="Q121" s="1640"/>
      <c r="R121" s="290"/>
      <c r="S121" s="290"/>
    </row>
    <row r="123" spans="2:19">
      <c r="B123" s="293" t="s">
        <v>2951</v>
      </c>
    </row>
    <row r="124" spans="2:19">
      <c r="B124" s="293" t="s">
        <v>2952</v>
      </c>
    </row>
    <row r="133" spans="2:10">
      <c r="B133" s="1638" t="s">
        <v>2953</v>
      </c>
      <c r="C133" s="1639"/>
      <c r="D133" s="1639"/>
      <c r="E133" s="1639"/>
      <c r="F133" s="1639"/>
      <c r="G133" s="1639"/>
      <c r="H133" s="1639"/>
      <c r="I133" s="1639"/>
      <c r="J133" s="1639"/>
    </row>
    <row r="134" spans="2:10">
      <c r="B134" s="1639"/>
      <c r="C134" s="1639"/>
      <c r="D134" s="1639"/>
      <c r="E134" s="1639"/>
      <c r="F134" s="1639"/>
      <c r="G134" s="1639"/>
      <c r="H134" s="1639"/>
      <c r="I134" s="1639"/>
      <c r="J134" s="1639"/>
    </row>
  </sheetData>
  <mergeCells count="5">
    <mergeCell ref="B133:J134"/>
    <mergeCell ref="B118:G119"/>
    <mergeCell ref="L120:Q121"/>
    <mergeCell ref="A10:U11"/>
    <mergeCell ref="B16:I16"/>
  </mergeCells>
  <phoneticPr fontId="31"/>
  <hyperlinks>
    <hyperlink ref="B16" r:id="rId1" display="https://www.environdec.com/" xr:uid="{00000000-0004-0000-1C00-000000000000}"/>
    <hyperlink ref="B133" r:id="rId2" display="https://gryphon4.environdec.com/system/data/files/6/13222/epd1097%20G114%202.5%20MW.pdf" xr:uid="{00000000-0004-0000-1C00-000001000000}"/>
    <hyperlink ref="L120" r:id="rId3" xr:uid="{00000000-0004-0000-1C00-000002000000}"/>
    <hyperlink ref="B118" r:id="rId4" xr:uid="{00000000-0004-0000-1C00-000003000000}"/>
  </hyperlinks>
  <pageMargins left="0.59055118110236227" right="0.59055118110236227" top="0.59055118110236227" bottom="0.59055118110236227" header="0.39370078740157483" footer="0.31496062992125984"/>
  <pageSetup paperSize="9" scale="70" firstPageNumber="41" fitToHeight="0" orientation="portrait" useFirstPageNumber="1" r:id="rId5"/>
  <headerFooter scaleWithDoc="0" alignWithMargins="0"/>
  <rowBreaks count="1" manualBreakCount="1">
    <brk id="67" max="18"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67"/>
  <sheetViews>
    <sheetView view="pageBreakPreview" zoomScaleNormal="100" zoomScaleSheetLayoutView="100" workbookViewId="0"/>
  </sheetViews>
  <sheetFormatPr defaultColWidth="9" defaultRowHeight="15"/>
  <cols>
    <col min="1" max="1" width="23.25" style="18" customWidth="1"/>
    <col min="2" max="2" width="35.25" style="4" customWidth="1"/>
    <col min="3" max="3" width="16.75" style="4" customWidth="1"/>
    <col min="4" max="4" width="11.25" style="4" customWidth="1"/>
    <col min="5" max="5" width="13.75" style="4" customWidth="1"/>
    <col min="6" max="6" width="5.75" style="4" customWidth="1"/>
    <col min="7" max="7" width="9" style="3"/>
    <col min="8" max="16384" width="9" style="4"/>
  </cols>
  <sheetData>
    <row r="1" spans="1:5" ht="17.25">
      <c r="A1" s="314" t="s">
        <v>142</v>
      </c>
      <c r="B1" s="390"/>
      <c r="C1" s="390"/>
      <c r="D1" s="390"/>
      <c r="E1" s="390"/>
    </row>
    <row r="2" spans="1:5">
      <c r="A2" s="390"/>
      <c r="B2" s="390"/>
      <c r="C2" s="390"/>
      <c r="D2" s="390"/>
      <c r="E2" s="390"/>
    </row>
    <row r="3" spans="1:5">
      <c r="A3" s="315" t="s">
        <v>143</v>
      </c>
      <c r="B3" s="390"/>
      <c r="C3" s="390"/>
      <c r="D3" s="390"/>
      <c r="E3" s="390"/>
    </row>
    <row r="4" spans="1:5">
      <c r="A4" s="313" t="s">
        <v>144</v>
      </c>
      <c r="B4" s="390"/>
      <c r="C4" s="390"/>
      <c r="D4" s="390"/>
      <c r="E4" s="390"/>
    </row>
    <row r="5" spans="1:5">
      <c r="A5" s="313" t="s">
        <v>145</v>
      </c>
      <c r="B5" s="390"/>
      <c r="C5" s="390"/>
      <c r="D5" s="390"/>
      <c r="E5" s="390"/>
    </row>
    <row r="6" spans="1:5">
      <c r="A6" s="662"/>
      <c r="B6" s="390"/>
      <c r="C6" s="390"/>
      <c r="D6" s="390"/>
      <c r="E6" s="390"/>
    </row>
    <row r="7" spans="1:5">
      <c r="A7" s="655"/>
      <c r="B7" s="656"/>
      <c r="C7" s="656"/>
      <c r="D7" s="656"/>
      <c r="E7" s="657"/>
    </row>
    <row r="8" spans="1:5">
      <c r="A8" s="325" t="s">
        <v>146</v>
      </c>
      <c r="B8" s="390"/>
      <c r="C8" s="390"/>
      <c r="D8" s="390"/>
      <c r="E8" s="658"/>
    </row>
    <row r="9" spans="1:5" ht="22.15" customHeight="1">
      <c r="A9" s="1568" t="s">
        <v>147</v>
      </c>
      <c r="B9" s="1569"/>
      <c r="C9" s="1569"/>
      <c r="D9" s="1569"/>
      <c r="E9" s="1570"/>
    </row>
    <row r="10" spans="1:5" ht="29.65" customHeight="1">
      <c r="A10" s="1571"/>
      <c r="B10" s="1569"/>
      <c r="C10" s="1569"/>
      <c r="D10" s="1569"/>
      <c r="E10" s="1570"/>
    </row>
    <row r="11" spans="1:5" ht="15" customHeight="1">
      <c r="A11" s="1052" t="s">
        <v>148</v>
      </c>
      <c r="B11" s="1053"/>
      <c r="C11" s="1053"/>
      <c r="D11" s="1053"/>
      <c r="E11" s="1054"/>
    </row>
    <row r="12" spans="1:5">
      <c r="A12" s="1055"/>
      <c r="B12" s="1053"/>
      <c r="C12" s="1053"/>
      <c r="D12" s="1053"/>
      <c r="E12" s="1054"/>
    </row>
    <row r="13" spans="1:5">
      <c r="A13" s="1056" t="s">
        <v>149</v>
      </c>
      <c r="B13" s="1057"/>
      <c r="C13" s="1057"/>
      <c r="D13" s="1057"/>
      <c r="E13" s="1058"/>
    </row>
    <row r="14" spans="1:5">
      <c r="A14" s="1056"/>
      <c r="B14" s="1057"/>
      <c r="C14" s="1057"/>
      <c r="D14" s="1057"/>
      <c r="E14" s="1058"/>
    </row>
    <row r="15" spans="1:5">
      <c r="A15" s="1059" t="s">
        <v>150</v>
      </c>
      <c r="B15" s="1060"/>
      <c r="C15" s="1060"/>
      <c r="D15" s="1060"/>
      <c r="E15" s="1061"/>
    </row>
    <row r="16" spans="1:5">
      <c r="A16" s="659"/>
      <c r="B16" s="660"/>
      <c r="C16" s="660"/>
      <c r="D16" s="660"/>
      <c r="E16" s="661"/>
    </row>
    <row r="39" spans="1:2">
      <c r="A39" s="4"/>
      <c r="B39" s="5"/>
    </row>
    <row r="167" spans="3:3">
      <c r="C167" s="164"/>
    </row>
  </sheetData>
  <mergeCells count="4">
    <mergeCell ref="A9:E10"/>
    <mergeCell ref="A11:E12"/>
    <mergeCell ref="A13:E14"/>
    <mergeCell ref="A15:E15"/>
  </mergeCells>
  <phoneticPr fontId="31"/>
  <hyperlinks>
    <hyperlink ref="A9:E10" r:id="rId1" display="　「地球温暖化対策の推進に関する法律（以下、温対法）」に基づく「算定・報告・公表制度における算定方法・排出係数一覧」、「電気事業者別排出係数一覧」及び「ガス事業者別排出係数一覧」を使用することができます。" xr:uid="{00000000-0004-0000-0200-000000000000}"/>
  </hyperlinks>
  <printOptions horizontalCentered="1"/>
  <pageMargins left="0.59055118110236227" right="0.59055118110236227" top="0.59055118110236227" bottom="0.59055118110236227" header="0.39370078740157483" footer="0.31496062992125984"/>
  <pageSetup paperSize="9" scale="80" firstPageNumber="4" fitToHeight="0" orientation="portrait" r:id="rId2"/>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dimension ref="A1:U77"/>
  <sheetViews>
    <sheetView view="pageBreakPreview" zoomScaleNormal="100" zoomScaleSheetLayoutView="100" workbookViewId="0"/>
  </sheetViews>
  <sheetFormatPr defaultColWidth="8.75" defaultRowHeight="13.5"/>
  <cols>
    <col min="1" max="21" width="6.25" style="293" customWidth="1"/>
    <col min="22" max="16384" width="8.75" style="293"/>
  </cols>
  <sheetData>
    <row r="1" spans="1:21" ht="17.25">
      <c r="A1" s="300" t="s">
        <v>2515</v>
      </c>
    </row>
    <row r="2" spans="1:21" ht="17.25">
      <c r="A2" s="300" t="s">
        <v>3144</v>
      </c>
    </row>
    <row r="3" spans="1:21" ht="17.25">
      <c r="A3" s="300"/>
    </row>
    <row r="4" spans="1:21">
      <c r="A4" s="291" t="s">
        <v>192</v>
      </c>
    </row>
    <row r="5" spans="1:21">
      <c r="A5" s="291" t="s">
        <v>2517</v>
      </c>
    </row>
    <row r="6" spans="1:21">
      <c r="A6" s="291" t="s">
        <v>2518</v>
      </c>
    </row>
    <row r="7" spans="1:21">
      <c r="A7" s="291"/>
    </row>
    <row r="8" spans="1:21">
      <c r="A8" s="301"/>
      <c r="B8" s="302"/>
      <c r="C8" s="302"/>
      <c r="D8" s="302"/>
      <c r="E8" s="302"/>
      <c r="F8" s="302"/>
      <c r="G8" s="302"/>
      <c r="H8" s="302"/>
      <c r="I8" s="302"/>
      <c r="J8" s="302"/>
      <c r="K8" s="302"/>
      <c r="L8" s="302"/>
      <c r="M8" s="302"/>
      <c r="N8" s="302"/>
      <c r="O8" s="302"/>
      <c r="P8" s="302"/>
      <c r="Q8" s="302"/>
      <c r="R8" s="302"/>
      <c r="S8" s="302"/>
      <c r="T8" s="302"/>
      <c r="U8" s="303"/>
    </row>
    <row r="9" spans="1:21" ht="24" customHeight="1">
      <c r="A9" s="304" t="s">
        <v>2954</v>
      </c>
      <c r="U9" s="305"/>
    </row>
    <row r="10" spans="1:21" s="294" customFormat="1" ht="18.75">
      <c r="A10" s="1633" t="s">
        <v>2955</v>
      </c>
      <c r="B10" s="1634"/>
      <c r="C10" s="1634"/>
      <c r="D10" s="1634"/>
      <c r="E10" s="1634"/>
      <c r="F10" s="1634"/>
      <c r="G10" s="1634"/>
      <c r="H10" s="1634"/>
      <c r="I10" s="1634"/>
      <c r="J10" s="1634"/>
      <c r="K10" s="1634"/>
      <c r="L10" s="1634"/>
      <c r="M10" s="1634"/>
      <c r="N10" s="1634"/>
      <c r="O10" s="1634"/>
      <c r="P10" s="1634"/>
      <c r="Q10" s="1634"/>
      <c r="R10" s="1634"/>
      <c r="S10" s="1634"/>
      <c r="T10" s="1634"/>
      <c r="U10" s="1635"/>
    </row>
    <row r="11" spans="1:21" s="294" customFormat="1" ht="18.75">
      <c r="A11" s="1633"/>
      <c r="B11" s="1634"/>
      <c r="C11" s="1634"/>
      <c r="D11" s="1634"/>
      <c r="E11" s="1634"/>
      <c r="F11" s="1634"/>
      <c r="G11" s="1634"/>
      <c r="H11" s="1634"/>
      <c r="I11" s="1634"/>
      <c r="J11" s="1634"/>
      <c r="K11" s="1634"/>
      <c r="L11" s="1634"/>
      <c r="M11" s="1634"/>
      <c r="N11" s="1634"/>
      <c r="O11" s="1634"/>
      <c r="P11" s="1634"/>
      <c r="Q11" s="1634"/>
      <c r="R11" s="1634"/>
      <c r="S11" s="1634"/>
      <c r="T11" s="1634"/>
      <c r="U11" s="1635"/>
    </row>
    <row r="12" spans="1:21" s="294" customFormat="1" ht="13.5" customHeight="1">
      <c r="A12" s="306"/>
      <c r="B12" s="307"/>
      <c r="C12" s="307"/>
      <c r="D12" s="307"/>
      <c r="E12" s="307"/>
      <c r="F12" s="307"/>
      <c r="G12" s="307"/>
      <c r="H12" s="307"/>
      <c r="I12" s="307"/>
      <c r="J12" s="307"/>
      <c r="K12" s="307"/>
      <c r="L12" s="307"/>
      <c r="M12" s="307"/>
      <c r="N12" s="307"/>
      <c r="O12" s="307"/>
      <c r="P12" s="307"/>
      <c r="Q12" s="307"/>
      <c r="R12" s="307"/>
      <c r="S12" s="307"/>
      <c r="T12" s="308"/>
      <c r="U12" s="309"/>
    </row>
    <row r="13" spans="1:21" s="294" customFormat="1" ht="13.5" customHeight="1">
      <c r="A13" s="296"/>
      <c r="B13" s="296"/>
      <c r="C13" s="296"/>
      <c r="D13" s="296"/>
      <c r="E13" s="296"/>
      <c r="F13" s="296"/>
      <c r="G13" s="296"/>
      <c r="H13" s="296"/>
      <c r="I13" s="296"/>
      <c r="J13" s="296"/>
      <c r="K13" s="296"/>
      <c r="L13" s="296"/>
      <c r="M13" s="296"/>
      <c r="N13" s="296"/>
      <c r="O13" s="296"/>
      <c r="P13" s="296"/>
      <c r="Q13" s="296"/>
      <c r="R13" s="296"/>
      <c r="S13" s="296"/>
    </row>
    <row r="14" spans="1:21" s="294" customFormat="1" ht="13.5" customHeight="1">
      <c r="A14" s="295" t="s">
        <v>2956</v>
      </c>
      <c r="B14" s="296"/>
      <c r="C14" s="296"/>
      <c r="D14" s="296"/>
      <c r="E14" s="296"/>
      <c r="F14" s="296"/>
      <c r="G14" s="296"/>
      <c r="H14" s="296"/>
      <c r="I14" s="296"/>
      <c r="J14" s="296"/>
      <c r="K14" s="296"/>
      <c r="L14" s="296"/>
      <c r="M14" s="296"/>
      <c r="N14" s="296"/>
      <c r="O14" s="296"/>
      <c r="P14" s="296"/>
      <c r="Q14" s="296"/>
      <c r="R14" s="296"/>
      <c r="S14" s="296"/>
    </row>
    <row r="15" spans="1:21" ht="14.25" customHeight="1"/>
    <row r="16" spans="1:21" ht="14.25" customHeight="1">
      <c r="A16" s="310"/>
      <c r="B16" s="1642" t="s">
        <v>2957</v>
      </c>
      <c r="C16" s="1642"/>
      <c r="D16" s="1642"/>
      <c r="E16" s="1642"/>
      <c r="F16" s="1642"/>
      <c r="G16" s="1642"/>
      <c r="H16" s="1642"/>
      <c r="I16" s="1642"/>
      <c r="J16" s="1642"/>
      <c r="K16" s="288"/>
      <c r="L16" s="288"/>
    </row>
    <row r="17" spans="2:10">
      <c r="B17" s="1642"/>
      <c r="C17" s="1642"/>
      <c r="D17" s="1642"/>
      <c r="E17" s="1642"/>
      <c r="F17" s="1642"/>
      <c r="G17" s="1642"/>
      <c r="H17" s="1642"/>
      <c r="I17" s="1642"/>
      <c r="J17" s="1642"/>
    </row>
    <row r="37" spans="1:11" ht="15" customHeight="1">
      <c r="A37" s="310"/>
      <c r="K37" s="310"/>
    </row>
    <row r="50" spans="1:17" ht="18" customHeight="1">
      <c r="A50" s="310"/>
    </row>
    <row r="61" spans="1:17" ht="15" customHeight="1">
      <c r="A61" s="310"/>
      <c r="K61" s="310"/>
    </row>
    <row r="63" spans="1:17">
      <c r="Q63" s="293" t="s">
        <v>2958</v>
      </c>
    </row>
    <row r="71" spans="1:15" ht="17.25">
      <c r="O71" s="289"/>
    </row>
    <row r="77" spans="1:15" ht="14.25">
      <c r="A77" s="295" t="s">
        <v>2959</v>
      </c>
    </row>
  </sheetData>
  <mergeCells count="2">
    <mergeCell ref="A10:U11"/>
    <mergeCell ref="B16:J17"/>
  </mergeCells>
  <phoneticPr fontId="31"/>
  <hyperlinks>
    <hyperlink ref="B16" r:id="rId1" display="http://www.bilans-ges.ademe.fr/en/accueil/authentification" xr:uid="{00000000-0004-0000-1D00-000000000000}"/>
  </hyperlinks>
  <pageMargins left="0.59055118110236227" right="0.59055118110236227" top="0.59055118110236227" bottom="0.59055118110236227" header="0.39370078740157483" footer="0.31496062992125984"/>
  <pageSetup paperSize="9" scale="70" firstPageNumber="45" fitToHeight="0" orientation="portrait" useFirstPageNumber="1" r:id="rId2"/>
  <headerFooter scaleWithDoc="0" alignWithMargins="0"/>
  <rowBreaks count="1" manualBreakCount="1">
    <brk id="74" max="20" man="1"/>
  </rowBreak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U189"/>
  <sheetViews>
    <sheetView view="pageBreakPreview" zoomScaleNormal="100" zoomScaleSheetLayoutView="100" workbookViewId="0"/>
  </sheetViews>
  <sheetFormatPr defaultColWidth="8.75" defaultRowHeight="13.5"/>
  <cols>
    <col min="1" max="19" width="6.75" style="272" customWidth="1"/>
    <col min="20" max="21" width="6.375" style="272" customWidth="1"/>
    <col min="22" max="16384" width="8.75" style="272"/>
  </cols>
  <sheetData>
    <row r="1" spans="1:21" ht="17.25">
      <c r="A1" s="273" t="s">
        <v>2515</v>
      </c>
    </row>
    <row r="2" spans="1:21" ht="17.25">
      <c r="A2" s="273" t="s">
        <v>3145</v>
      </c>
    </row>
    <row r="3" spans="1:21" ht="17.25">
      <c r="A3" s="273"/>
    </row>
    <row r="4" spans="1:21">
      <c r="A4" s="291" t="s">
        <v>192</v>
      </c>
    </row>
    <row r="5" spans="1:21">
      <c r="A5" s="291" t="s">
        <v>2517</v>
      </c>
    </row>
    <row r="6" spans="1:21">
      <c r="A6" s="291" t="s">
        <v>2518</v>
      </c>
    </row>
    <row r="7" spans="1:21">
      <c r="A7" s="291"/>
    </row>
    <row r="8" spans="1:21">
      <c r="A8" s="274"/>
      <c r="B8" s="275"/>
      <c r="C8" s="275"/>
      <c r="D8" s="275"/>
      <c r="E8" s="275"/>
      <c r="F8" s="275"/>
      <c r="G8" s="275"/>
      <c r="H8" s="275"/>
      <c r="I8" s="275"/>
      <c r="J8" s="275"/>
      <c r="K8" s="275"/>
      <c r="L8" s="275"/>
      <c r="M8" s="275"/>
      <c r="N8" s="275"/>
      <c r="O8" s="275"/>
      <c r="P8" s="275"/>
      <c r="Q8" s="275"/>
      <c r="R8" s="275"/>
      <c r="S8" s="275"/>
      <c r="T8" s="275"/>
      <c r="U8" s="276"/>
    </row>
    <row r="9" spans="1:21" ht="24" customHeight="1">
      <c r="A9" s="277" t="s">
        <v>2960</v>
      </c>
      <c r="U9" s="278"/>
    </row>
    <row r="10" spans="1:21" s="285" customFormat="1" ht="18.75">
      <c r="A10" s="1643" t="s">
        <v>2961</v>
      </c>
      <c r="B10" s="1644"/>
      <c r="C10" s="1644"/>
      <c r="D10" s="1644"/>
      <c r="E10" s="1644"/>
      <c r="F10" s="1644"/>
      <c r="G10" s="1644"/>
      <c r="H10" s="1644"/>
      <c r="I10" s="1644"/>
      <c r="J10" s="1644"/>
      <c r="K10" s="1644"/>
      <c r="L10" s="1644"/>
      <c r="M10" s="1644"/>
      <c r="N10" s="1644"/>
      <c r="O10" s="1644"/>
      <c r="P10" s="1644"/>
      <c r="Q10" s="1644"/>
      <c r="R10" s="1644"/>
      <c r="S10" s="1644"/>
      <c r="T10" s="1644"/>
      <c r="U10" s="1645"/>
    </row>
    <row r="11" spans="1:21" s="285" customFormat="1" ht="18.75">
      <c r="A11" s="1643"/>
      <c r="B11" s="1644"/>
      <c r="C11" s="1644"/>
      <c r="D11" s="1644"/>
      <c r="E11" s="1644"/>
      <c r="F11" s="1644"/>
      <c r="G11" s="1644"/>
      <c r="H11" s="1644"/>
      <c r="I11" s="1644"/>
      <c r="J11" s="1644"/>
      <c r="K11" s="1644"/>
      <c r="L11" s="1644"/>
      <c r="M11" s="1644"/>
      <c r="N11" s="1644"/>
      <c r="O11" s="1644"/>
      <c r="P11" s="1644"/>
      <c r="Q11" s="1644"/>
      <c r="R11" s="1644"/>
      <c r="S11" s="1644"/>
      <c r="T11" s="1644"/>
      <c r="U11" s="1645"/>
    </row>
    <row r="12" spans="1:21" s="285" customFormat="1" ht="13.5" customHeight="1">
      <c r="A12" s="284"/>
      <c r="B12" s="281"/>
      <c r="C12" s="281"/>
      <c r="D12" s="281"/>
      <c r="E12" s="281"/>
      <c r="F12" s="281"/>
      <c r="G12" s="281"/>
      <c r="H12" s="281"/>
      <c r="I12" s="281"/>
      <c r="J12" s="281"/>
      <c r="K12" s="281"/>
      <c r="L12" s="281"/>
      <c r="M12" s="281"/>
      <c r="N12" s="281"/>
      <c r="O12" s="281"/>
      <c r="P12" s="281"/>
      <c r="Q12" s="281"/>
      <c r="R12" s="281"/>
      <c r="S12" s="281"/>
      <c r="T12" s="286"/>
      <c r="U12" s="279"/>
    </row>
    <row r="13" spans="1:21" s="285" customFormat="1" ht="13.5" customHeight="1">
      <c r="A13" s="280"/>
      <c r="B13" s="280"/>
      <c r="C13" s="280"/>
      <c r="D13" s="280"/>
      <c r="E13" s="280"/>
      <c r="F13" s="280"/>
      <c r="G13" s="280"/>
      <c r="H13" s="280"/>
      <c r="I13" s="280"/>
      <c r="J13" s="280"/>
      <c r="K13" s="280"/>
      <c r="L13" s="280"/>
      <c r="M13" s="280"/>
      <c r="N13" s="280"/>
      <c r="O13" s="280"/>
      <c r="P13" s="280"/>
      <c r="Q13" s="280"/>
      <c r="R13" s="280"/>
      <c r="S13" s="280"/>
    </row>
    <row r="14" spans="1:21" s="285" customFormat="1" ht="13.5" customHeight="1">
      <c r="A14" s="283" t="s">
        <v>2962</v>
      </c>
      <c r="B14" s="280"/>
      <c r="C14" s="280"/>
      <c r="D14" s="280"/>
      <c r="E14" s="280"/>
      <c r="F14" s="280"/>
      <c r="G14" s="280"/>
      <c r="H14" s="280"/>
      <c r="I14" s="280"/>
      <c r="J14" s="280"/>
      <c r="K14" s="280"/>
      <c r="L14" s="280"/>
      <c r="M14" s="280"/>
      <c r="N14" s="280"/>
      <c r="O14" s="280"/>
      <c r="P14" s="280"/>
      <c r="Q14" s="280"/>
      <c r="R14" s="280"/>
      <c r="S14" s="280"/>
    </row>
    <row r="15" spans="1:21" ht="15" customHeight="1"/>
    <row r="16" spans="1:21" ht="15" customHeight="1">
      <c r="A16" s="287"/>
      <c r="B16" s="282" t="s">
        <v>2963</v>
      </c>
      <c r="K16" s="287"/>
    </row>
    <row r="17" spans="2:10">
      <c r="B17" s="311" t="s">
        <v>2964</v>
      </c>
      <c r="C17" s="312"/>
      <c r="D17" s="312"/>
      <c r="E17" s="312"/>
      <c r="F17" s="312"/>
      <c r="G17" s="312"/>
      <c r="H17" s="312"/>
      <c r="I17" s="312"/>
      <c r="J17" s="312"/>
    </row>
    <row r="39" spans="1:13">
      <c r="B39" s="282" t="s">
        <v>2965</v>
      </c>
      <c r="M39" s="282" t="s">
        <v>2966</v>
      </c>
    </row>
    <row r="40" spans="1:13">
      <c r="B40" s="299" t="s">
        <v>2967</v>
      </c>
    </row>
    <row r="41" spans="1:13" ht="21">
      <c r="A41" s="287"/>
      <c r="K41" s="287"/>
    </row>
    <row r="62" spans="13:13">
      <c r="M62" s="282" t="s">
        <v>2968</v>
      </c>
    </row>
    <row r="73" spans="1:11" ht="21">
      <c r="A73" s="287"/>
      <c r="K73" s="287"/>
    </row>
    <row r="90" spans="1:13" ht="15" customHeight="1">
      <c r="A90" s="287"/>
      <c r="K90" s="287"/>
    </row>
    <row r="91" spans="1:13" ht="15" customHeight="1">
      <c r="A91" s="283" t="s">
        <v>2969</v>
      </c>
      <c r="K91" s="287"/>
    </row>
    <row r="92" spans="1:13" ht="15" customHeight="1">
      <c r="A92" s="287"/>
      <c r="K92" s="287"/>
    </row>
    <row r="93" spans="1:13">
      <c r="M93" s="282" t="s">
        <v>2970</v>
      </c>
    </row>
    <row r="108" spans="1:11" ht="15" customHeight="1">
      <c r="A108" s="287"/>
      <c r="K108" s="287"/>
    </row>
    <row r="128" spans="1:11" ht="15" customHeight="1">
      <c r="A128" s="287"/>
      <c r="K128" s="287"/>
    </row>
    <row r="146" spans="1:11" ht="15" customHeight="1">
      <c r="A146" s="287"/>
      <c r="K146" s="287"/>
    </row>
    <row r="172" spans="1:13" ht="15" customHeight="1">
      <c r="A172" s="283" t="s">
        <v>2971</v>
      </c>
      <c r="K172" s="287"/>
    </row>
    <row r="173" spans="1:13" ht="15" customHeight="1">
      <c r="A173" s="287"/>
      <c r="K173" s="287"/>
    </row>
    <row r="174" spans="1:13">
      <c r="M174" s="282"/>
    </row>
    <row r="189" spans="1:11" ht="15" customHeight="1">
      <c r="A189" s="287"/>
      <c r="K189" s="287"/>
    </row>
  </sheetData>
  <mergeCells count="1">
    <mergeCell ref="A10:U11"/>
  </mergeCells>
  <phoneticPr fontId="31"/>
  <hyperlinks>
    <hyperlink ref="B17" r:id="rId1" xr:uid="{00000000-0004-0000-1E00-000000000000}"/>
    <hyperlink ref="B40" r:id="rId2" xr:uid="{00000000-0004-0000-1E00-000001000000}"/>
  </hyperlinks>
  <pageMargins left="0.59055118110236227" right="0.59055118110236227" top="0.59055118110236227" bottom="0.59055118110236227" header="0.39370078740157483" footer="0.31496062992125984"/>
  <pageSetup paperSize="9" scale="64" firstPageNumber="47" fitToHeight="0" orientation="portrait" useFirstPageNumber="1" r:id="rId3"/>
  <headerFooter scaleWithDoc="0" alignWithMargins="0"/>
  <rowBreaks count="2" manualBreakCount="2">
    <brk id="89" max="20" man="1"/>
    <brk id="170" max="20" man="1"/>
  </rowBreaks>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dimension ref="A1:U90"/>
  <sheetViews>
    <sheetView view="pageBreakPreview" zoomScaleNormal="100" zoomScaleSheetLayoutView="100" workbookViewId="0"/>
  </sheetViews>
  <sheetFormatPr defaultColWidth="8.75" defaultRowHeight="13.5"/>
  <cols>
    <col min="1" max="19" width="6.75" style="272" customWidth="1"/>
    <col min="20" max="21" width="6.375" style="272" customWidth="1"/>
    <col min="22" max="16384" width="8.75" style="272"/>
  </cols>
  <sheetData>
    <row r="1" spans="1:21" ht="17.25">
      <c r="A1" s="273" t="s">
        <v>2515</v>
      </c>
    </row>
    <row r="2" spans="1:21" ht="17.25">
      <c r="A2" s="273" t="s">
        <v>3146</v>
      </c>
    </row>
    <row r="3" spans="1:21" ht="17.25">
      <c r="A3" s="273"/>
    </row>
    <row r="4" spans="1:21">
      <c r="A4" s="291" t="s">
        <v>192</v>
      </c>
    </row>
    <row r="5" spans="1:21">
      <c r="A5" s="291" t="s">
        <v>2517</v>
      </c>
    </row>
    <row r="6" spans="1:21">
      <c r="A6" s="291" t="s">
        <v>2518</v>
      </c>
    </row>
    <row r="7" spans="1:21">
      <c r="A7" s="291"/>
    </row>
    <row r="8" spans="1:21">
      <c r="A8" s="274"/>
      <c r="B8" s="275"/>
      <c r="C8" s="275"/>
      <c r="D8" s="275"/>
      <c r="E8" s="275"/>
      <c r="F8" s="275"/>
      <c r="G8" s="275"/>
      <c r="H8" s="275"/>
      <c r="I8" s="275"/>
      <c r="J8" s="275"/>
      <c r="K8" s="275"/>
      <c r="L8" s="275"/>
      <c r="M8" s="275"/>
      <c r="N8" s="275"/>
      <c r="O8" s="275"/>
      <c r="P8" s="275"/>
      <c r="Q8" s="275"/>
      <c r="R8" s="275"/>
      <c r="S8" s="275"/>
      <c r="T8" s="275"/>
      <c r="U8" s="276"/>
    </row>
    <row r="9" spans="1:21" ht="24" customHeight="1">
      <c r="A9" s="277" t="s">
        <v>2972</v>
      </c>
      <c r="U9" s="278"/>
    </row>
    <row r="10" spans="1:21" s="285" customFormat="1" ht="18.75">
      <c r="A10" s="1643" t="s">
        <v>2973</v>
      </c>
      <c r="B10" s="1644"/>
      <c r="C10" s="1644"/>
      <c r="D10" s="1644"/>
      <c r="E10" s="1644"/>
      <c r="F10" s="1644"/>
      <c r="G10" s="1644"/>
      <c r="H10" s="1644"/>
      <c r="I10" s="1644"/>
      <c r="J10" s="1644"/>
      <c r="K10" s="1644"/>
      <c r="L10" s="1644"/>
      <c r="M10" s="1644"/>
      <c r="N10" s="1644"/>
      <c r="O10" s="1644"/>
      <c r="P10" s="1644"/>
      <c r="Q10" s="1644"/>
      <c r="R10" s="1644"/>
      <c r="S10" s="1644"/>
      <c r="T10" s="1644"/>
      <c r="U10" s="1645"/>
    </row>
    <row r="11" spans="1:21" s="285" customFormat="1" ht="18.75">
      <c r="A11" s="1643"/>
      <c r="B11" s="1644"/>
      <c r="C11" s="1644"/>
      <c r="D11" s="1644"/>
      <c r="E11" s="1644"/>
      <c r="F11" s="1644"/>
      <c r="G11" s="1644"/>
      <c r="H11" s="1644"/>
      <c r="I11" s="1644"/>
      <c r="J11" s="1644"/>
      <c r="K11" s="1644"/>
      <c r="L11" s="1644"/>
      <c r="M11" s="1644"/>
      <c r="N11" s="1644"/>
      <c r="O11" s="1644"/>
      <c r="P11" s="1644"/>
      <c r="Q11" s="1644"/>
      <c r="R11" s="1644"/>
      <c r="S11" s="1644"/>
      <c r="T11" s="1644"/>
      <c r="U11" s="1645"/>
    </row>
    <row r="12" spans="1:21" s="285" customFormat="1" ht="13.5" customHeight="1">
      <c r="A12" s="284"/>
      <c r="B12" s="281"/>
      <c r="C12" s="281"/>
      <c r="D12" s="281"/>
      <c r="E12" s="281"/>
      <c r="F12" s="281"/>
      <c r="G12" s="281"/>
      <c r="H12" s="281"/>
      <c r="I12" s="281"/>
      <c r="J12" s="281"/>
      <c r="K12" s="281"/>
      <c r="L12" s="281"/>
      <c r="M12" s="281"/>
      <c r="N12" s="281"/>
      <c r="O12" s="281"/>
      <c r="P12" s="281"/>
      <c r="Q12" s="281"/>
      <c r="R12" s="281"/>
      <c r="S12" s="281"/>
      <c r="T12" s="286"/>
      <c r="U12" s="279"/>
    </row>
    <row r="13" spans="1:21" s="285" customFormat="1" ht="13.5" customHeight="1">
      <c r="A13" s="280"/>
      <c r="B13" s="280"/>
      <c r="C13" s="280"/>
      <c r="D13" s="280"/>
      <c r="E13" s="280"/>
      <c r="F13" s="280"/>
      <c r="G13" s="280"/>
      <c r="H13" s="280"/>
      <c r="I13" s="280"/>
      <c r="J13" s="280"/>
      <c r="K13" s="280"/>
      <c r="L13" s="280"/>
      <c r="M13" s="280"/>
      <c r="N13" s="280"/>
      <c r="O13" s="280"/>
      <c r="P13" s="280"/>
      <c r="Q13" s="280"/>
      <c r="R13" s="280"/>
      <c r="S13" s="280"/>
    </row>
    <row r="14" spans="1:21" s="285" customFormat="1" ht="13.5" customHeight="1">
      <c r="A14" s="283" t="s">
        <v>2974</v>
      </c>
      <c r="B14" s="280"/>
      <c r="C14" s="280"/>
      <c r="D14" s="280"/>
      <c r="E14" s="280"/>
      <c r="F14" s="280"/>
      <c r="G14" s="280"/>
      <c r="H14" s="280"/>
      <c r="I14" s="280"/>
      <c r="J14" s="280"/>
      <c r="K14" s="280"/>
      <c r="L14" s="280"/>
      <c r="M14" s="280"/>
      <c r="N14" s="280"/>
      <c r="O14" s="280"/>
      <c r="P14" s="280"/>
      <c r="Q14" s="280"/>
      <c r="R14" s="280"/>
      <c r="S14" s="280"/>
    </row>
    <row r="15" spans="1:21" ht="15" customHeight="1"/>
    <row r="16" spans="1:21" ht="15" customHeight="1">
      <c r="A16" s="287"/>
      <c r="B16" s="282" t="s">
        <v>2975</v>
      </c>
      <c r="K16" s="287"/>
    </row>
    <row r="17" spans="2:10">
      <c r="B17" s="311" t="s">
        <v>2976</v>
      </c>
      <c r="C17" s="312"/>
      <c r="D17" s="312"/>
      <c r="E17" s="312"/>
      <c r="F17" s="312"/>
      <c r="G17" s="312"/>
      <c r="H17" s="312"/>
      <c r="I17" s="312"/>
      <c r="J17" s="312"/>
    </row>
    <row r="39" spans="1:13">
      <c r="B39" s="282"/>
      <c r="M39" s="282" t="s">
        <v>2977</v>
      </c>
    </row>
    <row r="40" spans="1:13">
      <c r="B40" s="299"/>
    </row>
    <row r="41" spans="1:13" ht="21">
      <c r="A41" s="287"/>
      <c r="K41" s="287"/>
    </row>
    <row r="62" spans="13:13">
      <c r="M62" s="282"/>
    </row>
    <row r="73" spans="1:11" ht="21">
      <c r="A73" s="287"/>
      <c r="K73" s="287"/>
    </row>
    <row r="90" spans="1:11" ht="15" customHeight="1">
      <c r="A90" s="287"/>
      <c r="K90" s="287"/>
    </row>
  </sheetData>
  <mergeCells count="1">
    <mergeCell ref="A10:U11"/>
  </mergeCells>
  <phoneticPr fontId="31"/>
  <hyperlinks>
    <hyperlink ref="B17" r:id="rId1" xr:uid="{00000000-0004-0000-1F00-000000000000}"/>
  </hyperlinks>
  <pageMargins left="0.59055118110236227" right="0.59055118110236227" top="0.59055118110236227" bottom="0.59055118110236227" header="0.39370078740157483" footer="0.31496062992125984"/>
  <pageSetup paperSize="9" scale="64" firstPageNumber="50" fitToHeight="0" orientation="portrait" useFirstPageNumber="1" r:id="rId2"/>
  <headerFooter scaleWithDoc="0" alignWithMargins="0"/>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pageSetUpPr fitToPage="1"/>
  </sheetPr>
  <dimension ref="A1:U90"/>
  <sheetViews>
    <sheetView view="pageBreakPreview" zoomScaleNormal="100" zoomScaleSheetLayoutView="100" workbookViewId="0"/>
  </sheetViews>
  <sheetFormatPr defaultColWidth="8.75" defaultRowHeight="13.5"/>
  <cols>
    <col min="1" max="19" width="6.75" style="579" customWidth="1"/>
    <col min="20" max="21" width="6.375" style="579" customWidth="1"/>
    <col min="22" max="16384" width="8.75" style="579"/>
  </cols>
  <sheetData>
    <row r="1" spans="1:21" ht="17.25">
      <c r="A1" s="578" t="s">
        <v>2515</v>
      </c>
    </row>
    <row r="2" spans="1:21" ht="17.25">
      <c r="A2" s="578" t="s">
        <v>3147</v>
      </c>
    </row>
    <row r="3" spans="1:21" ht="17.25">
      <c r="A3" s="578"/>
    </row>
    <row r="4" spans="1:21">
      <c r="A4" s="291" t="s">
        <v>192</v>
      </c>
    </row>
    <row r="5" spans="1:21">
      <c r="A5" s="291" t="s">
        <v>2517</v>
      </c>
    </row>
    <row r="6" spans="1:21">
      <c r="A6" s="291" t="s">
        <v>2518</v>
      </c>
    </row>
    <row r="7" spans="1:21">
      <c r="A7" s="291"/>
    </row>
    <row r="8" spans="1:21">
      <c r="A8" s="580"/>
      <c r="B8" s="581"/>
      <c r="C8" s="581"/>
      <c r="D8" s="581"/>
      <c r="E8" s="581"/>
      <c r="F8" s="581"/>
      <c r="G8" s="581"/>
      <c r="H8" s="581"/>
      <c r="I8" s="581"/>
      <c r="J8" s="581"/>
      <c r="K8" s="581"/>
      <c r="L8" s="581"/>
      <c r="M8" s="581"/>
      <c r="N8" s="581"/>
      <c r="O8" s="581"/>
      <c r="P8" s="581"/>
      <c r="Q8" s="581"/>
      <c r="R8" s="581"/>
      <c r="S8" s="581"/>
      <c r="T8" s="581"/>
      <c r="U8" s="582"/>
    </row>
    <row r="9" spans="1:21" ht="24" customHeight="1">
      <c r="A9" s="583" t="s">
        <v>2978</v>
      </c>
      <c r="U9" s="584"/>
    </row>
    <row r="10" spans="1:21" s="585" customFormat="1" ht="18.75">
      <c r="A10" s="1646" t="s">
        <v>2979</v>
      </c>
      <c r="B10" s="1647"/>
      <c r="C10" s="1647"/>
      <c r="D10" s="1647"/>
      <c r="E10" s="1647"/>
      <c r="F10" s="1647"/>
      <c r="G10" s="1647"/>
      <c r="H10" s="1647"/>
      <c r="I10" s="1647"/>
      <c r="J10" s="1647"/>
      <c r="K10" s="1647"/>
      <c r="L10" s="1647"/>
      <c r="M10" s="1647"/>
      <c r="N10" s="1647"/>
      <c r="O10" s="1647"/>
      <c r="P10" s="1647"/>
      <c r="Q10" s="1647"/>
      <c r="R10" s="1647"/>
      <c r="S10" s="1647"/>
      <c r="T10" s="1647"/>
      <c r="U10" s="1648"/>
    </row>
    <row r="11" spans="1:21" s="585" customFormat="1" ht="18.75">
      <c r="A11" s="1646"/>
      <c r="B11" s="1647"/>
      <c r="C11" s="1647"/>
      <c r="D11" s="1647"/>
      <c r="E11" s="1647"/>
      <c r="F11" s="1647"/>
      <c r="G11" s="1647"/>
      <c r="H11" s="1647"/>
      <c r="I11" s="1647"/>
      <c r="J11" s="1647"/>
      <c r="K11" s="1647"/>
      <c r="L11" s="1647"/>
      <c r="M11" s="1647"/>
      <c r="N11" s="1647"/>
      <c r="O11" s="1647"/>
      <c r="P11" s="1647"/>
      <c r="Q11" s="1647"/>
      <c r="R11" s="1647"/>
      <c r="S11" s="1647"/>
      <c r="T11" s="1647"/>
      <c r="U11" s="1648"/>
    </row>
    <row r="12" spans="1:21" s="585" customFormat="1" ht="13.5" customHeight="1">
      <c r="A12" s="586"/>
      <c r="B12" s="587"/>
      <c r="C12" s="587"/>
      <c r="D12" s="587"/>
      <c r="E12" s="587"/>
      <c r="F12" s="587"/>
      <c r="G12" s="587"/>
      <c r="H12" s="587"/>
      <c r="I12" s="587"/>
      <c r="J12" s="587"/>
      <c r="K12" s="587"/>
      <c r="L12" s="587"/>
      <c r="M12" s="587"/>
      <c r="N12" s="587"/>
      <c r="O12" s="587"/>
      <c r="P12" s="587"/>
      <c r="Q12" s="587"/>
      <c r="R12" s="587"/>
      <c r="S12" s="587"/>
      <c r="T12" s="588"/>
      <c r="U12" s="589"/>
    </row>
    <row r="13" spans="1:21" s="585" customFormat="1" ht="13.5" customHeight="1">
      <c r="A13" s="590"/>
      <c r="B13" s="590"/>
      <c r="C13" s="590"/>
      <c r="D13" s="590"/>
      <c r="E13" s="590"/>
      <c r="F13" s="590"/>
      <c r="G13" s="590"/>
      <c r="H13" s="590"/>
      <c r="I13" s="590"/>
      <c r="J13" s="590"/>
      <c r="K13" s="590"/>
      <c r="L13" s="590"/>
      <c r="M13" s="590"/>
      <c r="N13" s="590"/>
      <c r="O13" s="590"/>
      <c r="P13" s="590"/>
      <c r="Q13" s="590"/>
      <c r="R13" s="590"/>
      <c r="S13" s="590"/>
    </row>
    <row r="14" spans="1:21" s="585" customFormat="1" ht="13.5" customHeight="1">
      <c r="A14" s="591" t="s">
        <v>2980</v>
      </c>
      <c r="B14" s="590"/>
      <c r="C14" s="590"/>
      <c r="D14" s="590"/>
      <c r="E14" s="590"/>
      <c r="F14" s="590"/>
      <c r="G14" s="590"/>
      <c r="H14" s="590"/>
      <c r="I14" s="590"/>
      <c r="J14" s="590"/>
      <c r="K14" s="590"/>
      <c r="L14" s="590"/>
      <c r="M14" s="590"/>
      <c r="N14" s="590"/>
      <c r="O14" s="590"/>
      <c r="P14" s="590"/>
      <c r="Q14" s="590"/>
      <c r="R14" s="590"/>
      <c r="S14" s="590"/>
    </row>
    <row r="15" spans="1:21" ht="15" customHeight="1"/>
    <row r="16" spans="1:21" ht="15" customHeight="1">
      <c r="A16" s="592"/>
      <c r="B16" s="593" t="s">
        <v>2981</v>
      </c>
      <c r="K16" s="592"/>
    </row>
    <row r="17" spans="2:10">
      <c r="B17" s="311" t="s">
        <v>2982</v>
      </c>
      <c r="C17" s="312"/>
      <c r="D17" s="312"/>
      <c r="E17" s="312"/>
      <c r="F17" s="312"/>
      <c r="G17" s="312"/>
      <c r="H17" s="312"/>
      <c r="I17" s="312"/>
      <c r="J17" s="312"/>
    </row>
    <row r="39" spans="1:13">
      <c r="B39" s="593"/>
      <c r="M39" s="593"/>
    </row>
    <row r="40" spans="1:13">
      <c r="B40" s="299"/>
    </row>
    <row r="41" spans="1:13" ht="21">
      <c r="A41" s="592"/>
      <c r="K41" s="592"/>
    </row>
    <row r="62" spans="13:13">
      <c r="M62" s="593"/>
    </row>
    <row r="73" spans="1:11" ht="21">
      <c r="A73" s="592"/>
      <c r="K73" s="592"/>
    </row>
    <row r="90" spans="1:11" ht="15" customHeight="1">
      <c r="A90" s="592"/>
      <c r="K90" s="592"/>
    </row>
  </sheetData>
  <mergeCells count="1">
    <mergeCell ref="A10:U11"/>
  </mergeCells>
  <phoneticPr fontId="31"/>
  <pageMargins left="0.59055118110236227" right="0.59055118110236227" top="0.59055118110236227" bottom="0.59055118110236227" header="0.31496062992125984" footer="0.31496062992125984"/>
  <pageSetup paperSize="9" scale="65" firstPageNumber="43" fitToHeight="0" orientation="portrait" useFirstPageNumber="1" r:id="rId1"/>
  <headerFooter scaleWithDoc="0" alignWithMargins="0">
    <oddFooter>&amp;C&amp;P</oddFooter>
  </headerFooter>
  <rowBreaks count="1" manualBreakCount="1">
    <brk id="82" max="20"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H60"/>
  <sheetViews>
    <sheetView view="pageBreakPreview" zoomScaleNormal="100" zoomScaleSheetLayoutView="100" workbookViewId="0"/>
  </sheetViews>
  <sheetFormatPr defaultColWidth="9" defaultRowHeight="13.5"/>
  <cols>
    <col min="1" max="1" width="12" style="500" customWidth="1"/>
    <col min="2" max="2" width="26.375" style="502" customWidth="1"/>
    <col min="3" max="3" width="15.375" style="500" customWidth="1"/>
    <col min="4" max="4" width="14.25" style="501" customWidth="1"/>
    <col min="5" max="5" width="15" style="501" customWidth="1"/>
    <col min="6" max="6" width="10.25" style="500" customWidth="1"/>
    <col min="7" max="7" width="49.25" style="500" customWidth="1"/>
    <col min="8" max="8" width="5.25" style="500" customWidth="1"/>
    <col min="9" max="16384" width="9" style="500"/>
  </cols>
  <sheetData>
    <row r="1" spans="1:8" ht="17.25">
      <c r="A1" s="509" t="s">
        <v>2515</v>
      </c>
      <c r="B1" s="508"/>
      <c r="C1" s="506"/>
      <c r="D1" s="507"/>
      <c r="E1" s="507"/>
      <c r="F1" s="506"/>
      <c r="G1" s="506"/>
      <c r="H1" s="506"/>
    </row>
    <row r="2" spans="1:8" ht="17.25">
      <c r="A2" s="509" t="s">
        <v>3148</v>
      </c>
      <c r="B2" s="508"/>
      <c r="C2" s="506"/>
      <c r="D2" s="507"/>
      <c r="E2" s="507"/>
      <c r="F2" s="506"/>
      <c r="G2" s="506"/>
      <c r="H2" s="506"/>
    </row>
    <row r="3" spans="1:8" ht="17.25">
      <c r="A3" s="509"/>
      <c r="B3" s="508"/>
      <c r="C3" s="506"/>
      <c r="D3" s="507"/>
      <c r="E3" s="507"/>
      <c r="F3" s="506"/>
      <c r="G3" s="506"/>
      <c r="H3" s="506"/>
    </row>
    <row r="4" spans="1:8">
      <c r="A4" s="291" t="s">
        <v>2983</v>
      </c>
      <c r="B4" s="508"/>
      <c r="C4" s="506"/>
      <c r="D4" s="507"/>
      <c r="E4" s="507"/>
      <c r="F4" s="506"/>
      <c r="G4" s="506"/>
      <c r="H4" s="506"/>
    </row>
    <row r="5" spans="1:8">
      <c r="A5" s="291" t="s">
        <v>2984</v>
      </c>
      <c r="B5" s="508"/>
      <c r="C5" s="506"/>
      <c r="D5" s="507"/>
      <c r="E5" s="507"/>
      <c r="F5" s="506"/>
      <c r="G5" s="506"/>
      <c r="H5" s="506"/>
    </row>
    <row r="6" spans="1:8">
      <c r="A6" s="291" t="s">
        <v>2985</v>
      </c>
      <c r="B6" s="508"/>
      <c r="C6" s="506"/>
      <c r="D6" s="507"/>
      <c r="E6" s="507"/>
      <c r="F6" s="506"/>
      <c r="G6" s="506"/>
      <c r="H6" s="506"/>
    </row>
    <row r="7" spans="1:8">
      <c r="A7" s="291"/>
      <c r="B7" s="508"/>
      <c r="C7" s="506"/>
      <c r="D7" s="507"/>
      <c r="E7" s="507"/>
      <c r="F7" s="506"/>
      <c r="G7" s="506"/>
      <c r="H7" s="506"/>
    </row>
    <row r="8" spans="1:8">
      <c r="A8" s="1649"/>
      <c r="B8" s="1650"/>
      <c r="C8" s="1650"/>
      <c r="D8" s="1650"/>
      <c r="E8" s="1650"/>
      <c r="F8" s="1650"/>
      <c r="G8" s="1650"/>
      <c r="H8" s="1651"/>
    </row>
    <row r="9" spans="1:8" ht="24" customHeight="1">
      <c r="A9" s="1652" t="s">
        <v>2986</v>
      </c>
      <c r="B9" s="1653"/>
      <c r="C9" s="1653"/>
      <c r="D9" s="1653"/>
      <c r="E9" s="1653"/>
      <c r="F9" s="1653"/>
      <c r="G9" s="1653"/>
      <c r="H9" s="1654"/>
    </row>
    <row r="10" spans="1:8" ht="54" customHeight="1">
      <c r="A10" s="1655" t="s">
        <v>2987</v>
      </c>
      <c r="B10" s="1656"/>
      <c r="C10" s="1656"/>
      <c r="D10" s="1656"/>
      <c r="E10" s="1656"/>
      <c r="F10" s="1656"/>
      <c r="G10" s="1656"/>
      <c r="H10" s="1657"/>
    </row>
    <row r="11" spans="1:8">
      <c r="A11" s="506"/>
      <c r="B11" s="508"/>
      <c r="C11" s="506"/>
      <c r="D11" s="507"/>
      <c r="E11" s="507"/>
      <c r="F11" s="506"/>
      <c r="G11" s="506"/>
    </row>
    <row r="12" spans="1:8" ht="27">
      <c r="A12" s="503" t="s">
        <v>2988</v>
      </c>
      <c r="B12" s="505" t="s">
        <v>2989</v>
      </c>
      <c r="C12" s="503" t="s">
        <v>2990</v>
      </c>
      <c r="D12" s="504" t="s">
        <v>2991</v>
      </c>
      <c r="E12" s="504" t="s">
        <v>2992</v>
      </c>
      <c r="F12" s="503" t="s">
        <v>2993</v>
      </c>
      <c r="G12" s="1658" t="s">
        <v>2104</v>
      </c>
      <c r="H12" s="1658"/>
    </row>
    <row r="13" spans="1:8" ht="38.25" customHeight="1">
      <c r="A13" s="1965" t="s">
        <v>2994</v>
      </c>
      <c r="B13" s="1966" t="s">
        <v>2995</v>
      </c>
      <c r="C13" s="1966"/>
      <c r="D13" s="1000">
        <v>0.67</v>
      </c>
      <c r="E13" s="1000" t="s">
        <v>2996</v>
      </c>
      <c r="F13" s="999">
        <v>2012</v>
      </c>
      <c r="G13" s="1967" t="s">
        <v>3153</v>
      </c>
      <c r="H13" s="1968"/>
    </row>
    <row r="14" spans="1:8" ht="38.25" customHeight="1">
      <c r="A14" s="1965" t="s">
        <v>2994</v>
      </c>
      <c r="B14" s="1966" t="s">
        <v>2997</v>
      </c>
      <c r="C14" s="1966" t="s">
        <v>2998</v>
      </c>
      <c r="D14" s="1000">
        <v>0.2339</v>
      </c>
      <c r="E14" s="1000" t="s">
        <v>2996</v>
      </c>
      <c r="F14" s="999">
        <v>2012</v>
      </c>
      <c r="G14" s="1967" t="s">
        <v>3153</v>
      </c>
      <c r="H14" s="1968"/>
    </row>
    <row r="15" spans="1:8" ht="38.25" customHeight="1">
      <c r="A15" s="1965" t="s">
        <v>2994</v>
      </c>
      <c r="B15" s="1966" t="s">
        <v>2997</v>
      </c>
      <c r="C15" s="1966" t="s">
        <v>2999</v>
      </c>
      <c r="D15" s="1000">
        <v>0.5907</v>
      </c>
      <c r="E15" s="1000" t="s">
        <v>2996</v>
      </c>
      <c r="F15" s="999">
        <v>2012</v>
      </c>
      <c r="G15" s="1967" t="s">
        <v>3153</v>
      </c>
      <c r="H15" s="1968"/>
    </row>
    <row r="16" spans="1:8" ht="38.25" customHeight="1">
      <c r="A16" s="1965" t="s">
        <v>2994</v>
      </c>
      <c r="B16" s="1966" t="s">
        <v>2997</v>
      </c>
      <c r="C16" s="1966" t="s">
        <v>3000</v>
      </c>
      <c r="D16" s="1000">
        <v>0.72389999999999999</v>
      </c>
      <c r="E16" s="1000" t="s">
        <v>2996</v>
      </c>
      <c r="F16" s="999">
        <v>2012</v>
      </c>
      <c r="G16" s="1967" t="s">
        <v>3153</v>
      </c>
      <c r="H16" s="1968"/>
    </row>
    <row r="17" spans="1:8" ht="38.25" customHeight="1">
      <c r="A17" s="1965" t="s">
        <v>2994</v>
      </c>
      <c r="B17" s="1966" t="s">
        <v>2571</v>
      </c>
      <c r="C17" s="1966" t="s">
        <v>3001</v>
      </c>
      <c r="D17" s="1000">
        <v>0.95309999999999995</v>
      </c>
      <c r="E17" s="1000" t="s">
        <v>2996</v>
      </c>
      <c r="F17" s="999">
        <v>2024</v>
      </c>
      <c r="G17" s="1967" t="s">
        <v>3153</v>
      </c>
      <c r="H17" s="1968"/>
    </row>
    <row r="18" spans="1:8" ht="38.25" customHeight="1">
      <c r="A18" s="1965" t="s">
        <v>2994</v>
      </c>
      <c r="B18" s="1966" t="s">
        <v>2571</v>
      </c>
      <c r="C18" s="1966" t="s">
        <v>3002</v>
      </c>
      <c r="D18" s="1000">
        <v>1.0367999999999999</v>
      </c>
      <c r="E18" s="1000" t="s">
        <v>2996</v>
      </c>
      <c r="F18" s="999">
        <v>2024</v>
      </c>
      <c r="G18" s="1967" t="s">
        <v>3153</v>
      </c>
      <c r="H18" s="1968"/>
    </row>
    <row r="19" spans="1:8" ht="38.25" customHeight="1">
      <c r="A19" s="1965" t="s">
        <v>2994</v>
      </c>
      <c r="B19" s="1966" t="s">
        <v>2571</v>
      </c>
      <c r="C19" s="1966" t="s">
        <v>3003</v>
      </c>
      <c r="D19" s="1000">
        <v>0.7782</v>
      </c>
      <c r="E19" s="1000" t="s">
        <v>2996</v>
      </c>
      <c r="F19" s="999">
        <v>2024</v>
      </c>
      <c r="G19" s="1967" t="s">
        <v>3153</v>
      </c>
      <c r="H19" s="1968"/>
    </row>
    <row r="20" spans="1:8" ht="38.25" customHeight="1">
      <c r="A20" s="1965" t="s">
        <v>2994</v>
      </c>
      <c r="B20" s="1966" t="s">
        <v>2571</v>
      </c>
      <c r="C20" s="1966" t="s">
        <v>3004</v>
      </c>
      <c r="D20" s="1000">
        <v>0.85970000000000002</v>
      </c>
      <c r="E20" s="1000" t="s">
        <v>2996</v>
      </c>
      <c r="F20" s="999">
        <v>2024</v>
      </c>
      <c r="G20" s="1967" t="s">
        <v>3153</v>
      </c>
      <c r="H20" s="1968"/>
    </row>
    <row r="21" spans="1:8" ht="38.25" customHeight="1">
      <c r="A21" s="1965" t="s">
        <v>2994</v>
      </c>
      <c r="B21" s="1966" t="s">
        <v>2571</v>
      </c>
      <c r="C21" s="1966" t="s">
        <v>3005</v>
      </c>
      <c r="D21" s="1000">
        <v>0.89900000000000002</v>
      </c>
      <c r="E21" s="1000" t="s">
        <v>2996</v>
      </c>
      <c r="F21" s="999">
        <v>2024</v>
      </c>
      <c r="G21" s="1967" t="s">
        <v>3153</v>
      </c>
      <c r="H21" s="1968"/>
    </row>
    <row r="22" spans="1:8" ht="38.25" customHeight="1">
      <c r="A22" s="1965" t="s">
        <v>2994</v>
      </c>
      <c r="B22" s="1966" t="s">
        <v>2571</v>
      </c>
      <c r="C22" s="1966" t="s">
        <v>3006</v>
      </c>
      <c r="D22" s="1000">
        <v>0.79059999999999997</v>
      </c>
      <c r="E22" s="1000" t="s">
        <v>2996</v>
      </c>
      <c r="F22" s="999">
        <v>2024</v>
      </c>
      <c r="G22" s="1967" t="s">
        <v>3153</v>
      </c>
      <c r="H22" s="1968"/>
    </row>
    <row r="23" spans="1:8" ht="38.25" customHeight="1">
      <c r="A23" s="1965" t="s">
        <v>2994</v>
      </c>
      <c r="B23" s="1966" t="s">
        <v>2571</v>
      </c>
      <c r="C23" s="1966" t="s">
        <v>3007</v>
      </c>
      <c r="D23" s="1000">
        <v>0.59089999999999998</v>
      </c>
      <c r="E23" s="1000" t="s">
        <v>2996</v>
      </c>
      <c r="F23" s="999">
        <v>2024</v>
      </c>
      <c r="G23" s="1967" t="s">
        <v>3153</v>
      </c>
      <c r="H23" s="1968"/>
    </row>
    <row r="24" spans="1:8" ht="38.25" customHeight="1">
      <c r="A24" s="1965" t="s">
        <v>2994</v>
      </c>
      <c r="B24" s="1966" t="s">
        <v>2571</v>
      </c>
      <c r="C24" s="1966" t="s">
        <v>3008</v>
      </c>
      <c r="D24" s="1000">
        <v>0.79720000000000002</v>
      </c>
      <c r="E24" s="1000" t="s">
        <v>2996</v>
      </c>
      <c r="F24" s="999">
        <v>2010</v>
      </c>
      <c r="G24" s="1967" t="s">
        <v>3153</v>
      </c>
      <c r="H24" s="1968"/>
    </row>
    <row r="25" spans="1:8" ht="38.25" customHeight="1">
      <c r="A25" s="1965" t="s">
        <v>2994</v>
      </c>
      <c r="B25" s="1965" t="s">
        <v>2571</v>
      </c>
      <c r="C25" s="1965"/>
      <c r="D25" s="1000">
        <v>0.65</v>
      </c>
      <c r="E25" s="1000" t="s">
        <v>3009</v>
      </c>
      <c r="F25" s="1965">
        <v>2015</v>
      </c>
      <c r="G25" s="1967" t="s">
        <v>3010</v>
      </c>
      <c r="H25" s="1968"/>
    </row>
    <row r="26" spans="1:8" ht="38.25" customHeight="1">
      <c r="A26" s="1965" t="s">
        <v>2994</v>
      </c>
      <c r="B26" s="1966" t="s">
        <v>3011</v>
      </c>
      <c r="C26" s="1966" t="s">
        <v>3012</v>
      </c>
      <c r="D26" s="1000">
        <v>0.96459744067567921</v>
      </c>
      <c r="E26" s="1000" t="s">
        <v>3009</v>
      </c>
      <c r="F26" s="1965">
        <v>2025</v>
      </c>
      <c r="G26" s="1967" t="s">
        <v>3153</v>
      </c>
      <c r="H26" s="1968"/>
    </row>
    <row r="27" spans="1:8" ht="38.25" customHeight="1">
      <c r="A27" s="1965" t="s">
        <v>2994</v>
      </c>
      <c r="B27" s="1966" t="s">
        <v>3011</v>
      </c>
      <c r="C27" s="1966" t="s">
        <v>3013</v>
      </c>
      <c r="D27" s="1000">
        <v>1</v>
      </c>
      <c r="E27" s="1000" t="s">
        <v>2996</v>
      </c>
      <c r="F27" s="999" t="s">
        <v>3014</v>
      </c>
      <c r="G27" s="1967" t="s">
        <v>3015</v>
      </c>
      <c r="H27" s="1968"/>
    </row>
    <row r="28" spans="1:8" ht="38.25" customHeight="1">
      <c r="A28" s="1965" t="s">
        <v>2994</v>
      </c>
      <c r="B28" s="1966" t="s">
        <v>3011</v>
      </c>
      <c r="C28" s="1966" t="s">
        <v>3016</v>
      </c>
      <c r="D28" s="1000">
        <v>1.02</v>
      </c>
      <c r="E28" s="1000" t="s">
        <v>2996</v>
      </c>
      <c r="F28" s="999" t="s">
        <v>3014</v>
      </c>
      <c r="G28" s="1967" t="s">
        <v>3015</v>
      </c>
      <c r="H28" s="1968"/>
    </row>
    <row r="29" spans="1:8" ht="48.6" customHeight="1">
      <c r="A29" s="1965" t="s">
        <v>2994</v>
      </c>
      <c r="B29" s="1965" t="s">
        <v>3011</v>
      </c>
      <c r="C29" s="1965"/>
      <c r="D29" s="1000">
        <v>0.96459744067567921</v>
      </c>
      <c r="E29" s="1000" t="s">
        <v>3009</v>
      </c>
      <c r="F29" s="1965">
        <v>2025</v>
      </c>
      <c r="G29" s="1967" t="s">
        <v>3015</v>
      </c>
      <c r="H29" s="1968"/>
    </row>
    <row r="30" spans="1:8" ht="38.25" customHeight="1">
      <c r="A30" s="1965" t="s">
        <v>2994</v>
      </c>
      <c r="B30" s="1966" t="s">
        <v>3017</v>
      </c>
      <c r="C30" s="1966" t="s">
        <v>3018</v>
      </c>
      <c r="D30" s="1000">
        <v>0.8</v>
      </c>
      <c r="E30" s="1000" t="s">
        <v>2996</v>
      </c>
      <c r="F30" s="999">
        <v>2019</v>
      </c>
      <c r="G30" s="1967" t="s">
        <v>3153</v>
      </c>
      <c r="H30" s="1968"/>
    </row>
    <row r="31" spans="1:8" ht="38.25" customHeight="1">
      <c r="A31" s="1965" t="s">
        <v>2994</v>
      </c>
      <c r="B31" s="1966" t="s">
        <v>3017</v>
      </c>
      <c r="C31" s="1966" t="s">
        <v>3019</v>
      </c>
      <c r="D31" s="1000">
        <v>0.77</v>
      </c>
      <c r="E31" s="1000" t="s">
        <v>2996</v>
      </c>
      <c r="F31" s="999">
        <v>2019</v>
      </c>
      <c r="G31" s="1967" t="s">
        <v>3153</v>
      </c>
      <c r="H31" s="1968"/>
    </row>
    <row r="32" spans="1:8" ht="38.25" customHeight="1">
      <c r="A32" s="1965" t="s">
        <v>2994</v>
      </c>
      <c r="B32" s="1966" t="s">
        <v>3017</v>
      </c>
      <c r="C32" s="1966" t="s">
        <v>3020</v>
      </c>
      <c r="D32" s="1000">
        <v>1.1200000000000001</v>
      </c>
      <c r="E32" s="1000" t="s">
        <v>2996</v>
      </c>
      <c r="F32" s="999">
        <v>2019</v>
      </c>
      <c r="G32" s="1967" t="s">
        <v>3153</v>
      </c>
      <c r="H32" s="1968"/>
    </row>
    <row r="33" spans="1:8" ht="48" customHeight="1">
      <c r="A33" s="1965" t="s">
        <v>2994</v>
      </c>
      <c r="B33" s="1965" t="s">
        <v>3021</v>
      </c>
      <c r="C33" s="1965"/>
      <c r="D33" s="1000">
        <v>0.56699999999999995</v>
      </c>
      <c r="E33" s="1000" t="s">
        <v>3009</v>
      </c>
      <c r="F33" s="1965">
        <v>2013</v>
      </c>
      <c r="G33" s="1969" t="s">
        <v>3022</v>
      </c>
      <c r="H33" s="1969"/>
    </row>
    <row r="34" spans="1:8" ht="38.25" customHeight="1">
      <c r="A34" s="1965" t="s">
        <v>2994</v>
      </c>
      <c r="B34" s="1966" t="s">
        <v>3023</v>
      </c>
      <c r="C34" s="1966"/>
      <c r="D34" s="1000">
        <v>0.5595</v>
      </c>
      <c r="E34" s="1000" t="s">
        <v>2996</v>
      </c>
      <c r="F34" s="999">
        <v>2010</v>
      </c>
      <c r="G34" s="1967" t="s">
        <v>3153</v>
      </c>
      <c r="H34" s="1968"/>
    </row>
    <row r="35" spans="1:8" ht="38.25" customHeight="1">
      <c r="A35" s="1965" t="s">
        <v>2994</v>
      </c>
      <c r="B35" s="1966" t="s">
        <v>3024</v>
      </c>
      <c r="C35" s="1966" t="s">
        <v>3150</v>
      </c>
      <c r="D35" s="1000">
        <v>0.64480000000000004</v>
      </c>
      <c r="E35" s="1000" t="s">
        <v>2996</v>
      </c>
      <c r="F35" s="999">
        <v>2017</v>
      </c>
      <c r="G35" s="1967" t="s">
        <v>3153</v>
      </c>
      <c r="H35" s="1968"/>
    </row>
    <row r="36" spans="1:8" ht="38.25" customHeight="1">
      <c r="A36" s="1965" t="s">
        <v>2994</v>
      </c>
      <c r="B36" s="1966" t="s">
        <v>3024</v>
      </c>
      <c r="C36" s="1966" t="s">
        <v>3025</v>
      </c>
      <c r="D36" s="1000">
        <v>0.9667</v>
      </c>
      <c r="E36" s="1000" t="s">
        <v>2996</v>
      </c>
      <c r="F36" s="999">
        <v>2017</v>
      </c>
      <c r="G36" s="1967" t="s">
        <v>3153</v>
      </c>
      <c r="H36" s="1968"/>
    </row>
    <row r="37" spans="1:8" ht="38.25" customHeight="1">
      <c r="A37" s="1965" t="s">
        <v>2994</v>
      </c>
      <c r="B37" s="1966" t="s">
        <v>3024</v>
      </c>
      <c r="C37" s="1966" t="s">
        <v>3026</v>
      </c>
      <c r="D37" s="1000">
        <v>0.56369999999999998</v>
      </c>
      <c r="E37" s="1000" t="s">
        <v>2996</v>
      </c>
      <c r="F37" s="999">
        <v>2017</v>
      </c>
      <c r="G37" s="1967" t="s">
        <v>3153</v>
      </c>
      <c r="H37" s="1968"/>
    </row>
    <row r="38" spans="1:8" ht="38.25" customHeight="1">
      <c r="A38" s="1965" t="s">
        <v>2994</v>
      </c>
      <c r="B38" s="1966" t="s">
        <v>3027</v>
      </c>
      <c r="C38" s="1966"/>
      <c r="D38" s="1000">
        <v>1.0273000000000001</v>
      </c>
      <c r="E38" s="1000" t="s">
        <v>2996</v>
      </c>
      <c r="F38" s="999">
        <v>2017</v>
      </c>
      <c r="G38" s="1967" t="s">
        <v>3153</v>
      </c>
      <c r="H38" s="1968"/>
    </row>
    <row r="39" spans="1:8" ht="38.25" customHeight="1">
      <c r="A39" s="1965" t="s">
        <v>2994</v>
      </c>
      <c r="B39" s="1966" t="s">
        <v>3028</v>
      </c>
      <c r="C39" s="1966"/>
      <c r="D39" s="1000">
        <v>0.88400000000000001</v>
      </c>
      <c r="E39" s="1000" t="s">
        <v>2996</v>
      </c>
      <c r="F39" s="999">
        <v>2015</v>
      </c>
      <c r="G39" s="1967" t="s">
        <v>3153</v>
      </c>
      <c r="H39" s="1968"/>
    </row>
    <row r="40" spans="1:8" ht="38.25" customHeight="1">
      <c r="A40" s="1965" t="s">
        <v>2994</v>
      </c>
      <c r="B40" s="1966" t="s">
        <v>3029</v>
      </c>
      <c r="C40" s="1966" t="s">
        <v>3030</v>
      </c>
      <c r="D40" s="1000">
        <v>0.69350000000000001</v>
      </c>
      <c r="E40" s="1000" t="s">
        <v>2996</v>
      </c>
      <c r="F40" s="999">
        <v>2021</v>
      </c>
      <c r="G40" s="1967" t="s">
        <v>3153</v>
      </c>
      <c r="H40" s="1968"/>
    </row>
    <row r="41" spans="1:8" ht="38.25" customHeight="1">
      <c r="A41" s="1965" t="s">
        <v>2994</v>
      </c>
      <c r="B41" s="1966" t="s">
        <v>3029</v>
      </c>
      <c r="C41" s="1966" t="s">
        <v>3031</v>
      </c>
      <c r="D41" s="1000">
        <v>0.85219999999999996</v>
      </c>
      <c r="E41" s="1000" t="s">
        <v>2996</v>
      </c>
      <c r="F41" s="999">
        <v>2021</v>
      </c>
      <c r="G41" s="1967" t="s">
        <v>3153</v>
      </c>
      <c r="H41" s="1968"/>
    </row>
    <row r="42" spans="1:8" ht="38.25" customHeight="1">
      <c r="A42" s="1965" t="s">
        <v>2994</v>
      </c>
      <c r="B42" s="1966" t="s">
        <v>3032</v>
      </c>
      <c r="C42" s="1966"/>
      <c r="D42" s="1000">
        <v>0.40200000000000002</v>
      </c>
      <c r="E42" s="1000" t="s">
        <v>2996</v>
      </c>
      <c r="F42" s="999">
        <v>2024</v>
      </c>
      <c r="G42" s="1967" t="s">
        <v>3153</v>
      </c>
      <c r="H42" s="1968"/>
    </row>
    <row r="43" spans="1:8" ht="38.25" customHeight="1">
      <c r="A43" s="1965" t="s">
        <v>2994</v>
      </c>
      <c r="B43" s="1970" t="s">
        <v>3033</v>
      </c>
      <c r="C43" s="1970"/>
      <c r="D43" s="1000">
        <v>0.71230000000000004</v>
      </c>
      <c r="E43" s="1000" t="s">
        <v>2996</v>
      </c>
      <c r="F43" s="999">
        <v>2022</v>
      </c>
      <c r="G43" s="1967" t="s">
        <v>3153</v>
      </c>
      <c r="H43" s="1968"/>
    </row>
    <row r="44" spans="1:8" ht="38.25" customHeight="1">
      <c r="A44" s="1965" t="s">
        <v>2994</v>
      </c>
      <c r="B44" s="1970" t="s">
        <v>2573</v>
      </c>
      <c r="C44" s="1970"/>
      <c r="D44" s="1000">
        <v>0.56899999999999995</v>
      </c>
      <c r="E44" s="1000" t="s">
        <v>2996</v>
      </c>
      <c r="F44" s="999">
        <v>2016</v>
      </c>
      <c r="G44" s="1967" t="s">
        <v>3153</v>
      </c>
      <c r="H44" s="1968"/>
    </row>
    <row r="45" spans="1:8" ht="38.25" customHeight="1">
      <c r="A45" s="1965" t="s">
        <v>2994</v>
      </c>
      <c r="B45" s="1966" t="s">
        <v>3034</v>
      </c>
      <c r="C45" s="1966"/>
      <c r="D45" s="1000">
        <v>0.92010000000000003</v>
      </c>
      <c r="E45" s="1000" t="s">
        <v>2996</v>
      </c>
      <c r="F45" s="999">
        <v>2023</v>
      </c>
      <c r="G45" s="1967" t="s">
        <v>3153</v>
      </c>
      <c r="H45" s="1968"/>
    </row>
    <row r="46" spans="1:8" ht="48" customHeight="1">
      <c r="A46" s="1965" t="s">
        <v>3035</v>
      </c>
      <c r="B46" s="1971" t="s">
        <v>3036</v>
      </c>
      <c r="C46" s="1971"/>
      <c r="D46" s="1000">
        <v>0.57699999999999996</v>
      </c>
      <c r="E46" s="1000" t="s">
        <v>3009</v>
      </c>
      <c r="F46" s="1965">
        <v>2014</v>
      </c>
      <c r="G46" s="1969" t="s">
        <v>3037</v>
      </c>
      <c r="H46" s="1969"/>
    </row>
    <row r="47" spans="1:8" ht="36" customHeight="1">
      <c r="A47" s="1965" t="s">
        <v>3038</v>
      </c>
      <c r="B47" s="1965" t="s">
        <v>3039</v>
      </c>
      <c r="C47" s="1965"/>
      <c r="D47" s="1000">
        <v>0.45</v>
      </c>
      <c r="E47" s="1000" t="s">
        <v>3009</v>
      </c>
      <c r="F47" s="1965">
        <v>2015</v>
      </c>
      <c r="G47" s="1969" t="s">
        <v>3040</v>
      </c>
      <c r="H47" s="1969"/>
    </row>
    <row r="48" spans="1:8" ht="38.25" customHeight="1">
      <c r="A48" s="1965" t="s">
        <v>3041</v>
      </c>
      <c r="B48" s="1966" t="s">
        <v>3042</v>
      </c>
      <c r="C48" s="1966"/>
      <c r="D48" s="1000">
        <v>0.58026413063802096</v>
      </c>
      <c r="E48" s="1000" t="s">
        <v>2996</v>
      </c>
      <c r="F48" s="999">
        <v>2023</v>
      </c>
      <c r="G48" s="1967" t="s">
        <v>3153</v>
      </c>
      <c r="H48" s="1968"/>
    </row>
    <row r="49" spans="1:8" ht="38.25" customHeight="1">
      <c r="A49" s="1965" t="s">
        <v>3041</v>
      </c>
      <c r="B49" s="1966" t="s">
        <v>3043</v>
      </c>
      <c r="C49" s="1966"/>
      <c r="D49" s="1000">
        <v>0.4124666666666667</v>
      </c>
      <c r="E49" s="1000" t="s">
        <v>2996</v>
      </c>
      <c r="F49" s="999">
        <v>2025</v>
      </c>
      <c r="G49" s="1967" t="s">
        <v>3153</v>
      </c>
      <c r="H49" s="1968"/>
    </row>
    <row r="50" spans="1:8" ht="38.25" customHeight="1">
      <c r="A50" s="1965" t="s">
        <v>3041</v>
      </c>
      <c r="B50" s="1966" t="s">
        <v>3044</v>
      </c>
      <c r="C50" s="1966"/>
      <c r="D50" s="1000">
        <v>0.63</v>
      </c>
      <c r="E50" s="1000" t="s">
        <v>2996</v>
      </c>
      <c r="F50" s="999">
        <v>2016</v>
      </c>
      <c r="G50" s="1967" t="s">
        <v>3153</v>
      </c>
      <c r="H50" s="1968"/>
    </row>
    <row r="51" spans="1:8" ht="38.25" customHeight="1">
      <c r="A51" s="1965" t="s">
        <v>3041</v>
      </c>
      <c r="B51" s="1966" t="s">
        <v>3045</v>
      </c>
      <c r="C51" s="1966"/>
      <c r="D51" s="1000">
        <v>0.6492</v>
      </c>
      <c r="E51" s="1000" t="s">
        <v>2996</v>
      </c>
      <c r="F51" s="999">
        <v>2024</v>
      </c>
      <c r="G51" s="1967" t="s">
        <v>3153</v>
      </c>
      <c r="H51" s="1968"/>
    </row>
    <row r="52" spans="1:8" ht="36" customHeight="1">
      <c r="A52" s="1965" t="s">
        <v>3046</v>
      </c>
      <c r="B52" s="1965" t="s">
        <v>3047</v>
      </c>
      <c r="C52" s="1965"/>
      <c r="D52" s="1000">
        <v>0.313</v>
      </c>
      <c r="E52" s="1000" t="s">
        <v>3009</v>
      </c>
      <c r="F52" s="1965">
        <v>2015</v>
      </c>
      <c r="G52" s="1969" t="s">
        <v>3048</v>
      </c>
      <c r="H52" s="1969"/>
    </row>
    <row r="53" spans="1:8" ht="38.25" customHeight="1">
      <c r="A53" s="1965" t="s">
        <v>3049</v>
      </c>
      <c r="B53" s="1966" t="s">
        <v>3050</v>
      </c>
      <c r="C53" s="1966" t="s">
        <v>3051</v>
      </c>
      <c r="D53" s="1000">
        <v>0.76700000000000002</v>
      </c>
      <c r="E53" s="1000" t="s">
        <v>2996</v>
      </c>
      <c r="F53" s="999" t="s">
        <v>3052</v>
      </c>
      <c r="G53" s="1967" t="s">
        <v>3153</v>
      </c>
      <c r="H53" s="1968"/>
    </row>
    <row r="54" spans="1:8" ht="38.25" customHeight="1">
      <c r="A54" s="1965" t="s">
        <v>3049</v>
      </c>
      <c r="B54" s="1966" t="s">
        <v>3050</v>
      </c>
      <c r="C54" s="1966" t="s">
        <v>3053</v>
      </c>
      <c r="D54" s="1000">
        <v>0.77100000000000002</v>
      </c>
      <c r="E54" s="1000" t="s">
        <v>2996</v>
      </c>
      <c r="F54" s="999" t="s">
        <v>3052</v>
      </c>
      <c r="G54" s="1967" t="s">
        <v>3153</v>
      </c>
      <c r="H54" s="1968"/>
    </row>
    <row r="55" spans="1:8" ht="38.25" customHeight="1">
      <c r="A55" s="1965" t="s">
        <v>3049</v>
      </c>
      <c r="B55" s="1966" t="s">
        <v>3054</v>
      </c>
      <c r="C55" s="1966"/>
      <c r="D55" s="1000">
        <v>0.64600000000000002</v>
      </c>
      <c r="E55" s="1000" t="s">
        <v>2996</v>
      </c>
      <c r="F55" s="999" t="s">
        <v>3055</v>
      </c>
      <c r="G55" s="1967" t="s">
        <v>3153</v>
      </c>
      <c r="H55" s="1968"/>
    </row>
    <row r="56" spans="1:8" ht="38.25" customHeight="1">
      <c r="A56" s="1965" t="s">
        <v>3049</v>
      </c>
      <c r="B56" s="1970" t="s">
        <v>3056</v>
      </c>
      <c r="C56" s="1970"/>
      <c r="D56" s="1000">
        <v>1.0262</v>
      </c>
      <c r="E56" s="1000" t="s">
        <v>2996</v>
      </c>
      <c r="F56" s="999">
        <v>2015</v>
      </c>
      <c r="G56" s="1967" t="s">
        <v>3153</v>
      </c>
      <c r="H56" s="1968"/>
    </row>
    <row r="57" spans="1:8" ht="38.25" customHeight="1">
      <c r="A57" s="1965" t="s">
        <v>3049</v>
      </c>
      <c r="B57" s="1970" t="s">
        <v>3057</v>
      </c>
      <c r="C57" s="1970"/>
      <c r="D57" s="1000">
        <v>0.20599999999999999</v>
      </c>
      <c r="E57" s="1000" t="s">
        <v>2996</v>
      </c>
      <c r="F57" s="999" t="s">
        <v>3058</v>
      </c>
      <c r="G57" s="1967" t="s">
        <v>3153</v>
      </c>
      <c r="H57" s="1968"/>
    </row>
    <row r="58" spans="1:8" ht="38.25" customHeight="1">
      <c r="A58" s="1965" t="s">
        <v>3049</v>
      </c>
      <c r="B58" s="1970" t="s">
        <v>3059</v>
      </c>
      <c r="C58" s="1970"/>
      <c r="D58" s="1000">
        <v>0.27400000000000002</v>
      </c>
      <c r="E58" s="1000" t="s">
        <v>2996</v>
      </c>
      <c r="F58" s="999">
        <v>2019</v>
      </c>
      <c r="G58" s="1967" t="s">
        <v>3153</v>
      </c>
      <c r="H58" s="1968"/>
    </row>
    <row r="59" spans="1:8" ht="52.15" customHeight="1">
      <c r="A59" s="1965" t="s">
        <v>3049</v>
      </c>
      <c r="B59" s="1966" t="s">
        <v>3060</v>
      </c>
      <c r="C59" s="1966" t="s">
        <v>3061</v>
      </c>
      <c r="D59" s="1000">
        <v>0.57799999999999996</v>
      </c>
      <c r="E59" s="1000" t="s">
        <v>2996</v>
      </c>
      <c r="F59" s="999">
        <v>2019</v>
      </c>
      <c r="G59" s="1967" t="s">
        <v>3153</v>
      </c>
      <c r="H59" s="1968"/>
    </row>
    <row r="60" spans="1:8" ht="38.25" customHeight="1">
      <c r="A60" s="1965" t="s">
        <v>141</v>
      </c>
      <c r="B60" s="1966" t="s">
        <v>3062</v>
      </c>
      <c r="C60" s="1966"/>
      <c r="D60" s="1000">
        <v>0.47299999999999998</v>
      </c>
      <c r="E60" s="1000" t="s">
        <v>2996</v>
      </c>
      <c r="F60" s="999">
        <v>2012</v>
      </c>
      <c r="G60" s="1967" t="s">
        <v>3153</v>
      </c>
      <c r="H60" s="1968"/>
    </row>
  </sheetData>
  <autoFilter ref="A12:H60" xr:uid="{00000000-0009-0000-0000-000021000000}">
    <filterColumn colId="6" showButton="0"/>
  </autoFilter>
  <mergeCells count="52">
    <mergeCell ref="A8:H8"/>
    <mergeCell ref="A9:H9"/>
    <mergeCell ref="A10:H10"/>
    <mergeCell ref="G12:H12"/>
    <mergeCell ref="G13:H13"/>
    <mergeCell ref="G19:H19"/>
    <mergeCell ref="G20:H20"/>
    <mergeCell ref="G21:H21"/>
    <mergeCell ref="G22:H22"/>
    <mergeCell ref="G24:H24"/>
    <mergeCell ref="G23:H23"/>
    <mergeCell ref="G14:H14"/>
    <mergeCell ref="G15:H15"/>
    <mergeCell ref="G16:H16"/>
    <mergeCell ref="G17:H17"/>
    <mergeCell ref="G18:H18"/>
    <mergeCell ref="G30:H30"/>
    <mergeCell ref="G31:H31"/>
    <mergeCell ref="G32:H32"/>
    <mergeCell ref="G33:H33"/>
    <mergeCell ref="G34:H34"/>
    <mergeCell ref="G25:H25"/>
    <mergeCell ref="G26:H26"/>
    <mergeCell ref="G27:H27"/>
    <mergeCell ref="G28:H28"/>
    <mergeCell ref="G29:H29"/>
    <mergeCell ref="G40:H40"/>
    <mergeCell ref="G41:H41"/>
    <mergeCell ref="G42:H42"/>
    <mergeCell ref="G43:H43"/>
    <mergeCell ref="G44:H44"/>
    <mergeCell ref="G35:H35"/>
    <mergeCell ref="G36:H36"/>
    <mergeCell ref="G37:H37"/>
    <mergeCell ref="G38:H38"/>
    <mergeCell ref="G39:H39"/>
    <mergeCell ref="G50:H50"/>
    <mergeCell ref="G51:H51"/>
    <mergeCell ref="G52:H52"/>
    <mergeCell ref="G58:H58"/>
    <mergeCell ref="G59:H59"/>
    <mergeCell ref="G45:H45"/>
    <mergeCell ref="G46:H46"/>
    <mergeCell ref="G47:H47"/>
    <mergeCell ref="G48:H48"/>
    <mergeCell ref="G49:H49"/>
    <mergeCell ref="G60:H60"/>
    <mergeCell ref="G53:H53"/>
    <mergeCell ref="G54:H54"/>
    <mergeCell ref="G55:H55"/>
    <mergeCell ref="G56:H56"/>
    <mergeCell ref="G57:H57"/>
  </mergeCells>
  <phoneticPr fontId="31"/>
  <pageMargins left="0.59055118110236227" right="0.59055118110236227" top="0.59055118110236227" bottom="0.59055118110236227" header="0.39370078740157483" footer="0.31496062992125984"/>
  <pageSetup paperSize="9" scale="37" firstPageNumber="46" fitToHeight="0" orientation="portrait" useFirstPageNumber="1" r:id="rId1"/>
  <headerFooter scaleWithDoc="0"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K24"/>
  <sheetViews>
    <sheetView view="pageBreakPreview" zoomScaleNormal="100" zoomScaleSheetLayoutView="100" workbookViewId="0"/>
  </sheetViews>
  <sheetFormatPr defaultColWidth="9" defaultRowHeight="13.5"/>
  <cols>
    <col min="1" max="1" width="14.25" customWidth="1"/>
    <col min="2" max="2" width="14.25" style="231" customWidth="1"/>
    <col min="3" max="3" width="11.25" customWidth="1"/>
  </cols>
  <sheetData>
    <row r="1" spans="1:11" ht="17.25">
      <c r="A1" s="528" t="s">
        <v>3063</v>
      </c>
      <c r="B1" s="515"/>
      <c r="C1" s="510"/>
      <c r="D1" s="510"/>
      <c r="E1" s="510"/>
      <c r="F1" s="510"/>
      <c r="G1" s="510"/>
      <c r="H1" s="510"/>
      <c r="I1" s="510"/>
      <c r="J1" s="510"/>
      <c r="K1" s="510"/>
    </row>
    <row r="2" spans="1:11" ht="17.25">
      <c r="A2" s="509"/>
      <c r="B2" s="515"/>
      <c r="C2" s="510"/>
      <c r="D2" s="510"/>
      <c r="E2" s="510"/>
      <c r="F2" s="510"/>
      <c r="G2" s="510"/>
      <c r="H2" s="510"/>
      <c r="I2" s="510"/>
      <c r="J2" s="510"/>
      <c r="K2" s="510"/>
    </row>
    <row r="3" spans="1:11">
      <c r="A3" s="291" t="s">
        <v>3064</v>
      </c>
      <c r="B3" s="515"/>
      <c r="C3" s="510"/>
      <c r="D3" s="510"/>
      <c r="E3" s="510"/>
      <c r="F3" s="510"/>
      <c r="G3" s="510"/>
      <c r="H3" s="510"/>
      <c r="I3" s="510"/>
      <c r="J3" s="510"/>
      <c r="K3" s="510"/>
    </row>
    <row r="4" spans="1:11">
      <c r="A4" s="291" t="s">
        <v>2984</v>
      </c>
      <c r="B4" s="515"/>
      <c r="C4" s="510"/>
      <c r="D4" s="510"/>
      <c r="E4" s="510"/>
      <c r="F4" s="510"/>
      <c r="G4" s="510"/>
      <c r="H4" s="510"/>
      <c r="I4" s="510"/>
      <c r="J4" s="510"/>
      <c r="K4" s="510"/>
    </row>
    <row r="5" spans="1:11">
      <c r="A5" s="291" t="s">
        <v>3065</v>
      </c>
      <c r="B5" s="515"/>
      <c r="C5" s="510"/>
      <c r="D5" s="510"/>
      <c r="E5" s="510"/>
      <c r="F5" s="510"/>
      <c r="G5" s="510"/>
      <c r="H5" s="510"/>
      <c r="I5" s="510"/>
      <c r="J5" s="510"/>
      <c r="K5" s="510"/>
    </row>
    <row r="6" spans="1:11" ht="17.25">
      <c r="A6" s="528"/>
      <c r="B6" s="515"/>
      <c r="C6" s="510"/>
      <c r="D6" s="510"/>
      <c r="E6" s="510"/>
      <c r="F6" s="510"/>
      <c r="G6" s="510"/>
      <c r="H6" s="510"/>
      <c r="I6" s="510"/>
      <c r="J6" s="510"/>
      <c r="K6" s="510"/>
    </row>
    <row r="7" spans="1:11" ht="13.5" customHeight="1">
      <c r="A7" s="527"/>
      <c r="B7" s="526"/>
      <c r="C7" s="525"/>
      <c r="D7" s="525"/>
      <c r="E7" s="525"/>
      <c r="F7" s="525"/>
      <c r="G7" s="525"/>
      <c r="H7" s="525"/>
      <c r="I7" s="525"/>
      <c r="J7" s="525"/>
      <c r="K7" s="524"/>
    </row>
    <row r="8" spans="1:11" ht="24" customHeight="1">
      <c r="A8" s="523" t="s">
        <v>3066</v>
      </c>
      <c r="B8" s="522"/>
      <c r="C8" s="521"/>
      <c r="D8" s="521"/>
      <c r="E8" s="521"/>
      <c r="F8" s="521"/>
      <c r="G8" s="521"/>
      <c r="H8" s="521"/>
      <c r="I8" s="521"/>
      <c r="J8" s="521"/>
      <c r="K8" s="520"/>
    </row>
    <row r="9" spans="1:11" ht="13.5" customHeight="1">
      <c r="A9" s="1659" t="s">
        <v>3067</v>
      </c>
      <c r="B9" s="1660"/>
      <c r="C9" s="1660"/>
      <c r="D9" s="1660"/>
      <c r="E9" s="1660"/>
      <c r="F9" s="1660"/>
      <c r="G9" s="1660"/>
      <c r="H9" s="1660"/>
      <c r="I9" s="1660"/>
      <c r="J9" s="1660"/>
      <c r="K9" s="1661"/>
    </row>
    <row r="10" spans="1:11">
      <c r="A10" s="519"/>
      <c r="B10" s="518"/>
      <c r="C10" s="517"/>
      <c r="D10" s="517"/>
      <c r="E10" s="517"/>
      <c r="F10" s="517"/>
      <c r="G10" s="517"/>
      <c r="H10" s="517"/>
      <c r="I10" s="517"/>
      <c r="J10" s="517"/>
      <c r="K10" s="516"/>
    </row>
    <row r="11" spans="1:11">
      <c r="A11" s="510"/>
      <c r="B11" s="515"/>
      <c r="C11" s="510"/>
      <c r="D11" s="510"/>
      <c r="E11" s="510"/>
      <c r="F11" s="510"/>
      <c r="G11" s="510"/>
      <c r="H11" s="510"/>
      <c r="I11" s="510"/>
      <c r="J11" s="510"/>
      <c r="K11" s="510"/>
    </row>
    <row r="12" spans="1:11" ht="29.25" customHeight="1" thickBot="1">
      <c r="A12" s="514" t="s">
        <v>3068</v>
      </c>
      <c r="B12" s="1668" t="s">
        <v>3069</v>
      </c>
      <c r="C12" s="1669"/>
      <c r="D12" s="1669"/>
      <c r="E12" s="1669"/>
      <c r="F12" s="1669"/>
      <c r="G12" s="1669"/>
      <c r="H12" s="1669"/>
      <c r="I12" s="1670"/>
      <c r="J12" s="510"/>
      <c r="K12" s="510"/>
    </row>
    <row r="13" spans="1:11" ht="27.75" customHeight="1" thickTop="1">
      <c r="A13" s="513" t="s">
        <v>3070</v>
      </c>
      <c r="B13" s="1662" t="s">
        <v>3071</v>
      </c>
      <c r="C13" s="1663"/>
      <c r="D13" s="1663"/>
      <c r="E13" s="1663"/>
      <c r="F13" s="1663"/>
      <c r="G13" s="1663"/>
      <c r="H13" s="1663"/>
      <c r="I13" s="1664"/>
      <c r="J13" s="510"/>
      <c r="K13" s="510"/>
    </row>
    <row r="14" spans="1:11" ht="40.5" customHeight="1">
      <c r="A14" s="512" t="s">
        <v>3072</v>
      </c>
      <c r="B14" s="1665" t="s">
        <v>3073</v>
      </c>
      <c r="C14" s="1666"/>
      <c r="D14" s="1666"/>
      <c r="E14" s="1666"/>
      <c r="F14" s="1666"/>
      <c r="G14" s="1666"/>
      <c r="H14" s="1666"/>
      <c r="I14" s="1667"/>
      <c r="J14" s="510"/>
      <c r="K14" s="510"/>
    </row>
    <row r="15" spans="1:11" ht="27.75" customHeight="1">
      <c r="A15" s="512" t="s">
        <v>3074</v>
      </c>
      <c r="B15" s="1665" t="s">
        <v>3075</v>
      </c>
      <c r="C15" s="1666"/>
      <c r="D15" s="1666"/>
      <c r="E15" s="1666"/>
      <c r="F15" s="1666"/>
      <c r="G15" s="1666"/>
      <c r="H15" s="1666"/>
      <c r="I15" s="1667"/>
      <c r="J15" s="510"/>
      <c r="K15" s="510"/>
    </row>
    <row r="16" spans="1:11" ht="27.75" customHeight="1">
      <c r="A16" s="512" t="s">
        <v>3076</v>
      </c>
      <c r="B16" s="1665" t="s">
        <v>3077</v>
      </c>
      <c r="C16" s="1666"/>
      <c r="D16" s="1666"/>
      <c r="E16" s="1666"/>
      <c r="F16" s="1666"/>
      <c r="G16" s="1666"/>
      <c r="H16" s="1666"/>
      <c r="I16" s="1667"/>
      <c r="J16" s="510"/>
      <c r="K16" s="510"/>
    </row>
    <row r="17" spans="1:11" ht="27.4" customHeight="1">
      <c r="A17" s="512" t="s">
        <v>3078</v>
      </c>
      <c r="B17" s="1665" t="s">
        <v>3079</v>
      </c>
      <c r="C17" s="1666"/>
      <c r="D17" s="1666"/>
      <c r="E17" s="1666"/>
      <c r="F17" s="1666"/>
      <c r="G17" s="1666"/>
      <c r="H17" s="1666"/>
      <c r="I17" s="1667"/>
      <c r="J17" s="510"/>
      <c r="K17" s="510"/>
    </row>
    <row r="18" spans="1:11" ht="27.75" customHeight="1">
      <c r="A18" s="512" t="s">
        <v>3080</v>
      </c>
      <c r="B18" s="1665" t="s">
        <v>3081</v>
      </c>
      <c r="C18" s="1666"/>
      <c r="D18" s="1666"/>
      <c r="E18" s="1666"/>
      <c r="F18" s="1666"/>
      <c r="G18" s="1666"/>
      <c r="H18" s="1666"/>
      <c r="I18" s="1667"/>
      <c r="J18" s="510"/>
      <c r="K18" s="510"/>
    </row>
    <row r="19" spans="1:11" ht="90" customHeight="1">
      <c r="A19" s="512" t="s">
        <v>3082</v>
      </c>
      <c r="B19" s="1665" t="s">
        <v>3083</v>
      </c>
      <c r="C19" s="1666"/>
      <c r="D19" s="1666"/>
      <c r="E19" s="1666"/>
      <c r="F19" s="1666"/>
      <c r="G19" s="1666"/>
      <c r="H19" s="1666"/>
      <c r="I19" s="1667"/>
      <c r="J19" s="510"/>
      <c r="K19" s="510"/>
    </row>
    <row r="20" spans="1:11" ht="40.5" customHeight="1">
      <c r="A20" s="512" t="s">
        <v>3084</v>
      </c>
      <c r="B20" s="1665" t="s">
        <v>3085</v>
      </c>
      <c r="C20" s="1666"/>
      <c r="D20" s="1666"/>
      <c r="E20" s="1666"/>
      <c r="F20" s="1666"/>
      <c r="G20" s="1666"/>
      <c r="H20" s="1666"/>
      <c r="I20" s="1667"/>
      <c r="J20" s="510"/>
      <c r="K20" s="510"/>
    </row>
    <row r="21" spans="1:11" ht="27.4" customHeight="1">
      <c r="A21" s="512" t="s">
        <v>3086</v>
      </c>
      <c r="B21" s="1665" t="s">
        <v>3087</v>
      </c>
      <c r="C21" s="1666"/>
      <c r="D21" s="1666"/>
      <c r="E21" s="1666"/>
      <c r="F21" s="1666"/>
      <c r="G21" s="1666"/>
      <c r="H21" s="1666"/>
      <c r="I21" s="1667"/>
      <c r="J21" s="510"/>
      <c r="K21" s="510"/>
    </row>
    <row r="22" spans="1:11" ht="27.4" customHeight="1">
      <c r="A22" s="512" t="s">
        <v>3088</v>
      </c>
      <c r="B22" s="1665" t="s">
        <v>3089</v>
      </c>
      <c r="C22" s="1666"/>
      <c r="D22" s="1666"/>
      <c r="E22" s="1666"/>
      <c r="F22" s="1666"/>
      <c r="G22" s="1666"/>
      <c r="H22" s="1666"/>
      <c r="I22" s="1667"/>
      <c r="J22" s="510"/>
      <c r="K22" s="510"/>
    </row>
    <row r="23" spans="1:11" ht="27.75" customHeight="1">
      <c r="A23" s="512" t="s">
        <v>3090</v>
      </c>
      <c r="B23" s="1665" t="s">
        <v>3091</v>
      </c>
      <c r="C23" s="1666"/>
      <c r="D23" s="1666"/>
      <c r="E23" s="1666"/>
      <c r="F23" s="1666"/>
      <c r="G23" s="1666"/>
      <c r="H23" s="1666"/>
      <c r="I23" s="1667"/>
      <c r="J23" s="510"/>
      <c r="K23" s="510"/>
    </row>
    <row r="24" spans="1:11" ht="54" customHeight="1">
      <c r="A24" s="511" t="s">
        <v>3092</v>
      </c>
      <c r="B24" s="1665" t="s">
        <v>3093</v>
      </c>
      <c r="C24" s="1666"/>
      <c r="D24" s="1666"/>
      <c r="E24" s="1666"/>
      <c r="F24" s="1666"/>
      <c r="G24" s="1666"/>
      <c r="H24" s="1666"/>
      <c r="I24" s="1667"/>
      <c r="J24" s="510"/>
      <c r="K24" s="510"/>
    </row>
  </sheetData>
  <mergeCells count="14">
    <mergeCell ref="B22:I22"/>
    <mergeCell ref="B23:I23"/>
    <mergeCell ref="B24:I24"/>
    <mergeCell ref="B12:I12"/>
    <mergeCell ref="B17:I17"/>
    <mergeCell ref="B18:I18"/>
    <mergeCell ref="B19:I19"/>
    <mergeCell ref="B20:I20"/>
    <mergeCell ref="B21:I21"/>
    <mergeCell ref="A9:K9"/>
    <mergeCell ref="B13:I13"/>
    <mergeCell ref="B14:I14"/>
    <mergeCell ref="B15:I15"/>
    <mergeCell ref="B16:I16"/>
  </mergeCells>
  <phoneticPr fontId="31"/>
  <printOptions horizontalCentered="1"/>
  <pageMargins left="0.59055118110236227" right="0.59055118110236227" top="0.59055118110236227" bottom="0.59055118110236227" header="0.39370078740157483" footer="0.31496062992125984"/>
  <pageSetup paperSize="9" scale="80" firstPageNumber="4" fitToHeight="0" orientation="portrait" r:id="rId1"/>
  <headerFooter scaleWithDoc="0"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L37"/>
  <sheetViews>
    <sheetView view="pageBreakPreview" zoomScaleNormal="100" zoomScaleSheetLayoutView="100" workbookViewId="0"/>
  </sheetViews>
  <sheetFormatPr defaultColWidth="9" defaultRowHeight="13.5"/>
  <cols>
    <col min="1" max="1" width="11.75" customWidth="1"/>
    <col min="2" max="2" width="14.375" customWidth="1"/>
    <col min="10" max="10" width="9" customWidth="1"/>
    <col min="12" max="12" width="0.75" customWidth="1"/>
  </cols>
  <sheetData>
    <row r="1" spans="1:12" ht="17.25">
      <c r="A1" s="314" t="s">
        <v>3094</v>
      </c>
      <c r="B1" s="313"/>
      <c r="C1" s="313"/>
      <c r="D1" s="313"/>
      <c r="E1" s="313"/>
      <c r="F1" s="313"/>
      <c r="G1" s="313"/>
      <c r="H1" s="313"/>
      <c r="I1" s="313"/>
      <c r="J1" s="313"/>
      <c r="K1" s="313"/>
      <c r="L1" s="313"/>
    </row>
    <row r="2" spans="1:12" ht="14.25" thickBot="1">
      <c r="A2" s="313"/>
      <c r="B2" s="313"/>
      <c r="C2" s="313"/>
      <c r="D2" s="313"/>
      <c r="E2" s="313"/>
      <c r="F2" s="313"/>
      <c r="G2" s="313"/>
      <c r="H2" s="313"/>
      <c r="I2" s="313"/>
      <c r="J2" s="313"/>
      <c r="K2" s="313"/>
      <c r="L2" s="313"/>
    </row>
    <row r="3" spans="1:12" ht="22.5" customHeight="1" thickBot="1">
      <c r="A3" s="564" t="s">
        <v>3095</v>
      </c>
      <c r="B3" s="565" t="s">
        <v>3096</v>
      </c>
      <c r="C3" s="1671" t="s">
        <v>3097</v>
      </c>
      <c r="D3" s="1672"/>
      <c r="E3" s="1672"/>
      <c r="F3" s="1672"/>
      <c r="G3" s="1672"/>
      <c r="H3" s="1672"/>
      <c r="I3" s="1672"/>
      <c r="J3" s="1672"/>
      <c r="K3" s="1673"/>
      <c r="L3" s="313"/>
    </row>
    <row r="4" spans="1:12" ht="23.25" customHeight="1">
      <c r="A4" s="566" t="s">
        <v>3098</v>
      </c>
      <c r="B4" s="567"/>
      <c r="C4" s="1674" t="s">
        <v>3099</v>
      </c>
      <c r="D4" s="1674"/>
      <c r="E4" s="1674"/>
      <c r="F4" s="1674"/>
      <c r="G4" s="1674"/>
      <c r="H4" s="1674"/>
      <c r="I4" s="1674"/>
      <c r="J4" s="1674"/>
      <c r="K4" s="1675"/>
      <c r="L4" s="313"/>
    </row>
    <row r="5" spans="1:12" ht="33" customHeight="1">
      <c r="A5" s="14" t="s">
        <v>3100</v>
      </c>
      <c r="B5" s="267">
        <v>41334</v>
      </c>
      <c r="C5" s="1676" t="s">
        <v>3101</v>
      </c>
      <c r="D5" s="1677"/>
      <c r="E5" s="1677"/>
      <c r="F5" s="1677"/>
      <c r="G5" s="1677"/>
      <c r="H5" s="1677"/>
      <c r="I5" s="1677"/>
      <c r="J5" s="1677"/>
      <c r="K5" s="1678"/>
      <c r="L5" s="313"/>
    </row>
    <row r="6" spans="1:12" ht="23.25" customHeight="1">
      <c r="A6" s="14" t="s">
        <v>3102</v>
      </c>
      <c r="B6" s="267">
        <v>41699</v>
      </c>
      <c r="C6" s="1677" t="s">
        <v>3103</v>
      </c>
      <c r="D6" s="1677"/>
      <c r="E6" s="1677"/>
      <c r="F6" s="1677"/>
      <c r="G6" s="1677"/>
      <c r="H6" s="1677"/>
      <c r="I6" s="1677"/>
      <c r="J6" s="1677"/>
      <c r="K6" s="1678"/>
      <c r="L6" s="313"/>
    </row>
    <row r="7" spans="1:12" ht="75.75" customHeight="1">
      <c r="A7" s="14" t="s">
        <v>3104</v>
      </c>
      <c r="B7" s="267">
        <v>42064</v>
      </c>
      <c r="C7" s="1676" t="s">
        <v>3105</v>
      </c>
      <c r="D7" s="1677"/>
      <c r="E7" s="1677"/>
      <c r="F7" s="1677"/>
      <c r="G7" s="1677"/>
      <c r="H7" s="1677"/>
      <c r="I7" s="1677"/>
      <c r="J7" s="1677"/>
      <c r="K7" s="1678"/>
      <c r="L7" s="313"/>
    </row>
    <row r="8" spans="1:12" ht="116.25" customHeight="1">
      <c r="A8" s="14" t="s">
        <v>3106</v>
      </c>
      <c r="B8" s="267">
        <v>42430</v>
      </c>
      <c r="C8" s="1676" t="s">
        <v>3107</v>
      </c>
      <c r="D8" s="1677"/>
      <c r="E8" s="1677"/>
      <c r="F8" s="1677"/>
      <c r="G8" s="1677"/>
      <c r="H8" s="1677"/>
      <c r="I8" s="1677"/>
      <c r="J8" s="1677"/>
      <c r="K8" s="1678"/>
      <c r="L8" s="313"/>
    </row>
    <row r="9" spans="1:12" ht="105.75" customHeight="1">
      <c r="A9" s="14" t="s">
        <v>3108</v>
      </c>
      <c r="B9" s="267">
        <v>42795</v>
      </c>
      <c r="C9" s="1676" t="s">
        <v>3109</v>
      </c>
      <c r="D9" s="1676"/>
      <c r="E9" s="1676"/>
      <c r="F9" s="1676"/>
      <c r="G9" s="1676"/>
      <c r="H9" s="1676"/>
      <c r="I9" s="1676"/>
      <c r="J9" s="1676"/>
      <c r="K9" s="1679"/>
      <c r="L9" s="313"/>
    </row>
    <row r="10" spans="1:12" ht="105.75" customHeight="1">
      <c r="A10" s="14" t="s">
        <v>3110</v>
      </c>
      <c r="B10" s="267">
        <v>43160</v>
      </c>
      <c r="C10" s="1676" t="s">
        <v>3111</v>
      </c>
      <c r="D10" s="1676"/>
      <c r="E10" s="1676"/>
      <c r="F10" s="1676"/>
      <c r="G10" s="1676"/>
      <c r="H10" s="1676"/>
      <c r="I10" s="1676"/>
      <c r="J10" s="1676"/>
      <c r="K10" s="1679"/>
      <c r="L10" s="313"/>
    </row>
    <row r="11" spans="1:12" ht="129.75" customHeight="1">
      <c r="A11" s="14" t="s">
        <v>3112</v>
      </c>
      <c r="B11" s="267">
        <v>43525</v>
      </c>
      <c r="C11" s="1676" t="s">
        <v>3113</v>
      </c>
      <c r="D11" s="1676"/>
      <c r="E11" s="1676"/>
      <c r="F11" s="1676"/>
      <c r="G11" s="1676"/>
      <c r="H11" s="1676"/>
      <c r="I11" s="1676"/>
      <c r="J11" s="1676"/>
      <c r="K11" s="1679"/>
      <c r="L11" s="313"/>
    </row>
    <row r="12" spans="1:12" ht="93.6" customHeight="1">
      <c r="A12" s="14" t="s">
        <v>3114</v>
      </c>
      <c r="B12" s="267">
        <v>43891</v>
      </c>
      <c r="C12" s="1676" t="s">
        <v>3115</v>
      </c>
      <c r="D12" s="1676"/>
      <c r="E12" s="1676"/>
      <c r="F12" s="1676"/>
      <c r="G12" s="1676"/>
      <c r="H12" s="1676"/>
      <c r="I12" s="1676"/>
      <c r="J12" s="1676"/>
      <c r="K12" s="1679"/>
      <c r="L12" s="313"/>
    </row>
    <row r="13" spans="1:12" ht="163.9" customHeight="1">
      <c r="A13" s="14" t="s">
        <v>3116</v>
      </c>
      <c r="B13" s="267">
        <v>44256</v>
      </c>
      <c r="C13" s="1676" t="s">
        <v>3117</v>
      </c>
      <c r="D13" s="1676"/>
      <c r="E13" s="1676"/>
      <c r="F13" s="1676"/>
      <c r="G13" s="1676"/>
      <c r="H13" s="1676"/>
      <c r="I13" s="1676"/>
      <c r="J13" s="1676"/>
      <c r="K13" s="1679"/>
      <c r="L13" s="313"/>
    </row>
    <row r="14" spans="1:12" ht="130.9" customHeight="1">
      <c r="A14" s="14" t="s">
        <v>3118</v>
      </c>
      <c r="B14" s="267">
        <v>44621</v>
      </c>
      <c r="C14" s="1682" t="s">
        <v>3119</v>
      </c>
      <c r="D14" s="1683"/>
      <c r="E14" s="1683"/>
      <c r="F14" s="1683"/>
      <c r="G14" s="1683"/>
      <c r="H14" s="1683"/>
      <c r="I14" s="1683"/>
      <c r="J14" s="1683"/>
      <c r="K14" s="1684"/>
      <c r="L14" s="313"/>
    </row>
    <row r="15" spans="1:12" ht="181.15" customHeight="1">
      <c r="A15" s="14" t="s">
        <v>3120</v>
      </c>
      <c r="B15" s="267">
        <v>44986</v>
      </c>
      <c r="C15" s="1676" t="s">
        <v>3121</v>
      </c>
      <c r="D15" s="1676"/>
      <c r="E15" s="1676"/>
      <c r="F15" s="1676"/>
      <c r="G15" s="1676"/>
      <c r="H15" s="1676"/>
      <c r="I15" s="1676"/>
      <c r="J15" s="1676"/>
      <c r="K15" s="1679"/>
      <c r="L15" s="313"/>
    </row>
    <row r="16" spans="1:12" ht="138.6" customHeight="1">
      <c r="A16" s="14" t="s">
        <v>3122</v>
      </c>
      <c r="B16" s="267">
        <v>45352</v>
      </c>
      <c r="C16" s="1676" t="s">
        <v>3123</v>
      </c>
      <c r="D16" s="1676"/>
      <c r="E16" s="1676"/>
      <c r="F16" s="1676"/>
      <c r="G16" s="1676"/>
      <c r="H16" s="1676"/>
      <c r="I16" s="1676"/>
      <c r="J16" s="1676"/>
      <c r="K16" s="1679"/>
      <c r="L16" s="313"/>
    </row>
    <row r="17" spans="1:12" ht="195" customHeight="1">
      <c r="A17" s="14" t="s">
        <v>3124</v>
      </c>
      <c r="B17" s="267">
        <v>45717</v>
      </c>
      <c r="C17" s="1676" t="s">
        <v>3125</v>
      </c>
      <c r="D17" s="1676"/>
      <c r="E17" s="1676"/>
      <c r="F17" s="1676"/>
      <c r="G17" s="1676"/>
      <c r="H17" s="1676"/>
      <c r="I17" s="1676"/>
      <c r="J17" s="1676"/>
      <c r="K17" s="1679"/>
      <c r="L17" s="313"/>
    </row>
    <row r="18" spans="1:12" ht="138" customHeight="1" thickBot="1">
      <c r="A18" s="1005" t="s">
        <v>3126</v>
      </c>
      <c r="B18" s="1006">
        <v>46082</v>
      </c>
      <c r="C18" s="1680" t="s">
        <v>3149</v>
      </c>
      <c r="D18" s="1680"/>
      <c r="E18" s="1680"/>
      <c r="F18" s="1680"/>
      <c r="G18" s="1680"/>
      <c r="H18" s="1680"/>
      <c r="I18" s="1680"/>
      <c r="J18" s="1680"/>
      <c r="K18" s="1681"/>
      <c r="L18" s="313"/>
    </row>
    <row r="19" spans="1:12">
      <c r="A19" s="313"/>
      <c r="B19" s="313"/>
      <c r="C19" s="313"/>
      <c r="D19" s="313"/>
      <c r="E19" s="313"/>
      <c r="F19" s="313"/>
      <c r="G19" s="313"/>
      <c r="H19" s="313"/>
      <c r="I19" s="313"/>
      <c r="J19" s="313"/>
      <c r="K19" s="313"/>
      <c r="L19" s="313"/>
    </row>
    <row r="20" spans="1:12">
      <c r="A20" s="313"/>
      <c r="B20" s="313"/>
      <c r="C20" s="313"/>
      <c r="D20" s="313"/>
      <c r="E20" s="313"/>
      <c r="F20" s="313"/>
      <c r="G20" s="313"/>
      <c r="H20" s="313"/>
      <c r="I20" s="313"/>
      <c r="J20" s="313"/>
      <c r="K20" s="313"/>
      <c r="L20" s="313"/>
    </row>
    <row r="21" spans="1:12">
      <c r="A21" s="313"/>
      <c r="B21" s="313"/>
      <c r="C21" s="313"/>
      <c r="D21" s="313"/>
      <c r="E21" s="313"/>
      <c r="F21" s="313"/>
      <c r="G21" s="313"/>
      <c r="H21" s="313"/>
      <c r="I21" s="313"/>
      <c r="J21" s="313"/>
      <c r="K21" s="313"/>
      <c r="L21" s="313"/>
    </row>
    <row r="22" spans="1:12">
      <c r="A22" s="313"/>
      <c r="B22" s="313"/>
      <c r="C22" s="313"/>
      <c r="D22" s="313"/>
      <c r="E22" s="313"/>
      <c r="F22" s="313"/>
      <c r="G22" s="313"/>
      <c r="H22" s="313"/>
      <c r="I22" s="313"/>
      <c r="J22" s="313"/>
      <c r="K22" s="313"/>
      <c r="L22" s="313"/>
    </row>
    <row r="23" spans="1:12">
      <c r="A23" s="313"/>
      <c r="B23" s="313"/>
      <c r="C23" s="313"/>
      <c r="D23" s="313"/>
      <c r="E23" s="313"/>
      <c r="F23" s="313"/>
      <c r="G23" s="313"/>
      <c r="H23" s="313"/>
      <c r="I23" s="313"/>
      <c r="J23" s="313"/>
      <c r="K23" s="313"/>
      <c r="L23" s="313"/>
    </row>
    <row r="24" spans="1:12">
      <c r="A24" s="313"/>
      <c r="B24" s="313"/>
      <c r="C24" s="313"/>
      <c r="D24" s="313"/>
      <c r="E24" s="313"/>
      <c r="F24" s="313"/>
      <c r="G24" s="313"/>
      <c r="H24" s="313"/>
      <c r="I24" s="313"/>
      <c r="J24" s="313"/>
      <c r="K24" s="313"/>
      <c r="L24" s="313"/>
    </row>
    <row r="25" spans="1:12">
      <c r="A25" s="313"/>
      <c r="B25" s="313"/>
      <c r="C25" s="313"/>
      <c r="D25" s="313"/>
      <c r="E25" s="313"/>
      <c r="F25" s="313"/>
      <c r="G25" s="313"/>
      <c r="H25" s="313"/>
      <c r="I25" s="313"/>
      <c r="J25" s="313"/>
      <c r="K25" s="313"/>
      <c r="L25" s="313"/>
    </row>
    <row r="26" spans="1:12">
      <c r="A26" s="313"/>
      <c r="B26" s="313"/>
      <c r="C26" s="313"/>
      <c r="D26" s="313"/>
      <c r="E26" s="313"/>
      <c r="F26" s="313"/>
      <c r="G26" s="313"/>
      <c r="H26" s="313"/>
      <c r="I26" s="313"/>
      <c r="J26" s="313"/>
      <c r="K26" s="313"/>
      <c r="L26" s="313"/>
    </row>
    <row r="27" spans="1:12">
      <c r="A27" s="313"/>
      <c r="B27" s="313"/>
      <c r="C27" s="313"/>
      <c r="D27" s="313"/>
      <c r="E27" s="313"/>
      <c r="F27" s="313"/>
      <c r="G27" s="313"/>
      <c r="H27" s="313"/>
      <c r="I27" s="313"/>
      <c r="J27" s="313"/>
      <c r="K27" s="313"/>
      <c r="L27" s="313"/>
    </row>
    <row r="28" spans="1:12">
      <c r="A28" s="313"/>
      <c r="B28" s="313"/>
      <c r="C28" s="313"/>
      <c r="D28" s="313"/>
      <c r="E28" s="313"/>
      <c r="F28" s="313"/>
      <c r="G28" s="313"/>
      <c r="H28" s="313"/>
      <c r="I28" s="313"/>
      <c r="J28" s="313"/>
      <c r="K28" s="313"/>
      <c r="L28" s="313"/>
    </row>
    <row r="29" spans="1:12">
      <c r="A29" s="313"/>
      <c r="B29" s="313"/>
      <c r="C29" s="313"/>
      <c r="D29" s="313"/>
      <c r="E29" s="313"/>
      <c r="F29" s="313"/>
      <c r="G29" s="313"/>
      <c r="H29" s="313"/>
      <c r="I29" s="313"/>
      <c r="J29" s="313"/>
      <c r="K29" s="313"/>
      <c r="L29" s="313"/>
    </row>
    <row r="30" spans="1:12">
      <c r="A30" s="313"/>
      <c r="B30" s="313"/>
      <c r="C30" s="313"/>
      <c r="D30" s="313"/>
      <c r="E30" s="313"/>
      <c r="F30" s="313"/>
      <c r="G30" s="313"/>
      <c r="H30" s="313"/>
      <c r="I30" s="313"/>
      <c r="J30" s="313"/>
      <c r="K30" s="313"/>
      <c r="L30" s="313"/>
    </row>
    <row r="31" spans="1:12">
      <c r="A31" s="313"/>
      <c r="B31" s="313"/>
      <c r="C31" s="313"/>
      <c r="D31" s="313"/>
      <c r="E31" s="313"/>
      <c r="F31" s="313"/>
      <c r="G31" s="313"/>
      <c r="H31" s="313"/>
      <c r="I31" s="313"/>
      <c r="J31" s="313"/>
      <c r="K31" s="313"/>
      <c r="L31" s="313"/>
    </row>
    <row r="32" spans="1:12">
      <c r="A32" s="313"/>
      <c r="B32" s="313"/>
      <c r="C32" s="313"/>
      <c r="D32" s="313"/>
      <c r="E32" s="313"/>
      <c r="F32" s="313"/>
      <c r="G32" s="313"/>
      <c r="H32" s="313"/>
      <c r="I32" s="313"/>
      <c r="J32" s="313"/>
      <c r="K32" s="313"/>
      <c r="L32" s="313"/>
    </row>
    <row r="33" spans="1:12">
      <c r="A33" s="313"/>
      <c r="B33" s="313"/>
      <c r="C33" s="313"/>
      <c r="D33" s="313"/>
      <c r="E33" s="313"/>
      <c r="F33" s="313"/>
      <c r="G33" s="313"/>
      <c r="H33" s="313"/>
      <c r="I33" s="313"/>
      <c r="J33" s="313"/>
      <c r="K33" s="313"/>
      <c r="L33" s="313"/>
    </row>
    <row r="34" spans="1:12">
      <c r="A34" s="313"/>
      <c r="B34" s="313"/>
      <c r="C34" s="313"/>
      <c r="D34" s="313"/>
      <c r="E34" s="313"/>
      <c r="F34" s="313"/>
      <c r="G34" s="313"/>
      <c r="H34" s="313"/>
      <c r="I34" s="313"/>
      <c r="J34" s="313"/>
      <c r="K34" s="313"/>
      <c r="L34" s="313"/>
    </row>
    <row r="35" spans="1:12">
      <c r="A35" s="313"/>
      <c r="B35" s="313"/>
      <c r="C35" s="313"/>
      <c r="D35" s="313"/>
      <c r="E35" s="313"/>
      <c r="F35" s="313"/>
      <c r="G35" s="313"/>
      <c r="H35" s="313"/>
      <c r="I35" s="313"/>
      <c r="J35" s="313"/>
      <c r="K35" s="313"/>
      <c r="L35" s="313"/>
    </row>
    <row r="36" spans="1:12">
      <c r="A36" s="313"/>
      <c r="B36" s="313"/>
      <c r="C36" s="313"/>
      <c r="D36" s="313"/>
      <c r="E36" s="313"/>
      <c r="F36" s="313"/>
      <c r="G36" s="313"/>
      <c r="H36" s="313"/>
      <c r="I36" s="313"/>
      <c r="J36" s="313"/>
      <c r="K36" s="313"/>
      <c r="L36" s="313"/>
    </row>
    <row r="37" spans="1:12">
      <c r="A37" s="313"/>
      <c r="B37" s="313"/>
      <c r="C37" s="313"/>
      <c r="D37" s="313"/>
      <c r="E37" s="313"/>
      <c r="F37" s="313"/>
      <c r="G37" s="313"/>
      <c r="H37" s="313"/>
      <c r="I37" s="313"/>
      <c r="J37" s="313"/>
      <c r="K37" s="313"/>
      <c r="L37" s="313"/>
    </row>
  </sheetData>
  <mergeCells count="16">
    <mergeCell ref="C18:K18"/>
    <mergeCell ref="C14:K14"/>
    <mergeCell ref="C15:K15"/>
    <mergeCell ref="C16:K16"/>
    <mergeCell ref="C17:K17"/>
    <mergeCell ref="C8:K8"/>
    <mergeCell ref="C13:K13"/>
    <mergeCell ref="C9:K9"/>
    <mergeCell ref="C10:K10"/>
    <mergeCell ref="C11:K11"/>
    <mergeCell ref="C12:K12"/>
    <mergeCell ref="C3:K3"/>
    <mergeCell ref="C4:K4"/>
    <mergeCell ref="C5:K5"/>
    <mergeCell ref="C6:K6"/>
    <mergeCell ref="C7:K7"/>
  </mergeCells>
  <phoneticPr fontId="31"/>
  <printOptions horizontalCentered="1"/>
  <pageMargins left="0.59055118110236227" right="0.59055118110236227" top="0.59055118110236227" bottom="0.59055118110236227" header="0.39370078740157483" footer="0.31496062992125984"/>
  <pageSetup paperSize="9" scale="80" orientation="portrait" r:id="rId1"/>
  <headerFooter scaleWithDoc="0" alignWithMargins="0"/>
  <rowBreaks count="1" manualBreakCount="1">
    <brk id="12"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67"/>
  <sheetViews>
    <sheetView view="pageBreakPreview" zoomScaleNormal="100" zoomScaleSheetLayoutView="100" workbookViewId="0"/>
  </sheetViews>
  <sheetFormatPr defaultRowHeight="13.5"/>
  <cols>
    <col min="1" max="1" width="6" customWidth="1"/>
    <col min="2" max="2" width="20.25" customWidth="1"/>
    <col min="3" max="3" width="8.75" customWidth="1"/>
    <col min="4" max="4" width="13.25" customWidth="1"/>
    <col min="5" max="7" width="8.75" customWidth="1"/>
    <col min="8" max="8" width="13.25" customWidth="1"/>
  </cols>
  <sheetData>
    <row r="1" spans="1:8" ht="17.25">
      <c r="A1" s="314" t="s">
        <v>151</v>
      </c>
      <c r="B1" s="313"/>
      <c r="C1" s="313"/>
      <c r="D1" s="313"/>
      <c r="E1" s="313"/>
      <c r="F1" s="313"/>
      <c r="G1" s="313"/>
      <c r="H1" s="313"/>
    </row>
    <row r="2" spans="1:8" ht="17.25">
      <c r="A2" s="314" t="s">
        <v>152</v>
      </c>
      <c r="B2" s="313"/>
      <c r="C2" s="313"/>
      <c r="D2" s="313"/>
      <c r="E2" s="313"/>
      <c r="F2" s="313"/>
      <c r="G2" s="313"/>
      <c r="H2" s="313"/>
    </row>
    <row r="3" spans="1:8">
      <c r="A3" s="313"/>
      <c r="B3" s="313"/>
      <c r="C3" s="313"/>
      <c r="D3" s="313"/>
      <c r="E3" s="313"/>
      <c r="F3" s="313"/>
      <c r="G3" s="313"/>
      <c r="H3" s="313"/>
    </row>
    <row r="4" spans="1:8">
      <c r="A4" s="313" t="s">
        <v>143</v>
      </c>
      <c r="B4" s="313"/>
      <c r="C4" s="313"/>
      <c r="D4" s="313"/>
      <c r="E4" s="313"/>
      <c r="F4" s="313"/>
      <c r="G4" s="313"/>
      <c r="H4" s="313"/>
    </row>
    <row r="5" spans="1:8">
      <c r="A5" s="313" t="s">
        <v>153</v>
      </c>
      <c r="B5" s="313"/>
      <c r="C5" s="313"/>
      <c r="D5" s="313"/>
      <c r="E5" s="313"/>
      <c r="F5" s="313"/>
      <c r="G5" s="313"/>
      <c r="H5" s="313"/>
    </row>
    <row r="6" spans="1:8">
      <c r="A6" s="313" t="s">
        <v>154</v>
      </c>
      <c r="B6" s="313"/>
      <c r="C6" s="313"/>
      <c r="D6" s="313"/>
      <c r="E6" s="313"/>
      <c r="F6" s="313"/>
      <c r="G6" s="313"/>
      <c r="H6" s="313"/>
    </row>
    <row r="7" spans="1:8">
      <c r="A7" s="313"/>
      <c r="B7" s="313"/>
      <c r="C7" s="313"/>
      <c r="D7" s="313"/>
      <c r="E7" s="313"/>
      <c r="F7" s="313"/>
      <c r="G7" s="313"/>
      <c r="H7" s="313"/>
    </row>
    <row r="8" spans="1:8" ht="13.5" customHeight="1">
      <c r="A8" s="456"/>
      <c r="B8" s="457"/>
      <c r="C8" s="457"/>
      <c r="D8" s="457"/>
      <c r="E8" s="457"/>
      <c r="F8" s="457"/>
      <c r="G8" s="457"/>
      <c r="H8" s="467"/>
    </row>
    <row r="9" spans="1:8" ht="14.25">
      <c r="A9" s="325" t="s">
        <v>146</v>
      </c>
      <c r="B9" s="315"/>
      <c r="C9" s="315"/>
      <c r="D9" s="315"/>
      <c r="E9" s="315"/>
      <c r="F9" s="315"/>
      <c r="G9" s="315"/>
      <c r="H9" s="468"/>
    </row>
    <row r="10" spans="1:8">
      <c r="A10" s="1797" t="s">
        <v>155</v>
      </c>
      <c r="B10" s="1798"/>
      <c r="C10" s="1798"/>
      <c r="D10" s="1798"/>
      <c r="E10" s="1798"/>
      <c r="F10" s="1798"/>
      <c r="G10" s="1798"/>
      <c r="H10" s="1799"/>
    </row>
    <row r="11" spans="1:8" ht="14.25">
      <c r="A11" s="1087"/>
      <c r="B11" s="1088"/>
      <c r="C11" s="1088"/>
      <c r="D11" s="1088"/>
      <c r="E11" s="1088"/>
      <c r="F11" s="1088"/>
      <c r="G11" s="1088"/>
      <c r="H11" s="1089"/>
    </row>
    <row r="12" spans="1:8" ht="15" customHeight="1">
      <c r="A12" s="1064" t="s">
        <v>156</v>
      </c>
      <c r="B12" s="1065"/>
      <c r="C12" s="1065"/>
      <c r="D12" s="1065"/>
      <c r="E12" s="1065"/>
      <c r="F12" s="1065"/>
      <c r="G12" s="1065"/>
      <c r="H12" s="1066"/>
    </row>
    <row r="13" spans="1:8" ht="15" customHeight="1">
      <c r="A13" s="1091" t="s">
        <v>157</v>
      </c>
      <c r="B13" s="1092"/>
      <c r="C13" s="1092"/>
      <c r="D13" s="1092"/>
      <c r="E13" s="1092"/>
      <c r="F13" s="1092"/>
      <c r="G13" s="1092"/>
      <c r="H13" s="1093"/>
    </row>
    <row r="14" spans="1:8" ht="15" customHeight="1">
      <c r="A14" s="470"/>
      <c r="B14" s="460"/>
      <c r="C14" s="460"/>
      <c r="D14" s="460"/>
      <c r="E14" s="460"/>
      <c r="F14" s="460"/>
      <c r="G14" s="460"/>
      <c r="H14" s="471"/>
    </row>
    <row r="15" spans="1:8" ht="15" customHeight="1">
      <c r="A15" s="1064" t="s">
        <v>158</v>
      </c>
      <c r="B15" s="1065"/>
      <c r="C15" s="1065"/>
      <c r="D15" s="1065"/>
      <c r="E15" s="1065"/>
      <c r="F15" s="1065"/>
      <c r="G15" s="1065"/>
      <c r="H15" s="1066"/>
    </row>
    <row r="16" spans="1:8" ht="15" customHeight="1">
      <c r="A16" s="1069" t="s">
        <v>159</v>
      </c>
      <c r="B16" s="1070"/>
      <c r="C16" s="1070"/>
      <c r="D16" s="1070"/>
      <c r="E16" s="1070"/>
      <c r="F16" s="1070"/>
      <c r="G16" s="1070"/>
      <c r="H16" s="1071"/>
    </row>
    <row r="17" spans="1:8" ht="15" customHeight="1">
      <c r="A17" s="1069"/>
      <c r="B17" s="1070"/>
      <c r="C17" s="1070"/>
      <c r="D17" s="1070"/>
      <c r="E17" s="1070"/>
      <c r="F17" s="1070"/>
      <c r="G17" s="1070"/>
      <c r="H17" s="1071"/>
    </row>
    <row r="18" spans="1:8" ht="15" customHeight="1">
      <c r="A18" s="1094" t="s">
        <v>160</v>
      </c>
      <c r="B18" s="1095"/>
      <c r="C18" s="1095"/>
      <c r="D18" s="1095"/>
      <c r="E18" s="1095"/>
      <c r="F18" s="1095"/>
      <c r="G18" s="1095"/>
      <c r="H18" s="1096"/>
    </row>
    <row r="19" spans="1:8" ht="15" customHeight="1">
      <c r="A19" s="1094"/>
      <c r="B19" s="1095"/>
      <c r="C19" s="1095"/>
      <c r="D19" s="1095"/>
      <c r="E19" s="1095"/>
      <c r="F19" s="1095"/>
      <c r="G19" s="1095"/>
      <c r="H19" s="1096"/>
    </row>
    <row r="20" spans="1:8" ht="15" customHeight="1">
      <c r="A20" s="1097" t="s">
        <v>161</v>
      </c>
      <c r="B20" s="1095"/>
      <c r="C20" s="1095"/>
      <c r="D20" s="1095"/>
      <c r="E20" s="1095"/>
      <c r="F20" s="1095"/>
      <c r="G20" s="1095"/>
      <c r="H20" s="1096"/>
    </row>
    <row r="21" spans="1:8" ht="15" customHeight="1">
      <c r="A21" s="1094"/>
      <c r="B21" s="1095"/>
      <c r="C21" s="1095"/>
      <c r="D21" s="1095"/>
      <c r="E21" s="1095"/>
      <c r="F21" s="1095"/>
      <c r="G21" s="1095"/>
      <c r="H21" s="1096"/>
    </row>
    <row r="22" spans="1:8" ht="18" customHeight="1">
      <c r="A22" s="472" t="s">
        <v>162</v>
      </c>
      <c r="B22" s="1084" t="s">
        <v>163</v>
      </c>
      <c r="C22" s="1085"/>
      <c r="D22" s="1085"/>
      <c r="E22" s="1085"/>
      <c r="F22" s="1085"/>
      <c r="G22" s="1085"/>
      <c r="H22" s="1086"/>
    </row>
    <row r="23" spans="1:8" ht="18" customHeight="1">
      <c r="A23" s="340"/>
      <c r="B23" s="1085"/>
      <c r="C23" s="1085"/>
      <c r="D23" s="1085"/>
      <c r="E23" s="1085"/>
      <c r="F23" s="1085"/>
      <c r="G23" s="1085"/>
      <c r="H23" s="1086"/>
    </row>
    <row r="24" spans="1:8">
      <c r="A24" s="458"/>
      <c r="B24" s="459"/>
      <c r="C24" s="459"/>
      <c r="D24" s="459"/>
      <c r="E24" s="459"/>
      <c r="F24" s="459"/>
      <c r="G24" s="459"/>
      <c r="H24" s="469"/>
    </row>
    <row r="25" spans="1:8">
      <c r="A25" s="315"/>
      <c r="B25" s="315"/>
      <c r="C25" s="315"/>
      <c r="D25" s="315"/>
      <c r="E25" s="315"/>
      <c r="F25" s="315"/>
      <c r="G25" s="315"/>
      <c r="H25" s="315"/>
    </row>
    <row r="26" spans="1:8">
      <c r="A26" s="313"/>
      <c r="B26" s="313"/>
      <c r="C26" s="313"/>
      <c r="D26" s="313"/>
      <c r="E26" s="313"/>
      <c r="F26" s="313"/>
      <c r="G26" s="313"/>
      <c r="H26" s="313"/>
    </row>
    <row r="27" spans="1:8">
      <c r="A27" s="1065" t="s">
        <v>164</v>
      </c>
      <c r="B27" s="1065"/>
      <c r="C27" s="1065"/>
      <c r="D27" s="1065"/>
      <c r="E27" s="1065"/>
      <c r="F27" s="1065"/>
      <c r="G27" s="1065"/>
      <c r="H27" s="1065"/>
    </row>
    <row r="28" spans="1:8" ht="19.5" customHeight="1">
      <c r="A28" s="313"/>
      <c r="B28" s="1077" t="s">
        <v>165</v>
      </c>
      <c r="C28" s="1078"/>
      <c r="D28" s="1078"/>
      <c r="E28" s="1078"/>
      <c r="F28" s="1078"/>
      <c r="G28" s="1078"/>
      <c r="H28" s="462"/>
    </row>
    <row r="29" spans="1:8">
      <c r="A29" s="461"/>
      <c r="B29" s="461"/>
      <c r="C29" s="461"/>
      <c r="D29" s="461"/>
      <c r="E29" s="461"/>
      <c r="F29" s="461"/>
      <c r="G29" s="461"/>
      <c r="H29" s="461"/>
    </row>
    <row r="30" spans="1:8">
      <c r="A30" s="1072" t="s">
        <v>166</v>
      </c>
      <c r="B30" s="1072"/>
      <c r="C30" s="1072"/>
      <c r="D30" s="1072"/>
      <c r="E30" s="1072"/>
      <c r="F30" s="1072"/>
      <c r="G30" s="1072"/>
      <c r="H30" s="1072"/>
    </row>
    <row r="31" spans="1:8" ht="33.75" customHeight="1" thickBot="1">
      <c r="A31" s="473" t="s">
        <v>167</v>
      </c>
      <c r="B31" s="473" t="s">
        <v>168</v>
      </c>
      <c r="C31" s="1090" t="s">
        <v>169</v>
      </c>
      <c r="D31" s="1090"/>
      <c r="E31" s="1090" t="s">
        <v>170</v>
      </c>
      <c r="F31" s="1090"/>
      <c r="G31" s="1080" t="s">
        <v>171</v>
      </c>
      <c r="H31" s="1081"/>
    </row>
    <row r="32" spans="1:8" ht="21" customHeight="1" thickTop="1">
      <c r="A32" s="474">
        <v>1</v>
      </c>
      <c r="B32" s="475" t="s">
        <v>172</v>
      </c>
      <c r="C32" s="627">
        <v>33.4</v>
      </c>
      <c r="D32" s="476" t="s">
        <v>173</v>
      </c>
      <c r="E32" s="627">
        <v>1.8700000000000001E-2</v>
      </c>
      <c r="F32" s="476" t="s">
        <v>174</v>
      </c>
      <c r="G32" s="628">
        <v>2.2901266666666666</v>
      </c>
      <c r="H32" s="477" t="s">
        <v>175</v>
      </c>
    </row>
    <row r="33" spans="1:8" ht="21" customHeight="1">
      <c r="A33" s="478">
        <v>2</v>
      </c>
      <c r="B33" s="479" t="s">
        <v>176</v>
      </c>
      <c r="C33" s="629">
        <v>36.299999999999997</v>
      </c>
      <c r="D33" s="480" t="s">
        <v>173</v>
      </c>
      <c r="E33" s="629">
        <v>1.8599999999999998E-2</v>
      </c>
      <c r="F33" s="480" t="s">
        <v>174</v>
      </c>
      <c r="G33" s="630">
        <v>2.4756599999999995</v>
      </c>
      <c r="H33" s="334" t="s">
        <v>175</v>
      </c>
    </row>
    <row r="34" spans="1:8" ht="21" customHeight="1">
      <c r="A34" s="478">
        <v>3</v>
      </c>
      <c r="B34" s="479" t="s">
        <v>177</v>
      </c>
      <c r="C34" s="631">
        <v>38</v>
      </c>
      <c r="D34" s="480" t="s">
        <v>173</v>
      </c>
      <c r="E34" s="629">
        <v>1.8800000000000001E-2</v>
      </c>
      <c r="F34" s="480" t="s">
        <v>174</v>
      </c>
      <c r="G34" s="630">
        <v>2.6194666666666699</v>
      </c>
      <c r="H34" s="334" t="s">
        <v>175</v>
      </c>
    </row>
    <row r="35" spans="1:8" ht="21" customHeight="1">
      <c r="A35" s="478">
        <v>4</v>
      </c>
      <c r="B35" s="479" t="s">
        <v>178</v>
      </c>
      <c r="C35" s="629">
        <v>38.9</v>
      </c>
      <c r="D35" s="480" t="s">
        <v>173</v>
      </c>
      <c r="E35" s="629">
        <v>1.9300000000000001E-2</v>
      </c>
      <c r="F35" s="480" t="s">
        <v>174</v>
      </c>
      <c r="G35" s="630">
        <v>2.7528233333333336</v>
      </c>
      <c r="H35" s="334" t="s">
        <v>175</v>
      </c>
    </row>
    <row r="36" spans="1:8" ht="21" customHeight="1">
      <c r="A36" s="478">
        <v>5</v>
      </c>
      <c r="B36" s="479" t="s">
        <v>179</v>
      </c>
      <c r="C36" s="629">
        <v>41.8</v>
      </c>
      <c r="D36" s="480" t="s">
        <v>173</v>
      </c>
      <c r="E36" s="629">
        <v>2.0199999999999999E-2</v>
      </c>
      <c r="F36" s="480" t="s">
        <v>174</v>
      </c>
      <c r="G36" s="630">
        <v>3.0959866666666662</v>
      </c>
      <c r="H36" s="334" t="s">
        <v>175</v>
      </c>
    </row>
    <row r="37" spans="1:8" ht="21" customHeight="1">
      <c r="A37" s="478">
        <v>6</v>
      </c>
      <c r="B37" s="479" t="s">
        <v>180</v>
      </c>
      <c r="C37" s="629">
        <v>50.1</v>
      </c>
      <c r="D37" s="480" t="s">
        <v>181</v>
      </c>
      <c r="E37" s="629">
        <v>1.6299999999999999E-2</v>
      </c>
      <c r="F37" s="480" t="s">
        <v>174</v>
      </c>
      <c r="G37" s="630">
        <v>2.99431</v>
      </c>
      <c r="H37" s="334" t="s">
        <v>182</v>
      </c>
    </row>
    <row r="38" spans="1:8" ht="21" customHeight="1">
      <c r="A38" s="478">
        <v>7</v>
      </c>
      <c r="B38" s="479" t="s">
        <v>183</v>
      </c>
      <c r="C38" s="990">
        <v>40</v>
      </c>
      <c r="D38" s="480" t="s">
        <v>184</v>
      </c>
      <c r="E38" s="1075" t="s">
        <v>185</v>
      </c>
      <c r="F38" s="1076"/>
      <c r="G38" s="1073" t="s">
        <v>185</v>
      </c>
      <c r="H38" s="1074"/>
    </row>
    <row r="39" spans="1:8" ht="21" customHeight="1">
      <c r="A39" s="481">
        <v>8</v>
      </c>
      <c r="B39" s="482" t="s">
        <v>186</v>
      </c>
      <c r="C39" s="1063" t="s">
        <v>187</v>
      </c>
      <c r="D39" s="1063"/>
      <c r="E39" s="1063" t="s">
        <v>187</v>
      </c>
      <c r="F39" s="1063"/>
      <c r="G39" s="1067" t="s">
        <v>185</v>
      </c>
      <c r="H39" s="1068"/>
    </row>
    <row r="40" spans="1:8" ht="21" customHeight="1">
      <c r="A40" s="463">
        <v>9</v>
      </c>
      <c r="B40" s="483" t="s">
        <v>188</v>
      </c>
      <c r="C40" s="1079" t="s">
        <v>187</v>
      </c>
      <c r="D40" s="1079"/>
      <c r="E40" s="1082" t="s">
        <v>185</v>
      </c>
      <c r="F40" s="1083"/>
      <c r="G40" s="1079" t="s">
        <v>187</v>
      </c>
      <c r="H40" s="1079"/>
    </row>
    <row r="41" spans="1:8">
      <c r="A41" s="1062" t="s">
        <v>189</v>
      </c>
      <c r="B41" s="1062"/>
      <c r="C41" s="1062"/>
      <c r="D41" s="1062"/>
      <c r="E41" s="1062"/>
      <c r="F41" s="1062"/>
      <c r="G41" s="1062"/>
      <c r="H41" s="1062"/>
    </row>
    <row r="42" spans="1:8">
      <c r="A42" s="313"/>
      <c r="B42" s="313"/>
      <c r="C42" s="313"/>
      <c r="D42" s="313"/>
      <c r="E42" s="313"/>
      <c r="F42" s="313"/>
      <c r="G42" s="313"/>
      <c r="H42" s="313"/>
    </row>
    <row r="45" spans="1:8">
      <c r="A45" s="16"/>
    </row>
    <row r="167" spans="3:3">
      <c r="C167" s="164"/>
    </row>
  </sheetData>
  <mergeCells count="24">
    <mergeCell ref="A10:H10"/>
    <mergeCell ref="B28:G28"/>
    <mergeCell ref="C40:D40"/>
    <mergeCell ref="G31:H31"/>
    <mergeCell ref="C39:D39"/>
    <mergeCell ref="G40:H40"/>
    <mergeCell ref="E40:F40"/>
    <mergeCell ref="B22:H23"/>
    <mergeCell ref="A11:H11"/>
    <mergeCell ref="E31:F31"/>
    <mergeCell ref="A13:H13"/>
    <mergeCell ref="A18:H19"/>
    <mergeCell ref="A27:H27"/>
    <mergeCell ref="C31:D31"/>
    <mergeCell ref="A12:H12"/>
    <mergeCell ref="A20:H21"/>
    <mergeCell ref="A41:H41"/>
    <mergeCell ref="E39:F39"/>
    <mergeCell ref="A15:H15"/>
    <mergeCell ref="G39:H39"/>
    <mergeCell ref="A16:H17"/>
    <mergeCell ref="A30:H30"/>
    <mergeCell ref="G38:H38"/>
    <mergeCell ref="E38:F38"/>
  </mergeCells>
  <phoneticPr fontId="31"/>
  <hyperlinks>
    <hyperlink ref="E40:F40" location="'1温対法'!A1" display="P.1" xr:uid="{00000000-0004-0000-0300-000000000000}"/>
    <hyperlink ref="A10:H10" r:id="rId1" display="「温室効果ガス排出量算定・報告マニュアル」を基に作成しています。" xr:uid="{00000000-0004-0000-0300-000001000000}"/>
    <hyperlink ref="G39:H39" location="'1温対法'!A1" display="P.1" xr:uid="{00000000-0004-0000-0300-000002000000}"/>
    <hyperlink ref="E38:F38" location="'1温対法'!A1" display="P.1" xr:uid="{00000000-0004-0000-0300-000003000000}"/>
    <hyperlink ref="G38:H38" location="'1温対法'!A1" display="P.1" xr:uid="{00000000-0004-0000-0300-000004000000}"/>
  </hyperlinks>
  <printOptions horizontalCentered="1"/>
  <pageMargins left="0.59055118110236227" right="0.59055118110236227" top="0.59055118110236227" bottom="0.59055118110236227" header="0.39370078740157483" footer="0.31496062992125984"/>
  <pageSetup paperSize="9" scale="80" firstPageNumber="4" fitToHeight="0" orientation="portrait" r:id="rId2"/>
  <headerFooter scaleWithDoc="0"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L58"/>
  <sheetViews>
    <sheetView showGridLines="0" view="pageBreakPreview" zoomScaleNormal="100" zoomScaleSheetLayoutView="100" workbookViewId="0"/>
  </sheetViews>
  <sheetFormatPr defaultColWidth="8.75" defaultRowHeight="13.5"/>
  <cols>
    <col min="1" max="10" width="6.75" style="737" customWidth="1"/>
    <col min="11" max="16384" width="8.75" style="737"/>
  </cols>
  <sheetData>
    <row r="1" spans="1:12" ht="17.25">
      <c r="A1" s="759" t="s">
        <v>190</v>
      </c>
      <c r="B1" s="758"/>
      <c r="C1" s="758"/>
      <c r="D1" s="758"/>
      <c r="E1" s="758"/>
      <c r="F1" s="758"/>
      <c r="G1" s="758"/>
      <c r="H1" s="758"/>
    </row>
    <row r="2" spans="1:12" ht="17.25">
      <c r="A2" s="759" t="s">
        <v>191</v>
      </c>
      <c r="B2" s="758"/>
      <c r="C2" s="758"/>
      <c r="D2" s="758"/>
      <c r="E2" s="758"/>
      <c r="F2" s="758"/>
      <c r="G2" s="758"/>
      <c r="H2" s="758"/>
    </row>
    <row r="3" spans="1:12">
      <c r="A3" s="758"/>
      <c r="B3" s="758"/>
      <c r="C3" s="758"/>
      <c r="D3" s="758"/>
      <c r="E3" s="758"/>
      <c r="F3" s="758"/>
      <c r="G3" s="758"/>
      <c r="H3" s="758"/>
    </row>
    <row r="4" spans="1:12">
      <c r="A4" s="757" t="s">
        <v>192</v>
      </c>
      <c r="B4" s="757"/>
      <c r="C4" s="757"/>
      <c r="D4" s="757"/>
      <c r="E4" s="757"/>
      <c r="F4" s="757"/>
      <c r="G4" s="757"/>
      <c r="H4" s="757"/>
      <c r="I4" s="756"/>
      <c r="J4" s="756"/>
    </row>
    <row r="5" spans="1:12">
      <c r="A5" s="757" t="s">
        <v>153</v>
      </c>
      <c r="B5" s="757"/>
      <c r="C5" s="757"/>
      <c r="D5" s="757"/>
      <c r="E5" s="757"/>
      <c r="F5" s="757"/>
      <c r="G5" s="757"/>
      <c r="H5" s="757"/>
      <c r="I5" s="756"/>
      <c r="J5" s="756"/>
    </row>
    <row r="6" spans="1:12">
      <c r="A6" s="757" t="s">
        <v>154</v>
      </c>
      <c r="B6" s="757"/>
      <c r="C6" s="757"/>
      <c r="D6" s="757"/>
      <c r="E6" s="757"/>
      <c r="F6" s="757"/>
      <c r="G6" s="757"/>
      <c r="H6" s="757"/>
      <c r="I6" s="756"/>
      <c r="J6" s="756"/>
    </row>
    <row r="7" spans="1:12">
      <c r="A7" s="757"/>
      <c r="B7" s="757"/>
      <c r="C7" s="757"/>
      <c r="D7" s="757"/>
      <c r="E7" s="757"/>
      <c r="F7" s="757"/>
      <c r="G7" s="757"/>
      <c r="H7" s="757"/>
      <c r="I7" s="756"/>
      <c r="J7" s="756"/>
    </row>
    <row r="8" spans="1:12">
      <c r="A8" s="755"/>
      <c r="B8" s="754"/>
      <c r="C8" s="754"/>
      <c r="D8" s="754"/>
      <c r="E8" s="754"/>
      <c r="F8" s="754"/>
      <c r="G8" s="754"/>
      <c r="H8" s="754"/>
      <c r="I8" s="753"/>
      <c r="J8" s="753"/>
      <c r="K8" s="753"/>
      <c r="L8" s="752"/>
    </row>
    <row r="9" spans="1:12">
      <c r="A9" s="751" t="s">
        <v>146</v>
      </c>
      <c r="B9" s="740"/>
      <c r="C9" s="740"/>
      <c r="D9" s="740"/>
      <c r="E9" s="740"/>
      <c r="F9" s="740"/>
      <c r="G9" s="740"/>
      <c r="H9" s="740"/>
      <c r="I9" s="750"/>
      <c r="J9" s="750"/>
      <c r="K9" s="750"/>
      <c r="L9" s="741"/>
    </row>
    <row r="10" spans="1:12">
      <c r="A10" s="1801" t="s">
        <v>155</v>
      </c>
      <c r="B10" s="1800"/>
      <c r="C10" s="1800"/>
      <c r="D10" s="1800"/>
      <c r="E10" s="1800"/>
      <c r="F10" s="1800"/>
      <c r="G10" s="1800"/>
      <c r="H10" s="1800"/>
      <c r="I10" s="1802"/>
      <c r="J10" s="1802"/>
      <c r="K10" s="1802"/>
      <c r="L10" s="741"/>
    </row>
    <row r="11" spans="1:12" ht="13.15" customHeight="1">
      <c r="A11" s="1124" t="s">
        <v>193</v>
      </c>
      <c r="B11" s="1125"/>
      <c r="C11" s="1125"/>
      <c r="D11" s="1125"/>
      <c r="E11" s="1125"/>
      <c r="F11" s="1125"/>
      <c r="G11" s="1125"/>
      <c r="H11" s="1125"/>
      <c r="I11" s="1125"/>
      <c r="J11" s="1125"/>
      <c r="K11" s="1125"/>
      <c r="L11" s="1125"/>
    </row>
    <row r="12" spans="1:12" ht="21.6" customHeight="1">
      <c r="A12" s="1124"/>
      <c r="B12" s="1125"/>
      <c r="C12" s="1125"/>
      <c r="D12" s="1125"/>
      <c r="E12" s="1125"/>
      <c r="F12" s="1125"/>
      <c r="G12" s="1125"/>
      <c r="H12" s="1125"/>
      <c r="I12" s="1125"/>
      <c r="J12" s="1125"/>
      <c r="K12" s="1125"/>
      <c r="L12" s="1125"/>
    </row>
    <row r="13" spans="1:12">
      <c r="A13" s="749"/>
      <c r="B13" s="749"/>
      <c r="C13" s="749"/>
      <c r="D13" s="749"/>
      <c r="E13" s="749"/>
      <c r="F13" s="749"/>
      <c r="G13" s="749"/>
      <c r="H13" s="749"/>
      <c r="I13" s="748"/>
      <c r="J13" s="748"/>
      <c r="K13" s="748"/>
      <c r="L13" s="748"/>
    </row>
    <row r="14" spans="1:12">
      <c r="A14" s="739" t="s">
        <v>194</v>
      </c>
      <c r="B14" s="739"/>
      <c r="C14" s="739"/>
      <c r="D14" s="739"/>
      <c r="E14" s="739"/>
      <c r="F14" s="739"/>
      <c r="G14" s="739"/>
      <c r="H14" s="739"/>
      <c r="I14" s="742"/>
      <c r="J14" s="742"/>
      <c r="K14" s="741"/>
      <c r="L14" s="741"/>
    </row>
    <row r="15" spans="1:12">
      <c r="A15" s="739" t="s">
        <v>195</v>
      </c>
      <c r="B15" s="739"/>
      <c r="C15" s="739"/>
      <c r="D15" s="739"/>
      <c r="E15" s="739"/>
      <c r="F15" s="739"/>
      <c r="G15" s="739"/>
      <c r="H15" s="739"/>
      <c r="I15" s="742"/>
      <c r="J15" s="742"/>
      <c r="K15" s="741"/>
      <c r="L15" s="741"/>
    </row>
    <row r="16" spans="1:12">
      <c r="A16" s="739" t="s">
        <v>196</v>
      </c>
      <c r="B16" s="739"/>
      <c r="C16" s="739"/>
      <c r="D16" s="739"/>
      <c r="E16" s="739"/>
      <c r="F16" s="739"/>
      <c r="G16" s="739"/>
      <c r="H16" s="739"/>
      <c r="I16" s="742"/>
      <c r="J16" s="742"/>
      <c r="K16" s="741"/>
      <c r="L16" s="741"/>
    </row>
    <row r="17" spans="1:12">
      <c r="A17" s="739"/>
      <c r="B17" s="745" t="s">
        <v>197</v>
      </c>
      <c r="C17" s="747"/>
      <c r="D17" s="747"/>
      <c r="E17" s="747"/>
      <c r="F17" s="747"/>
      <c r="G17" s="746"/>
      <c r="H17" s="745"/>
      <c r="I17" s="744"/>
      <c r="J17" s="743"/>
      <c r="K17" s="741"/>
      <c r="L17" s="741"/>
    </row>
    <row r="18" spans="1:12">
      <c r="A18" s="739" t="s">
        <v>198</v>
      </c>
      <c r="B18" s="739"/>
      <c r="C18" s="739"/>
      <c r="D18" s="739"/>
      <c r="E18" s="739"/>
      <c r="F18" s="739"/>
      <c r="G18" s="739"/>
      <c r="H18" s="739"/>
      <c r="I18" s="742"/>
      <c r="J18" s="742"/>
      <c r="K18" s="741"/>
      <c r="L18" s="741"/>
    </row>
    <row r="19" spans="1:12" ht="13.15" customHeight="1">
      <c r="A19" s="739" t="s">
        <v>199</v>
      </c>
      <c r="B19" s="740"/>
      <c r="C19" s="740"/>
      <c r="D19" s="740"/>
      <c r="E19" s="740"/>
      <c r="F19" s="740"/>
      <c r="G19" s="740"/>
      <c r="H19" s="740"/>
      <c r="I19" s="740"/>
      <c r="J19" s="740"/>
      <c r="K19" s="740"/>
      <c r="L19" s="740"/>
    </row>
    <row r="20" spans="1:12">
      <c r="A20" s="739" t="s">
        <v>200</v>
      </c>
      <c r="B20" s="740"/>
      <c r="C20" s="740"/>
      <c r="D20" s="740"/>
      <c r="E20" s="740"/>
      <c r="F20" s="740"/>
      <c r="G20" s="740"/>
      <c r="H20" s="740"/>
      <c r="I20" s="740"/>
      <c r="J20" s="740"/>
      <c r="K20" s="740"/>
      <c r="L20" s="740"/>
    </row>
    <row r="21" spans="1:12" ht="13.15" customHeight="1">
      <c r="A21" s="739" t="s">
        <v>201</v>
      </c>
      <c r="B21" s="739"/>
      <c r="C21" s="739"/>
      <c r="D21" s="739"/>
      <c r="E21" s="739"/>
      <c r="F21" s="739"/>
      <c r="G21" s="739"/>
      <c r="H21" s="739"/>
      <c r="I21" s="739"/>
      <c r="J21" s="739"/>
      <c r="K21" s="739"/>
      <c r="L21" s="739"/>
    </row>
    <row r="22" spans="1:12">
      <c r="A22" s="739" t="s">
        <v>202</v>
      </c>
      <c r="B22" s="739"/>
      <c r="C22" s="739"/>
      <c r="D22" s="739"/>
      <c r="E22" s="739"/>
      <c r="F22" s="739"/>
      <c r="G22" s="739"/>
      <c r="H22" s="739"/>
      <c r="I22" s="739"/>
      <c r="J22" s="739"/>
      <c r="K22" s="739"/>
      <c r="L22" s="739"/>
    </row>
    <row r="23" spans="1:12">
      <c r="A23" s="738"/>
      <c r="B23" s="738"/>
      <c r="C23" s="738"/>
      <c r="D23" s="738"/>
      <c r="E23" s="738"/>
      <c r="F23" s="738"/>
      <c r="G23" s="738"/>
      <c r="H23" s="738"/>
      <c r="I23" s="738"/>
      <c r="J23" s="738"/>
      <c r="K23" s="738"/>
      <c r="L23" s="738"/>
    </row>
    <row r="24" spans="1:12">
      <c r="A24" s="1126" t="s">
        <v>203</v>
      </c>
      <c r="B24" s="1126"/>
      <c r="C24" s="1126"/>
      <c r="D24" s="1126"/>
      <c r="E24" s="1126"/>
      <c r="F24" s="1126"/>
      <c r="G24" s="1126"/>
      <c r="H24" s="1126"/>
      <c r="I24" s="1126"/>
      <c r="J24" s="1126"/>
      <c r="K24" s="1126"/>
      <c r="L24" s="1126"/>
    </row>
    <row r="25" spans="1:12">
      <c r="A25" s="1119" t="s">
        <v>204</v>
      </c>
      <c r="B25" s="1127"/>
      <c r="C25" s="1119" t="s">
        <v>205</v>
      </c>
      <c r="D25" s="1119"/>
      <c r="E25" s="1119"/>
      <c r="F25" s="1119"/>
      <c r="G25" s="1119"/>
      <c r="H25" s="1119"/>
      <c r="I25" s="1119"/>
      <c r="J25" s="1119"/>
      <c r="K25" s="1128" t="s">
        <v>206</v>
      </c>
      <c r="L25" s="1131" t="s">
        <v>207</v>
      </c>
    </row>
    <row r="26" spans="1:12">
      <c r="A26" s="1119"/>
      <c r="B26" s="1119"/>
      <c r="C26" s="1130" t="s">
        <v>208</v>
      </c>
      <c r="D26" s="1130"/>
      <c r="E26" s="1130"/>
      <c r="F26" s="1130"/>
      <c r="G26" s="1130" t="s">
        <v>209</v>
      </c>
      <c r="H26" s="1130"/>
      <c r="I26" s="1130"/>
      <c r="J26" s="1130"/>
      <c r="K26" s="1129"/>
      <c r="L26" s="1132"/>
    </row>
    <row r="27" spans="1:12">
      <c r="A27" s="1102" t="s">
        <v>210</v>
      </c>
      <c r="B27" s="1102" t="s">
        <v>211</v>
      </c>
      <c r="C27" s="1102" t="s">
        <v>212</v>
      </c>
      <c r="D27" s="1102" t="s">
        <v>213</v>
      </c>
      <c r="E27" s="1102" t="s">
        <v>214</v>
      </c>
      <c r="F27" s="1103" t="s">
        <v>215</v>
      </c>
      <c r="G27" s="1102" t="s">
        <v>212</v>
      </c>
      <c r="H27" s="1102" t="s">
        <v>213</v>
      </c>
      <c r="I27" s="1102" t="s">
        <v>214</v>
      </c>
      <c r="J27" s="1103" t="s">
        <v>215</v>
      </c>
      <c r="K27" s="1129"/>
      <c r="L27" s="1132"/>
    </row>
    <row r="28" spans="1:12">
      <c r="A28" s="1102"/>
      <c r="B28" s="1102"/>
      <c r="C28" s="1103"/>
      <c r="D28" s="1103"/>
      <c r="E28" s="1103"/>
      <c r="F28" s="1103"/>
      <c r="G28" s="1103"/>
      <c r="H28" s="1103"/>
      <c r="I28" s="1103"/>
      <c r="J28" s="1103"/>
      <c r="K28" s="1129"/>
      <c r="L28" s="1132"/>
    </row>
    <row r="29" spans="1:12">
      <c r="A29" s="1102"/>
      <c r="B29" s="1102"/>
      <c r="C29" s="1134"/>
      <c r="D29" s="1103"/>
      <c r="E29" s="1103"/>
      <c r="F29" s="1103"/>
      <c r="G29" s="1134"/>
      <c r="H29" s="1103"/>
      <c r="I29" s="1103"/>
      <c r="J29" s="1103"/>
      <c r="K29" s="1130"/>
      <c r="L29" s="1133"/>
    </row>
    <row r="30" spans="1:12">
      <c r="A30" s="1119" t="s">
        <v>216</v>
      </c>
      <c r="B30" s="1120" t="s">
        <v>217</v>
      </c>
      <c r="C30" s="1108"/>
      <c r="D30" s="1098">
        <v>15.9</v>
      </c>
      <c r="E30" s="1099">
        <v>13.5</v>
      </c>
      <c r="F30" s="1100">
        <v>9.48</v>
      </c>
      <c r="G30" s="1108"/>
      <c r="H30" s="1098">
        <v>16.899999999999999</v>
      </c>
      <c r="I30" s="1099">
        <v>14.4</v>
      </c>
      <c r="J30" s="1099">
        <v>10.1</v>
      </c>
      <c r="K30" s="1112">
        <v>33.4</v>
      </c>
      <c r="L30" s="1109">
        <v>1.8700000000000001E-2</v>
      </c>
    </row>
    <row r="31" spans="1:12">
      <c r="A31" s="1119"/>
      <c r="B31" s="1120"/>
      <c r="C31" s="1108"/>
      <c r="D31" s="1098"/>
      <c r="E31" s="1099"/>
      <c r="F31" s="1100"/>
      <c r="G31" s="1108"/>
      <c r="H31" s="1098"/>
      <c r="I31" s="1099"/>
      <c r="J31" s="1099"/>
      <c r="K31" s="1113"/>
      <c r="L31" s="1110"/>
    </row>
    <row r="32" spans="1:12">
      <c r="A32" s="1119"/>
      <c r="B32" s="1121" t="s">
        <v>218</v>
      </c>
      <c r="C32" s="1108"/>
      <c r="D32" s="1098">
        <v>10.5</v>
      </c>
      <c r="E32" s="1099">
        <v>8.49</v>
      </c>
      <c r="F32" s="1100">
        <v>6.51</v>
      </c>
      <c r="G32" s="1108"/>
      <c r="H32" s="1098">
        <v>11.1</v>
      </c>
      <c r="I32" s="1099">
        <v>8.98</v>
      </c>
      <c r="J32" s="1099">
        <v>6.89</v>
      </c>
      <c r="K32" s="1113"/>
      <c r="L32" s="1110"/>
    </row>
    <row r="33" spans="1:12">
      <c r="A33" s="1119"/>
      <c r="B33" s="1120"/>
      <c r="C33" s="1108"/>
      <c r="D33" s="1098"/>
      <c r="E33" s="1099"/>
      <c r="F33" s="1100"/>
      <c r="G33" s="1108"/>
      <c r="H33" s="1098"/>
      <c r="I33" s="1099"/>
      <c r="J33" s="1099"/>
      <c r="K33" s="1113"/>
      <c r="L33" s="1110"/>
    </row>
    <row r="34" spans="1:12">
      <c r="A34" s="1119"/>
      <c r="B34" s="1120" t="s">
        <v>219</v>
      </c>
      <c r="C34" s="1108"/>
      <c r="D34" s="1098">
        <v>8.7899999999999991</v>
      </c>
      <c r="E34" s="1099">
        <v>6.96</v>
      </c>
      <c r="F34" s="1100">
        <v>5.53</v>
      </c>
      <c r="G34" s="1108"/>
      <c r="H34" s="1098">
        <v>9.01</v>
      </c>
      <c r="I34" s="1099">
        <v>7.14</v>
      </c>
      <c r="J34" s="1099">
        <v>5.67</v>
      </c>
      <c r="K34" s="1113"/>
      <c r="L34" s="1110"/>
    </row>
    <row r="35" spans="1:12">
      <c r="A35" s="1119"/>
      <c r="B35" s="1120"/>
      <c r="C35" s="1108"/>
      <c r="D35" s="1098"/>
      <c r="E35" s="1099"/>
      <c r="F35" s="1100"/>
      <c r="G35" s="1108"/>
      <c r="H35" s="1098"/>
      <c r="I35" s="1099"/>
      <c r="J35" s="1099"/>
      <c r="K35" s="1114"/>
      <c r="L35" s="1111"/>
    </row>
    <row r="36" spans="1:12">
      <c r="A36" s="1119" t="s">
        <v>220</v>
      </c>
      <c r="B36" s="1120" t="s">
        <v>221</v>
      </c>
      <c r="C36" s="1108"/>
      <c r="D36" s="1098">
        <v>12.9</v>
      </c>
      <c r="E36" s="1099">
        <v>10.199999999999999</v>
      </c>
      <c r="F36" s="1100">
        <v>9.31</v>
      </c>
      <c r="G36" s="1108"/>
      <c r="H36" s="1098">
        <v>14.9</v>
      </c>
      <c r="I36" s="1099">
        <v>11.8</v>
      </c>
      <c r="J36" s="1099">
        <v>10.7</v>
      </c>
      <c r="K36" s="1115">
        <v>38</v>
      </c>
      <c r="L36" s="1109">
        <v>1.8800000000000001E-2</v>
      </c>
    </row>
    <row r="37" spans="1:12">
      <c r="A37" s="1119"/>
      <c r="B37" s="1120"/>
      <c r="C37" s="1108"/>
      <c r="D37" s="1098"/>
      <c r="E37" s="1099"/>
      <c r="F37" s="1100"/>
      <c r="G37" s="1108"/>
      <c r="H37" s="1098"/>
      <c r="I37" s="1099"/>
      <c r="J37" s="1099"/>
      <c r="K37" s="1116"/>
      <c r="L37" s="1110"/>
    </row>
    <row r="38" spans="1:12">
      <c r="A38" s="1119"/>
      <c r="B38" s="1102" t="s">
        <v>222</v>
      </c>
      <c r="C38" s="1122">
        <v>8.5</v>
      </c>
      <c r="D38" s="1106">
        <v>8.5</v>
      </c>
      <c r="E38" s="1099">
        <v>6.93</v>
      </c>
      <c r="F38" s="1099">
        <v>6.28</v>
      </c>
      <c r="G38" s="1107">
        <v>9.48</v>
      </c>
      <c r="H38" s="1099">
        <v>9.48</v>
      </c>
      <c r="I38" s="1099">
        <v>7.72</v>
      </c>
      <c r="J38" s="1106">
        <v>7</v>
      </c>
      <c r="K38" s="1116"/>
      <c r="L38" s="1110"/>
    </row>
    <row r="39" spans="1:12">
      <c r="A39" s="1119"/>
      <c r="B39" s="1103"/>
      <c r="C39" s="1106"/>
      <c r="D39" s="1123"/>
      <c r="E39" s="1099"/>
      <c r="F39" s="1099"/>
      <c r="G39" s="1099"/>
      <c r="H39" s="1118"/>
      <c r="I39" s="1099"/>
      <c r="J39" s="1106"/>
      <c r="K39" s="1116"/>
      <c r="L39" s="1110"/>
    </row>
    <row r="40" spans="1:12">
      <c r="A40" s="1119"/>
      <c r="B40" s="1102" t="s">
        <v>223</v>
      </c>
      <c r="C40" s="1100">
        <v>6.33</v>
      </c>
      <c r="D40" s="1108"/>
      <c r="E40" s="1098">
        <v>5.28</v>
      </c>
      <c r="F40" s="1099">
        <v>4.78</v>
      </c>
      <c r="G40" s="1100">
        <v>6.71</v>
      </c>
      <c r="H40" s="1108"/>
      <c r="I40" s="1101">
        <v>5.6</v>
      </c>
      <c r="J40" s="1099">
        <v>5.0599999999999996</v>
      </c>
      <c r="K40" s="1116"/>
      <c r="L40" s="1110"/>
    </row>
    <row r="41" spans="1:12">
      <c r="A41" s="1119"/>
      <c r="B41" s="1103"/>
      <c r="C41" s="1100"/>
      <c r="D41" s="1108"/>
      <c r="E41" s="1098"/>
      <c r="F41" s="1099"/>
      <c r="G41" s="1100"/>
      <c r="H41" s="1108"/>
      <c r="I41" s="1101"/>
      <c r="J41" s="1099"/>
      <c r="K41" s="1116"/>
      <c r="L41" s="1110"/>
    </row>
    <row r="42" spans="1:12">
      <c r="A42" s="1119"/>
      <c r="B42" s="1102" t="s">
        <v>224</v>
      </c>
      <c r="C42" s="1100">
        <v>5.13</v>
      </c>
      <c r="D42" s="1108"/>
      <c r="E42" s="1098">
        <v>4.3600000000000003</v>
      </c>
      <c r="F42" s="1099">
        <v>3.93</v>
      </c>
      <c r="G42" s="1100">
        <v>5.45</v>
      </c>
      <c r="H42" s="1108"/>
      <c r="I42" s="1098">
        <v>4.63</v>
      </c>
      <c r="J42" s="1099">
        <v>4.18</v>
      </c>
      <c r="K42" s="1116"/>
      <c r="L42" s="1110"/>
    </row>
    <row r="43" spans="1:12">
      <c r="A43" s="1119"/>
      <c r="B43" s="1103"/>
      <c r="C43" s="1100"/>
      <c r="D43" s="1108"/>
      <c r="E43" s="1098"/>
      <c r="F43" s="1099"/>
      <c r="G43" s="1100"/>
      <c r="H43" s="1108"/>
      <c r="I43" s="1098"/>
      <c r="J43" s="1099"/>
      <c r="K43" s="1116"/>
      <c r="L43" s="1110"/>
    </row>
    <row r="44" spans="1:12">
      <c r="A44" s="1119"/>
      <c r="B44" s="1102" t="s">
        <v>225</v>
      </c>
      <c r="C44" s="1100">
        <v>4.55</v>
      </c>
      <c r="D44" s="1108"/>
      <c r="E44" s="1098">
        <v>3.91</v>
      </c>
      <c r="F44" s="1099">
        <v>3.52</v>
      </c>
      <c r="G44" s="1100">
        <v>4.7300000000000004</v>
      </c>
      <c r="H44" s="1108"/>
      <c r="I44" s="1098">
        <v>4.07</v>
      </c>
      <c r="J44" s="1099">
        <v>3.67</v>
      </c>
      <c r="K44" s="1116"/>
      <c r="L44" s="1110"/>
    </row>
    <row r="45" spans="1:12">
      <c r="A45" s="1119"/>
      <c r="B45" s="1103"/>
      <c r="C45" s="1100"/>
      <c r="D45" s="1108"/>
      <c r="E45" s="1098"/>
      <c r="F45" s="1099"/>
      <c r="G45" s="1100"/>
      <c r="H45" s="1108"/>
      <c r="I45" s="1098"/>
      <c r="J45" s="1099"/>
      <c r="K45" s="1116"/>
      <c r="L45" s="1110"/>
    </row>
    <row r="46" spans="1:12">
      <c r="A46" s="1119"/>
      <c r="B46" s="1102" t="s">
        <v>226</v>
      </c>
      <c r="C46" s="1100">
        <v>3.88</v>
      </c>
      <c r="D46" s="1108"/>
      <c r="E46" s="1098">
        <v>3.37</v>
      </c>
      <c r="F46" s="1099">
        <v>3.03</v>
      </c>
      <c r="G46" s="1100">
        <v>4.08</v>
      </c>
      <c r="H46" s="1108"/>
      <c r="I46" s="1098">
        <v>3.54</v>
      </c>
      <c r="J46" s="1099">
        <v>3.18</v>
      </c>
      <c r="K46" s="1116"/>
      <c r="L46" s="1110"/>
    </row>
    <row r="47" spans="1:12">
      <c r="A47" s="1119"/>
      <c r="B47" s="1103"/>
      <c r="C47" s="1100"/>
      <c r="D47" s="1108"/>
      <c r="E47" s="1098"/>
      <c r="F47" s="1099"/>
      <c r="G47" s="1100"/>
      <c r="H47" s="1108"/>
      <c r="I47" s="1098"/>
      <c r="J47" s="1099"/>
      <c r="K47" s="1116"/>
      <c r="L47" s="1110"/>
    </row>
    <row r="48" spans="1:12">
      <c r="A48" s="1119"/>
      <c r="B48" s="1102" t="s">
        <v>227</v>
      </c>
      <c r="C48" s="1100">
        <v>3.65</v>
      </c>
      <c r="D48" s="1108"/>
      <c r="E48" s="1098">
        <v>3.19</v>
      </c>
      <c r="F48" s="1099">
        <v>2.86</v>
      </c>
      <c r="G48" s="1100">
        <v>3.78</v>
      </c>
      <c r="H48" s="1108"/>
      <c r="I48" s="1101">
        <v>3.3</v>
      </c>
      <c r="J48" s="1099">
        <v>2.97</v>
      </c>
      <c r="K48" s="1116"/>
      <c r="L48" s="1110"/>
    </row>
    <row r="49" spans="1:12">
      <c r="A49" s="1119"/>
      <c r="B49" s="1103"/>
      <c r="C49" s="1100"/>
      <c r="D49" s="1108"/>
      <c r="E49" s="1098"/>
      <c r="F49" s="1099"/>
      <c r="G49" s="1100"/>
      <c r="H49" s="1108"/>
      <c r="I49" s="1101"/>
      <c r="J49" s="1099"/>
      <c r="K49" s="1116"/>
      <c r="L49" s="1110"/>
    </row>
    <row r="50" spans="1:12">
      <c r="A50" s="1119"/>
      <c r="B50" s="1102" t="s">
        <v>228</v>
      </c>
      <c r="C50" s="1100">
        <v>3.35</v>
      </c>
      <c r="D50" s="1108"/>
      <c r="E50" s="1098">
        <v>2.96</v>
      </c>
      <c r="F50" s="1099">
        <v>2.66</v>
      </c>
      <c r="G50" s="1100">
        <v>3.52</v>
      </c>
      <c r="H50" s="1108"/>
      <c r="I50" s="1098">
        <v>3.11</v>
      </c>
      <c r="J50" s="1099">
        <v>2.79</v>
      </c>
      <c r="K50" s="1116"/>
      <c r="L50" s="1110"/>
    </row>
    <row r="51" spans="1:12">
      <c r="A51" s="1119"/>
      <c r="B51" s="1103"/>
      <c r="C51" s="1100"/>
      <c r="D51" s="1108"/>
      <c r="E51" s="1098"/>
      <c r="F51" s="1099"/>
      <c r="G51" s="1100"/>
      <c r="H51" s="1108"/>
      <c r="I51" s="1098"/>
      <c r="J51" s="1099"/>
      <c r="K51" s="1116"/>
      <c r="L51" s="1110"/>
    </row>
    <row r="52" spans="1:12">
      <c r="A52" s="1119"/>
      <c r="B52" s="1103" t="s">
        <v>229</v>
      </c>
      <c r="C52" s="1100">
        <v>2.97</v>
      </c>
      <c r="D52" s="1108"/>
      <c r="E52" s="1098">
        <v>2.65</v>
      </c>
      <c r="F52" s="1099">
        <v>2.38</v>
      </c>
      <c r="G52" s="1100">
        <v>2.99</v>
      </c>
      <c r="H52" s="1108"/>
      <c r="I52" s="1098">
        <v>2.67</v>
      </c>
      <c r="J52" s="1106">
        <v>2.4</v>
      </c>
      <c r="K52" s="1116"/>
      <c r="L52" s="1110"/>
    </row>
    <row r="53" spans="1:12">
      <c r="A53" s="1119"/>
      <c r="B53" s="1103"/>
      <c r="C53" s="1100"/>
      <c r="D53" s="1108"/>
      <c r="E53" s="1098"/>
      <c r="F53" s="1099"/>
      <c r="G53" s="1100"/>
      <c r="H53" s="1108"/>
      <c r="I53" s="1098"/>
      <c r="J53" s="1106"/>
      <c r="K53" s="1117"/>
      <c r="L53" s="1111"/>
    </row>
    <row r="54" spans="1:12" ht="9" customHeight="1">
      <c r="A54" s="604" t="s">
        <v>230</v>
      </c>
      <c r="B54" s="1104" t="s">
        <v>231</v>
      </c>
      <c r="C54" s="1104"/>
      <c r="D54" s="1105"/>
      <c r="E54" s="1104"/>
      <c r="F54" s="1104"/>
      <c r="G54" s="1104"/>
      <c r="H54" s="1105"/>
    </row>
    <row r="55" spans="1:12" ht="9" customHeight="1">
      <c r="A55" s="633"/>
      <c r="B55" s="633" t="s">
        <v>232</v>
      </c>
      <c r="C55" s="633"/>
      <c r="D55" s="633"/>
      <c r="E55" s="633"/>
      <c r="F55" s="633"/>
      <c r="G55" s="633"/>
      <c r="H55" s="633"/>
      <c r="I55" s="633"/>
      <c r="J55" s="633"/>
    </row>
    <row r="56" spans="1:12" ht="9" customHeight="1">
      <c r="A56" s="605"/>
      <c r="B56" s="633" t="s">
        <v>233</v>
      </c>
      <c r="C56" s="633"/>
      <c r="D56" s="633"/>
      <c r="E56" s="633"/>
      <c r="F56" s="633"/>
      <c r="G56" s="633"/>
      <c r="H56" s="633"/>
      <c r="I56" s="633"/>
      <c r="J56" s="633"/>
    </row>
    <row r="57" spans="1:12">
      <c r="A57" s="606" t="s">
        <v>234</v>
      </c>
      <c r="B57" s="1105" t="s">
        <v>235</v>
      </c>
      <c r="C57" s="1105"/>
      <c r="D57" s="1105"/>
      <c r="E57" s="1105"/>
      <c r="F57" s="1105"/>
      <c r="G57" s="1105"/>
      <c r="H57" s="1105"/>
    </row>
    <row r="58" spans="1:12" ht="10.15" customHeight="1">
      <c r="A58" s="633"/>
      <c r="B58" s="633" t="s">
        <v>236</v>
      </c>
      <c r="C58" s="633"/>
      <c r="D58" s="633"/>
      <c r="E58" s="633"/>
      <c r="F58" s="633"/>
      <c r="G58" s="633"/>
      <c r="H58" s="633"/>
    </row>
  </sheetData>
  <mergeCells count="116">
    <mergeCell ref="A11:L12"/>
    <mergeCell ref="A24:L24"/>
    <mergeCell ref="A25:B26"/>
    <mergeCell ref="C25:J25"/>
    <mergeCell ref="K25:K29"/>
    <mergeCell ref="L25:L29"/>
    <mergeCell ref="C26:F26"/>
    <mergeCell ref="G26:J26"/>
    <mergeCell ref="A27:A29"/>
    <mergeCell ref="B27:B29"/>
    <mergeCell ref="G27:G29"/>
    <mergeCell ref="H27:H29"/>
    <mergeCell ref="I27:I29"/>
    <mergeCell ref="J27:J29"/>
    <mergeCell ref="C27:C29"/>
    <mergeCell ref="D27:D29"/>
    <mergeCell ref="E27:E29"/>
    <mergeCell ref="F27:F29"/>
    <mergeCell ref="A30:A35"/>
    <mergeCell ref="B30:B31"/>
    <mergeCell ref="C30:C37"/>
    <mergeCell ref="D30:D31"/>
    <mergeCell ref="E30:E31"/>
    <mergeCell ref="F30:F31"/>
    <mergeCell ref="B34:B35"/>
    <mergeCell ref="B32:B33"/>
    <mergeCell ref="D32:D33"/>
    <mergeCell ref="E32:E33"/>
    <mergeCell ref="A36:A53"/>
    <mergeCell ref="B36:B37"/>
    <mergeCell ref="B42:B43"/>
    <mergeCell ref="C42:C43"/>
    <mergeCell ref="E42:E43"/>
    <mergeCell ref="F42:F43"/>
    <mergeCell ref="B38:B39"/>
    <mergeCell ref="C38:C39"/>
    <mergeCell ref="D38:D39"/>
    <mergeCell ref="E38:E39"/>
    <mergeCell ref="F38:F39"/>
    <mergeCell ref="B44:B45"/>
    <mergeCell ref="B40:B41"/>
    <mergeCell ref="B48:B49"/>
    <mergeCell ref="D34:D35"/>
    <mergeCell ref="E34:E35"/>
    <mergeCell ref="F34:F35"/>
    <mergeCell ref="I34:I35"/>
    <mergeCell ref="F32:F33"/>
    <mergeCell ref="H32:H33"/>
    <mergeCell ref="I32:I33"/>
    <mergeCell ref="G30:G37"/>
    <mergeCell ref="H30:H31"/>
    <mergeCell ref="I30:I31"/>
    <mergeCell ref="D36:D37"/>
    <mergeCell ref="E36:E37"/>
    <mergeCell ref="F36:F37"/>
    <mergeCell ref="L30:L35"/>
    <mergeCell ref="J32:J33"/>
    <mergeCell ref="J34:J35"/>
    <mergeCell ref="I36:I37"/>
    <mergeCell ref="J36:J37"/>
    <mergeCell ref="K30:K35"/>
    <mergeCell ref="K36:K53"/>
    <mergeCell ref="L36:L53"/>
    <mergeCell ref="H38:H39"/>
    <mergeCell ref="I38:I39"/>
    <mergeCell ref="J38:J39"/>
    <mergeCell ref="H40:H53"/>
    <mergeCell ref="H36:H37"/>
    <mergeCell ref="H34:H35"/>
    <mergeCell ref="J30:J31"/>
    <mergeCell ref="G38:G39"/>
    <mergeCell ref="C44:C45"/>
    <mergeCell ref="E44:E45"/>
    <mergeCell ref="F44:F45"/>
    <mergeCell ref="G44:G45"/>
    <mergeCell ref="I40:I41"/>
    <mergeCell ref="J40:J41"/>
    <mergeCell ref="G42:G43"/>
    <mergeCell ref="I42:I43"/>
    <mergeCell ref="J42:J43"/>
    <mergeCell ref="I44:I45"/>
    <mergeCell ref="J44:J45"/>
    <mergeCell ref="C40:C41"/>
    <mergeCell ref="D40:D53"/>
    <mergeCell ref="E40:E41"/>
    <mergeCell ref="F40:F41"/>
    <mergeCell ref="G40:G41"/>
    <mergeCell ref="E46:E47"/>
    <mergeCell ref="F46:F47"/>
    <mergeCell ref="G46:G47"/>
    <mergeCell ref="I50:I51"/>
    <mergeCell ref="I46:I47"/>
    <mergeCell ref="J46:J47"/>
    <mergeCell ref="C48:C49"/>
    <mergeCell ref="E48:E49"/>
    <mergeCell ref="F48:F49"/>
    <mergeCell ref="G48:G49"/>
    <mergeCell ref="I48:I49"/>
    <mergeCell ref="J48:J49"/>
    <mergeCell ref="B46:B47"/>
    <mergeCell ref="C46:C47"/>
    <mergeCell ref="B54:H54"/>
    <mergeCell ref="B57:H57"/>
    <mergeCell ref="J50:J51"/>
    <mergeCell ref="B52:B53"/>
    <mergeCell ref="C52:C53"/>
    <mergeCell ref="E52:E53"/>
    <mergeCell ref="F52:F53"/>
    <mergeCell ref="G52:G53"/>
    <mergeCell ref="I52:I53"/>
    <mergeCell ref="J52:J53"/>
    <mergeCell ref="B50:B51"/>
    <mergeCell ref="C50:C51"/>
    <mergeCell ref="E50:E51"/>
    <mergeCell ref="F50:F51"/>
    <mergeCell ref="G50:G51"/>
  </mergeCells>
  <phoneticPr fontId="31"/>
  <hyperlinks>
    <hyperlink ref="B10:H10" r:id="rId1" display="「温室効果ガス排出量算定・報告マニュアル」を参考にして作成しています。" xr:uid="{00000000-0004-0000-0400-000000000000}"/>
    <hyperlink ref="B10:K10" r:id="rId2" display="「温室効果ガス排出量算定・報告マニュアル」を基に作成しています。" xr:uid="{CAB2ADB3-24BE-45ED-B25D-A7A86E895C0D}"/>
  </hyperlinks>
  <pageMargins left="0.7" right="0.7" top="0.75" bottom="0.75" header="0.3" footer="0.3"/>
  <pageSetup paperSize="9" scale="9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90"/>
  <sheetViews>
    <sheetView view="pageBreakPreview" zoomScaleNormal="100" zoomScaleSheetLayoutView="100" workbookViewId="0"/>
  </sheetViews>
  <sheetFormatPr defaultRowHeight="13.5"/>
  <cols>
    <col min="1" max="1" width="4.75" customWidth="1"/>
    <col min="2" max="2" width="5.375" customWidth="1"/>
    <col min="3" max="3" width="10.75" customWidth="1"/>
    <col min="4" max="4" width="7.375" customWidth="1"/>
    <col min="5" max="12" width="7.75" customWidth="1"/>
    <col min="13" max="14" width="5.75" customWidth="1"/>
    <col min="15" max="15" width="6.75" customWidth="1"/>
    <col min="16" max="16" width="7.75" customWidth="1"/>
    <col min="17" max="17" width="8.75" customWidth="1"/>
  </cols>
  <sheetData>
    <row r="1" spans="1:17" ht="17.25">
      <c r="A1" s="603" t="s">
        <v>237</v>
      </c>
      <c r="B1" s="313"/>
      <c r="C1" s="313"/>
      <c r="D1" s="313"/>
      <c r="E1" s="313"/>
      <c r="F1" s="313"/>
      <c r="G1" s="313"/>
      <c r="H1" s="313"/>
      <c r="I1" s="313"/>
      <c r="J1" s="313"/>
      <c r="K1" s="313"/>
      <c r="L1" s="313"/>
      <c r="M1" s="313"/>
      <c r="N1" s="313"/>
      <c r="O1" s="313"/>
      <c r="P1" s="313"/>
      <c r="Q1" s="313"/>
    </row>
    <row r="2" spans="1:17" ht="17.25">
      <c r="A2" s="603" t="s">
        <v>238</v>
      </c>
      <c r="B2" s="313"/>
      <c r="C2" s="313"/>
      <c r="D2" s="313"/>
      <c r="E2" s="313"/>
      <c r="F2" s="313"/>
      <c r="G2" s="313"/>
      <c r="H2" s="313"/>
      <c r="I2" s="313"/>
      <c r="J2" s="313"/>
      <c r="K2" s="313"/>
      <c r="L2" s="313"/>
      <c r="M2" s="313"/>
      <c r="N2" s="313"/>
      <c r="O2" s="313"/>
      <c r="P2" s="313"/>
      <c r="Q2" s="313"/>
    </row>
    <row r="3" spans="1:17">
      <c r="A3" s="313"/>
      <c r="B3" s="313"/>
      <c r="C3" s="313"/>
      <c r="D3" s="313"/>
      <c r="E3" s="313"/>
      <c r="F3" s="313"/>
      <c r="G3" s="313"/>
      <c r="H3" s="313"/>
      <c r="I3" s="313"/>
      <c r="J3" s="313"/>
      <c r="K3" s="313"/>
      <c r="L3" s="313"/>
      <c r="M3" s="313"/>
      <c r="N3" s="313"/>
      <c r="O3" s="313"/>
      <c r="P3" s="313"/>
      <c r="Q3" s="313"/>
    </row>
    <row r="4" spans="1:17">
      <c r="A4" s="634" t="s">
        <v>192</v>
      </c>
      <c r="B4" s="313"/>
      <c r="C4" s="313"/>
      <c r="D4" s="313"/>
      <c r="E4" s="313"/>
      <c r="F4" s="313"/>
      <c r="G4" s="313"/>
      <c r="H4" s="313"/>
      <c r="I4" s="313"/>
      <c r="J4" s="313"/>
      <c r="K4" s="313"/>
      <c r="L4" s="313"/>
      <c r="M4" s="313"/>
      <c r="N4" s="313"/>
      <c r="O4" s="313"/>
      <c r="P4" s="313"/>
      <c r="Q4" s="313"/>
    </row>
    <row r="5" spans="1:17">
      <c r="A5" s="634" t="s">
        <v>153</v>
      </c>
      <c r="B5" s="313"/>
      <c r="C5" s="313"/>
      <c r="D5" s="313"/>
      <c r="E5" s="313"/>
      <c r="F5" s="313"/>
      <c r="G5" s="313"/>
      <c r="H5" s="313"/>
      <c r="I5" s="313"/>
      <c r="J5" s="313"/>
      <c r="K5" s="313"/>
      <c r="L5" s="313"/>
      <c r="M5" s="313"/>
      <c r="N5" s="313"/>
      <c r="O5" s="313"/>
      <c r="P5" s="313"/>
      <c r="Q5" s="313"/>
    </row>
    <row r="6" spans="1:17">
      <c r="A6" s="634" t="s">
        <v>154</v>
      </c>
      <c r="B6" s="313"/>
      <c r="C6" s="313"/>
      <c r="D6" s="313"/>
      <c r="E6" s="313"/>
      <c r="F6" s="313"/>
      <c r="G6" s="313"/>
      <c r="H6" s="313"/>
      <c r="I6" s="313"/>
      <c r="J6" s="313"/>
      <c r="K6" s="313"/>
      <c r="L6" s="313"/>
      <c r="M6" s="313"/>
      <c r="N6" s="313"/>
      <c r="O6" s="313"/>
      <c r="P6" s="313"/>
      <c r="Q6" s="313"/>
    </row>
    <row r="7" spans="1:17">
      <c r="A7" s="313"/>
      <c r="B7" s="313"/>
      <c r="C7" s="313"/>
      <c r="D7" s="313"/>
      <c r="E7" s="313"/>
      <c r="F7" s="313"/>
      <c r="G7" s="313"/>
      <c r="H7" s="313"/>
      <c r="I7" s="313"/>
      <c r="J7" s="313"/>
      <c r="K7" s="313"/>
      <c r="L7" s="313"/>
      <c r="M7" s="313"/>
      <c r="N7" s="313"/>
      <c r="O7" s="313"/>
      <c r="P7" s="313"/>
      <c r="Q7" s="313"/>
    </row>
    <row r="8" spans="1:17">
      <c r="A8" s="607"/>
      <c r="B8" s="608"/>
      <c r="C8" s="608"/>
      <c r="D8" s="608"/>
      <c r="E8" s="608"/>
      <c r="F8" s="608"/>
      <c r="G8" s="608"/>
      <c r="H8" s="608"/>
      <c r="I8" s="609"/>
      <c r="J8" s="609"/>
      <c r="K8" s="609"/>
      <c r="L8" s="609"/>
      <c r="M8" s="609"/>
      <c r="N8" s="609"/>
      <c r="O8" s="609"/>
      <c r="P8" s="609"/>
      <c r="Q8" s="610"/>
    </row>
    <row r="9" spans="1:17" ht="14.25">
      <c r="A9" s="611" t="s">
        <v>146</v>
      </c>
      <c r="B9" s="612"/>
      <c r="C9" s="612"/>
      <c r="D9" s="612"/>
      <c r="E9" s="612"/>
      <c r="F9" s="612"/>
      <c r="G9" s="612"/>
      <c r="H9" s="612"/>
      <c r="I9" s="634"/>
      <c r="J9" s="634"/>
      <c r="K9" s="634"/>
      <c r="L9" s="634"/>
      <c r="M9" s="634"/>
      <c r="N9" s="634"/>
      <c r="O9" s="634"/>
      <c r="P9" s="634"/>
      <c r="Q9" s="613"/>
    </row>
    <row r="10" spans="1:17">
      <c r="A10" s="1803" t="s">
        <v>155</v>
      </c>
      <c r="B10" s="1804"/>
      <c r="C10" s="1804"/>
      <c r="D10" s="1804"/>
      <c r="E10" s="1804"/>
      <c r="F10" s="1804"/>
      <c r="G10" s="1804"/>
      <c r="H10" s="1804"/>
      <c r="I10" s="1804"/>
      <c r="J10" s="1804"/>
      <c r="K10" s="1804"/>
      <c r="L10" s="1804"/>
      <c r="M10" s="1804"/>
      <c r="N10" s="1804"/>
      <c r="O10" s="1804"/>
      <c r="P10" s="1804"/>
      <c r="Q10" s="1799"/>
    </row>
    <row r="11" spans="1:17" ht="14.25">
      <c r="A11" s="1151" t="s">
        <v>239</v>
      </c>
      <c r="B11" s="1152"/>
      <c r="C11" s="1152"/>
      <c r="D11" s="1152"/>
      <c r="E11" s="1152"/>
      <c r="F11" s="1152"/>
      <c r="G11" s="1152"/>
      <c r="H11" s="1152"/>
      <c r="I11" s="1152"/>
      <c r="J11" s="1152"/>
      <c r="K11" s="1152"/>
      <c r="L11" s="1152"/>
      <c r="M11" s="1152"/>
      <c r="N11" s="1152"/>
      <c r="O11" s="1152"/>
      <c r="P11" s="1152"/>
      <c r="Q11" s="1153"/>
    </row>
    <row r="12" spans="1:17">
      <c r="A12" s="614"/>
      <c r="B12" s="615"/>
      <c r="C12" s="615"/>
      <c r="D12" s="615"/>
      <c r="E12" s="615"/>
      <c r="F12" s="615"/>
      <c r="G12" s="615"/>
      <c r="H12" s="615"/>
      <c r="I12" s="616"/>
      <c r="J12" s="616"/>
      <c r="K12" s="616"/>
      <c r="L12" s="616"/>
      <c r="M12" s="616"/>
      <c r="N12" s="616"/>
      <c r="O12" s="616"/>
      <c r="P12" s="616"/>
      <c r="Q12" s="617"/>
    </row>
    <row r="13" spans="1:17">
      <c r="A13" s="313"/>
      <c r="B13" s="313"/>
      <c r="C13" s="313"/>
      <c r="D13" s="313"/>
      <c r="E13" s="313"/>
      <c r="F13" s="313"/>
      <c r="G13" s="313"/>
      <c r="H13" s="313"/>
      <c r="I13" s="313"/>
      <c r="J13" s="313"/>
      <c r="K13" s="313"/>
      <c r="L13" s="313"/>
      <c r="M13" s="313"/>
      <c r="N13" s="313"/>
      <c r="O13" s="313"/>
      <c r="P13" s="313"/>
      <c r="Q13" s="313"/>
    </row>
    <row r="14" spans="1:17">
      <c r="A14" s="618" t="s">
        <v>240</v>
      </c>
      <c r="B14" s="634"/>
      <c r="C14" s="634"/>
      <c r="D14" s="634"/>
      <c r="E14" s="634"/>
      <c r="F14" s="634"/>
      <c r="G14" s="634"/>
      <c r="H14" s="634"/>
      <c r="I14" s="634"/>
      <c r="J14" s="634"/>
      <c r="K14" s="634"/>
      <c r="L14" s="634"/>
      <c r="M14" s="634"/>
      <c r="N14" s="634"/>
      <c r="O14" s="634"/>
      <c r="P14" s="634"/>
      <c r="Q14" s="634"/>
    </row>
    <row r="15" spans="1:17">
      <c r="A15" s="618" t="s">
        <v>241</v>
      </c>
      <c r="B15" s="634"/>
      <c r="C15" s="634"/>
      <c r="D15" s="634"/>
      <c r="E15" s="634"/>
      <c r="F15" s="634"/>
      <c r="G15" s="634"/>
      <c r="H15" s="634"/>
      <c r="I15" s="634"/>
      <c r="J15" s="634"/>
      <c r="K15" s="634"/>
      <c r="L15" s="634"/>
      <c r="M15" s="634"/>
      <c r="N15" s="634"/>
      <c r="O15" s="634"/>
      <c r="P15" s="634"/>
      <c r="Q15" s="634"/>
    </row>
    <row r="16" spans="1:17" ht="27" customHeight="1">
      <c r="A16" s="634"/>
      <c r="B16" s="1154" t="s">
        <v>242</v>
      </c>
      <c r="C16" s="1155"/>
      <c r="D16" s="1155"/>
      <c r="E16" s="1155"/>
      <c r="F16" s="1155"/>
      <c r="G16" s="1155"/>
      <c r="H16" s="1155"/>
      <c r="I16" s="1155"/>
      <c r="J16" s="1155"/>
      <c r="K16" s="1155"/>
      <c r="L16" s="1155"/>
      <c r="M16" s="1155"/>
      <c r="N16" s="1156"/>
      <c r="O16" s="634"/>
      <c r="P16" s="634"/>
      <c r="Q16" s="634"/>
    </row>
    <row r="17" spans="1:17">
      <c r="A17" s="637"/>
      <c r="B17" s="637"/>
      <c r="C17" s="637"/>
      <c r="D17" s="637"/>
      <c r="E17" s="637"/>
      <c r="F17" s="637"/>
      <c r="G17" s="637"/>
      <c r="H17" s="637"/>
      <c r="I17" s="637"/>
      <c r="J17" s="637"/>
      <c r="K17" s="637"/>
      <c r="L17" s="637"/>
      <c r="M17" s="634"/>
      <c r="N17" s="634"/>
      <c r="O17" s="634"/>
      <c r="P17" s="634"/>
      <c r="Q17" s="634"/>
    </row>
    <row r="18" spans="1:17">
      <c r="A18" s="618" t="s">
        <v>243</v>
      </c>
      <c r="B18" s="634"/>
      <c r="C18" s="634"/>
      <c r="D18" s="634"/>
      <c r="E18" s="634"/>
      <c r="F18" s="634"/>
      <c r="G18" s="634"/>
      <c r="H18" s="634"/>
      <c r="I18" s="634"/>
      <c r="J18" s="634"/>
      <c r="K18" s="634"/>
      <c r="L18" s="634"/>
      <c r="M18" s="634"/>
      <c r="N18" s="634"/>
      <c r="O18" s="634"/>
      <c r="P18" s="634"/>
      <c r="Q18" s="634"/>
    </row>
    <row r="19" spans="1:17">
      <c r="A19" s="618" t="s">
        <v>244</v>
      </c>
      <c r="B19" s="634"/>
      <c r="C19" s="634"/>
      <c r="D19" s="634"/>
      <c r="E19" s="634"/>
      <c r="F19" s="634"/>
      <c r="G19" s="634"/>
      <c r="H19" s="634"/>
      <c r="I19" s="634"/>
      <c r="J19" s="634"/>
      <c r="K19" s="634"/>
      <c r="L19" s="634"/>
      <c r="M19" s="634"/>
      <c r="N19" s="634"/>
      <c r="O19" s="634"/>
      <c r="P19" s="634"/>
      <c r="Q19" s="634"/>
    </row>
    <row r="20" spans="1:17">
      <c r="A20" s="618" t="s">
        <v>245</v>
      </c>
      <c r="B20" s="634"/>
      <c r="C20" s="634"/>
      <c r="D20" s="634"/>
      <c r="E20" s="634"/>
      <c r="F20" s="634"/>
      <c r="G20" s="634"/>
      <c r="H20" s="634"/>
      <c r="I20" s="634"/>
      <c r="J20" s="634"/>
      <c r="K20" s="634"/>
      <c r="L20" s="634"/>
      <c r="M20" s="634"/>
      <c r="N20" s="634"/>
      <c r="O20" s="634"/>
      <c r="P20" s="634"/>
      <c r="Q20" s="634"/>
    </row>
    <row r="21" spans="1:17">
      <c r="A21" s="634"/>
      <c r="B21" s="1139" t="s">
        <v>246</v>
      </c>
      <c r="C21" s="1140"/>
      <c r="D21" s="1140"/>
      <c r="E21" s="1140"/>
      <c r="F21" s="1140"/>
      <c r="G21" s="1140"/>
      <c r="H21" s="1140"/>
      <c r="I21" s="1140"/>
      <c r="J21" s="1140"/>
      <c r="K21" s="1140"/>
      <c r="L21" s="1140"/>
      <c r="M21" s="1140"/>
      <c r="N21" s="1141"/>
      <c r="O21" s="634"/>
      <c r="P21" s="634"/>
      <c r="Q21" s="634"/>
    </row>
    <row r="22" spans="1:17">
      <c r="A22" s="634"/>
      <c r="B22" s="634"/>
      <c r="C22" s="634"/>
      <c r="D22" s="634"/>
      <c r="E22" s="634"/>
      <c r="F22" s="634"/>
      <c r="G22" s="634"/>
      <c r="H22" s="634"/>
      <c r="I22" s="634"/>
      <c r="J22" s="634"/>
      <c r="K22" s="634"/>
      <c r="L22" s="634"/>
      <c r="M22" s="634"/>
      <c r="N22" s="634"/>
      <c r="O22" s="634"/>
      <c r="P22" s="634"/>
      <c r="Q22" s="634"/>
    </row>
    <row r="23" spans="1:17">
      <c r="A23" s="618" t="s">
        <v>247</v>
      </c>
      <c r="B23" s="634"/>
      <c r="C23" s="634"/>
      <c r="D23" s="634"/>
      <c r="E23" s="634"/>
      <c r="F23" s="634"/>
      <c r="G23" s="634"/>
      <c r="H23" s="634"/>
      <c r="I23" s="634"/>
      <c r="J23" s="634"/>
      <c r="K23" s="634"/>
      <c r="L23" s="634"/>
      <c r="M23" s="634"/>
      <c r="N23" s="634"/>
      <c r="O23" s="634"/>
      <c r="P23" s="634"/>
      <c r="Q23" s="634"/>
    </row>
    <row r="24" spans="1:17" ht="15.75">
      <c r="A24" s="634"/>
      <c r="B24" s="1157" t="s">
        <v>248</v>
      </c>
      <c r="C24" s="1158"/>
      <c r="D24" s="1159" t="s">
        <v>249</v>
      </c>
      <c r="E24" s="1159"/>
      <c r="F24" s="1159"/>
      <c r="G24" s="1159"/>
      <c r="H24" s="1159"/>
      <c r="I24" s="1159"/>
      <c r="J24" s="1159"/>
      <c r="K24" s="1159"/>
      <c r="L24" s="1159"/>
      <c r="M24" s="1159"/>
      <c r="N24" s="1160"/>
      <c r="O24" s="634"/>
      <c r="P24" s="634"/>
      <c r="Q24" s="634"/>
    </row>
    <row r="25" spans="1:17" ht="15.75">
      <c r="A25" s="634"/>
      <c r="B25" s="619"/>
      <c r="C25" s="620"/>
      <c r="D25" s="634" t="s">
        <v>250</v>
      </c>
      <c r="E25" s="634"/>
      <c r="F25" s="634"/>
      <c r="G25" s="634"/>
      <c r="H25" s="634"/>
      <c r="I25" s="634"/>
      <c r="J25" s="634"/>
      <c r="K25" s="634"/>
      <c r="L25" s="634"/>
      <c r="M25" s="634"/>
      <c r="N25" s="635"/>
      <c r="O25" s="634"/>
      <c r="P25" s="634"/>
      <c r="Q25" s="634"/>
    </row>
    <row r="26" spans="1:17" ht="15.75">
      <c r="A26" s="634"/>
      <c r="B26" s="619"/>
      <c r="C26" s="620"/>
      <c r="D26" s="634" t="s">
        <v>251</v>
      </c>
      <c r="E26" s="634"/>
      <c r="F26" s="634"/>
      <c r="G26" s="634"/>
      <c r="H26" s="634"/>
      <c r="I26" s="634"/>
      <c r="J26" s="634"/>
      <c r="K26" s="634"/>
      <c r="L26" s="634"/>
      <c r="M26" s="634"/>
      <c r="N26" s="635"/>
      <c r="O26" s="634"/>
      <c r="P26" s="634"/>
      <c r="Q26" s="634"/>
    </row>
    <row r="27" spans="1:17" ht="22.15" customHeight="1">
      <c r="A27" s="634"/>
      <c r="B27" s="621" t="s">
        <v>252</v>
      </c>
      <c r="C27" s="634"/>
      <c r="D27" s="1137" t="s">
        <v>253</v>
      </c>
      <c r="E27" s="1137"/>
      <c r="F27" s="1137"/>
      <c r="G27" s="1137"/>
      <c r="H27" s="1137"/>
      <c r="I27" s="1137"/>
      <c r="J27" s="1137"/>
      <c r="K27" s="1137"/>
      <c r="L27" s="1137"/>
      <c r="M27" s="1137"/>
      <c r="N27" s="1138"/>
      <c r="O27" s="634"/>
      <c r="P27" s="634"/>
      <c r="Q27" s="634"/>
    </row>
    <row r="28" spans="1:17" ht="15.75">
      <c r="A28" s="634"/>
      <c r="B28" s="619"/>
      <c r="C28" s="620"/>
      <c r="D28" s="634" t="s">
        <v>254</v>
      </c>
      <c r="E28" s="634"/>
      <c r="F28" s="634"/>
      <c r="G28" s="634"/>
      <c r="H28" s="634"/>
      <c r="I28" s="634"/>
      <c r="J28" s="634"/>
      <c r="K28" s="634"/>
      <c r="L28" s="634"/>
      <c r="M28" s="634"/>
      <c r="N28" s="635"/>
      <c r="O28" s="634"/>
      <c r="P28" s="634"/>
      <c r="Q28" s="634"/>
    </row>
    <row r="29" spans="1:17" ht="15.75">
      <c r="A29" s="634"/>
      <c r="B29" s="619"/>
      <c r="C29" s="620"/>
      <c r="D29" s="634" t="s">
        <v>255</v>
      </c>
      <c r="E29" s="634"/>
      <c r="F29" s="634"/>
      <c r="G29" s="634"/>
      <c r="H29" s="634"/>
      <c r="I29" s="634"/>
      <c r="J29" s="634"/>
      <c r="K29" s="634"/>
      <c r="L29" s="634"/>
      <c r="M29" s="634"/>
      <c r="N29" s="635"/>
      <c r="O29" s="634"/>
      <c r="P29" s="634"/>
      <c r="Q29" s="634"/>
    </row>
    <row r="30" spans="1:17" ht="15.75">
      <c r="A30" s="634"/>
      <c r="B30" s="619"/>
      <c r="C30" s="620"/>
      <c r="D30" s="634" t="s">
        <v>256</v>
      </c>
      <c r="E30" s="634"/>
      <c r="F30" s="634"/>
      <c r="G30" s="634"/>
      <c r="H30" s="634"/>
      <c r="I30" s="634"/>
      <c r="J30" s="634"/>
      <c r="K30" s="634"/>
      <c r="L30" s="634"/>
      <c r="M30" s="634"/>
      <c r="N30" s="635"/>
      <c r="O30" s="634"/>
      <c r="P30" s="634"/>
      <c r="Q30" s="634"/>
    </row>
    <row r="31" spans="1:17">
      <c r="A31" s="634"/>
      <c r="B31" s="622" t="s">
        <v>257</v>
      </c>
      <c r="C31" s="623"/>
      <c r="D31" s="623"/>
      <c r="E31" s="623"/>
      <c r="F31" s="623"/>
      <c r="G31" s="623"/>
      <c r="H31" s="623"/>
      <c r="I31" s="623"/>
      <c r="J31" s="623"/>
      <c r="K31" s="623"/>
      <c r="L31" s="623"/>
      <c r="M31" s="623"/>
      <c r="N31" s="624"/>
      <c r="O31" s="634"/>
      <c r="P31" s="634"/>
      <c r="Q31" s="634"/>
    </row>
    <row r="32" spans="1:17">
      <c r="A32" s="634"/>
      <c r="B32" s="634"/>
      <c r="C32" s="634"/>
      <c r="D32" s="634"/>
      <c r="E32" s="634"/>
      <c r="F32" s="634"/>
      <c r="G32" s="634"/>
      <c r="H32" s="634"/>
      <c r="I32" s="634"/>
      <c r="J32" s="634"/>
      <c r="K32" s="634"/>
      <c r="L32" s="634"/>
      <c r="M32" s="634"/>
      <c r="N32" s="634"/>
      <c r="O32" s="634"/>
      <c r="P32" s="634"/>
      <c r="Q32" s="634"/>
    </row>
    <row r="33" spans="1:17">
      <c r="A33" s="618" t="s">
        <v>258</v>
      </c>
      <c r="B33" s="634"/>
      <c r="C33" s="634"/>
      <c r="D33" s="634"/>
      <c r="E33" s="634"/>
      <c r="F33" s="634"/>
      <c r="G33" s="634"/>
      <c r="H33" s="634"/>
      <c r="I33" s="634"/>
      <c r="J33" s="634"/>
      <c r="K33" s="634"/>
      <c r="L33" s="634"/>
      <c r="M33" s="634"/>
      <c r="N33" s="634"/>
      <c r="O33" s="634"/>
      <c r="P33" s="634"/>
      <c r="Q33" s="634"/>
    </row>
    <row r="34" spans="1:17">
      <c r="A34" s="634"/>
      <c r="B34" s="1139" t="s">
        <v>259</v>
      </c>
      <c r="C34" s="1140"/>
      <c r="D34" s="1140"/>
      <c r="E34" s="1140"/>
      <c r="F34" s="1140"/>
      <c r="G34" s="1140"/>
      <c r="H34" s="1140"/>
      <c r="I34" s="1140"/>
      <c r="J34" s="1140"/>
      <c r="K34" s="1140"/>
      <c r="L34" s="1140"/>
      <c r="M34" s="1140"/>
      <c r="N34" s="1141"/>
      <c r="O34" s="634"/>
      <c r="P34" s="634"/>
      <c r="Q34" s="634"/>
    </row>
    <row r="35" spans="1:17">
      <c r="A35" s="313"/>
      <c r="B35" s="313"/>
      <c r="C35" s="313"/>
      <c r="D35" s="313"/>
      <c r="E35" s="313"/>
      <c r="F35" s="313"/>
      <c r="G35" s="313"/>
      <c r="H35" s="313"/>
      <c r="I35" s="313"/>
      <c r="J35" s="313"/>
      <c r="K35" s="313"/>
      <c r="L35" s="313"/>
      <c r="M35" s="313"/>
      <c r="N35" s="313"/>
      <c r="O35" s="313"/>
      <c r="P35" s="313"/>
      <c r="Q35" s="313"/>
    </row>
    <row r="36" spans="1:17">
      <c r="A36" s="313"/>
      <c r="B36" s="634" t="s">
        <v>260</v>
      </c>
      <c r="C36" s="313"/>
      <c r="D36" s="313"/>
      <c r="E36" s="313"/>
      <c r="F36" s="313"/>
      <c r="G36" s="313"/>
      <c r="H36" s="313"/>
      <c r="I36" s="313"/>
      <c r="J36" s="313"/>
      <c r="K36" s="313"/>
      <c r="L36" s="313"/>
      <c r="M36" s="313"/>
      <c r="N36" s="313"/>
      <c r="O36" s="313"/>
      <c r="P36" s="313"/>
      <c r="Q36" s="313"/>
    </row>
    <row r="37" spans="1:17" ht="26.1" customHeight="1">
      <c r="A37" s="313"/>
      <c r="B37" s="1142" t="s">
        <v>261</v>
      </c>
      <c r="C37" s="1142"/>
      <c r="D37" s="1142"/>
      <c r="E37" s="1142"/>
      <c r="F37" s="1142"/>
      <c r="G37" s="1142"/>
      <c r="H37" s="1142"/>
      <c r="I37" s="1142"/>
      <c r="J37" s="1142"/>
      <c r="K37" s="1142"/>
      <c r="L37" s="1142"/>
      <c r="M37" s="1143" t="s">
        <v>262</v>
      </c>
      <c r="N37" s="1143"/>
      <c r="O37" s="1143"/>
      <c r="P37" s="1143"/>
      <c r="Q37" s="313"/>
    </row>
    <row r="38" spans="1:17" ht="13.15" customHeight="1">
      <c r="A38" s="313"/>
      <c r="B38" s="1142" t="s">
        <v>263</v>
      </c>
      <c r="C38" s="1142"/>
      <c r="D38" s="1142"/>
      <c r="E38" s="1142"/>
      <c r="F38" s="1142"/>
      <c r="G38" s="1142"/>
      <c r="H38" s="1142"/>
      <c r="I38" s="1142"/>
      <c r="J38" s="1142"/>
      <c r="K38" s="1142"/>
      <c r="L38" s="1142"/>
      <c r="M38" s="1142">
        <v>22</v>
      </c>
      <c r="N38" s="1142"/>
      <c r="O38" s="1142"/>
      <c r="P38" s="1142"/>
      <c r="Q38" s="313"/>
    </row>
    <row r="39" spans="1:17" ht="25.15" customHeight="1">
      <c r="A39" s="313"/>
      <c r="B39" s="1161" t="s">
        <v>264</v>
      </c>
      <c r="C39" s="1161"/>
      <c r="D39" s="1161"/>
      <c r="E39" s="1161"/>
      <c r="F39" s="1161"/>
      <c r="G39" s="1161"/>
      <c r="H39" s="1161"/>
      <c r="I39" s="1161"/>
      <c r="J39" s="1161"/>
      <c r="K39" s="1161"/>
      <c r="L39" s="1161"/>
      <c r="M39" s="1142">
        <v>31</v>
      </c>
      <c r="N39" s="1142"/>
      <c r="O39" s="1142"/>
      <c r="P39" s="1142"/>
      <c r="Q39" s="313"/>
    </row>
    <row r="40" spans="1:17" ht="25.15" customHeight="1">
      <c r="A40" s="313"/>
      <c r="B40" s="1161" t="s">
        <v>265</v>
      </c>
      <c r="C40" s="1161"/>
      <c r="D40" s="1161"/>
      <c r="E40" s="1161"/>
      <c r="F40" s="1161"/>
      <c r="G40" s="1161"/>
      <c r="H40" s="1161"/>
      <c r="I40" s="1161"/>
      <c r="J40" s="1161"/>
      <c r="K40" s="1161"/>
      <c r="L40" s="1161"/>
      <c r="M40" s="1142">
        <v>33</v>
      </c>
      <c r="N40" s="1142"/>
      <c r="O40" s="1142"/>
      <c r="P40" s="1142"/>
      <c r="Q40" s="313"/>
    </row>
    <row r="41" spans="1:17" ht="25.15" customHeight="1">
      <c r="A41" s="313"/>
      <c r="B41" s="1161" t="s">
        <v>266</v>
      </c>
      <c r="C41" s="1161"/>
      <c r="D41" s="1161"/>
      <c r="E41" s="1161"/>
      <c r="F41" s="1161"/>
      <c r="G41" s="1161"/>
      <c r="H41" s="1161"/>
      <c r="I41" s="1161"/>
      <c r="J41" s="1161"/>
      <c r="K41" s="1161"/>
      <c r="L41" s="1161"/>
      <c r="M41" s="1142">
        <v>35</v>
      </c>
      <c r="N41" s="1142"/>
      <c r="O41" s="1142"/>
      <c r="P41" s="1142"/>
      <c r="Q41" s="313"/>
    </row>
    <row r="42" spans="1:17" ht="25.15" customHeight="1">
      <c r="A42" s="313"/>
      <c r="B42" s="1161" t="s">
        <v>267</v>
      </c>
      <c r="C42" s="1161"/>
      <c r="D42" s="1161"/>
      <c r="E42" s="1161"/>
      <c r="F42" s="1161"/>
      <c r="G42" s="1161"/>
      <c r="H42" s="1161"/>
      <c r="I42" s="1161"/>
      <c r="J42" s="1161"/>
      <c r="K42" s="1161"/>
      <c r="L42" s="1161"/>
      <c r="M42" s="1142">
        <v>37</v>
      </c>
      <c r="N42" s="1142"/>
      <c r="O42" s="1142"/>
      <c r="P42" s="1142"/>
      <c r="Q42" s="313"/>
    </row>
    <row r="43" spans="1:17" ht="25.15" customHeight="1">
      <c r="A43" s="313"/>
      <c r="B43" s="1161" t="s">
        <v>268</v>
      </c>
      <c r="C43" s="1161"/>
      <c r="D43" s="1161"/>
      <c r="E43" s="1161"/>
      <c r="F43" s="1161"/>
      <c r="G43" s="1161"/>
      <c r="H43" s="1161"/>
      <c r="I43" s="1161"/>
      <c r="J43" s="1161"/>
      <c r="K43" s="1161"/>
      <c r="L43" s="1161"/>
      <c r="M43" s="1142">
        <v>38</v>
      </c>
      <c r="N43" s="1142"/>
      <c r="O43" s="1142"/>
      <c r="P43" s="1142"/>
      <c r="Q43" s="313"/>
    </row>
    <row r="44" spans="1:17" ht="13.15" customHeight="1">
      <c r="A44" s="313"/>
      <c r="B44" s="1142" t="s">
        <v>269</v>
      </c>
      <c r="C44" s="1142"/>
      <c r="D44" s="1142"/>
      <c r="E44" s="1142"/>
      <c r="F44" s="1142"/>
      <c r="G44" s="1142"/>
      <c r="H44" s="1142"/>
      <c r="I44" s="1142"/>
      <c r="J44" s="1142"/>
      <c r="K44" s="1142"/>
      <c r="L44" s="1142"/>
      <c r="M44" s="1142">
        <v>39</v>
      </c>
      <c r="N44" s="1142"/>
      <c r="O44" s="1142"/>
      <c r="P44" s="1142"/>
      <c r="Q44" s="313"/>
    </row>
    <row r="45" spans="1:17">
      <c r="A45" s="313"/>
      <c r="B45" s="1142" t="s">
        <v>270</v>
      </c>
      <c r="C45" s="1142"/>
      <c r="D45" s="1142"/>
      <c r="E45" s="1142"/>
      <c r="F45" s="1142"/>
      <c r="G45" s="1142"/>
      <c r="H45" s="1142"/>
      <c r="I45" s="1142"/>
      <c r="J45" s="1142"/>
      <c r="K45" s="1142"/>
      <c r="L45" s="1142"/>
      <c r="M45" s="1142">
        <v>1490</v>
      </c>
      <c r="N45" s="1142"/>
      <c r="O45" s="1142"/>
      <c r="P45" s="1142"/>
      <c r="Q45" s="313"/>
    </row>
    <row r="46" spans="1:17">
      <c r="A46" s="313"/>
      <c r="B46" s="464" t="s">
        <v>271</v>
      </c>
      <c r="C46" s="1148" t="s">
        <v>272</v>
      </c>
      <c r="D46" s="1148"/>
      <c r="E46" s="1148"/>
      <c r="F46" s="1148"/>
      <c r="G46" s="1148"/>
      <c r="H46" s="1148"/>
      <c r="I46" s="1148"/>
      <c r="J46" s="1148"/>
      <c r="K46" s="1148"/>
      <c r="L46" s="1148"/>
      <c r="M46" s="1148"/>
      <c r="N46" s="461"/>
      <c r="O46" s="461"/>
      <c r="P46" s="461"/>
      <c r="Q46" s="313"/>
    </row>
    <row r="47" spans="1:17">
      <c r="A47" s="464"/>
      <c r="B47" s="464" t="s">
        <v>273</v>
      </c>
      <c r="C47" s="1149" t="s">
        <v>274</v>
      </c>
      <c r="D47" s="1149"/>
      <c r="E47" s="1149"/>
      <c r="F47" s="1149"/>
      <c r="G47" s="1149"/>
      <c r="H47" s="1149"/>
      <c r="I47" s="1149"/>
      <c r="J47" s="1149"/>
      <c r="K47" s="1149"/>
      <c r="L47" s="1149"/>
      <c r="M47" s="1149"/>
      <c r="N47" s="313"/>
      <c r="O47" s="313"/>
      <c r="P47" s="313"/>
      <c r="Q47" s="313"/>
    </row>
    <row r="48" spans="1:17">
      <c r="A48" s="634"/>
      <c r="B48" s="465"/>
      <c r="C48" s="1149"/>
      <c r="D48" s="1149"/>
      <c r="E48" s="1149"/>
      <c r="F48" s="1149"/>
      <c r="G48" s="1149"/>
      <c r="H48" s="1149"/>
      <c r="I48" s="1149"/>
      <c r="J48" s="1149"/>
      <c r="K48" s="1149"/>
      <c r="L48" s="1149"/>
      <c r="M48" s="1149"/>
      <c r="N48" s="313"/>
      <c r="O48" s="313"/>
      <c r="P48" s="313"/>
      <c r="Q48" s="313"/>
    </row>
    <row r="49" spans="1:17">
      <c r="A49" s="634"/>
      <c r="B49" s="465"/>
      <c r="C49" s="1149"/>
      <c r="D49" s="1149"/>
      <c r="E49" s="1149"/>
      <c r="F49" s="1149"/>
      <c r="G49" s="1149"/>
      <c r="H49" s="1149"/>
      <c r="I49" s="1149"/>
      <c r="J49" s="1149"/>
      <c r="K49" s="1149"/>
      <c r="L49" s="1149"/>
      <c r="M49" s="1149"/>
      <c r="N49" s="313"/>
      <c r="O49" s="313"/>
      <c r="P49" s="313"/>
      <c r="Q49" s="313"/>
    </row>
    <row r="50" spans="1:17">
      <c r="A50" s="634"/>
      <c r="B50" s="634" t="s">
        <v>275</v>
      </c>
      <c r="C50" s="313"/>
      <c r="D50" s="313"/>
      <c r="E50" s="313"/>
      <c r="F50" s="313"/>
      <c r="G50" s="313"/>
      <c r="H50" s="313"/>
      <c r="I50" s="313"/>
      <c r="J50" s="313"/>
      <c r="K50" s="313"/>
      <c r="L50" s="313"/>
      <c r="M50" s="313"/>
      <c r="N50" s="313"/>
      <c r="O50" s="313"/>
      <c r="P50" s="313"/>
      <c r="Q50" s="313"/>
    </row>
    <row r="51" spans="1:17">
      <c r="A51" s="634"/>
      <c r="B51" s="634"/>
      <c r="C51" s="313"/>
      <c r="D51" s="313"/>
      <c r="E51" s="313"/>
      <c r="F51" s="313"/>
      <c r="G51" s="313"/>
      <c r="H51" s="313"/>
      <c r="I51" s="313"/>
      <c r="J51" s="313"/>
      <c r="K51" s="313"/>
      <c r="L51" s="313"/>
      <c r="M51" s="313"/>
      <c r="N51" s="313"/>
      <c r="O51" s="313"/>
      <c r="P51" s="313"/>
      <c r="Q51" s="313"/>
    </row>
    <row r="52" spans="1:17">
      <c r="A52" s="634"/>
      <c r="B52" s="634" t="s">
        <v>276</v>
      </c>
      <c r="C52" s="313"/>
      <c r="D52" s="313"/>
      <c r="E52" s="313"/>
      <c r="F52" s="313"/>
      <c r="G52" s="313"/>
      <c r="H52" s="313"/>
      <c r="I52" s="313"/>
      <c r="J52" s="313"/>
      <c r="K52" s="313"/>
      <c r="L52" s="313"/>
      <c r="M52" s="313"/>
      <c r="N52" s="313"/>
      <c r="O52" s="313"/>
      <c r="P52" s="313"/>
      <c r="Q52" s="313"/>
    </row>
    <row r="53" spans="1:17">
      <c r="A53" s="313"/>
      <c r="B53" s="634"/>
      <c r="C53" s="313"/>
      <c r="D53" s="313"/>
      <c r="E53" s="313"/>
      <c r="F53" s="313"/>
      <c r="G53" s="313"/>
      <c r="H53" s="313"/>
      <c r="I53" s="313"/>
      <c r="J53" s="313"/>
      <c r="K53" s="313"/>
      <c r="L53" s="313"/>
      <c r="M53" s="313"/>
      <c r="N53" s="313"/>
      <c r="O53" s="313"/>
      <c r="P53" s="313"/>
      <c r="Q53" s="313"/>
    </row>
    <row r="54" spans="1:17">
      <c r="A54" s="1150" t="s">
        <v>277</v>
      </c>
      <c r="B54" s="1150"/>
      <c r="C54" s="1150"/>
      <c r="D54" s="1150"/>
      <c r="E54" s="1150"/>
      <c r="F54" s="1150"/>
      <c r="G54" s="1150"/>
      <c r="H54" s="1150"/>
      <c r="I54" s="1150"/>
      <c r="J54" s="1150"/>
      <c r="K54" s="1150"/>
      <c r="L54" s="1150"/>
      <c r="M54" s="1150"/>
      <c r="N54" s="1150"/>
      <c r="O54" s="1150"/>
      <c r="P54" s="1150"/>
      <c r="Q54" s="1150"/>
    </row>
    <row r="55" spans="1:17" ht="13.15" customHeight="1">
      <c r="A55" s="1144" t="s">
        <v>204</v>
      </c>
      <c r="B55" s="1144"/>
      <c r="C55" s="1144"/>
      <c r="D55" s="1144"/>
      <c r="E55" s="1144" t="s">
        <v>278</v>
      </c>
      <c r="F55" s="1144"/>
      <c r="G55" s="1144"/>
      <c r="H55" s="1144"/>
      <c r="I55" s="1144"/>
      <c r="J55" s="1144"/>
      <c r="K55" s="1144"/>
      <c r="L55" s="1144"/>
      <c r="M55" s="1144"/>
      <c r="N55" s="1144"/>
      <c r="O55" s="1144" t="s">
        <v>279</v>
      </c>
      <c r="P55" s="1144" t="s">
        <v>207</v>
      </c>
      <c r="Q55" s="1144" t="s">
        <v>280</v>
      </c>
    </row>
    <row r="56" spans="1:17" ht="13.15" customHeight="1">
      <c r="A56" s="1144"/>
      <c r="B56" s="1144"/>
      <c r="C56" s="1144"/>
      <c r="D56" s="1144"/>
      <c r="E56" s="1144" t="s">
        <v>281</v>
      </c>
      <c r="F56" s="1144"/>
      <c r="G56" s="1144"/>
      <c r="H56" s="1144"/>
      <c r="I56" s="1144"/>
      <c r="J56" s="1144"/>
      <c r="K56" s="1144"/>
      <c r="L56" s="1144"/>
      <c r="M56" s="1144" t="s">
        <v>282</v>
      </c>
      <c r="N56" s="1144"/>
      <c r="O56" s="1144"/>
      <c r="P56" s="1144"/>
      <c r="Q56" s="1144"/>
    </row>
    <row r="57" spans="1:17" ht="19.5" customHeight="1">
      <c r="A57" s="1144"/>
      <c r="B57" s="1144"/>
      <c r="C57" s="1144"/>
      <c r="D57" s="1144"/>
      <c r="E57" s="1144" t="s">
        <v>283</v>
      </c>
      <c r="F57" s="1144"/>
      <c r="G57" s="1144"/>
      <c r="H57" s="1144"/>
      <c r="I57" s="1144" t="s">
        <v>209</v>
      </c>
      <c r="J57" s="1144"/>
      <c r="K57" s="1144"/>
      <c r="L57" s="1144"/>
      <c r="M57" s="1144"/>
      <c r="N57" s="1144"/>
      <c r="O57" s="1144"/>
      <c r="P57" s="1144"/>
      <c r="Q57" s="1144"/>
    </row>
    <row r="58" spans="1:17" ht="13.15" customHeight="1">
      <c r="A58" s="1144" t="s">
        <v>210</v>
      </c>
      <c r="B58" s="1144"/>
      <c r="C58" s="1145" t="s">
        <v>284</v>
      </c>
      <c r="D58" s="1146"/>
      <c r="E58" s="1144" t="s">
        <v>285</v>
      </c>
      <c r="F58" s="1144" t="s">
        <v>286</v>
      </c>
      <c r="G58" s="1147" t="s">
        <v>287</v>
      </c>
      <c r="H58" s="1147" t="s">
        <v>288</v>
      </c>
      <c r="I58" s="1144" t="s">
        <v>285</v>
      </c>
      <c r="J58" s="1144" t="s">
        <v>286</v>
      </c>
      <c r="K58" s="1147" t="s">
        <v>287</v>
      </c>
      <c r="L58" s="1162" t="s">
        <v>289</v>
      </c>
      <c r="M58" s="1162" t="s">
        <v>283</v>
      </c>
      <c r="N58" s="1162" t="s">
        <v>209</v>
      </c>
      <c r="O58" s="1144"/>
      <c r="P58" s="1144"/>
      <c r="Q58" s="1144"/>
    </row>
    <row r="59" spans="1:17" ht="28.5" customHeight="1">
      <c r="A59" s="1144"/>
      <c r="B59" s="1144"/>
      <c r="C59" s="626"/>
      <c r="D59" s="636" t="s">
        <v>290</v>
      </c>
      <c r="E59" s="1144"/>
      <c r="F59" s="1144"/>
      <c r="G59" s="1147"/>
      <c r="H59" s="1147"/>
      <c r="I59" s="1144"/>
      <c r="J59" s="1144"/>
      <c r="K59" s="1147"/>
      <c r="L59" s="1162"/>
      <c r="M59" s="1162"/>
      <c r="N59" s="1162"/>
      <c r="O59" s="1144"/>
      <c r="P59" s="1144"/>
      <c r="Q59" s="1144"/>
    </row>
    <row r="60" spans="1:17" ht="13.5" customHeight="1">
      <c r="A60" s="1144" t="s">
        <v>291</v>
      </c>
      <c r="B60" s="1144"/>
      <c r="C60" s="1168" t="s">
        <v>292</v>
      </c>
      <c r="D60" s="1144">
        <v>350</v>
      </c>
      <c r="E60" s="1169"/>
      <c r="F60" s="1144">
        <v>0.72499999999999998</v>
      </c>
      <c r="G60" s="1144">
        <v>0.85399999999999998</v>
      </c>
      <c r="H60" s="1144">
        <v>1.21</v>
      </c>
      <c r="I60" s="1167"/>
      <c r="J60" s="1144">
        <v>1.63</v>
      </c>
      <c r="K60" s="1144">
        <v>1.92</v>
      </c>
      <c r="L60" s="1144">
        <v>2.73</v>
      </c>
      <c r="M60" s="1147">
        <v>0.24</v>
      </c>
      <c r="N60" s="1147">
        <v>0.1</v>
      </c>
      <c r="O60" s="1170">
        <v>33.4</v>
      </c>
      <c r="P60" s="1170">
        <v>1.8700000000000001E-2</v>
      </c>
      <c r="Q60" s="1163">
        <v>2.2901266666666666</v>
      </c>
    </row>
    <row r="61" spans="1:17">
      <c r="A61" s="1144"/>
      <c r="B61" s="1144"/>
      <c r="C61" s="1168"/>
      <c r="D61" s="1144"/>
      <c r="E61" s="1169"/>
      <c r="F61" s="1144"/>
      <c r="G61" s="1144"/>
      <c r="H61" s="1144"/>
      <c r="I61" s="1167"/>
      <c r="J61" s="1144"/>
      <c r="K61" s="1144"/>
      <c r="L61" s="1144"/>
      <c r="M61" s="1147"/>
      <c r="N61" s="1144"/>
      <c r="O61" s="1170"/>
      <c r="P61" s="1170"/>
      <c r="Q61" s="1163"/>
    </row>
    <row r="62" spans="1:17" ht="22.5">
      <c r="A62" s="1144"/>
      <c r="B62" s="1144"/>
      <c r="C62" s="638" t="s">
        <v>293</v>
      </c>
      <c r="D62" s="639">
        <v>1000</v>
      </c>
      <c r="E62" s="1169"/>
      <c r="F62" s="636">
        <v>0.38100000000000001</v>
      </c>
      <c r="G62" s="636">
        <v>0.47199999999999998</v>
      </c>
      <c r="H62" s="636">
        <v>0.61499999999999999</v>
      </c>
      <c r="I62" s="1167"/>
      <c r="J62" s="641">
        <v>0.85799999999999998</v>
      </c>
      <c r="K62" s="636">
        <v>1.06</v>
      </c>
      <c r="L62" s="636">
        <v>1.38</v>
      </c>
      <c r="M62" s="1147"/>
      <c r="N62" s="1144"/>
      <c r="O62" s="1170"/>
      <c r="P62" s="1170"/>
      <c r="Q62" s="1163"/>
    </row>
    <row r="63" spans="1:17" ht="13.15" customHeight="1">
      <c r="A63" s="1144"/>
      <c r="B63" s="1144"/>
      <c r="C63" s="1164" t="s">
        <v>294</v>
      </c>
      <c r="D63" s="1165">
        <v>1500</v>
      </c>
      <c r="E63" s="1169"/>
      <c r="F63" s="1166">
        <v>0.25</v>
      </c>
      <c r="G63" s="1144">
        <v>0.315</v>
      </c>
      <c r="H63" s="1144">
        <v>0.39700000000000002</v>
      </c>
      <c r="I63" s="1167"/>
      <c r="J63" s="1166">
        <v>0.46</v>
      </c>
      <c r="K63" s="1166">
        <v>0.57999999999999996</v>
      </c>
      <c r="L63" s="1144">
        <v>0.73099999999999998</v>
      </c>
      <c r="M63" s="1147">
        <v>0.28999999999999998</v>
      </c>
      <c r="N63" s="1147">
        <v>0.15</v>
      </c>
      <c r="O63" s="1170"/>
      <c r="P63" s="1170"/>
      <c r="Q63" s="1163"/>
    </row>
    <row r="64" spans="1:17">
      <c r="A64" s="1144"/>
      <c r="B64" s="1144"/>
      <c r="C64" s="1164"/>
      <c r="D64" s="1165"/>
      <c r="E64" s="1169"/>
      <c r="F64" s="1166"/>
      <c r="G64" s="1144"/>
      <c r="H64" s="1144"/>
      <c r="I64" s="1167"/>
      <c r="J64" s="1166"/>
      <c r="K64" s="1166"/>
      <c r="L64" s="1144"/>
      <c r="M64" s="1144"/>
      <c r="N64" s="1144"/>
      <c r="O64" s="1170"/>
      <c r="P64" s="1170"/>
      <c r="Q64" s="1163"/>
    </row>
    <row r="65" spans="1:17" ht="13.15" customHeight="1">
      <c r="A65" s="1144" t="s">
        <v>177</v>
      </c>
      <c r="B65" s="1144"/>
      <c r="C65" s="1168" t="s">
        <v>295</v>
      </c>
      <c r="D65" s="1144">
        <v>500</v>
      </c>
      <c r="E65" s="1169"/>
      <c r="F65" s="1166">
        <v>0.71399999999999997</v>
      </c>
      <c r="G65" s="1144">
        <v>0.90300000000000002</v>
      </c>
      <c r="H65" s="1144">
        <v>0.99199999999999999</v>
      </c>
      <c r="I65" s="1167"/>
      <c r="J65" s="1171">
        <v>1.2</v>
      </c>
      <c r="K65" s="1144">
        <v>1.52</v>
      </c>
      <c r="L65" s="1144">
        <v>1.67</v>
      </c>
      <c r="M65" s="1147">
        <v>0.19</v>
      </c>
      <c r="N65" s="1147">
        <v>0.1</v>
      </c>
      <c r="O65" s="1178">
        <v>38</v>
      </c>
      <c r="P65" s="1179">
        <v>1.8800000000000001E-2</v>
      </c>
      <c r="Q65" s="1163">
        <v>2.6194666666666668</v>
      </c>
    </row>
    <row r="66" spans="1:17">
      <c r="A66" s="1144"/>
      <c r="B66" s="1144"/>
      <c r="C66" s="1168"/>
      <c r="D66" s="1144"/>
      <c r="E66" s="1169"/>
      <c r="F66" s="1166"/>
      <c r="G66" s="1144"/>
      <c r="H66" s="1144"/>
      <c r="I66" s="1167"/>
      <c r="J66" s="1171"/>
      <c r="K66" s="1144"/>
      <c r="L66" s="1144"/>
      <c r="M66" s="1144"/>
      <c r="N66" s="1144"/>
      <c r="O66" s="1178"/>
      <c r="P66" s="1179"/>
      <c r="Q66" s="1163"/>
    </row>
    <row r="67" spans="1:17" ht="13.15" customHeight="1">
      <c r="A67" s="1144"/>
      <c r="B67" s="1144"/>
      <c r="C67" s="1168" t="s">
        <v>296</v>
      </c>
      <c r="D67" s="1165">
        <v>1500</v>
      </c>
      <c r="E67" s="1166">
        <v>0.28599999999999998</v>
      </c>
      <c r="F67" s="1166">
        <v>0.28599999999999998</v>
      </c>
      <c r="G67" s="1144">
        <v>0.35099999999999998</v>
      </c>
      <c r="H67" s="1173">
        <v>0.38700000000000001</v>
      </c>
      <c r="I67" s="1144">
        <v>0.60199999999999998</v>
      </c>
      <c r="J67" s="1144">
        <v>0.60199999999999998</v>
      </c>
      <c r="K67" s="1144">
        <v>0.73799999999999999</v>
      </c>
      <c r="L67" s="1144">
        <v>0.81499999999999995</v>
      </c>
      <c r="M67" s="1147">
        <v>0.25</v>
      </c>
      <c r="N67" s="1144"/>
      <c r="O67" s="1178"/>
      <c r="P67" s="1179"/>
      <c r="Q67" s="1163"/>
    </row>
    <row r="68" spans="1:17">
      <c r="A68" s="1144"/>
      <c r="B68" s="1144"/>
      <c r="C68" s="1168"/>
      <c r="D68" s="1165"/>
      <c r="E68" s="1166"/>
      <c r="F68" s="1166"/>
      <c r="G68" s="1144"/>
      <c r="H68" s="1173"/>
      <c r="I68" s="1144"/>
      <c r="J68" s="1144"/>
      <c r="K68" s="1144"/>
      <c r="L68" s="1144"/>
      <c r="M68" s="1144"/>
      <c r="N68" s="1144"/>
      <c r="O68" s="1178"/>
      <c r="P68" s="1179"/>
      <c r="Q68" s="1163"/>
    </row>
    <row r="69" spans="1:17" ht="13.15" customHeight="1">
      <c r="A69" s="1144"/>
      <c r="B69" s="1144"/>
      <c r="C69" s="1168" t="s">
        <v>297</v>
      </c>
      <c r="D69" s="1165">
        <v>3000</v>
      </c>
      <c r="E69" s="1166">
        <v>0.14499999999999999</v>
      </c>
      <c r="F69" s="1177"/>
      <c r="G69" s="1144">
        <v>0.17299999999999999</v>
      </c>
      <c r="H69" s="1175">
        <v>0.192</v>
      </c>
      <c r="I69" s="1144">
        <v>0.19900000000000001</v>
      </c>
      <c r="J69" s="1167"/>
      <c r="K69" s="1144">
        <v>0.23799999999999999</v>
      </c>
      <c r="L69" s="1144">
        <v>0.26300000000000001</v>
      </c>
      <c r="M69" s="1147">
        <v>0.34</v>
      </c>
      <c r="N69" s="1147">
        <v>0.23</v>
      </c>
      <c r="O69" s="1178"/>
      <c r="P69" s="1179"/>
      <c r="Q69" s="1163"/>
    </row>
    <row r="70" spans="1:17">
      <c r="A70" s="1144"/>
      <c r="B70" s="1144"/>
      <c r="C70" s="1168"/>
      <c r="D70" s="1165"/>
      <c r="E70" s="1166"/>
      <c r="F70" s="1177"/>
      <c r="G70" s="1144"/>
      <c r="H70" s="1175"/>
      <c r="I70" s="1144"/>
      <c r="J70" s="1167"/>
      <c r="K70" s="1144"/>
      <c r="L70" s="1144"/>
      <c r="M70" s="1144"/>
      <c r="N70" s="1144"/>
      <c r="O70" s="1178"/>
      <c r="P70" s="1179"/>
      <c r="Q70" s="1163"/>
    </row>
    <row r="71" spans="1:17" ht="13.15" customHeight="1">
      <c r="A71" s="1144"/>
      <c r="B71" s="1144"/>
      <c r="C71" s="1168" t="s">
        <v>298</v>
      </c>
      <c r="D71" s="1165">
        <v>5000</v>
      </c>
      <c r="E71" s="1172">
        <v>9.6100000000000005E-2</v>
      </c>
      <c r="F71" s="1177"/>
      <c r="G71" s="1144">
        <v>0.113</v>
      </c>
      <c r="H71" s="1175">
        <v>0.125</v>
      </c>
      <c r="I71" s="1166">
        <v>0.12</v>
      </c>
      <c r="J71" s="1167"/>
      <c r="K71" s="1176">
        <v>0.14099999999999999</v>
      </c>
      <c r="L71" s="1144">
        <v>0.156</v>
      </c>
      <c r="M71" s="1147">
        <v>0.38</v>
      </c>
      <c r="N71" s="1147">
        <v>0.28999999999999998</v>
      </c>
      <c r="O71" s="1178"/>
      <c r="P71" s="1179"/>
      <c r="Q71" s="1163"/>
    </row>
    <row r="72" spans="1:17">
      <c r="A72" s="1144"/>
      <c r="B72" s="1144"/>
      <c r="C72" s="1168"/>
      <c r="D72" s="1165"/>
      <c r="E72" s="1172"/>
      <c r="F72" s="1177"/>
      <c r="G72" s="1144"/>
      <c r="H72" s="1175"/>
      <c r="I72" s="1166"/>
      <c r="J72" s="1167"/>
      <c r="K72" s="1176"/>
      <c r="L72" s="1144"/>
      <c r="M72" s="1144"/>
      <c r="N72" s="1144"/>
      <c r="O72" s="1178"/>
      <c r="P72" s="1179"/>
      <c r="Q72" s="1163"/>
    </row>
    <row r="73" spans="1:17" ht="13.15" customHeight="1">
      <c r="A73" s="1144"/>
      <c r="B73" s="1144"/>
      <c r="C73" s="1168" t="s">
        <v>299</v>
      </c>
      <c r="D73" s="1165">
        <v>7000</v>
      </c>
      <c r="E73" s="1174">
        <v>7.7899999999999997E-2</v>
      </c>
      <c r="F73" s="1177"/>
      <c r="G73" s="1144">
        <v>9.06E-2</v>
      </c>
      <c r="H73" s="1180">
        <v>0.10100000000000001</v>
      </c>
      <c r="I73" s="1144">
        <v>9.4399999999999998E-2</v>
      </c>
      <c r="J73" s="1167"/>
      <c r="K73" s="1166">
        <v>0.11</v>
      </c>
      <c r="L73" s="1144">
        <v>0.122</v>
      </c>
      <c r="M73" s="1144"/>
      <c r="N73" s="1147">
        <v>0.3</v>
      </c>
      <c r="O73" s="1178"/>
      <c r="P73" s="1179"/>
      <c r="Q73" s="1163"/>
    </row>
    <row r="74" spans="1:17">
      <c r="A74" s="1144"/>
      <c r="B74" s="1144"/>
      <c r="C74" s="1168"/>
      <c r="D74" s="1165"/>
      <c r="E74" s="1174"/>
      <c r="F74" s="1177"/>
      <c r="G74" s="1144"/>
      <c r="H74" s="1180"/>
      <c r="I74" s="1144"/>
      <c r="J74" s="1167"/>
      <c r="K74" s="1166"/>
      <c r="L74" s="1144"/>
      <c r="M74" s="1144"/>
      <c r="N74" s="1144"/>
      <c r="O74" s="1178"/>
      <c r="P74" s="1179"/>
      <c r="Q74" s="1163"/>
    </row>
    <row r="75" spans="1:17" ht="13.15" customHeight="1">
      <c r="A75" s="1144"/>
      <c r="B75" s="1144"/>
      <c r="C75" s="1168" t="s">
        <v>300</v>
      </c>
      <c r="D75" s="1165">
        <v>9000</v>
      </c>
      <c r="E75" s="1172">
        <v>5.2499999999999998E-2</v>
      </c>
      <c r="F75" s="1177"/>
      <c r="G75" s="1144">
        <v>6.0499999999999998E-2</v>
      </c>
      <c r="H75" s="1175">
        <v>6.7199999999999996E-2</v>
      </c>
      <c r="I75" s="1144">
        <v>6.3899999999999998E-2</v>
      </c>
      <c r="J75" s="1167"/>
      <c r="K75" s="1172">
        <v>7.3700000000000002E-2</v>
      </c>
      <c r="L75" s="1144">
        <v>8.1900000000000001E-2</v>
      </c>
      <c r="M75" s="1147">
        <v>0.51</v>
      </c>
      <c r="N75" s="1147">
        <v>0.4</v>
      </c>
      <c r="O75" s="1178"/>
      <c r="P75" s="1179"/>
      <c r="Q75" s="1163"/>
    </row>
    <row r="76" spans="1:17">
      <c r="A76" s="1144"/>
      <c r="B76" s="1144"/>
      <c r="C76" s="1168"/>
      <c r="D76" s="1165"/>
      <c r="E76" s="1172"/>
      <c r="F76" s="1177"/>
      <c r="G76" s="1144"/>
      <c r="H76" s="1175"/>
      <c r="I76" s="1144"/>
      <c r="J76" s="1167"/>
      <c r="K76" s="1172"/>
      <c r="L76" s="1144"/>
      <c r="M76" s="1144"/>
      <c r="N76" s="1144"/>
      <c r="O76" s="1178"/>
      <c r="P76" s="1179"/>
      <c r="Q76" s="1163"/>
    </row>
    <row r="77" spans="1:17" ht="22.5">
      <c r="A77" s="1144"/>
      <c r="B77" s="1144"/>
      <c r="C77" s="640" t="s">
        <v>301</v>
      </c>
      <c r="D77" s="639">
        <v>11000</v>
      </c>
      <c r="E77" s="642">
        <v>4.6300000000000001E-2</v>
      </c>
      <c r="F77" s="1177"/>
      <c r="G77" s="642">
        <v>5.2999999999999999E-2</v>
      </c>
      <c r="H77" s="625">
        <v>5.8900000000000001E-2</v>
      </c>
      <c r="I77" s="636">
        <v>5.6399999999999999E-2</v>
      </c>
      <c r="J77" s="1167"/>
      <c r="K77" s="636">
        <v>6.4600000000000005E-2</v>
      </c>
      <c r="L77" s="636">
        <v>7.1800000000000003E-2</v>
      </c>
      <c r="M77" s="1144"/>
      <c r="N77" s="1144"/>
      <c r="O77" s="1178"/>
      <c r="P77" s="1179"/>
      <c r="Q77" s="1163"/>
    </row>
    <row r="78" spans="1:17" ht="22.5">
      <c r="A78" s="1144"/>
      <c r="B78" s="1144"/>
      <c r="C78" s="640" t="s">
        <v>302</v>
      </c>
      <c r="D78" s="639">
        <v>14500</v>
      </c>
      <c r="E78" s="642">
        <v>3.9E-2</v>
      </c>
      <c r="F78" s="1177"/>
      <c r="G78" s="636">
        <v>4.4200000000000003E-2</v>
      </c>
      <c r="H78" s="636">
        <v>4.9200000000000001E-2</v>
      </c>
      <c r="I78" s="636">
        <v>4.7500000000000001E-2</v>
      </c>
      <c r="J78" s="1167"/>
      <c r="K78" s="636">
        <v>5.3800000000000001E-2</v>
      </c>
      <c r="L78" s="636">
        <v>5.9900000000000002E-2</v>
      </c>
      <c r="M78" s="1144"/>
      <c r="N78" s="1144"/>
      <c r="O78" s="1178"/>
      <c r="P78" s="1179"/>
      <c r="Q78" s="1163"/>
    </row>
    <row r="79" spans="1:17" ht="13.15" customHeight="1">
      <c r="A79" s="1144"/>
      <c r="B79" s="1144"/>
      <c r="C79" s="1168" t="s">
        <v>303</v>
      </c>
      <c r="D79" s="1165">
        <v>20500</v>
      </c>
      <c r="E79" s="1144">
        <v>3.1399999999999997E-2</v>
      </c>
      <c r="F79" s="1177"/>
      <c r="G79" s="1144">
        <v>3.5200000000000002E-2</v>
      </c>
      <c r="H79" s="1144">
        <v>3.9199999999999999E-2</v>
      </c>
      <c r="I79" s="1144">
        <v>3.8300000000000001E-2</v>
      </c>
      <c r="J79" s="1167"/>
      <c r="K79" s="1144">
        <v>4.2900000000000001E-2</v>
      </c>
      <c r="L79" s="1144">
        <v>4.7800000000000002E-2</v>
      </c>
      <c r="M79" s="1144"/>
      <c r="N79" s="1144"/>
      <c r="O79" s="1178"/>
      <c r="P79" s="1179"/>
      <c r="Q79" s="1163"/>
    </row>
    <row r="80" spans="1:17">
      <c r="A80" s="1144"/>
      <c r="B80" s="1144"/>
      <c r="C80" s="1168"/>
      <c r="D80" s="1165"/>
      <c r="E80" s="1144"/>
      <c r="F80" s="1177"/>
      <c r="G80" s="1144"/>
      <c r="H80" s="1144"/>
      <c r="I80" s="1144"/>
      <c r="J80" s="1167"/>
      <c r="K80" s="1144"/>
      <c r="L80" s="1144"/>
      <c r="M80" s="1144"/>
      <c r="N80" s="1144"/>
      <c r="O80" s="1178"/>
      <c r="P80" s="1179"/>
      <c r="Q80" s="1163"/>
    </row>
    <row r="81" spans="1:17" ht="13.15" customHeight="1">
      <c r="A81" s="464"/>
      <c r="B81" s="464" t="s">
        <v>304</v>
      </c>
      <c r="C81" s="1135" t="s">
        <v>305</v>
      </c>
      <c r="D81" s="1135"/>
      <c r="E81" s="1135"/>
      <c r="F81" s="1135"/>
      <c r="G81" s="1135"/>
      <c r="H81" s="1135"/>
      <c r="I81" s="1135"/>
      <c r="J81" s="1135"/>
      <c r="K81" s="1135"/>
      <c r="L81" s="1135"/>
      <c r="M81" s="1135"/>
      <c r="N81" s="1135"/>
      <c r="O81" s="1135"/>
      <c r="P81" s="1135"/>
      <c r="Q81" s="1135"/>
    </row>
    <row r="82" spans="1:17" ht="13.15" customHeight="1">
      <c r="A82" s="464"/>
      <c r="B82" s="464" t="s">
        <v>306</v>
      </c>
      <c r="C82" s="1135" t="s">
        <v>307</v>
      </c>
      <c r="D82" s="1135"/>
      <c r="E82" s="1135"/>
      <c r="F82" s="1135"/>
      <c r="G82" s="1135"/>
      <c r="H82" s="1135"/>
      <c r="I82" s="1135"/>
      <c r="J82" s="1135"/>
      <c r="K82" s="1135"/>
      <c r="L82" s="1135"/>
      <c r="M82" s="1135"/>
      <c r="N82" s="1135"/>
      <c r="O82" s="1135"/>
      <c r="P82" s="1135"/>
      <c r="Q82" s="1135"/>
    </row>
    <row r="83" spans="1:17">
      <c r="A83" s="466"/>
      <c r="B83" s="315"/>
      <c r="C83" s="1135"/>
      <c r="D83" s="1135"/>
      <c r="E83" s="1135"/>
      <c r="F83" s="1135"/>
      <c r="G83" s="1135"/>
      <c r="H83" s="1135"/>
      <c r="I83" s="1135"/>
      <c r="J83" s="1135"/>
      <c r="K83" s="1135"/>
      <c r="L83" s="1135"/>
      <c r="M83" s="1135"/>
      <c r="N83" s="1135"/>
      <c r="O83" s="1135"/>
      <c r="P83" s="1135"/>
      <c r="Q83" s="1135"/>
    </row>
    <row r="84" spans="1:17" ht="13.15" customHeight="1">
      <c r="A84" s="313"/>
      <c r="B84" s="464" t="s">
        <v>308</v>
      </c>
      <c r="C84" s="1135" t="s">
        <v>309</v>
      </c>
      <c r="D84" s="1135"/>
      <c r="E84" s="1135"/>
      <c r="F84" s="1135"/>
      <c r="G84" s="1135"/>
      <c r="H84" s="1135"/>
      <c r="I84" s="1135"/>
      <c r="J84" s="1135"/>
      <c r="K84" s="1135"/>
      <c r="L84" s="1135"/>
      <c r="M84" s="1135"/>
      <c r="N84" s="1135"/>
      <c r="O84" s="1135"/>
      <c r="P84" s="1135"/>
      <c r="Q84" s="1135"/>
    </row>
    <row r="85" spans="1:17">
      <c r="A85" s="466"/>
      <c r="B85" s="315"/>
      <c r="C85" s="1135"/>
      <c r="D85" s="1135"/>
      <c r="E85" s="1135"/>
      <c r="F85" s="1135"/>
      <c r="G85" s="1135"/>
      <c r="H85" s="1135"/>
      <c r="I85" s="1135"/>
      <c r="J85" s="1135"/>
      <c r="K85" s="1135"/>
      <c r="L85" s="1135"/>
      <c r="M85" s="1135"/>
      <c r="N85" s="1135"/>
      <c r="O85" s="1135"/>
      <c r="P85" s="1135"/>
      <c r="Q85" s="1135"/>
    </row>
    <row r="86" spans="1:17" ht="13.15" customHeight="1">
      <c r="A86" s="313"/>
      <c r="B86" s="464" t="s">
        <v>310</v>
      </c>
      <c r="C86" s="1135" t="s">
        <v>311</v>
      </c>
      <c r="D86" s="1135"/>
      <c r="E86" s="1135"/>
      <c r="F86" s="1135"/>
      <c r="G86" s="1135"/>
      <c r="H86" s="1135"/>
      <c r="I86" s="1135"/>
      <c r="J86" s="1135"/>
      <c r="K86" s="1135"/>
      <c r="L86" s="1135"/>
      <c r="M86" s="1135"/>
      <c r="N86" s="1135"/>
      <c r="O86" s="1135"/>
      <c r="P86" s="1135"/>
      <c r="Q86" s="1135"/>
    </row>
    <row r="87" spans="1:17" ht="13.15" customHeight="1">
      <c r="A87" s="466"/>
      <c r="B87" s="313"/>
      <c r="C87" s="1135" t="s">
        <v>312</v>
      </c>
      <c r="D87" s="1135"/>
      <c r="E87" s="1135"/>
      <c r="F87" s="1135"/>
      <c r="G87" s="1135"/>
      <c r="H87" s="1135"/>
      <c r="I87" s="1135"/>
      <c r="J87" s="1135"/>
      <c r="K87" s="1135"/>
      <c r="L87" s="1135"/>
      <c r="M87" s="1135"/>
      <c r="N87" s="1135"/>
      <c r="O87" s="1135"/>
      <c r="P87" s="1135"/>
      <c r="Q87" s="1135"/>
    </row>
    <row r="88" spans="1:17" ht="13.15" customHeight="1">
      <c r="A88" s="313"/>
      <c r="B88" s="464" t="s">
        <v>313</v>
      </c>
      <c r="C88" s="1135" t="s">
        <v>314</v>
      </c>
      <c r="D88" s="1135"/>
      <c r="E88" s="1135"/>
      <c r="F88" s="1135"/>
      <c r="G88" s="1135"/>
      <c r="H88" s="1135"/>
      <c r="I88" s="1135"/>
      <c r="J88" s="1135"/>
      <c r="K88" s="1135"/>
      <c r="L88" s="1135"/>
      <c r="M88" s="1135"/>
      <c r="N88" s="1135"/>
      <c r="O88" s="1135"/>
      <c r="P88" s="1135"/>
      <c r="Q88" s="1135"/>
    </row>
    <row r="89" spans="1:17" ht="13.15" customHeight="1">
      <c r="A89" s="313"/>
      <c r="B89" s="464" t="s">
        <v>234</v>
      </c>
      <c r="C89" s="1136" t="s">
        <v>315</v>
      </c>
      <c r="D89" s="1136"/>
      <c r="E89" s="1136"/>
      <c r="F89" s="1136"/>
      <c r="G89" s="1136"/>
      <c r="H89" s="1136"/>
      <c r="I89" s="1136"/>
      <c r="J89" s="1136"/>
      <c r="K89" s="1136"/>
      <c r="L89" s="1136"/>
      <c r="M89" s="1136"/>
      <c r="N89" s="1136"/>
      <c r="O89" s="1136"/>
      <c r="P89" s="1136"/>
      <c r="Q89" s="1136"/>
    </row>
    <row r="90" spans="1:17">
      <c r="A90" s="313"/>
      <c r="B90" s="313"/>
      <c r="C90" s="313"/>
      <c r="D90" s="313"/>
      <c r="E90" s="313"/>
      <c r="F90" s="313"/>
      <c r="G90" s="313"/>
      <c r="H90" s="313"/>
      <c r="I90" s="313"/>
      <c r="J90" s="313"/>
      <c r="K90" s="313"/>
      <c r="L90" s="313"/>
      <c r="M90" s="313"/>
      <c r="N90" s="313"/>
      <c r="O90" s="313"/>
      <c r="P90" s="313"/>
      <c r="Q90" s="313"/>
    </row>
  </sheetData>
  <mergeCells count="157">
    <mergeCell ref="C81:Q81"/>
    <mergeCell ref="C82:Q83"/>
    <mergeCell ref="K75:K76"/>
    <mergeCell ref="L75:L76"/>
    <mergeCell ref="M75:M80"/>
    <mergeCell ref="N75:N80"/>
    <mergeCell ref="C79:C80"/>
    <mergeCell ref="D79:D80"/>
    <mergeCell ref="E79:E80"/>
    <mergeCell ref="G79:G80"/>
    <mergeCell ref="H79:H80"/>
    <mergeCell ref="I79:I80"/>
    <mergeCell ref="K79:K80"/>
    <mergeCell ref="L79:L80"/>
    <mergeCell ref="C75:C76"/>
    <mergeCell ref="D75:D76"/>
    <mergeCell ref="O65:O80"/>
    <mergeCell ref="P65:P80"/>
    <mergeCell ref="Q65:Q80"/>
    <mergeCell ref="C67:C68"/>
    <mergeCell ref="G73:G74"/>
    <mergeCell ref="H73:H74"/>
    <mergeCell ref="I73:I74"/>
    <mergeCell ref="K73:K74"/>
    <mergeCell ref="A60:B64"/>
    <mergeCell ref="G60:G61"/>
    <mergeCell ref="N65:N68"/>
    <mergeCell ref="H71:H72"/>
    <mergeCell ref="I71:I72"/>
    <mergeCell ref="K71:K72"/>
    <mergeCell ref="L71:L72"/>
    <mergeCell ref="M71:M74"/>
    <mergeCell ref="L73:L74"/>
    <mergeCell ref="N73:N74"/>
    <mergeCell ref="H69:H70"/>
    <mergeCell ref="I69:I70"/>
    <mergeCell ref="J69:J80"/>
    <mergeCell ref="G75:G76"/>
    <mergeCell ref="H75:H76"/>
    <mergeCell ref="I75:I76"/>
    <mergeCell ref="M67:M68"/>
    <mergeCell ref="C69:C70"/>
    <mergeCell ref="D69:D70"/>
    <mergeCell ref="E69:E70"/>
    <mergeCell ref="F69:F80"/>
    <mergeCell ref="G69:G70"/>
    <mergeCell ref="C71:C72"/>
    <mergeCell ref="D71:D72"/>
    <mergeCell ref="A65:B80"/>
    <mergeCell ref="C65:C66"/>
    <mergeCell ref="D65:D66"/>
    <mergeCell ref="F65:F66"/>
    <mergeCell ref="G65:G66"/>
    <mergeCell ref="H65:H66"/>
    <mergeCell ref="J65:J66"/>
    <mergeCell ref="K65:K66"/>
    <mergeCell ref="L65:L66"/>
    <mergeCell ref="E75:E76"/>
    <mergeCell ref="E71:E72"/>
    <mergeCell ref="G71:G72"/>
    <mergeCell ref="D67:D68"/>
    <mergeCell ref="E67:E68"/>
    <mergeCell ref="F67:F68"/>
    <mergeCell ref="G67:G68"/>
    <mergeCell ref="H67:H68"/>
    <mergeCell ref="I67:I68"/>
    <mergeCell ref="J67:J68"/>
    <mergeCell ref="C73:C74"/>
    <mergeCell ref="D73:D74"/>
    <mergeCell ref="E73:E74"/>
    <mergeCell ref="K69:K70"/>
    <mergeCell ref="L69:L70"/>
    <mergeCell ref="M69:M70"/>
    <mergeCell ref="N60:N62"/>
    <mergeCell ref="O60:O64"/>
    <mergeCell ref="P60:P64"/>
    <mergeCell ref="K67:K68"/>
    <mergeCell ref="L67:L68"/>
    <mergeCell ref="N71:N72"/>
    <mergeCell ref="N69:N70"/>
    <mergeCell ref="N63:N64"/>
    <mergeCell ref="Q60:Q64"/>
    <mergeCell ref="C63:C64"/>
    <mergeCell ref="D63:D64"/>
    <mergeCell ref="F63:F64"/>
    <mergeCell ref="G63:G64"/>
    <mergeCell ref="H63:H64"/>
    <mergeCell ref="J63:J64"/>
    <mergeCell ref="H60:H61"/>
    <mergeCell ref="I60:I66"/>
    <mergeCell ref="J60:J61"/>
    <mergeCell ref="K60:K61"/>
    <mergeCell ref="L60:L61"/>
    <mergeCell ref="M60:M62"/>
    <mergeCell ref="K63:K64"/>
    <mergeCell ref="L63:L64"/>
    <mergeCell ref="M63:M64"/>
    <mergeCell ref="M65:M66"/>
    <mergeCell ref="C60:C61"/>
    <mergeCell ref="D60:D61"/>
    <mergeCell ref="E60:E66"/>
    <mergeCell ref="F60:F61"/>
    <mergeCell ref="A55:D57"/>
    <mergeCell ref="E55:N55"/>
    <mergeCell ref="O55:O59"/>
    <mergeCell ref="P55:P59"/>
    <mergeCell ref="Q55:Q59"/>
    <mergeCell ref="I58:I59"/>
    <mergeCell ref="J58:J59"/>
    <mergeCell ref="K58:K59"/>
    <mergeCell ref="L58:L59"/>
    <mergeCell ref="M58:M59"/>
    <mergeCell ref="N58:N59"/>
    <mergeCell ref="E56:L56"/>
    <mergeCell ref="M56:N57"/>
    <mergeCell ref="E57:H57"/>
    <mergeCell ref="I57:L57"/>
    <mergeCell ref="A10:Q10"/>
    <mergeCell ref="A11:Q11"/>
    <mergeCell ref="B16:N16"/>
    <mergeCell ref="B21:N21"/>
    <mergeCell ref="B24:C24"/>
    <mergeCell ref="D24:N24"/>
    <mergeCell ref="B42:L42"/>
    <mergeCell ref="M42:P42"/>
    <mergeCell ref="B43:L43"/>
    <mergeCell ref="M43:P43"/>
    <mergeCell ref="B39:L39"/>
    <mergeCell ref="M39:P39"/>
    <mergeCell ref="B40:L40"/>
    <mergeCell ref="M40:P40"/>
    <mergeCell ref="B41:L41"/>
    <mergeCell ref="M41:P41"/>
    <mergeCell ref="C84:Q85"/>
    <mergeCell ref="C86:Q86"/>
    <mergeCell ref="C87:Q87"/>
    <mergeCell ref="C88:Q88"/>
    <mergeCell ref="C89:Q89"/>
    <mergeCell ref="D27:N27"/>
    <mergeCell ref="B34:N34"/>
    <mergeCell ref="B37:L37"/>
    <mergeCell ref="M37:P37"/>
    <mergeCell ref="B38:L38"/>
    <mergeCell ref="M38:P38"/>
    <mergeCell ref="B44:L44"/>
    <mergeCell ref="M44:P44"/>
    <mergeCell ref="A58:B59"/>
    <mergeCell ref="C58:D58"/>
    <mergeCell ref="E58:E59"/>
    <mergeCell ref="F58:F59"/>
    <mergeCell ref="G58:G59"/>
    <mergeCell ref="H58:H59"/>
    <mergeCell ref="B45:L45"/>
    <mergeCell ref="M45:P45"/>
    <mergeCell ref="C46:M46"/>
    <mergeCell ref="C47:M49"/>
    <mergeCell ref="A54:Q54"/>
  </mergeCells>
  <phoneticPr fontId="31"/>
  <hyperlinks>
    <hyperlink ref="A10:Q10" r:id="rId1" display="「温室効果ガス排出量算定・報告マニュアル」を基に作成しています。" xr:uid="{00000000-0004-0000-0500-000000000000}"/>
  </hyperlinks>
  <pageMargins left="0.7" right="0.7" top="0.75" bottom="0.75" header="0.3" footer="0.3"/>
  <pageSetup paperSize="9" scale="70" orientation="portrait" r:id="rId2"/>
  <rowBreaks count="1" manualBreakCount="1">
    <brk id="52"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173"/>
  <sheetViews>
    <sheetView view="pageBreakPreview" zoomScaleNormal="100" zoomScaleSheetLayoutView="100" workbookViewId="0"/>
  </sheetViews>
  <sheetFormatPr defaultRowHeight="13.5"/>
  <cols>
    <col min="1" max="1" width="15.75" customWidth="1"/>
    <col min="2" max="2" width="31.375" customWidth="1"/>
    <col min="3" max="3" width="24.25" customWidth="1"/>
    <col min="4" max="5" width="10.75" customWidth="1"/>
  </cols>
  <sheetData>
    <row r="1" spans="1:5" ht="17.25">
      <c r="A1" s="314" t="s">
        <v>316</v>
      </c>
      <c r="B1" s="314"/>
      <c r="C1" s="313"/>
      <c r="D1" s="313"/>
      <c r="E1" s="313"/>
    </row>
    <row r="2" spans="1:5" ht="17.25">
      <c r="A2" s="314" t="s">
        <v>317</v>
      </c>
      <c r="B2" s="314"/>
      <c r="C2" s="313"/>
      <c r="D2" s="313"/>
      <c r="E2" s="313"/>
    </row>
    <row r="3" spans="1:5">
      <c r="A3" s="313"/>
      <c r="B3" s="313"/>
      <c r="C3" s="313"/>
      <c r="D3" s="313"/>
      <c r="E3" s="313"/>
    </row>
    <row r="4" spans="1:5">
      <c r="A4" s="313" t="s">
        <v>318</v>
      </c>
      <c r="B4" s="313"/>
      <c r="C4" s="313"/>
      <c r="D4" s="313"/>
      <c r="E4" s="313"/>
    </row>
    <row r="5" spans="1:5">
      <c r="A5" s="313" t="s">
        <v>153</v>
      </c>
      <c r="B5" s="313"/>
      <c r="C5" s="313"/>
      <c r="D5" s="313"/>
      <c r="E5" s="313"/>
    </row>
    <row r="6" spans="1:5">
      <c r="A6" s="313" t="s">
        <v>154</v>
      </c>
      <c r="B6" s="313"/>
      <c r="C6" s="313"/>
      <c r="D6" s="313"/>
      <c r="E6" s="313"/>
    </row>
    <row r="7" spans="1:5">
      <c r="A7" s="313"/>
      <c r="B7" s="313"/>
      <c r="C7" s="313"/>
      <c r="D7" s="313"/>
      <c r="E7" s="313"/>
    </row>
    <row r="8" spans="1:5">
      <c r="A8" s="313"/>
      <c r="B8" s="313"/>
      <c r="C8" s="313"/>
      <c r="D8" s="313"/>
      <c r="E8" s="313"/>
    </row>
    <row r="9" spans="1:5">
      <c r="A9" s="1072" t="s">
        <v>319</v>
      </c>
      <c r="B9" s="1072"/>
      <c r="C9" s="1072"/>
      <c r="D9" s="1072"/>
      <c r="E9" s="1072"/>
    </row>
    <row r="10" spans="1:5" ht="27.6" customHeight="1">
      <c r="A10" s="1189" t="s">
        <v>320</v>
      </c>
      <c r="B10" s="1190"/>
      <c r="C10" s="1185" t="s">
        <v>321</v>
      </c>
      <c r="D10" s="1187" t="s">
        <v>322</v>
      </c>
      <c r="E10" s="1188"/>
    </row>
    <row r="11" spans="1:5" ht="14.25" thickBot="1">
      <c r="A11" s="1191"/>
      <c r="B11" s="1192"/>
      <c r="C11" s="1186"/>
      <c r="D11" s="902" t="s">
        <v>323</v>
      </c>
      <c r="E11" s="902" t="s">
        <v>324</v>
      </c>
    </row>
    <row r="12" spans="1:5" ht="19.5" customHeight="1" thickTop="1">
      <c r="A12" s="1193" t="s">
        <v>325</v>
      </c>
      <c r="B12" s="903" t="s">
        <v>326</v>
      </c>
      <c r="C12" s="904" t="s">
        <v>327</v>
      </c>
      <c r="D12" s="905">
        <v>7.0000000000000007E-2</v>
      </c>
      <c r="E12" s="906">
        <v>5.2999999999999999E-2</v>
      </c>
    </row>
    <row r="13" spans="1:5" ht="19.5" customHeight="1">
      <c r="A13" s="1194"/>
      <c r="B13" s="907" t="s">
        <v>328</v>
      </c>
      <c r="C13" s="907" t="s">
        <v>329</v>
      </c>
      <c r="D13" s="908">
        <v>0.12</v>
      </c>
      <c r="E13" s="909">
        <v>8.8999999999999996E-2</v>
      </c>
    </row>
    <row r="14" spans="1:5" ht="19.5" customHeight="1">
      <c r="A14" s="1195" t="s">
        <v>330</v>
      </c>
      <c r="B14" s="907" t="s">
        <v>331</v>
      </c>
      <c r="C14" s="907" t="s">
        <v>332</v>
      </c>
      <c r="D14" s="908">
        <v>0.16</v>
      </c>
      <c r="E14" s="909">
        <v>8.8999999999999996E-2</v>
      </c>
    </row>
    <row r="15" spans="1:5" ht="19.5" customHeight="1">
      <c r="A15" s="1198"/>
      <c r="B15" s="907" t="s">
        <v>333</v>
      </c>
      <c r="C15" s="907" t="s">
        <v>334</v>
      </c>
      <c r="D15" s="908">
        <v>0.17</v>
      </c>
      <c r="E15" s="909">
        <v>8.8999999999999996E-2</v>
      </c>
    </row>
    <row r="16" spans="1:5" ht="19.5" customHeight="1">
      <c r="A16" s="1198"/>
      <c r="B16" s="907" t="s">
        <v>335</v>
      </c>
      <c r="C16" s="907" t="s">
        <v>332</v>
      </c>
      <c r="D16" s="908">
        <v>0.13</v>
      </c>
      <c r="E16" s="909">
        <v>8.8999999999999996E-2</v>
      </c>
    </row>
    <row r="17" spans="1:5" ht="19.5" customHeight="1">
      <c r="A17" s="1198"/>
      <c r="B17" s="907" t="s">
        <v>336</v>
      </c>
      <c r="C17" s="907" t="s">
        <v>337</v>
      </c>
      <c r="D17" s="908">
        <v>0.06</v>
      </c>
      <c r="E17" s="909">
        <v>8.0000000000000002E-3</v>
      </c>
    </row>
    <row r="18" spans="1:5" ht="19.5" customHeight="1">
      <c r="A18" s="1194"/>
      <c r="B18" s="907" t="s">
        <v>338</v>
      </c>
      <c r="C18" s="907" t="s">
        <v>339</v>
      </c>
      <c r="D18" s="908">
        <v>0.15</v>
      </c>
      <c r="E18" s="909">
        <v>8.8999999999999996E-2</v>
      </c>
    </row>
    <row r="19" spans="1:5" ht="19.5" customHeight="1">
      <c r="A19" s="1196" t="s">
        <v>340</v>
      </c>
      <c r="B19" s="910" t="s">
        <v>341</v>
      </c>
      <c r="C19" s="907" t="s">
        <v>342</v>
      </c>
      <c r="D19" s="911">
        <v>3.5000000000000003E-2</v>
      </c>
      <c r="E19" s="909">
        <v>2.9000000000000001E-2</v>
      </c>
    </row>
    <row r="20" spans="1:5" ht="19.5" customHeight="1">
      <c r="A20" s="1196"/>
      <c r="B20" s="907" t="s">
        <v>343</v>
      </c>
      <c r="C20" s="907" t="s">
        <v>344</v>
      </c>
      <c r="D20" s="908">
        <v>0.03</v>
      </c>
      <c r="E20" s="909">
        <v>0.01</v>
      </c>
    </row>
    <row r="21" spans="1:5" ht="19.5" customHeight="1">
      <c r="A21" s="1196"/>
      <c r="B21" s="907" t="s">
        <v>345</v>
      </c>
      <c r="C21" s="907" t="s">
        <v>346</v>
      </c>
      <c r="D21" s="911">
        <v>4.4999999999999998E-2</v>
      </c>
      <c r="E21" s="909">
        <v>1.7999999999999999E-2</v>
      </c>
    </row>
    <row r="22" spans="1:5" ht="19.5" customHeight="1">
      <c r="A22" s="1196"/>
      <c r="B22" s="907" t="s">
        <v>347</v>
      </c>
      <c r="C22" s="907" t="s">
        <v>346</v>
      </c>
      <c r="D22" s="908">
        <v>0.05</v>
      </c>
      <c r="E22" s="909">
        <v>2.7E-2</v>
      </c>
    </row>
    <row r="23" spans="1:5" ht="19.5" customHeight="1">
      <c r="A23" s="1197"/>
      <c r="B23" s="907" t="s">
        <v>348</v>
      </c>
      <c r="C23" s="907" t="s">
        <v>349</v>
      </c>
      <c r="D23" s="908">
        <v>0.06</v>
      </c>
      <c r="E23" s="909">
        <v>8.0000000000000002E-3</v>
      </c>
    </row>
    <row r="24" spans="1:5" ht="19.5" customHeight="1">
      <c r="A24" s="1195" t="s">
        <v>350</v>
      </c>
      <c r="B24" s="907" t="s">
        <v>351</v>
      </c>
      <c r="C24" s="907" t="s">
        <v>339</v>
      </c>
      <c r="D24" s="908">
        <v>0.02</v>
      </c>
      <c r="E24" s="909">
        <v>0.01</v>
      </c>
    </row>
    <row r="25" spans="1:5" ht="19.5" customHeight="1">
      <c r="A25" s="1194"/>
      <c r="B25" s="907" t="s">
        <v>352</v>
      </c>
      <c r="C25" s="907" t="s">
        <v>353</v>
      </c>
      <c r="D25" s="911" t="s">
        <v>329</v>
      </c>
      <c r="E25" s="909" t="s">
        <v>329</v>
      </c>
    </row>
    <row r="26" spans="1:5" ht="22.5" customHeight="1">
      <c r="A26" s="455" t="s">
        <v>354</v>
      </c>
      <c r="B26" s="455"/>
      <c r="C26" s="510"/>
      <c r="D26" s="510"/>
      <c r="E26" s="510"/>
    </row>
    <row r="27" spans="1:5" ht="13.5" customHeight="1">
      <c r="A27" s="455"/>
      <c r="B27" s="455"/>
      <c r="C27" s="313"/>
      <c r="D27" s="313"/>
      <c r="E27" s="313"/>
    </row>
    <row r="28" spans="1:5" ht="40.5" customHeight="1">
      <c r="A28" s="1184" t="s">
        <v>355</v>
      </c>
      <c r="B28" s="1184"/>
      <c r="C28" s="1184"/>
      <c r="D28" s="1184"/>
      <c r="E28" s="1184"/>
    </row>
    <row r="29" spans="1:5" s="1805" customFormat="1" ht="59.65" customHeight="1">
      <c r="A29" s="1806" t="s">
        <v>356</v>
      </c>
      <c r="B29" s="1806"/>
      <c r="C29" s="1806"/>
      <c r="D29" s="1806"/>
      <c r="E29" s="1806"/>
    </row>
    <row r="30" spans="1:5" s="313" customFormat="1" ht="16.149999999999999" customHeight="1">
      <c r="A30" s="370"/>
    </row>
    <row r="31" spans="1:5">
      <c r="A31" s="1181" t="s">
        <v>357</v>
      </c>
      <c r="B31" s="1182"/>
      <c r="C31" s="1182"/>
      <c r="D31" s="1182"/>
      <c r="E31" s="1183"/>
    </row>
    <row r="32" spans="1:5">
      <c r="A32" s="313"/>
      <c r="B32" s="313"/>
      <c r="C32" s="313"/>
      <c r="D32" s="313"/>
      <c r="E32" s="313"/>
    </row>
    <row r="173" spans="5:5">
      <c r="E173" s="164"/>
    </row>
  </sheetData>
  <mergeCells count="11">
    <mergeCell ref="A9:E9"/>
    <mergeCell ref="A31:E31"/>
    <mergeCell ref="A28:E28"/>
    <mergeCell ref="C10:C11"/>
    <mergeCell ref="D10:E10"/>
    <mergeCell ref="A10:B11"/>
    <mergeCell ref="A12:A13"/>
    <mergeCell ref="A24:A25"/>
    <mergeCell ref="A19:A23"/>
    <mergeCell ref="A14:A18"/>
    <mergeCell ref="A29:E29"/>
  </mergeCells>
  <phoneticPr fontId="31"/>
  <hyperlinks>
    <hyperlink ref="A29:E29" r:id="rId1" display="https://policies.env.go.jp/earth/ghg-santeikohyo/manual.html" xr:uid="{0BA5B40A-3991-4445-81A4-AFAE1709A9D9}"/>
  </hyperlinks>
  <printOptions horizontalCentered="1"/>
  <pageMargins left="0.59055118110236227" right="0.59055118110236227" top="0.59055118110236227" bottom="0.59055118110236227" header="0.39370078740157483" footer="0.31496062992125984"/>
  <pageSetup paperSize="9" scale="63" firstPageNumber="4" fitToHeight="0" orientation="portrait" r:id="rId2"/>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167"/>
  <sheetViews>
    <sheetView view="pageBreakPreview" zoomScaleNormal="80" zoomScaleSheetLayoutView="100" workbookViewId="0"/>
  </sheetViews>
  <sheetFormatPr defaultRowHeight="13.5"/>
  <cols>
    <col min="1" max="1" width="10.75" customWidth="1"/>
    <col min="2" max="2" width="7.75" customWidth="1"/>
    <col min="3" max="3" width="8.75" customWidth="1"/>
    <col min="4" max="4" width="11.75" customWidth="1"/>
    <col min="5" max="5" width="6.375" customWidth="1"/>
    <col min="6" max="6" width="9.75" customWidth="1"/>
    <col min="7" max="7" width="54.75" customWidth="1"/>
    <col min="8" max="8" width="15.25" customWidth="1"/>
    <col min="10" max="10" width="9.75" bestFit="1" customWidth="1"/>
  </cols>
  <sheetData>
    <row r="1" spans="1:8" ht="17.25">
      <c r="A1" s="314" t="s">
        <v>358</v>
      </c>
      <c r="B1" s="313"/>
      <c r="C1" s="313"/>
      <c r="D1" s="313"/>
      <c r="E1" s="313"/>
      <c r="F1" s="313"/>
      <c r="G1" s="313"/>
      <c r="H1" s="313"/>
    </row>
    <row r="2" spans="1:8">
      <c r="A2" s="313"/>
      <c r="B2" s="313"/>
      <c r="C2" s="313"/>
      <c r="D2" s="313"/>
      <c r="E2" s="313"/>
      <c r="F2" s="313"/>
      <c r="G2" s="313"/>
      <c r="H2" s="313"/>
    </row>
    <row r="3" spans="1:8">
      <c r="A3" s="313" t="s">
        <v>192</v>
      </c>
      <c r="B3" s="313"/>
      <c r="C3" s="313"/>
      <c r="D3" s="313"/>
      <c r="E3" s="313"/>
      <c r="F3" s="313"/>
      <c r="G3" s="313"/>
      <c r="H3" s="313"/>
    </row>
    <row r="4" spans="1:8">
      <c r="A4" s="313" t="s">
        <v>359</v>
      </c>
      <c r="B4" s="313"/>
      <c r="C4" s="313"/>
      <c r="D4" s="313"/>
      <c r="E4" s="313"/>
      <c r="F4" s="313"/>
      <c r="G4" s="313"/>
      <c r="H4" s="313"/>
    </row>
    <row r="5" spans="1:8">
      <c r="A5" s="313" t="s">
        <v>360</v>
      </c>
      <c r="B5" s="313"/>
      <c r="C5" s="313"/>
      <c r="D5" s="313"/>
      <c r="E5" s="313"/>
      <c r="F5" s="313"/>
      <c r="G5" s="313"/>
      <c r="H5" s="313"/>
    </row>
    <row r="6" spans="1:8">
      <c r="A6" s="313"/>
      <c r="B6" s="313"/>
      <c r="C6" s="313"/>
      <c r="D6" s="313"/>
      <c r="E6" s="313"/>
      <c r="F6" s="313"/>
      <c r="G6" s="313"/>
      <c r="H6" s="313"/>
    </row>
    <row r="7" spans="1:8">
      <c r="A7" s="442"/>
      <c r="B7" s="443"/>
      <c r="C7" s="443"/>
      <c r="D7" s="443"/>
      <c r="E7" s="443"/>
      <c r="F7" s="443"/>
      <c r="G7" s="443"/>
      <c r="H7" s="444"/>
    </row>
    <row r="8" spans="1:8" ht="27" customHeight="1">
      <c r="A8" s="445" t="s">
        <v>146</v>
      </c>
      <c r="B8" s="446"/>
      <c r="C8" s="313"/>
      <c r="D8" s="313"/>
      <c r="E8" s="313"/>
      <c r="F8" s="313"/>
      <c r="G8" s="313"/>
      <c r="H8" s="447"/>
    </row>
    <row r="9" spans="1:8" ht="30" customHeight="1">
      <c r="A9" s="1200" t="s">
        <v>361</v>
      </c>
      <c r="B9" s="1201"/>
      <c r="C9" s="1201"/>
      <c r="D9" s="1201"/>
      <c r="E9" s="1201"/>
      <c r="F9" s="1201"/>
      <c r="G9" s="1201"/>
      <c r="H9" s="1202"/>
    </row>
    <row r="10" spans="1:8" ht="16.5" customHeight="1">
      <c r="A10" s="1199" t="s">
        <v>362</v>
      </c>
      <c r="B10" s="1095"/>
      <c r="C10" s="1095"/>
      <c r="D10" s="1095"/>
      <c r="E10" s="1095"/>
      <c r="F10" s="1095"/>
      <c r="G10" s="1095"/>
      <c r="H10" s="1096"/>
    </row>
    <row r="11" spans="1:8" ht="16.5" customHeight="1">
      <c r="A11" s="1094"/>
      <c r="B11" s="1095"/>
      <c r="C11" s="1095"/>
      <c r="D11" s="1095"/>
      <c r="E11" s="1095"/>
      <c r="F11" s="1095"/>
      <c r="G11" s="1095"/>
      <c r="H11" s="1096"/>
    </row>
    <row r="12" spans="1:8">
      <c r="A12" s="448"/>
      <c r="B12" s="313"/>
      <c r="C12" s="313"/>
      <c r="D12" s="313"/>
      <c r="E12" s="313"/>
      <c r="F12" s="313"/>
      <c r="G12" s="313"/>
      <c r="H12" s="447"/>
    </row>
    <row r="13" spans="1:8" ht="14.25">
      <c r="A13" s="448"/>
      <c r="B13" s="1203" t="s">
        <v>363</v>
      </c>
      <c r="C13" s="1203"/>
      <c r="D13" s="1203"/>
      <c r="E13" s="1203"/>
      <c r="F13" s="1203"/>
      <c r="G13" s="1203"/>
      <c r="H13" s="447"/>
    </row>
    <row r="14" spans="1:8" ht="21.75" customHeight="1" thickBot="1">
      <c r="A14" s="448"/>
      <c r="B14" s="449"/>
      <c r="C14" s="1204" t="s">
        <v>364</v>
      </c>
      <c r="D14" s="1205"/>
      <c r="E14" s="1205"/>
      <c r="F14" s="1206"/>
      <c r="G14" s="449" t="s">
        <v>365</v>
      </c>
      <c r="H14" s="447"/>
    </row>
    <row r="15" spans="1:8" ht="70.5" customHeight="1" thickTop="1">
      <c r="A15" s="448"/>
      <c r="B15" s="1209" t="s">
        <v>366</v>
      </c>
      <c r="C15" s="1208" t="s">
        <v>367</v>
      </c>
      <c r="D15" s="1208"/>
      <c r="E15" s="1208"/>
      <c r="F15" s="1208"/>
      <c r="G15" s="450" t="s">
        <v>368</v>
      </c>
      <c r="H15" s="447"/>
    </row>
    <row r="16" spans="1:8" ht="50.25" customHeight="1">
      <c r="A16" s="448"/>
      <c r="B16" s="1210"/>
      <c r="C16" s="1211" t="s">
        <v>369</v>
      </c>
      <c r="D16" s="1211"/>
      <c r="E16" s="1211"/>
      <c r="F16" s="1211"/>
      <c r="G16" s="451" t="s">
        <v>370</v>
      </c>
      <c r="H16" s="447"/>
    </row>
    <row r="17" spans="1:8" ht="50.25" customHeight="1">
      <c r="A17" s="448"/>
      <c r="B17" s="1210" t="s">
        <v>371</v>
      </c>
      <c r="C17" s="1211" t="s">
        <v>372</v>
      </c>
      <c r="D17" s="1211"/>
      <c r="E17" s="1211"/>
      <c r="F17" s="1211"/>
      <c r="G17" s="1207" t="s">
        <v>373</v>
      </c>
      <c r="H17" s="447"/>
    </row>
    <row r="18" spans="1:8" ht="50.25" customHeight="1">
      <c r="A18" s="448"/>
      <c r="B18" s="1210"/>
      <c r="C18" s="1211" t="s">
        <v>374</v>
      </c>
      <c r="D18" s="1211"/>
      <c r="E18" s="1211"/>
      <c r="F18" s="1211"/>
      <c r="G18" s="1208"/>
      <c r="H18" s="447"/>
    </row>
    <row r="19" spans="1:8" ht="14.25">
      <c r="A19" s="448"/>
      <c r="B19" s="342" t="s">
        <v>375</v>
      </c>
      <c r="C19" s="313"/>
      <c r="D19" s="313"/>
      <c r="E19" s="313"/>
      <c r="F19" s="313"/>
      <c r="G19" s="313"/>
      <c r="H19" s="447"/>
    </row>
    <row r="20" spans="1:8">
      <c r="A20" s="448"/>
      <c r="B20" s="313"/>
      <c r="C20" s="313"/>
      <c r="D20" s="313"/>
      <c r="E20" s="313"/>
      <c r="F20" s="313"/>
      <c r="G20" s="313"/>
      <c r="H20" s="447"/>
    </row>
    <row r="21" spans="1:8">
      <c r="A21" s="448"/>
      <c r="B21" s="313"/>
      <c r="C21" s="313"/>
      <c r="D21" s="313"/>
      <c r="E21" s="313"/>
      <c r="F21" s="313"/>
      <c r="G21" s="313"/>
      <c r="H21" s="447"/>
    </row>
    <row r="22" spans="1:8">
      <c r="A22" s="448"/>
      <c r="B22" s="313"/>
      <c r="C22" s="313"/>
      <c r="D22" s="313"/>
      <c r="E22" s="313"/>
      <c r="F22" s="313"/>
      <c r="G22" s="313"/>
      <c r="H22" s="447"/>
    </row>
    <row r="23" spans="1:8">
      <c r="A23" s="448"/>
      <c r="B23" s="313"/>
      <c r="C23" s="313"/>
      <c r="D23" s="313"/>
      <c r="E23" s="313"/>
      <c r="F23" s="313"/>
      <c r="G23" s="313"/>
      <c r="H23" s="447"/>
    </row>
    <row r="24" spans="1:8">
      <c r="A24" s="448"/>
      <c r="B24" s="313"/>
      <c r="C24" s="313"/>
      <c r="D24" s="313"/>
      <c r="E24" s="313"/>
      <c r="F24" s="313"/>
      <c r="G24" s="313"/>
      <c r="H24" s="447"/>
    </row>
    <row r="25" spans="1:8">
      <c r="A25" s="448"/>
      <c r="B25" s="313"/>
      <c r="C25" s="313"/>
      <c r="D25" s="313"/>
      <c r="E25" s="313"/>
      <c r="F25" s="313"/>
      <c r="G25" s="313"/>
      <c r="H25" s="447"/>
    </row>
    <row r="26" spans="1:8">
      <c r="A26" s="448"/>
      <c r="B26" s="313"/>
      <c r="C26" s="313"/>
      <c r="D26" s="313"/>
      <c r="E26" s="313"/>
      <c r="F26" s="313"/>
      <c r="G26" s="313"/>
      <c r="H26" s="447"/>
    </row>
    <row r="27" spans="1:8">
      <c r="A27" s="448"/>
      <c r="B27" s="313"/>
      <c r="C27" s="313"/>
      <c r="D27" s="313"/>
      <c r="E27" s="313"/>
      <c r="F27" s="313"/>
      <c r="G27" s="313"/>
      <c r="H27" s="447"/>
    </row>
    <row r="28" spans="1:8">
      <c r="A28" s="448"/>
      <c r="B28" s="313"/>
      <c r="C28" s="313"/>
      <c r="D28" s="313"/>
      <c r="E28" s="313"/>
      <c r="F28" s="313"/>
      <c r="G28" s="313"/>
      <c r="H28" s="447"/>
    </row>
    <row r="29" spans="1:8">
      <c r="A29" s="448"/>
      <c r="B29" s="313"/>
      <c r="C29" s="313"/>
      <c r="D29" s="313"/>
      <c r="E29" s="313"/>
      <c r="F29" s="313"/>
      <c r="G29" s="313"/>
      <c r="H29" s="447"/>
    </row>
    <row r="30" spans="1:8">
      <c r="A30" s="448"/>
      <c r="B30" s="313"/>
      <c r="C30" s="313"/>
      <c r="D30" s="313"/>
      <c r="E30" s="313"/>
      <c r="F30" s="313"/>
      <c r="G30" s="313"/>
      <c r="H30" s="447"/>
    </row>
    <row r="31" spans="1:8">
      <c r="A31" s="448"/>
      <c r="B31" s="313"/>
      <c r="C31" s="313"/>
      <c r="D31" s="313"/>
      <c r="E31" s="313"/>
      <c r="F31" s="313"/>
      <c r="G31" s="313"/>
      <c r="H31" s="447"/>
    </row>
    <row r="32" spans="1:8">
      <c r="A32" s="448"/>
      <c r="B32" s="313"/>
      <c r="C32" s="313"/>
      <c r="D32" s="313"/>
      <c r="E32" s="313"/>
      <c r="F32" s="313"/>
      <c r="G32" s="313"/>
      <c r="H32" s="447"/>
    </row>
    <row r="33" spans="1:8">
      <c r="A33" s="448"/>
      <c r="B33" s="313"/>
      <c r="C33" s="313"/>
      <c r="D33" s="313"/>
      <c r="E33" s="313"/>
      <c r="F33" s="313"/>
      <c r="G33" s="313"/>
      <c r="H33" s="447"/>
    </row>
    <row r="34" spans="1:8">
      <c r="A34" s="448"/>
      <c r="B34" s="313"/>
      <c r="C34" s="313"/>
      <c r="D34" s="313"/>
      <c r="E34" s="313"/>
      <c r="F34" s="313"/>
      <c r="G34" s="313"/>
      <c r="H34" s="447"/>
    </row>
    <row r="35" spans="1:8">
      <c r="A35" s="448"/>
      <c r="B35" s="313"/>
      <c r="C35" s="313"/>
      <c r="D35" s="313"/>
      <c r="E35" s="313"/>
      <c r="F35" s="313"/>
      <c r="G35" s="313"/>
      <c r="H35" s="447"/>
    </row>
    <row r="36" spans="1:8">
      <c r="A36" s="448"/>
      <c r="B36" s="313"/>
      <c r="C36" s="313"/>
      <c r="D36" s="313"/>
      <c r="E36" s="313"/>
      <c r="F36" s="313"/>
      <c r="G36" s="313"/>
      <c r="H36" s="447"/>
    </row>
    <row r="37" spans="1:8">
      <c r="A37" s="448"/>
      <c r="B37" s="313"/>
      <c r="C37" s="313"/>
      <c r="D37" s="313"/>
      <c r="E37" s="313"/>
      <c r="F37" s="313"/>
      <c r="G37" s="313"/>
      <c r="H37" s="447"/>
    </row>
    <row r="38" spans="1:8">
      <c r="A38" s="448"/>
      <c r="B38" s="313"/>
      <c r="C38" s="313"/>
      <c r="D38" s="313"/>
      <c r="E38" s="313"/>
      <c r="F38" s="313"/>
      <c r="G38" s="313"/>
      <c r="H38" s="447"/>
    </row>
    <row r="39" spans="1:8">
      <c r="A39" s="448"/>
      <c r="B39" s="313"/>
      <c r="C39" s="313"/>
      <c r="D39" s="313"/>
      <c r="E39" s="313"/>
      <c r="F39" s="313"/>
      <c r="G39" s="313"/>
      <c r="H39" s="447"/>
    </row>
    <row r="40" spans="1:8">
      <c r="A40" s="448"/>
      <c r="B40" s="313"/>
      <c r="C40" s="313"/>
      <c r="D40" s="313"/>
      <c r="E40" s="313"/>
      <c r="F40" s="313"/>
      <c r="G40" s="313"/>
      <c r="H40" s="447"/>
    </row>
    <row r="41" spans="1:8">
      <c r="A41" s="448"/>
      <c r="B41" s="313"/>
      <c r="C41" s="313"/>
      <c r="D41" s="313"/>
      <c r="E41" s="313"/>
      <c r="F41" s="313"/>
      <c r="G41" s="313"/>
      <c r="H41" s="447"/>
    </row>
    <row r="42" spans="1:8">
      <c r="A42" s="448"/>
      <c r="B42" s="313"/>
      <c r="C42" s="313"/>
      <c r="D42" s="313"/>
      <c r="E42" s="313"/>
      <c r="F42" s="313"/>
      <c r="G42" s="313"/>
      <c r="H42" s="447"/>
    </row>
    <row r="43" spans="1:8">
      <c r="A43" s="448"/>
      <c r="B43" s="313"/>
      <c r="C43" s="313"/>
      <c r="D43" s="313"/>
      <c r="E43" s="313"/>
      <c r="F43" s="313"/>
      <c r="G43" s="313"/>
      <c r="H43" s="447"/>
    </row>
    <row r="44" spans="1:8">
      <c r="A44" s="448" t="s">
        <v>376</v>
      </c>
      <c r="B44" s="313"/>
      <c r="C44" s="313"/>
      <c r="D44" s="313"/>
      <c r="E44" s="313"/>
      <c r="F44" s="313"/>
      <c r="G44" s="313"/>
      <c r="H44" s="447"/>
    </row>
    <row r="45" spans="1:8" ht="15" customHeight="1">
      <c r="A45" s="1064" t="s">
        <v>377</v>
      </c>
      <c r="B45" s="1065"/>
      <c r="C45" s="1065"/>
      <c r="D45" s="1065"/>
      <c r="E45" s="1065"/>
      <c r="F45" s="1065"/>
      <c r="G45" s="1065"/>
      <c r="H45" s="1066"/>
    </row>
    <row r="46" spans="1:8" ht="15" customHeight="1">
      <c r="A46" s="1064"/>
      <c r="B46" s="1065"/>
      <c r="C46" s="1065"/>
      <c r="D46" s="1065"/>
      <c r="E46" s="1065"/>
      <c r="F46" s="1065"/>
      <c r="G46" s="1065"/>
      <c r="H46" s="1066"/>
    </row>
    <row r="47" spans="1:8">
      <c r="A47" s="448"/>
      <c r="B47" s="313"/>
      <c r="C47" s="313"/>
      <c r="D47" s="313"/>
      <c r="E47" s="313"/>
      <c r="F47" s="313"/>
      <c r="G47" s="313"/>
      <c r="H47" s="447"/>
    </row>
    <row r="48" spans="1:8" ht="15" customHeight="1">
      <c r="A48" s="452"/>
      <c r="B48" s="453"/>
      <c r="C48" s="453"/>
      <c r="D48" s="453"/>
      <c r="E48" s="453"/>
      <c r="F48" s="453"/>
      <c r="G48" s="453"/>
      <c r="H48" s="454"/>
    </row>
    <row r="49" spans="1:8" s="161" customFormat="1" ht="18.75" customHeight="1">
      <c r="A49" s="313"/>
      <c r="B49" s="313"/>
      <c r="C49" s="313"/>
      <c r="D49" s="313"/>
      <c r="E49" s="313"/>
      <c r="F49" s="313"/>
      <c r="G49" s="313"/>
      <c r="H49" s="313"/>
    </row>
    <row r="50" spans="1:8">
      <c r="D50" s="19"/>
    </row>
    <row r="167" spans="3:3">
      <c r="C167" s="164"/>
    </row>
  </sheetData>
  <mergeCells count="12">
    <mergeCell ref="A10:H11"/>
    <mergeCell ref="A9:H9"/>
    <mergeCell ref="B13:G13"/>
    <mergeCell ref="C14:F14"/>
    <mergeCell ref="A45:H46"/>
    <mergeCell ref="G17:G18"/>
    <mergeCell ref="B15:B16"/>
    <mergeCell ref="B17:B18"/>
    <mergeCell ref="C18:F18"/>
    <mergeCell ref="C17:F17"/>
    <mergeCell ref="C16:F16"/>
    <mergeCell ref="C15:F15"/>
  </mergeCells>
  <phoneticPr fontId="31"/>
  <printOptions horizontalCentered="1"/>
  <pageMargins left="0.59055118110236227" right="0.59055118110236227" top="0.59055118110236227" bottom="0.59055118110236227" header="0.39370078740157483" footer="0.31496062992125984"/>
  <pageSetup paperSize="9" scale="72" firstPageNumber="4" fitToHeight="0" orientation="portrait" r:id="rId1"/>
  <headerFooter scaleWithDoc="0"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I483"/>
  <sheetViews>
    <sheetView view="pageBreakPreview" zoomScaleNormal="100" zoomScaleSheetLayoutView="100" workbookViewId="0"/>
  </sheetViews>
  <sheetFormatPr defaultColWidth="9" defaultRowHeight="15"/>
  <cols>
    <col min="1" max="1" width="5.75" style="1" customWidth="1"/>
    <col min="2" max="2" width="11.25" style="1" customWidth="1"/>
    <col min="3" max="3" width="35.75" style="1" customWidth="1"/>
    <col min="4" max="5" width="9.75" style="1" customWidth="1"/>
    <col min="6" max="7" width="17" style="1" customWidth="1"/>
    <col min="8" max="8" width="9.75" style="6" customWidth="1"/>
    <col min="9" max="9" width="10" style="6" customWidth="1"/>
    <col min="10" max="16384" width="9" style="1"/>
  </cols>
  <sheetData>
    <row r="1" spans="1:9" ht="18">
      <c r="A1" s="760" t="s">
        <v>3134</v>
      </c>
      <c r="B1" s="761"/>
      <c r="C1" s="761"/>
      <c r="D1" s="761"/>
      <c r="E1" s="761"/>
      <c r="F1" s="761"/>
      <c r="G1" s="761"/>
      <c r="H1" s="761"/>
      <c r="I1" s="761"/>
    </row>
    <row r="2" spans="1:9">
      <c r="A2" s="762"/>
      <c r="B2" s="761"/>
      <c r="C2" s="761"/>
      <c r="D2" s="761"/>
      <c r="E2" s="761"/>
      <c r="F2" s="761"/>
      <c r="G2" s="761"/>
      <c r="H2" s="761"/>
      <c r="I2" s="761"/>
    </row>
    <row r="3" spans="1:9">
      <c r="A3" s="762" t="s">
        <v>192</v>
      </c>
      <c r="B3" s="761"/>
      <c r="C3" s="761"/>
      <c r="D3" s="761"/>
      <c r="E3" s="761"/>
      <c r="F3" s="761"/>
      <c r="G3" s="761"/>
      <c r="H3" s="761"/>
      <c r="I3" s="761"/>
    </row>
    <row r="4" spans="1:9">
      <c r="A4" s="762" t="s">
        <v>378</v>
      </c>
      <c r="B4" s="761"/>
      <c r="C4" s="761"/>
      <c r="D4" s="761"/>
      <c r="E4" s="761"/>
      <c r="F4" s="761"/>
      <c r="G4" s="761"/>
      <c r="H4" s="761"/>
      <c r="I4" s="761"/>
    </row>
    <row r="5" spans="1:9">
      <c r="A5" s="762" t="s">
        <v>56</v>
      </c>
      <c r="B5" s="761"/>
      <c r="C5" s="761"/>
      <c r="D5" s="761"/>
      <c r="E5" s="761"/>
      <c r="F5" s="761"/>
      <c r="G5" s="761"/>
      <c r="H5" s="761"/>
      <c r="I5" s="761"/>
    </row>
    <row r="6" spans="1:9">
      <c r="A6" s="761"/>
      <c r="B6" s="761"/>
      <c r="C6" s="761"/>
      <c r="D6" s="761"/>
      <c r="E6" s="761"/>
      <c r="F6" s="761"/>
      <c r="G6" s="761"/>
      <c r="H6" s="761"/>
      <c r="I6" s="761"/>
    </row>
    <row r="7" spans="1:9" ht="12.75" customHeight="1">
      <c r="A7" s="763"/>
      <c r="B7" s="764"/>
      <c r="C7" s="764"/>
      <c r="D7" s="764"/>
      <c r="E7" s="764"/>
      <c r="F7" s="764"/>
      <c r="G7" s="764"/>
      <c r="H7" s="764"/>
      <c r="I7" s="765"/>
    </row>
    <row r="8" spans="1:9" ht="17.25">
      <c r="A8" s="766" t="s">
        <v>146</v>
      </c>
      <c r="B8" s="761"/>
      <c r="C8" s="761"/>
      <c r="D8" s="761"/>
      <c r="E8" s="761"/>
      <c r="F8" s="761"/>
      <c r="G8" s="761"/>
      <c r="H8" s="761"/>
      <c r="I8" s="767"/>
    </row>
    <row r="9" spans="1:9" customFormat="1" ht="15" customHeight="1">
      <c r="A9" s="1253" t="s">
        <v>379</v>
      </c>
      <c r="B9" s="1258"/>
      <c r="C9" s="1258"/>
      <c r="D9" s="1258"/>
      <c r="E9" s="1258"/>
      <c r="F9" s="1258"/>
      <c r="G9" s="1258"/>
      <c r="H9" s="1258"/>
      <c r="I9" s="1259"/>
    </row>
    <row r="10" spans="1:9" customFormat="1" ht="15" customHeight="1">
      <c r="A10" s="1260"/>
      <c r="B10" s="1258"/>
      <c r="C10" s="1258"/>
      <c r="D10" s="1258"/>
      <c r="E10" s="1258"/>
      <c r="F10" s="1258"/>
      <c r="G10" s="1258"/>
      <c r="H10" s="1258"/>
      <c r="I10" s="1259"/>
    </row>
    <row r="11" spans="1:9" customFormat="1" ht="15" customHeight="1">
      <c r="A11" s="1199" t="s">
        <v>362</v>
      </c>
      <c r="B11" s="1095"/>
      <c r="C11" s="1095"/>
      <c r="D11" s="1095"/>
      <c r="E11" s="1095"/>
      <c r="F11" s="1095"/>
      <c r="G11" s="1095"/>
      <c r="H11" s="1095"/>
      <c r="I11" s="1096"/>
    </row>
    <row r="12" spans="1:9" customFormat="1" ht="15" customHeight="1">
      <c r="A12" s="1094"/>
      <c r="B12" s="1095"/>
      <c r="C12" s="1095"/>
      <c r="D12" s="1095"/>
      <c r="E12" s="1095"/>
      <c r="F12" s="1095"/>
      <c r="G12" s="1095"/>
      <c r="H12" s="1095"/>
      <c r="I12" s="1096"/>
    </row>
    <row r="13" spans="1:9" customFormat="1" ht="7.5" customHeight="1">
      <c r="A13" s="769"/>
      <c r="B13" s="313"/>
      <c r="C13" s="313"/>
      <c r="D13" s="313"/>
      <c r="E13" s="313"/>
      <c r="F13" s="313"/>
      <c r="G13" s="313"/>
      <c r="H13" s="313"/>
      <c r="I13" s="447"/>
    </row>
    <row r="14" spans="1:9" customFormat="1">
      <c r="A14" s="770"/>
      <c r="B14" s="1261" t="s">
        <v>380</v>
      </c>
      <c r="C14" s="1261"/>
      <c r="D14" s="1261"/>
      <c r="E14" s="1261"/>
      <c r="F14" s="1261"/>
      <c r="G14" s="1261"/>
      <c r="H14" s="1261"/>
      <c r="I14" s="447"/>
    </row>
    <row r="15" spans="1:9" customFormat="1" ht="21.75" customHeight="1" thickBot="1">
      <c r="A15" s="771"/>
      <c r="B15" s="772"/>
      <c r="C15" s="1204" t="s">
        <v>364</v>
      </c>
      <c r="D15" s="1206"/>
      <c r="E15" s="1204" t="s">
        <v>365</v>
      </c>
      <c r="F15" s="1205"/>
      <c r="G15" s="1205"/>
      <c r="H15" s="1206"/>
      <c r="I15" s="447"/>
    </row>
    <row r="16" spans="1:9" customFormat="1" ht="46.5" customHeight="1" thickTop="1">
      <c r="A16" s="771"/>
      <c r="B16" s="1255" t="s">
        <v>381</v>
      </c>
      <c r="C16" s="1208" t="s">
        <v>382</v>
      </c>
      <c r="D16" s="1208"/>
      <c r="E16" s="1208" t="s">
        <v>368</v>
      </c>
      <c r="F16" s="1208"/>
      <c r="G16" s="1208"/>
      <c r="H16" s="1208"/>
      <c r="I16" s="447"/>
    </row>
    <row r="17" spans="1:9" customFormat="1" ht="46.5" customHeight="1">
      <c r="A17" s="771"/>
      <c r="B17" s="1256"/>
      <c r="C17" s="1211" t="s">
        <v>369</v>
      </c>
      <c r="D17" s="1211"/>
      <c r="E17" s="1211" t="s">
        <v>370</v>
      </c>
      <c r="F17" s="1211"/>
      <c r="G17" s="1211"/>
      <c r="H17" s="1211"/>
      <c r="I17" s="447"/>
    </row>
    <row r="18" spans="1:9" customFormat="1" ht="46.5" customHeight="1">
      <c r="A18" s="771"/>
      <c r="B18" s="1257" t="s">
        <v>371</v>
      </c>
      <c r="C18" s="1211" t="s">
        <v>372</v>
      </c>
      <c r="D18" s="1211"/>
      <c r="E18" s="1211" t="s">
        <v>373</v>
      </c>
      <c r="F18" s="1211"/>
      <c r="G18" s="1211"/>
      <c r="H18" s="1211"/>
      <c r="I18" s="447"/>
    </row>
    <row r="19" spans="1:9" customFormat="1" ht="46.5" customHeight="1">
      <c r="A19" s="771"/>
      <c r="B19" s="1256"/>
      <c r="C19" s="1211" t="s">
        <v>374</v>
      </c>
      <c r="D19" s="1211"/>
      <c r="E19" s="1211"/>
      <c r="F19" s="1211"/>
      <c r="G19" s="1211"/>
      <c r="H19" s="1211"/>
      <c r="I19" s="447"/>
    </row>
    <row r="20" spans="1:9" customFormat="1">
      <c r="A20" s="770"/>
      <c r="B20" s="773" t="s">
        <v>375</v>
      </c>
      <c r="C20" s="313"/>
      <c r="D20" s="313"/>
      <c r="E20" s="313"/>
      <c r="F20" s="313"/>
      <c r="G20" s="313"/>
      <c r="H20" s="313"/>
      <c r="I20" s="447"/>
    </row>
    <row r="21" spans="1:9" customFormat="1" ht="13.5">
      <c r="A21" s="448"/>
      <c r="B21" s="313"/>
      <c r="C21" s="313"/>
      <c r="D21" s="313"/>
      <c r="E21" s="313"/>
      <c r="F21" s="313"/>
      <c r="G21" s="313"/>
      <c r="H21" s="313"/>
      <c r="I21" s="447"/>
    </row>
    <row r="22" spans="1:9" customFormat="1" ht="13.5">
      <c r="A22" s="448"/>
      <c r="B22" s="313"/>
      <c r="C22" s="313"/>
      <c r="D22" s="313"/>
      <c r="E22" s="313"/>
      <c r="F22" s="313"/>
      <c r="G22" s="313"/>
      <c r="H22" s="313"/>
      <c r="I22" s="447"/>
    </row>
    <row r="23" spans="1:9" customFormat="1" ht="13.5">
      <c r="A23" s="448"/>
      <c r="B23" s="313"/>
      <c r="C23" s="313"/>
      <c r="D23" s="313"/>
      <c r="E23" s="313"/>
      <c r="F23" s="313"/>
      <c r="G23" s="313"/>
      <c r="H23" s="313"/>
      <c r="I23" s="447"/>
    </row>
    <row r="24" spans="1:9" customFormat="1" ht="13.5">
      <c r="A24" s="448"/>
      <c r="B24" s="313"/>
      <c r="C24" s="313"/>
      <c r="D24" s="313"/>
      <c r="E24" s="313"/>
      <c r="F24" s="313"/>
      <c r="G24" s="313"/>
      <c r="H24" s="313"/>
      <c r="I24" s="447"/>
    </row>
    <row r="25" spans="1:9" customFormat="1" ht="13.5">
      <c r="A25" s="448"/>
      <c r="B25" s="313"/>
      <c r="C25" s="313"/>
      <c r="D25" s="313"/>
      <c r="E25" s="313"/>
      <c r="F25" s="313"/>
      <c r="G25" s="313"/>
      <c r="H25" s="313"/>
      <c r="I25" s="447"/>
    </row>
    <row r="26" spans="1:9" customFormat="1" ht="13.5">
      <c r="A26" s="448"/>
      <c r="B26" s="313"/>
      <c r="C26" s="313"/>
      <c r="D26" s="313"/>
      <c r="E26" s="313"/>
      <c r="F26" s="313"/>
      <c r="G26" s="313"/>
      <c r="H26" s="313"/>
      <c r="I26" s="447"/>
    </row>
    <row r="27" spans="1:9" customFormat="1" ht="13.5">
      <c r="A27" s="448"/>
      <c r="B27" s="313"/>
      <c r="C27" s="313"/>
      <c r="D27" s="313"/>
      <c r="E27" s="313"/>
      <c r="F27" s="313"/>
      <c r="G27" s="313"/>
      <c r="H27" s="313"/>
      <c r="I27" s="447"/>
    </row>
    <row r="28" spans="1:9" customFormat="1" ht="13.5">
      <c r="A28" s="448"/>
      <c r="B28" s="313"/>
      <c r="C28" s="313"/>
      <c r="D28" s="313"/>
      <c r="E28" s="313"/>
      <c r="F28" s="313"/>
      <c r="G28" s="313"/>
      <c r="H28" s="313"/>
      <c r="I28" s="447"/>
    </row>
    <row r="29" spans="1:9" customFormat="1" ht="13.5">
      <c r="A29" s="448"/>
      <c r="B29" s="313"/>
      <c r="C29" s="313"/>
      <c r="D29" s="313"/>
      <c r="E29" s="313"/>
      <c r="F29" s="313"/>
      <c r="G29" s="313"/>
      <c r="H29" s="313"/>
      <c r="I29" s="447"/>
    </row>
    <row r="30" spans="1:9" customFormat="1" ht="13.5">
      <c r="A30" s="448"/>
      <c r="B30" s="313"/>
      <c r="C30" s="313"/>
      <c r="D30" s="313"/>
      <c r="E30" s="313"/>
      <c r="F30" s="313"/>
      <c r="G30" s="313"/>
      <c r="H30" s="313"/>
      <c r="I30" s="447"/>
    </row>
    <row r="31" spans="1:9" customFormat="1" ht="13.5">
      <c r="A31" s="448"/>
      <c r="B31" s="313"/>
      <c r="C31" s="313"/>
      <c r="D31" s="313"/>
      <c r="E31" s="313"/>
      <c r="F31" s="313"/>
      <c r="G31" s="313"/>
      <c r="H31" s="313"/>
      <c r="I31" s="447"/>
    </row>
    <row r="32" spans="1:9" customFormat="1" ht="13.5">
      <c r="A32" s="448"/>
      <c r="B32" s="313"/>
      <c r="C32" s="313"/>
      <c r="D32" s="313"/>
      <c r="E32" s="313"/>
      <c r="F32" s="313"/>
      <c r="G32" s="313"/>
      <c r="H32" s="313"/>
      <c r="I32" s="447"/>
    </row>
    <row r="33" spans="1:9" customFormat="1" ht="13.5">
      <c r="A33" s="448"/>
      <c r="B33" s="313"/>
      <c r="C33" s="313"/>
      <c r="D33" s="313"/>
      <c r="E33" s="313"/>
      <c r="F33" s="313"/>
      <c r="G33" s="313"/>
      <c r="H33" s="313"/>
      <c r="I33" s="447"/>
    </row>
    <row r="34" spans="1:9" customFormat="1" ht="13.5">
      <c r="A34" s="448"/>
      <c r="B34" s="313"/>
      <c r="C34" s="313"/>
      <c r="D34" s="313"/>
      <c r="E34" s="313"/>
      <c r="F34" s="313"/>
      <c r="G34" s="313"/>
      <c r="H34" s="313"/>
      <c r="I34" s="447"/>
    </row>
    <row r="35" spans="1:9" customFormat="1" ht="13.5">
      <c r="A35" s="448"/>
      <c r="B35" s="313"/>
      <c r="C35" s="313"/>
      <c r="D35" s="313"/>
      <c r="E35" s="313"/>
      <c r="F35" s="313"/>
      <c r="G35" s="313"/>
      <c r="H35" s="313"/>
      <c r="I35" s="447"/>
    </row>
    <row r="36" spans="1:9">
      <c r="A36" s="770"/>
      <c r="B36" s="761"/>
      <c r="C36" s="761"/>
      <c r="D36" s="761"/>
      <c r="E36" s="761"/>
      <c r="F36" s="761"/>
      <c r="G36" s="761"/>
      <c r="H36" s="761"/>
      <c r="I36" s="767"/>
    </row>
    <row r="37" spans="1:9">
      <c r="A37" s="770"/>
      <c r="B37" s="774"/>
      <c r="C37" s="774"/>
      <c r="D37" s="774"/>
      <c r="E37" s="774"/>
      <c r="F37" s="774"/>
      <c r="G37" s="774"/>
      <c r="H37" s="774"/>
      <c r="I37" s="775"/>
    </row>
    <row r="38" spans="1:9">
      <c r="A38" s="770"/>
      <c r="B38" s="774"/>
      <c r="C38" s="774"/>
      <c r="D38" s="774"/>
      <c r="E38" s="774"/>
      <c r="F38" s="774"/>
      <c r="G38" s="774"/>
      <c r="H38" s="774"/>
      <c r="I38" s="775"/>
    </row>
    <row r="39" spans="1:9">
      <c r="A39" s="770"/>
      <c r="B39" s="774"/>
      <c r="C39" s="774"/>
      <c r="D39" s="774"/>
      <c r="E39" s="774"/>
      <c r="F39" s="774"/>
      <c r="G39" s="774"/>
      <c r="H39" s="774"/>
      <c r="I39" s="775"/>
    </row>
    <row r="40" spans="1:9">
      <c r="A40" s="770"/>
      <c r="B40" s="774"/>
      <c r="C40" s="774"/>
      <c r="D40" s="774"/>
      <c r="E40" s="774"/>
      <c r="F40" s="774"/>
      <c r="G40" s="774"/>
      <c r="H40" s="774"/>
      <c r="I40" s="775"/>
    </row>
    <row r="41" spans="1:9" ht="15" customHeight="1">
      <c r="A41" s="1253" t="s">
        <v>383</v>
      </c>
      <c r="B41" s="1251"/>
      <c r="C41" s="1251"/>
      <c r="D41" s="1251"/>
      <c r="E41" s="1251"/>
      <c r="F41" s="1251"/>
      <c r="G41" s="1251"/>
      <c r="H41" s="1251"/>
      <c r="I41" s="1254"/>
    </row>
    <row r="42" spans="1:9">
      <c r="A42" s="1253"/>
      <c r="B42" s="1251"/>
      <c r="C42" s="1251"/>
      <c r="D42" s="1251"/>
      <c r="E42" s="1251"/>
      <c r="F42" s="1251"/>
      <c r="G42" s="1251"/>
      <c r="H42" s="1251"/>
      <c r="I42" s="1254"/>
    </row>
    <row r="43" spans="1:9" ht="3" customHeight="1">
      <c r="A43" s="768"/>
      <c r="B43" s="776"/>
      <c r="C43" s="776"/>
      <c r="D43" s="776"/>
      <c r="E43" s="776"/>
      <c r="F43" s="776"/>
      <c r="G43" s="776"/>
      <c r="H43" s="776"/>
      <c r="I43" s="777"/>
    </row>
    <row r="44" spans="1:9" customFormat="1" ht="15" customHeight="1">
      <c r="A44" s="778"/>
      <c r="B44" s="1252" t="s">
        <v>384</v>
      </c>
      <c r="C44" s="1252"/>
      <c r="D44" s="1252"/>
      <c r="E44" s="1252"/>
      <c r="F44" s="1252"/>
      <c r="G44" s="1252"/>
      <c r="H44" s="1252"/>
      <c r="I44" s="779"/>
    </row>
    <row r="45" spans="1:9" customFormat="1" ht="75" customHeight="1">
      <c r="A45" s="778"/>
      <c r="B45" s="1251" t="s">
        <v>385</v>
      </c>
      <c r="C45" s="1251"/>
      <c r="D45" s="1251"/>
      <c r="E45" s="1251"/>
      <c r="F45" s="1251"/>
      <c r="G45" s="1251"/>
      <c r="H45" s="1251"/>
      <c r="I45" s="779"/>
    </row>
    <row r="46" spans="1:9" customFormat="1" ht="15" customHeight="1">
      <c r="A46" s="778"/>
      <c r="B46" s="1252" t="s">
        <v>386</v>
      </c>
      <c r="C46" s="1252"/>
      <c r="D46" s="1252"/>
      <c r="E46" s="1252"/>
      <c r="F46" s="1252"/>
      <c r="G46" s="1252"/>
      <c r="H46" s="1252"/>
      <c r="I46" s="779"/>
    </row>
    <row r="47" spans="1:9" customFormat="1" ht="60" customHeight="1">
      <c r="A47" s="778"/>
      <c r="B47" s="1251" t="s">
        <v>387</v>
      </c>
      <c r="C47" s="1251"/>
      <c r="D47" s="1251"/>
      <c r="E47" s="1251"/>
      <c r="F47" s="1251"/>
      <c r="G47" s="1251"/>
      <c r="H47" s="1251"/>
      <c r="I47" s="779"/>
    </row>
    <row r="48" spans="1:9" customFormat="1" ht="3.75" customHeight="1">
      <c r="A48" s="780"/>
      <c r="B48" s="781"/>
      <c r="C48" s="781"/>
      <c r="D48" s="781"/>
      <c r="E48" s="781"/>
      <c r="F48" s="781"/>
      <c r="G48" s="781"/>
      <c r="H48" s="781"/>
      <c r="I48" s="782"/>
    </row>
    <row r="49" spans="1:9" customFormat="1" ht="15" customHeight="1">
      <c r="A49" s="780"/>
      <c r="B49" s="1252" t="s">
        <v>388</v>
      </c>
      <c r="C49" s="1252"/>
      <c r="D49" s="1252"/>
      <c r="E49" s="1252"/>
      <c r="F49" s="1252"/>
      <c r="G49" s="1252"/>
      <c r="H49" s="1252"/>
      <c r="I49" s="782"/>
    </row>
    <row r="50" spans="1:9" customFormat="1" ht="60" customHeight="1">
      <c r="A50" s="780"/>
      <c r="B50" s="1251" t="s">
        <v>389</v>
      </c>
      <c r="C50" s="1251"/>
      <c r="D50" s="1251"/>
      <c r="E50" s="1251"/>
      <c r="F50" s="1251"/>
      <c r="G50" s="1251"/>
      <c r="H50" s="1251"/>
      <c r="I50" s="782"/>
    </row>
    <row r="51" spans="1:9" customFormat="1" ht="3.75" customHeight="1">
      <c r="A51" s="780"/>
      <c r="B51" s="776"/>
      <c r="C51" s="776"/>
      <c r="D51" s="776"/>
      <c r="E51" s="776"/>
      <c r="F51" s="776"/>
      <c r="G51" s="776"/>
      <c r="H51" s="776"/>
      <c r="I51" s="782"/>
    </row>
    <row r="52" spans="1:9" customFormat="1" ht="3.75" customHeight="1">
      <c r="A52" s="780"/>
      <c r="B52" s="783"/>
      <c r="C52" s="783"/>
      <c r="D52" s="783"/>
      <c r="E52" s="783"/>
      <c r="F52" s="783"/>
      <c r="G52" s="783"/>
      <c r="H52" s="783"/>
      <c r="I52" s="782"/>
    </row>
    <row r="53" spans="1:9">
      <c r="A53" s="784" t="s">
        <v>390</v>
      </c>
      <c r="B53" s="774"/>
      <c r="C53" s="774"/>
      <c r="D53" s="774"/>
      <c r="E53" s="774"/>
      <c r="F53" s="774"/>
      <c r="G53" s="774"/>
      <c r="H53" s="774"/>
      <c r="I53" s="775"/>
    </row>
    <row r="54" spans="1:9" ht="15" customHeight="1">
      <c r="A54" s="1212" t="s">
        <v>391</v>
      </c>
      <c r="B54" s="1201"/>
      <c r="C54" s="1201"/>
      <c r="D54" s="1201"/>
      <c r="E54" s="1201"/>
      <c r="F54" s="1201"/>
      <c r="G54" s="1201"/>
      <c r="H54" s="1201"/>
      <c r="I54" s="1202"/>
    </row>
    <row r="55" spans="1:9" ht="15" customHeight="1">
      <c r="A55" s="1200"/>
      <c r="B55" s="1201"/>
      <c r="C55" s="1201"/>
      <c r="D55" s="1201"/>
      <c r="E55" s="1201"/>
      <c r="F55" s="1201"/>
      <c r="G55" s="1201"/>
      <c r="H55" s="1201"/>
      <c r="I55" s="1202"/>
    </row>
    <row r="56" spans="1:9" ht="15" customHeight="1">
      <c r="A56" s="1200"/>
      <c r="B56" s="1201"/>
      <c r="C56" s="1201"/>
      <c r="D56" s="1201"/>
      <c r="E56" s="1201"/>
      <c r="F56" s="1201"/>
      <c r="G56" s="1201"/>
      <c r="H56" s="1201"/>
      <c r="I56" s="1202"/>
    </row>
    <row r="57" spans="1:9" ht="3.75" customHeight="1">
      <c r="A57" s="785"/>
      <c r="B57" s="786"/>
      <c r="C57" s="786"/>
      <c r="D57" s="786"/>
      <c r="E57" s="786"/>
      <c r="F57" s="786"/>
      <c r="G57" s="786"/>
      <c r="H57" s="786"/>
      <c r="I57" s="787"/>
    </row>
    <row r="58" spans="1:9" ht="16.5" customHeight="1">
      <c r="A58" s="784" t="s">
        <v>392</v>
      </c>
      <c r="B58" s="774"/>
      <c r="C58" s="774"/>
      <c r="D58" s="774"/>
      <c r="E58" s="774"/>
      <c r="F58" s="774"/>
      <c r="G58" s="774"/>
      <c r="H58" s="774"/>
      <c r="I58" s="775"/>
    </row>
    <row r="59" spans="1:9" ht="18.75" customHeight="1">
      <c r="A59" s="1213" t="s">
        <v>393</v>
      </c>
      <c r="B59" s="1214"/>
      <c r="C59" s="1214"/>
      <c r="D59" s="1214"/>
      <c r="E59" s="1214"/>
      <c r="F59" s="1214"/>
      <c r="G59" s="1214"/>
      <c r="H59" s="1214"/>
      <c r="I59" s="1215"/>
    </row>
    <row r="60" spans="1:9" ht="18.75" customHeight="1">
      <c r="A60" s="1213"/>
      <c r="B60" s="1214"/>
      <c r="C60" s="1214"/>
      <c r="D60" s="1214"/>
      <c r="E60" s="1214"/>
      <c r="F60" s="1214"/>
      <c r="G60" s="1214"/>
      <c r="H60" s="1214"/>
      <c r="I60" s="1215"/>
    </row>
    <row r="61" spans="1:9" ht="18.75" customHeight="1">
      <c r="A61" s="1213"/>
      <c r="B61" s="1214"/>
      <c r="C61" s="1214"/>
      <c r="D61" s="1214"/>
      <c r="E61" s="1214"/>
      <c r="F61" s="1214"/>
      <c r="G61" s="1214"/>
      <c r="H61" s="1214"/>
      <c r="I61" s="1215"/>
    </row>
    <row r="62" spans="1:9" ht="18.75" customHeight="1">
      <c r="A62" s="1213"/>
      <c r="B62" s="1214"/>
      <c r="C62" s="1214"/>
      <c r="D62" s="1214"/>
      <c r="E62" s="1214"/>
      <c r="F62" s="1214"/>
      <c r="G62" s="1214"/>
      <c r="H62" s="1214"/>
      <c r="I62" s="1215"/>
    </row>
    <row r="63" spans="1:9" ht="18.75" customHeight="1">
      <c r="A63" s="1216"/>
      <c r="B63" s="1217"/>
      <c r="C63" s="1217"/>
      <c r="D63" s="1217"/>
      <c r="E63" s="1217"/>
      <c r="F63" s="1217"/>
      <c r="G63" s="1217"/>
      <c r="H63" s="1217"/>
      <c r="I63" s="1218"/>
    </row>
    <row r="64" spans="1:9" ht="18.75" customHeight="1">
      <c r="A64" s="1216"/>
      <c r="B64" s="1217"/>
      <c r="C64" s="1217"/>
      <c r="D64" s="1217"/>
      <c r="E64" s="1217"/>
      <c r="F64" s="1217"/>
      <c r="G64" s="1217"/>
      <c r="H64" s="1217"/>
      <c r="I64" s="1218"/>
    </row>
    <row r="65" spans="1:9" ht="18.75" customHeight="1" thickBot="1">
      <c r="A65" s="1216"/>
      <c r="B65" s="1217"/>
      <c r="C65" s="1217"/>
      <c r="D65" s="1217"/>
      <c r="E65" s="1217"/>
      <c r="F65" s="1217"/>
      <c r="G65" s="1217"/>
      <c r="H65" s="1217"/>
      <c r="I65" s="1218"/>
    </row>
    <row r="66" spans="1:9">
      <c r="A66" s="1248" t="s">
        <v>3140</v>
      </c>
      <c r="B66" s="1249"/>
      <c r="C66" s="1249"/>
      <c r="D66" s="1249"/>
      <c r="E66" s="1249"/>
      <c r="F66" s="1249"/>
      <c r="G66" s="1249"/>
      <c r="H66" s="1249"/>
      <c r="I66" s="1250"/>
    </row>
    <row r="67" spans="1:9">
      <c r="A67" s="1221" t="s">
        <v>394</v>
      </c>
      <c r="B67" s="1224" t="s">
        <v>395</v>
      </c>
      <c r="C67" s="1233" t="s">
        <v>396</v>
      </c>
      <c r="D67" s="1236" t="s">
        <v>397</v>
      </c>
      <c r="E67" s="1237"/>
      <c r="F67" s="1227" t="s">
        <v>398</v>
      </c>
      <c r="G67" s="1228"/>
      <c r="H67" s="1246" t="s">
        <v>399</v>
      </c>
      <c r="I67" s="1247"/>
    </row>
    <row r="68" spans="1:9">
      <c r="A68" s="1222"/>
      <c r="B68" s="1225"/>
      <c r="C68" s="1234"/>
      <c r="D68" s="1238"/>
      <c r="E68" s="1239"/>
      <c r="F68" s="212" t="s">
        <v>400</v>
      </c>
      <c r="G68" s="213" t="s">
        <v>401</v>
      </c>
      <c r="H68" s="1244" t="s">
        <v>402</v>
      </c>
      <c r="I68" s="1245"/>
    </row>
    <row r="69" spans="1:9" ht="14.25" customHeight="1">
      <c r="A69" s="1222"/>
      <c r="B69" s="1225"/>
      <c r="C69" s="1234"/>
      <c r="D69" s="43"/>
      <c r="E69" s="44"/>
      <c r="F69" s="42"/>
      <c r="G69" s="652" t="s">
        <v>403</v>
      </c>
      <c r="H69" s="45"/>
      <c r="I69" s="46"/>
    </row>
    <row r="70" spans="1:9" ht="12.75" customHeight="1">
      <c r="A70" s="1222"/>
      <c r="B70" s="1225"/>
      <c r="C70" s="1234"/>
      <c r="D70" s="1240" t="s">
        <v>404</v>
      </c>
      <c r="E70" s="1241"/>
      <c r="F70" s="42" t="s">
        <v>404</v>
      </c>
      <c r="G70" s="652" t="s">
        <v>404</v>
      </c>
      <c r="H70" s="1242"/>
      <c r="I70" s="1243"/>
    </row>
    <row r="71" spans="1:9" ht="15.75" thickBot="1">
      <c r="A71" s="1223"/>
      <c r="B71" s="1226"/>
      <c r="C71" s="1235"/>
      <c r="D71" s="1229" t="s">
        <v>405</v>
      </c>
      <c r="E71" s="1230"/>
      <c r="F71" s="47" t="s">
        <v>406</v>
      </c>
      <c r="G71" s="651" t="s">
        <v>406</v>
      </c>
      <c r="H71" s="1231" t="s">
        <v>407</v>
      </c>
      <c r="I71" s="1232"/>
    </row>
    <row r="72" spans="1:9" ht="15" customHeight="1" thickTop="1">
      <c r="A72" s="48">
        <v>1</v>
      </c>
      <c r="B72" s="49">
        <v>11101</v>
      </c>
      <c r="C72" s="50" t="s">
        <v>408</v>
      </c>
      <c r="D72" s="51" t="s">
        <v>409</v>
      </c>
      <c r="E72" s="52"/>
      <c r="F72" s="53">
        <v>6.2591150830000002</v>
      </c>
      <c r="G72" s="54">
        <v>5.367890574519075</v>
      </c>
      <c r="H72" s="75" t="s">
        <v>409</v>
      </c>
      <c r="I72" s="76"/>
    </row>
    <row r="73" spans="1:9" ht="15" customHeight="1">
      <c r="A73" s="57">
        <v>2</v>
      </c>
      <c r="B73" s="58">
        <v>11102</v>
      </c>
      <c r="C73" s="50" t="s">
        <v>410</v>
      </c>
      <c r="D73" s="51" t="s">
        <v>409</v>
      </c>
      <c r="E73" s="59"/>
      <c r="F73" s="53">
        <v>6.0354078109999998</v>
      </c>
      <c r="G73" s="54">
        <v>5.1024597268486778</v>
      </c>
      <c r="H73" s="55" t="s">
        <v>409</v>
      </c>
      <c r="I73" s="60"/>
    </row>
    <row r="74" spans="1:9" ht="15" customHeight="1">
      <c r="A74" s="57">
        <v>3</v>
      </c>
      <c r="B74" s="58">
        <v>11201</v>
      </c>
      <c r="C74" s="50" t="s">
        <v>411</v>
      </c>
      <c r="D74" s="51" t="s">
        <v>409</v>
      </c>
      <c r="E74" s="59"/>
      <c r="F74" s="53">
        <v>3.7963732650000002</v>
      </c>
      <c r="G74" s="54">
        <v>2.8549178529727608</v>
      </c>
      <c r="H74" s="55" t="s">
        <v>409</v>
      </c>
      <c r="I74" s="60"/>
    </row>
    <row r="75" spans="1:9" ht="15" customHeight="1">
      <c r="A75" s="57">
        <v>4</v>
      </c>
      <c r="B75" s="58">
        <v>11202</v>
      </c>
      <c r="C75" s="50" t="s">
        <v>412</v>
      </c>
      <c r="D75" s="51" t="s">
        <v>409</v>
      </c>
      <c r="E75" s="59"/>
      <c r="F75" s="53">
        <v>5.5150782500000002</v>
      </c>
      <c r="G75" s="54">
        <v>4.6917858127191607</v>
      </c>
      <c r="H75" s="55" t="s">
        <v>409</v>
      </c>
      <c r="I75" s="60"/>
    </row>
    <row r="76" spans="1:9" ht="15" customHeight="1">
      <c r="A76" s="57">
        <v>5</v>
      </c>
      <c r="B76" s="58">
        <v>11301</v>
      </c>
      <c r="C76" s="50" t="s">
        <v>413</v>
      </c>
      <c r="D76" s="51" t="s">
        <v>409</v>
      </c>
      <c r="E76" s="59"/>
      <c r="F76" s="53">
        <v>4.4788609319999999</v>
      </c>
      <c r="G76" s="54">
        <v>3.2840132080409585</v>
      </c>
      <c r="H76" s="55" t="s">
        <v>409</v>
      </c>
      <c r="I76" s="60"/>
    </row>
    <row r="77" spans="1:9" ht="15" customHeight="1">
      <c r="A77" s="57">
        <v>6</v>
      </c>
      <c r="B77" s="58">
        <v>11401</v>
      </c>
      <c r="C77" s="50" t="s">
        <v>414</v>
      </c>
      <c r="D77" s="51" t="s">
        <v>409</v>
      </c>
      <c r="E77" s="59"/>
      <c r="F77" s="53">
        <v>3.644200492</v>
      </c>
      <c r="G77" s="54">
        <v>2.6561987219966934</v>
      </c>
      <c r="H77" s="55" t="s">
        <v>409</v>
      </c>
      <c r="I77" s="60"/>
    </row>
    <row r="78" spans="1:9" ht="15" customHeight="1">
      <c r="A78" s="57">
        <v>7</v>
      </c>
      <c r="B78" s="58">
        <v>11501</v>
      </c>
      <c r="C78" s="50" t="s">
        <v>415</v>
      </c>
      <c r="D78" s="51" t="s">
        <v>409</v>
      </c>
      <c r="E78" s="59"/>
      <c r="F78" s="53">
        <v>4.355321676</v>
      </c>
      <c r="G78" s="54">
        <v>3.9800033493404854</v>
      </c>
      <c r="H78" s="55" t="s">
        <v>409</v>
      </c>
      <c r="I78" s="60"/>
    </row>
    <row r="79" spans="1:9" ht="15" customHeight="1">
      <c r="A79" s="57">
        <v>8</v>
      </c>
      <c r="B79" s="58">
        <v>11502</v>
      </c>
      <c r="C79" s="50" t="s">
        <v>416</v>
      </c>
      <c r="D79" s="51" t="s">
        <v>409</v>
      </c>
      <c r="E79" s="59"/>
      <c r="F79" s="53">
        <v>12.75788492</v>
      </c>
      <c r="G79" s="54">
        <v>9.4715489012147973</v>
      </c>
      <c r="H79" s="55" t="s">
        <v>409</v>
      </c>
      <c r="I79" s="60"/>
    </row>
    <row r="80" spans="1:9" ht="15" customHeight="1">
      <c r="A80" s="57">
        <v>9</v>
      </c>
      <c r="B80" s="58">
        <v>11509</v>
      </c>
      <c r="C80" s="50" t="s">
        <v>417</v>
      </c>
      <c r="D80" s="51" t="s">
        <v>409</v>
      </c>
      <c r="E80" s="59"/>
      <c r="F80" s="53">
        <v>7.5589764669999999</v>
      </c>
      <c r="G80" s="54">
        <v>6.0609754213349882</v>
      </c>
      <c r="H80" s="55" t="s">
        <v>409</v>
      </c>
      <c r="I80" s="60"/>
    </row>
    <row r="81" spans="1:9" ht="15" customHeight="1">
      <c r="A81" s="61">
        <v>10</v>
      </c>
      <c r="B81" s="62">
        <v>11601</v>
      </c>
      <c r="C81" s="63" t="s">
        <v>418</v>
      </c>
      <c r="D81" s="51" t="s">
        <v>409</v>
      </c>
      <c r="E81" s="59"/>
      <c r="F81" s="64">
        <v>10.02116519</v>
      </c>
      <c r="G81" s="65">
        <v>9.7234171145709354</v>
      </c>
      <c r="H81" s="66" t="s">
        <v>409</v>
      </c>
      <c r="I81" s="67"/>
    </row>
    <row r="82" spans="1:9" ht="15" customHeight="1">
      <c r="A82" s="68">
        <v>11</v>
      </c>
      <c r="B82" s="69">
        <v>11602</v>
      </c>
      <c r="C82" s="70" t="s">
        <v>419</v>
      </c>
      <c r="D82" s="71" t="s">
        <v>409</v>
      </c>
      <c r="E82" s="72"/>
      <c r="F82" s="73">
        <v>4.3593686009999999</v>
      </c>
      <c r="G82" s="74">
        <v>3.5502602493352891</v>
      </c>
      <c r="H82" s="75" t="s">
        <v>409</v>
      </c>
      <c r="I82" s="76"/>
    </row>
    <row r="83" spans="1:9" ht="15" customHeight="1">
      <c r="A83" s="57">
        <v>12</v>
      </c>
      <c r="B83" s="58">
        <v>11603</v>
      </c>
      <c r="C83" s="50" t="s">
        <v>420</v>
      </c>
      <c r="D83" s="51" t="s">
        <v>409</v>
      </c>
      <c r="E83" s="59"/>
      <c r="F83" s="53">
        <v>8.0842294290000005</v>
      </c>
      <c r="G83" s="54">
        <v>5.3481909836429615</v>
      </c>
      <c r="H83" s="55" t="s">
        <v>409</v>
      </c>
      <c r="I83" s="60"/>
    </row>
    <row r="84" spans="1:9" ht="15" customHeight="1">
      <c r="A84" s="57">
        <v>13</v>
      </c>
      <c r="B84" s="58">
        <v>11609</v>
      </c>
      <c r="C84" s="50" t="s">
        <v>421</v>
      </c>
      <c r="D84" s="51" t="s">
        <v>409</v>
      </c>
      <c r="E84" s="59"/>
      <c r="F84" s="53">
        <v>4.4526272320000002</v>
      </c>
      <c r="G84" s="54">
        <v>3.9872819408722675</v>
      </c>
      <c r="H84" s="55" t="s">
        <v>409</v>
      </c>
      <c r="I84" s="60"/>
    </row>
    <row r="85" spans="1:9" ht="15" customHeight="1">
      <c r="A85" s="57">
        <v>14</v>
      </c>
      <c r="B85" s="58">
        <v>12101</v>
      </c>
      <c r="C85" s="50" t="s">
        <v>422</v>
      </c>
      <c r="D85" s="51" t="s">
        <v>409</v>
      </c>
      <c r="E85" s="59"/>
      <c r="F85" s="53">
        <v>12.186831979999999</v>
      </c>
      <c r="G85" s="54">
        <v>11.111468692778971</v>
      </c>
      <c r="H85" s="55" t="s">
        <v>409</v>
      </c>
      <c r="I85" s="60"/>
    </row>
    <row r="86" spans="1:9" ht="15" customHeight="1">
      <c r="A86" s="57">
        <v>15</v>
      </c>
      <c r="B86" s="58">
        <v>12102</v>
      </c>
      <c r="C86" s="50" t="s">
        <v>423</v>
      </c>
      <c r="D86" s="51" t="s">
        <v>409</v>
      </c>
      <c r="E86" s="59"/>
      <c r="F86" s="53">
        <v>8.5399231830000009</v>
      </c>
      <c r="G86" s="54">
        <v>7.0910603480657022</v>
      </c>
      <c r="H86" s="55" t="s">
        <v>409</v>
      </c>
      <c r="I86" s="60"/>
    </row>
    <row r="87" spans="1:9" ht="15" customHeight="1">
      <c r="A87" s="57">
        <v>16</v>
      </c>
      <c r="B87" s="58">
        <v>12103</v>
      </c>
      <c r="C87" s="50" t="s">
        <v>424</v>
      </c>
      <c r="D87" s="51" t="s">
        <v>409</v>
      </c>
      <c r="E87" s="59"/>
      <c r="F87" s="53">
        <v>10.143221390000001</v>
      </c>
      <c r="G87" s="54">
        <v>9.5634849183674255</v>
      </c>
      <c r="H87" s="55" t="s">
        <v>409</v>
      </c>
      <c r="I87" s="60"/>
    </row>
    <row r="88" spans="1:9" ht="15" customHeight="1">
      <c r="A88" s="57">
        <v>17</v>
      </c>
      <c r="B88" s="58">
        <v>12104</v>
      </c>
      <c r="C88" s="50" t="s">
        <v>425</v>
      </c>
      <c r="D88" s="51" t="s">
        <v>409</v>
      </c>
      <c r="E88" s="59"/>
      <c r="F88" s="53">
        <v>9.8140492330000004</v>
      </c>
      <c r="G88" s="54">
        <v>8.8515595655976753</v>
      </c>
      <c r="H88" s="55" t="s">
        <v>409</v>
      </c>
      <c r="I88" s="60"/>
    </row>
    <row r="89" spans="1:9" ht="15" customHeight="1">
      <c r="A89" s="57">
        <v>18</v>
      </c>
      <c r="B89" s="58">
        <v>12105</v>
      </c>
      <c r="C89" s="50" t="s">
        <v>426</v>
      </c>
      <c r="D89" s="51" t="s">
        <v>409</v>
      </c>
      <c r="E89" s="59"/>
      <c r="F89" s="53">
        <v>15.42579879</v>
      </c>
      <c r="G89" s="54">
        <v>14.237957941909434</v>
      </c>
      <c r="H89" s="55" t="s">
        <v>409</v>
      </c>
      <c r="I89" s="60"/>
    </row>
    <row r="90" spans="1:9" ht="15" customHeight="1">
      <c r="A90" s="57">
        <v>19</v>
      </c>
      <c r="B90" s="58">
        <v>12109</v>
      </c>
      <c r="C90" s="50" t="s">
        <v>427</v>
      </c>
      <c r="D90" s="51" t="s">
        <v>409</v>
      </c>
      <c r="E90" s="59"/>
      <c r="F90" s="53">
        <v>6.25017624</v>
      </c>
      <c r="G90" s="54">
        <v>4.2555554891932958</v>
      </c>
      <c r="H90" s="55" t="s">
        <v>409</v>
      </c>
      <c r="I90" s="60"/>
    </row>
    <row r="91" spans="1:9" ht="15" customHeight="1">
      <c r="A91" s="61">
        <v>20</v>
      </c>
      <c r="B91" s="62">
        <v>13101</v>
      </c>
      <c r="C91" s="63" t="s">
        <v>428</v>
      </c>
      <c r="D91" s="77" t="s">
        <v>409</v>
      </c>
      <c r="E91" s="78"/>
      <c r="F91" s="64">
        <v>1.586466183</v>
      </c>
      <c r="G91" s="65">
        <v>1.5864661832207183</v>
      </c>
      <c r="H91" s="66" t="s">
        <v>409</v>
      </c>
      <c r="I91" s="67"/>
    </row>
    <row r="92" spans="1:9" ht="15" customHeight="1">
      <c r="A92" s="68">
        <v>21</v>
      </c>
      <c r="B92" s="69">
        <v>13102</v>
      </c>
      <c r="C92" s="70" t="s">
        <v>429</v>
      </c>
      <c r="D92" s="71" t="s">
        <v>409</v>
      </c>
      <c r="E92" s="72"/>
      <c r="F92" s="73">
        <v>3.5276498209999998</v>
      </c>
      <c r="G92" s="74">
        <v>3.5276498212316834</v>
      </c>
      <c r="H92" s="75" t="s">
        <v>409</v>
      </c>
      <c r="I92" s="76"/>
    </row>
    <row r="93" spans="1:9" ht="15" customHeight="1">
      <c r="A93" s="57">
        <v>22</v>
      </c>
      <c r="B93" s="58">
        <v>21101</v>
      </c>
      <c r="C93" s="50" t="s">
        <v>430</v>
      </c>
      <c r="D93" s="51" t="s">
        <v>409</v>
      </c>
      <c r="E93" s="59"/>
      <c r="F93" s="53">
        <v>0.495344169</v>
      </c>
      <c r="G93" s="54">
        <v>0.50260221393055027</v>
      </c>
      <c r="H93" s="55" t="s">
        <v>409</v>
      </c>
      <c r="I93" s="60"/>
    </row>
    <row r="94" spans="1:9" ht="15" customHeight="1">
      <c r="A94" s="57">
        <v>23</v>
      </c>
      <c r="B94" s="58">
        <v>21201</v>
      </c>
      <c r="C94" s="50" t="s">
        <v>431</v>
      </c>
      <c r="D94" s="51" t="s">
        <v>409</v>
      </c>
      <c r="E94" s="59"/>
      <c r="F94" s="53">
        <v>1.982803055</v>
      </c>
      <c r="G94" s="54">
        <v>1.7557665408526757</v>
      </c>
      <c r="H94" s="55" t="s">
        <v>409</v>
      </c>
      <c r="I94" s="60"/>
    </row>
    <row r="95" spans="1:9" ht="15" customHeight="1">
      <c r="A95" s="57">
        <v>24</v>
      </c>
      <c r="B95" s="58">
        <v>21301</v>
      </c>
      <c r="C95" s="50" t="s">
        <v>432</v>
      </c>
      <c r="D95" s="51" t="s">
        <v>409</v>
      </c>
      <c r="E95" s="59"/>
      <c r="F95" s="53">
        <v>5.6856333939999999</v>
      </c>
      <c r="G95" s="54">
        <v>4.3696753545612275</v>
      </c>
      <c r="H95" s="55" t="s">
        <v>409</v>
      </c>
      <c r="I95" s="60"/>
    </row>
    <row r="96" spans="1:9" ht="15" customHeight="1">
      <c r="A96" s="57">
        <v>25</v>
      </c>
      <c r="B96" s="58">
        <v>31101</v>
      </c>
      <c r="C96" s="50" t="s">
        <v>433</v>
      </c>
      <c r="D96" s="51" t="s">
        <v>409</v>
      </c>
      <c r="E96" s="59"/>
      <c r="F96" s="53">
        <v>9.6801462069999999</v>
      </c>
      <c r="G96" s="54">
        <v>7.2756162953380024</v>
      </c>
      <c r="H96" s="55" t="s">
        <v>409</v>
      </c>
      <c r="I96" s="60"/>
    </row>
    <row r="97" spans="1:9" ht="15" customHeight="1">
      <c r="A97" s="57">
        <v>26</v>
      </c>
      <c r="B97" s="58">
        <v>31104</v>
      </c>
      <c r="C97" s="50" t="s">
        <v>434</v>
      </c>
      <c r="D97" s="51" t="s">
        <v>409</v>
      </c>
      <c r="E97" s="59"/>
      <c r="F97" s="53">
        <v>5.1558452240000001</v>
      </c>
      <c r="G97" s="54">
        <v>3.9669569423893605</v>
      </c>
      <c r="H97" s="55" t="s">
        <v>409</v>
      </c>
      <c r="I97" s="60"/>
    </row>
    <row r="98" spans="1:9" ht="15" customHeight="1">
      <c r="A98" s="57">
        <v>27</v>
      </c>
      <c r="B98" s="58">
        <v>31201</v>
      </c>
      <c r="C98" s="50" t="s">
        <v>435</v>
      </c>
      <c r="D98" s="51" t="s">
        <v>409</v>
      </c>
      <c r="E98" s="59"/>
      <c r="F98" s="53">
        <v>6.156935388</v>
      </c>
      <c r="G98" s="54">
        <v>4.3012601179787175</v>
      </c>
      <c r="H98" s="55" t="s">
        <v>409</v>
      </c>
      <c r="I98" s="60"/>
    </row>
    <row r="99" spans="1:9" ht="15" customHeight="1">
      <c r="A99" s="57">
        <v>28</v>
      </c>
      <c r="B99" s="58">
        <v>61101</v>
      </c>
      <c r="C99" s="50" t="s">
        <v>436</v>
      </c>
      <c r="D99" s="79">
        <v>0.53938473058195302</v>
      </c>
      <c r="E99" s="52" t="s">
        <v>437</v>
      </c>
      <c r="F99" s="53">
        <v>7.9514051500000003</v>
      </c>
      <c r="G99" s="54">
        <v>7.1387472102159402</v>
      </c>
      <c r="H99" s="80">
        <v>6.7177316193237399E-2</v>
      </c>
      <c r="I99" s="56" t="s">
        <v>437</v>
      </c>
    </row>
    <row r="100" spans="1:9" ht="15" customHeight="1">
      <c r="A100" s="57">
        <v>29</v>
      </c>
      <c r="B100" s="58">
        <v>62101</v>
      </c>
      <c r="C100" s="50" t="s">
        <v>438</v>
      </c>
      <c r="D100" s="81">
        <v>6.5266734713489497E-3</v>
      </c>
      <c r="E100" s="52" t="s">
        <v>439</v>
      </c>
      <c r="F100" s="53">
        <v>8.0651842649999992</v>
      </c>
      <c r="G100" s="54">
        <v>5.9901815117321702</v>
      </c>
      <c r="H100" s="82">
        <v>7.9838651850221295E-4</v>
      </c>
      <c r="I100" s="56" t="s">
        <v>439</v>
      </c>
    </row>
    <row r="101" spans="1:9" ht="15" customHeight="1">
      <c r="A101" s="61">
        <v>30</v>
      </c>
      <c r="B101" s="62">
        <v>62201</v>
      </c>
      <c r="C101" s="63" t="s">
        <v>440</v>
      </c>
      <c r="D101" s="83">
        <v>1.1815224059118284E-2</v>
      </c>
      <c r="E101" s="84" t="s">
        <v>439</v>
      </c>
      <c r="F101" s="64">
        <v>5.8627605850000002</v>
      </c>
      <c r="G101" s="65">
        <v>3.32087314785334</v>
      </c>
      <c r="H101" s="85">
        <v>1.9782027574184497E-3</v>
      </c>
      <c r="I101" s="86" t="s">
        <v>439</v>
      </c>
    </row>
    <row r="102" spans="1:9" ht="15" customHeight="1">
      <c r="A102" s="68">
        <v>31</v>
      </c>
      <c r="B102" s="69">
        <v>62202</v>
      </c>
      <c r="C102" s="70" t="s">
        <v>441</v>
      </c>
      <c r="D102" s="87">
        <v>6.6918254267242014</v>
      </c>
      <c r="E102" s="88" t="s">
        <v>442</v>
      </c>
      <c r="F102" s="73">
        <v>5.6992693699999997</v>
      </c>
      <c r="G102" s="74">
        <v>3.7757431372835626</v>
      </c>
      <c r="H102" s="89">
        <v>1.1516689776814413</v>
      </c>
      <c r="I102" s="90" t="s">
        <v>442</v>
      </c>
    </row>
    <row r="103" spans="1:9" ht="15" customHeight="1">
      <c r="A103" s="57">
        <v>32</v>
      </c>
      <c r="B103" s="58">
        <v>62909</v>
      </c>
      <c r="C103" s="50" t="s">
        <v>443</v>
      </c>
      <c r="D103" s="79">
        <v>9.6808646685842714E-2</v>
      </c>
      <c r="E103" s="52" t="s">
        <v>439</v>
      </c>
      <c r="F103" s="53">
        <v>9.8910213640000002</v>
      </c>
      <c r="G103" s="54">
        <v>8.0412645433122769</v>
      </c>
      <c r="H103" s="82">
        <v>9.6724910184012008E-3</v>
      </c>
      <c r="I103" s="56" t="s">
        <v>439</v>
      </c>
    </row>
    <row r="104" spans="1:9" ht="15" customHeight="1">
      <c r="A104" s="57">
        <v>33</v>
      </c>
      <c r="B104" s="58">
        <v>71101</v>
      </c>
      <c r="C104" s="50" t="s">
        <v>444</v>
      </c>
      <c r="D104" s="79">
        <v>0.1680387769017298</v>
      </c>
      <c r="E104" s="52" t="s">
        <v>439</v>
      </c>
      <c r="F104" s="53">
        <v>8.0643106870000008</v>
      </c>
      <c r="G104" s="54">
        <v>7.5612143214630043</v>
      </c>
      <c r="H104" s="80">
        <v>2.075231459473359E-2</v>
      </c>
      <c r="I104" s="56" t="s">
        <v>439</v>
      </c>
    </row>
    <row r="105" spans="1:9" ht="15" customHeight="1">
      <c r="A105" s="57">
        <v>34</v>
      </c>
      <c r="B105" s="58">
        <v>111101</v>
      </c>
      <c r="C105" s="50" t="s">
        <v>445</v>
      </c>
      <c r="D105" s="91">
        <v>6.0420552520736095</v>
      </c>
      <c r="E105" s="52" t="s">
        <v>439</v>
      </c>
      <c r="F105" s="53">
        <v>10.508783859999999</v>
      </c>
      <c r="G105" s="54">
        <v>7.7524068717955403</v>
      </c>
      <c r="H105" s="259">
        <v>0.53660630515600638</v>
      </c>
      <c r="I105" s="56" t="s">
        <v>439</v>
      </c>
    </row>
    <row r="106" spans="1:9" ht="15" customHeight="1">
      <c r="A106" s="57">
        <v>35</v>
      </c>
      <c r="B106" s="58">
        <v>111201</v>
      </c>
      <c r="C106" s="50" t="s">
        <v>446</v>
      </c>
      <c r="D106" s="91">
        <v>9.597886147134</v>
      </c>
      <c r="E106" s="52" t="s">
        <v>439</v>
      </c>
      <c r="F106" s="53">
        <v>6.7377005490000004</v>
      </c>
      <c r="G106" s="54">
        <v>5.3808632167254835</v>
      </c>
      <c r="H106" s="92">
        <v>1.3167201057043727</v>
      </c>
      <c r="I106" s="56" t="s">
        <v>439</v>
      </c>
    </row>
    <row r="107" spans="1:9" ht="15" customHeight="1">
      <c r="A107" s="57">
        <v>36</v>
      </c>
      <c r="B107" s="58">
        <v>111202</v>
      </c>
      <c r="C107" s="50" t="s">
        <v>447</v>
      </c>
      <c r="D107" s="91">
        <v>3.4600937727029133</v>
      </c>
      <c r="E107" s="52" t="s">
        <v>439</v>
      </c>
      <c r="F107" s="53">
        <v>4.2477377980000002</v>
      </c>
      <c r="G107" s="54">
        <v>3.0601826013027305</v>
      </c>
      <c r="H107" s="259">
        <v>0.61531085184593259</v>
      </c>
      <c r="I107" s="56" t="s">
        <v>439</v>
      </c>
    </row>
    <row r="108" spans="1:9" ht="15" customHeight="1">
      <c r="A108" s="57">
        <v>37</v>
      </c>
      <c r="B108" s="58">
        <v>111203</v>
      </c>
      <c r="C108" s="50" t="s">
        <v>448</v>
      </c>
      <c r="D108" s="91">
        <v>1.7068262306155844</v>
      </c>
      <c r="E108" s="52" t="s">
        <v>449</v>
      </c>
      <c r="F108" s="53">
        <v>7.7242075830000001</v>
      </c>
      <c r="G108" s="54">
        <v>6.1753033160878825</v>
      </c>
      <c r="H108" s="259">
        <v>0.20901616798904557</v>
      </c>
      <c r="I108" s="56" t="s">
        <v>449</v>
      </c>
    </row>
    <row r="109" spans="1:9" ht="15" customHeight="1">
      <c r="A109" s="57">
        <v>38</v>
      </c>
      <c r="B109" s="58">
        <v>111301</v>
      </c>
      <c r="C109" s="50" t="s">
        <v>450</v>
      </c>
      <c r="D109" s="91">
        <v>3.1266053160539369</v>
      </c>
      <c r="E109" s="52" t="s">
        <v>439</v>
      </c>
      <c r="F109" s="53">
        <v>5.6759642960000001</v>
      </c>
      <c r="G109" s="54">
        <v>4.5520177235417325</v>
      </c>
      <c r="H109" s="259">
        <v>0.50512018214177568</v>
      </c>
      <c r="I109" s="56" t="s">
        <v>439</v>
      </c>
    </row>
    <row r="110" spans="1:9" ht="15" customHeight="1">
      <c r="A110" s="57">
        <v>39</v>
      </c>
      <c r="B110" s="58">
        <v>111302</v>
      </c>
      <c r="C110" s="50" t="s">
        <v>451</v>
      </c>
      <c r="D110" s="91">
        <v>5.8625037391477006</v>
      </c>
      <c r="E110" s="52" t="s">
        <v>439</v>
      </c>
      <c r="F110" s="53">
        <v>5.2498783409999996</v>
      </c>
      <c r="G110" s="54">
        <v>3.7724378022191356</v>
      </c>
      <c r="H110" s="259">
        <v>0.91747343165065631</v>
      </c>
      <c r="I110" s="56" t="s">
        <v>439</v>
      </c>
    </row>
    <row r="111" spans="1:9" ht="15" customHeight="1">
      <c r="A111" s="61">
        <v>40</v>
      </c>
      <c r="B111" s="62">
        <v>111303</v>
      </c>
      <c r="C111" s="63" t="s">
        <v>452</v>
      </c>
      <c r="D111" s="93">
        <v>6.0224954551529226</v>
      </c>
      <c r="E111" s="84" t="s">
        <v>439</v>
      </c>
      <c r="F111" s="64">
        <v>4.9737931270000004</v>
      </c>
      <c r="G111" s="65">
        <v>3.5251781422383792</v>
      </c>
      <c r="H111" s="260">
        <v>0.97399029933916215</v>
      </c>
      <c r="I111" s="86" t="s">
        <v>439</v>
      </c>
    </row>
    <row r="112" spans="1:9" ht="15" customHeight="1">
      <c r="A112" s="68">
        <v>41</v>
      </c>
      <c r="B112" s="69">
        <v>111304</v>
      </c>
      <c r="C112" s="70" t="s">
        <v>453</v>
      </c>
      <c r="D112" s="87">
        <v>3.0106119346556102</v>
      </c>
      <c r="E112" s="88" t="s">
        <v>439</v>
      </c>
      <c r="F112" s="73">
        <v>4.4828371020000004</v>
      </c>
      <c r="G112" s="74">
        <v>3.6942467180348073</v>
      </c>
      <c r="H112" s="94">
        <v>0.60190064570675972</v>
      </c>
      <c r="I112" s="90" t="s">
        <v>439</v>
      </c>
    </row>
    <row r="113" spans="1:9" ht="15" customHeight="1">
      <c r="A113" s="57">
        <v>42</v>
      </c>
      <c r="B113" s="58">
        <v>111309</v>
      </c>
      <c r="C113" s="50" t="s">
        <v>454</v>
      </c>
      <c r="D113" s="91">
        <v>5.0243251023540827</v>
      </c>
      <c r="E113" s="52" t="s">
        <v>439</v>
      </c>
      <c r="F113" s="53">
        <v>3.9972262010000001</v>
      </c>
      <c r="G113" s="54">
        <v>3.2730583893147935</v>
      </c>
      <c r="H113" s="92">
        <v>1.0851241746824412</v>
      </c>
      <c r="I113" s="56" t="s">
        <v>439</v>
      </c>
    </row>
    <row r="114" spans="1:9" ht="15" customHeight="1">
      <c r="A114" s="57">
        <v>43</v>
      </c>
      <c r="B114" s="58">
        <v>111401</v>
      </c>
      <c r="C114" s="50" t="s">
        <v>455</v>
      </c>
      <c r="D114" s="91">
        <v>1.7326788091076335</v>
      </c>
      <c r="E114" s="52" t="s">
        <v>439</v>
      </c>
      <c r="F114" s="53">
        <v>5.1121367160000002</v>
      </c>
      <c r="G114" s="54">
        <v>4.2644896317504086</v>
      </c>
      <c r="H114" s="259">
        <v>0.31282310558443144</v>
      </c>
      <c r="I114" s="56" t="s">
        <v>439</v>
      </c>
    </row>
    <row r="115" spans="1:9" ht="15" customHeight="1">
      <c r="A115" s="57">
        <v>44</v>
      </c>
      <c r="B115" s="58">
        <v>111402</v>
      </c>
      <c r="C115" s="50" t="s">
        <v>456</v>
      </c>
      <c r="D115" s="79">
        <v>0.92219116370732457</v>
      </c>
      <c r="E115" s="52" t="s">
        <v>439</v>
      </c>
      <c r="F115" s="53">
        <v>10.73212069</v>
      </c>
      <c r="G115" s="54">
        <v>8.5227015840739462</v>
      </c>
      <c r="H115" s="80">
        <v>8.3607789358958406E-2</v>
      </c>
      <c r="I115" s="56" t="s">
        <v>439</v>
      </c>
    </row>
    <row r="116" spans="1:9" ht="15" customHeight="1">
      <c r="A116" s="57">
        <v>45</v>
      </c>
      <c r="B116" s="58">
        <v>111501</v>
      </c>
      <c r="C116" s="50" t="s">
        <v>457</v>
      </c>
      <c r="D116" s="91">
        <v>3.5695371214580165</v>
      </c>
      <c r="E116" s="52" t="s">
        <v>439</v>
      </c>
      <c r="F116" s="53">
        <v>5.1062484159999997</v>
      </c>
      <c r="G116" s="54">
        <v>4.1251711139028187</v>
      </c>
      <c r="H116" s="259">
        <v>0.62800374279949711</v>
      </c>
      <c r="I116" s="56" t="s">
        <v>439</v>
      </c>
    </row>
    <row r="117" spans="1:9" ht="15" customHeight="1">
      <c r="A117" s="57">
        <v>46</v>
      </c>
      <c r="B117" s="58">
        <v>111502</v>
      </c>
      <c r="C117" s="50" t="s">
        <v>458</v>
      </c>
      <c r="D117" s="91">
        <v>3.9054476219262564</v>
      </c>
      <c r="E117" s="52" t="s">
        <v>439</v>
      </c>
      <c r="F117" s="53">
        <v>4.1519924899999996</v>
      </c>
      <c r="G117" s="54">
        <v>3.5400027447485805</v>
      </c>
      <c r="H117" s="259">
        <v>0.83270042331084404</v>
      </c>
      <c r="I117" s="56" t="s">
        <v>439</v>
      </c>
    </row>
    <row r="118" spans="1:9" ht="15" customHeight="1">
      <c r="A118" s="57">
        <v>47</v>
      </c>
      <c r="B118" s="58">
        <v>111503</v>
      </c>
      <c r="C118" s="50" t="s">
        <v>459</v>
      </c>
      <c r="D118" s="91">
        <v>4.8866575103276704</v>
      </c>
      <c r="E118" s="52" t="s">
        <v>439</v>
      </c>
      <c r="F118" s="53">
        <v>3.8608352899999998</v>
      </c>
      <c r="G118" s="54">
        <v>3.2626533130116169</v>
      </c>
      <c r="H118" s="92">
        <v>1.0982677882945799</v>
      </c>
      <c r="I118" s="56" t="s">
        <v>439</v>
      </c>
    </row>
    <row r="119" spans="1:9" ht="15" customHeight="1">
      <c r="A119" s="57">
        <v>48</v>
      </c>
      <c r="B119" s="58">
        <v>111601</v>
      </c>
      <c r="C119" s="50" t="s">
        <v>460</v>
      </c>
      <c r="D119" s="91">
        <v>2.1079911089482501</v>
      </c>
      <c r="E119" s="52" t="s">
        <v>439</v>
      </c>
      <c r="F119" s="53">
        <v>4.6214738549999996</v>
      </c>
      <c r="G119" s="54">
        <v>3.2234539019705535</v>
      </c>
      <c r="H119" s="259">
        <v>0.36597269679668998</v>
      </c>
      <c r="I119" s="56" t="s">
        <v>439</v>
      </c>
    </row>
    <row r="120" spans="1:9" ht="15" customHeight="1">
      <c r="A120" s="57">
        <v>49</v>
      </c>
      <c r="B120" s="58">
        <v>111602</v>
      </c>
      <c r="C120" s="50" t="s">
        <v>461</v>
      </c>
      <c r="D120" s="91">
        <v>1.7791374969798441</v>
      </c>
      <c r="E120" s="52" t="s">
        <v>439</v>
      </c>
      <c r="F120" s="53">
        <v>3.333600482</v>
      </c>
      <c r="G120" s="54">
        <v>2.56791497254342</v>
      </c>
      <c r="H120" s="259">
        <v>0.39455657541845696</v>
      </c>
      <c r="I120" s="56" t="s">
        <v>439</v>
      </c>
    </row>
    <row r="121" spans="1:9" ht="15" customHeight="1">
      <c r="A121" s="61">
        <v>50</v>
      </c>
      <c r="B121" s="62">
        <v>111701</v>
      </c>
      <c r="C121" s="63" t="s">
        <v>462</v>
      </c>
      <c r="D121" s="95">
        <v>1.1021004547142224</v>
      </c>
      <c r="E121" s="84" t="s">
        <v>439</v>
      </c>
      <c r="F121" s="64">
        <v>8.1926519550000005</v>
      </c>
      <c r="G121" s="65">
        <v>5.8503727013884514</v>
      </c>
      <c r="H121" s="260">
        <v>0.1252858150226151</v>
      </c>
      <c r="I121" s="86" t="s">
        <v>439</v>
      </c>
    </row>
    <row r="122" spans="1:9" ht="15" customHeight="1">
      <c r="A122" s="68">
        <v>51</v>
      </c>
      <c r="B122" s="69">
        <v>111702</v>
      </c>
      <c r="C122" s="70" t="s">
        <v>463</v>
      </c>
      <c r="D122" s="96">
        <v>0.51391550053250901</v>
      </c>
      <c r="E122" s="88" t="s">
        <v>439</v>
      </c>
      <c r="F122" s="73">
        <v>11.86881268</v>
      </c>
      <c r="G122" s="74">
        <v>9.0679093015691006</v>
      </c>
      <c r="H122" s="97">
        <v>4.2292723823420995E-2</v>
      </c>
      <c r="I122" s="90" t="s">
        <v>439</v>
      </c>
    </row>
    <row r="123" spans="1:9" ht="15" customHeight="1">
      <c r="A123" s="57">
        <v>52</v>
      </c>
      <c r="B123" s="58">
        <v>111703</v>
      </c>
      <c r="C123" s="50" t="s">
        <v>464</v>
      </c>
      <c r="D123" s="79">
        <v>0.7479717469830971</v>
      </c>
      <c r="E123" s="52" t="s">
        <v>439</v>
      </c>
      <c r="F123" s="53">
        <v>11.49255819</v>
      </c>
      <c r="G123" s="54">
        <v>9.1490505344937709</v>
      </c>
      <c r="H123" s="80">
        <v>6.2716185397776694E-2</v>
      </c>
      <c r="I123" s="56" t="s">
        <v>439</v>
      </c>
    </row>
    <row r="124" spans="1:9" ht="15" customHeight="1">
      <c r="A124" s="57">
        <v>53</v>
      </c>
      <c r="B124" s="58">
        <v>111704</v>
      </c>
      <c r="C124" s="50" t="s">
        <v>465</v>
      </c>
      <c r="D124" s="79">
        <v>0.94782940247471503</v>
      </c>
      <c r="E124" s="52" t="s">
        <v>439</v>
      </c>
      <c r="F124" s="53">
        <v>11.423389</v>
      </c>
      <c r="G124" s="54">
        <v>9.2191431499831218</v>
      </c>
      <c r="H124" s="80">
        <v>8.0621192272139694E-2</v>
      </c>
      <c r="I124" s="56" t="s">
        <v>439</v>
      </c>
    </row>
    <row r="125" spans="1:9" ht="15" customHeight="1">
      <c r="A125" s="57">
        <v>54</v>
      </c>
      <c r="B125" s="58">
        <v>111705</v>
      </c>
      <c r="C125" s="50" t="s">
        <v>466</v>
      </c>
      <c r="D125" s="79">
        <v>0.74280093971317829</v>
      </c>
      <c r="E125" s="52" t="s">
        <v>439</v>
      </c>
      <c r="F125" s="53">
        <v>8.4728613559999992</v>
      </c>
      <c r="G125" s="54">
        <v>7.3135740007249135</v>
      </c>
      <c r="H125" s="80">
        <v>8.5447108492365198E-2</v>
      </c>
      <c r="I125" s="56" t="s">
        <v>439</v>
      </c>
    </row>
    <row r="126" spans="1:9" ht="15" customHeight="1">
      <c r="A126" s="57">
        <v>55</v>
      </c>
      <c r="B126" s="58">
        <v>111706</v>
      </c>
      <c r="C126" s="50" t="s">
        <v>467</v>
      </c>
      <c r="D126" s="91">
        <v>2.2235101261834371</v>
      </c>
      <c r="E126" s="52" t="s">
        <v>439</v>
      </c>
      <c r="F126" s="53">
        <v>4.097078615</v>
      </c>
      <c r="G126" s="54">
        <v>3.3943817523256321</v>
      </c>
      <c r="H126" s="259">
        <v>0.48811739480989302</v>
      </c>
      <c r="I126" s="56" t="s">
        <v>439</v>
      </c>
    </row>
    <row r="127" spans="1:9" ht="15" customHeight="1">
      <c r="A127" s="57">
        <v>56</v>
      </c>
      <c r="B127" s="58">
        <v>111901</v>
      </c>
      <c r="C127" s="50" t="s">
        <v>468</v>
      </c>
      <c r="D127" s="91">
        <v>2.4729613974265936</v>
      </c>
      <c r="E127" s="52" t="s">
        <v>439</v>
      </c>
      <c r="F127" s="53">
        <v>5.0040071609999996</v>
      </c>
      <c r="G127" s="54">
        <v>3.9026312117540414</v>
      </c>
      <c r="H127" s="259">
        <v>0.41586117962380198</v>
      </c>
      <c r="I127" s="56" t="s">
        <v>439</v>
      </c>
    </row>
    <row r="128" spans="1:9" ht="15" customHeight="1">
      <c r="A128" s="57">
        <v>57</v>
      </c>
      <c r="B128" s="58">
        <v>111902</v>
      </c>
      <c r="C128" s="50" t="s">
        <v>469</v>
      </c>
      <c r="D128" s="91">
        <v>3.566698291779006</v>
      </c>
      <c r="E128" s="52" t="s">
        <v>439</v>
      </c>
      <c r="F128" s="53">
        <v>4.7547587839999998</v>
      </c>
      <c r="G128" s="54">
        <v>3.8332070741056761</v>
      </c>
      <c r="H128" s="259">
        <v>0.66972980792624792</v>
      </c>
      <c r="I128" s="56" t="s">
        <v>439</v>
      </c>
    </row>
    <row r="129" spans="1:9" ht="15" customHeight="1">
      <c r="A129" s="57">
        <v>58</v>
      </c>
      <c r="B129" s="58">
        <v>111903</v>
      </c>
      <c r="C129" s="50" t="s">
        <v>470</v>
      </c>
      <c r="D129" s="98" t="s">
        <v>409</v>
      </c>
      <c r="E129" s="59"/>
      <c r="F129" s="53">
        <v>4.3503690270000002</v>
      </c>
      <c r="G129" s="54">
        <v>3.5079261672167301</v>
      </c>
      <c r="H129" s="55" t="s">
        <v>409</v>
      </c>
      <c r="I129" s="60"/>
    </row>
    <row r="130" spans="1:9" ht="15" customHeight="1">
      <c r="A130" s="57">
        <v>59</v>
      </c>
      <c r="B130" s="58">
        <v>111904</v>
      </c>
      <c r="C130" s="50" t="s">
        <v>471</v>
      </c>
      <c r="D130" s="98" t="s">
        <v>409</v>
      </c>
      <c r="E130" s="59"/>
      <c r="F130" s="53">
        <v>3.5498583520000002</v>
      </c>
      <c r="G130" s="99" t="s">
        <v>409</v>
      </c>
      <c r="H130" s="55" t="s">
        <v>409</v>
      </c>
      <c r="I130" s="60"/>
    </row>
    <row r="131" spans="1:9" ht="15" customHeight="1" thickBot="1">
      <c r="A131" s="61">
        <v>60</v>
      </c>
      <c r="B131" s="62">
        <v>111905</v>
      </c>
      <c r="C131" s="63" t="s">
        <v>472</v>
      </c>
      <c r="D131" s="221" t="s">
        <v>409</v>
      </c>
      <c r="E131" s="84"/>
      <c r="F131" s="64">
        <v>3.5890605959999999</v>
      </c>
      <c r="G131" s="101" t="s">
        <v>409</v>
      </c>
      <c r="H131" s="262" t="s">
        <v>409</v>
      </c>
      <c r="I131" s="86"/>
    </row>
    <row r="132" spans="1:9" ht="15" customHeight="1" thickTop="1">
      <c r="A132" s="48">
        <v>61</v>
      </c>
      <c r="B132" s="49">
        <v>111909</v>
      </c>
      <c r="C132" s="214" t="s">
        <v>473</v>
      </c>
      <c r="D132" s="215">
        <v>1.755698855051862</v>
      </c>
      <c r="E132" s="216" t="s">
        <v>439</v>
      </c>
      <c r="F132" s="217">
        <v>5.4233449939999998</v>
      </c>
      <c r="G132" s="218">
        <v>4.2077762033928803</v>
      </c>
      <c r="H132" s="219">
        <v>0.28066983371825543</v>
      </c>
      <c r="I132" s="220" t="s">
        <v>439</v>
      </c>
    </row>
    <row r="133" spans="1:9" ht="15" customHeight="1">
      <c r="A133" s="57">
        <v>62</v>
      </c>
      <c r="B133" s="58">
        <v>112101</v>
      </c>
      <c r="C133" s="50" t="s">
        <v>474</v>
      </c>
      <c r="D133" s="102" t="s">
        <v>409</v>
      </c>
      <c r="E133" s="59"/>
      <c r="F133" s="53">
        <v>2.7991535820000002</v>
      </c>
      <c r="G133" s="54">
        <v>2.2436477678679969</v>
      </c>
      <c r="H133" s="55" t="s">
        <v>409</v>
      </c>
      <c r="I133" s="60"/>
    </row>
    <row r="134" spans="1:9" ht="15" customHeight="1">
      <c r="A134" s="57">
        <v>63</v>
      </c>
      <c r="B134" s="58">
        <v>112102</v>
      </c>
      <c r="C134" s="50" t="s">
        <v>475</v>
      </c>
      <c r="D134" s="102" t="s">
        <v>409</v>
      </c>
      <c r="E134" s="59"/>
      <c r="F134" s="53">
        <v>1.8257210079999999</v>
      </c>
      <c r="G134" s="54">
        <v>1.5987046394841191</v>
      </c>
      <c r="H134" s="55" t="s">
        <v>409</v>
      </c>
      <c r="I134" s="60"/>
    </row>
    <row r="135" spans="1:9" ht="15" customHeight="1">
      <c r="A135" s="57">
        <v>64</v>
      </c>
      <c r="B135" s="58">
        <v>112103</v>
      </c>
      <c r="C135" s="50" t="s">
        <v>476</v>
      </c>
      <c r="D135" s="102" t="s">
        <v>409</v>
      </c>
      <c r="E135" s="59"/>
      <c r="F135" s="53">
        <v>2.155329552</v>
      </c>
      <c r="G135" s="54">
        <v>1.8462108148142049</v>
      </c>
      <c r="H135" s="55" t="s">
        <v>409</v>
      </c>
      <c r="I135" s="60"/>
    </row>
    <row r="136" spans="1:9" ht="15" customHeight="1">
      <c r="A136" s="57">
        <v>65</v>
      </c>
      <c r="B136" s="58">
        <v>112109</v>
      </c>
      <c r="C136" s="50" t="s">
        <v>477</v>
      </c>
      <c r="D136" s="102" t="s">
        <v>409</v>
      </c>
      <c r="E136" s="59"/>
      <c r="F136" s="53">
        <v>2.601639676</v>
      </c>
      <c r="G136" s="54">
        <v>2.1221569045998181</v>
      </c>
      <c r="H136" s="55" t="s">
        <v>409</v>
      </c>
      <c r="I136" s="60"/>
    </row>
    <row r="137" spans="1:9" ht="15" customHeight="1">
      <c r="A137" s="57">
        <v>66</v>
      </c>
      <c r="B137" s="58">
        <v>112901</v>
      </c>
      <c r="C137" s="50" t="s">
        <v>478</v>
      </c>
      <c r="D137" s="91">
        <v>9.3529277724624951</v>
      </c>
      <c r="E137" s="52" t="s">
        <v>439</v>
      </c>
      <c r="F137" s="53">
        <v>4.1411889259999999</v>
      </c>
      <c r="G137" s="54">
        <v>3.5155427582042282</v>
      </c>
      <c r="H137" s="92">
        <v>2.0754716981132075</v>
      </c>
      <c r="I137" s="56" t="s">
        <v>439</v>
      </c>
    </row>
    <row r="138" spans="1:9" ht="15" customHeight="1">
      <c r="A138" s="57">
        <v>67</v>
      </c>
      <c r="B138" s="58">
        <v>112902</v>
      </c>
      <c r="C138" s="50" t="s">
        <v>479</v>
      </c>
      <c r="D138" s="79">
        <v>0.76040712368275953</v>
      </c>
      <c r="E138" s="52" t="s">
        <v>449</v>
      </c>
      <c r="F138" s="53">
        <v>3.1977863950000001</v>
      </c>
      <c r="G138" s="54">
        <v>2.6342944827642545</v>
      </c>
      <c r="H138" s="259">
        <v>0.20071118662436652</v>
      </c>
      <c r="I138" s="56" t="s">
        <v>449</v>
      </c>
    </row>
    <row r="139" spans="1:9" ht="15" customHeight="1">
      <c r="A139" s="57">
        <v>68</v>
      </c>
      <c r="B139" s="58">
        <v>112903</v>
      </c>
      <c r="C139" s="50" t="s">
        <v>480</v>
      </c>
      <c r="D139" s="79">
        <v>0.11817133581127227</v>
      </c>
      <c r="E139" s="52" t="s">
        <v>439</v>
      </c>
      <c r="F139" s="53">
        <v>4.9534396569999997</v>
      </c>
      <c r="G139" s="54">
        <v>4.0821856987720713</v>
      </c>
      <c r="H139" s="80">
        <v>2.1830218798162323E-2</v>
      </c>
      <c r="I139" s="56" t="s">
        <v>439</v>
      </c>
    </row>
    <row r="140" spans="1:9" ht="15" customHeight="1">
      <c r="A140" s="57">
        <v>69</v>
      </c>
      <c r="B140" s="58">
        <v>113101</v>
      </c>
      <c r="C140" s="50" t="s">
        <v>481</v>
      </c>
      <c r="D140" s="79">
        <v>0.44481645394236158</v>
      </c>
      <c r="E140" s="52" t="s">
        <v>439</v>
      </c>
      <c r="F140" s="53">
        <v>9.4459444450000003</v>
      </c>
      <c r="G140" s="54">
        <v>7.7611449209546066</v>
      </c>
      <c r="H140" s="80">
        <v>4.6230927926065327E-2</v>
      </c>
      <c r="I140" s="56" t="s">
        <v>439</v>
      </c>
    </row>
    <row r="141" spans="1:9" ht="15" customHeight="1">
      <c r="A141" s="61">
        <v>70</v>
      </c>
      <c r="B141" s="62">
        <v>113102</v>
      </c>
      <c r="C141" s="63" t="s">
        <v>482</v>
      </c>
      <c r="D141" s="95">
        <v>0.14876289602370407</v>
      </c>
      <c r="E141" s="84" t="s">
        <v>439</v>
      </c>
      <c r="F141" s="64">
        <v>5.2236055849999996</v>
      </c>
      <c r="G141" s="65">
        <v>4.1487417038808818</v>
      </c>
      <c r="H141" s="103">
        <v>2.7799232161722205E-2</v>
      </c>
      <c r="I141" s="86" t="s">
        <v>439</v>
      </c>
    </row>
    <row r="142" spans="1:9" ht="15" customHeight="1">
      <c r="A142" s="68">
        <v>71</v>
      </c>
      <c r="B142" s="69">
        <v>114101</v>
      </c>
      <c r="C142" s="70" t="s">
        <v>483</v>
      </c>
      <c r="D142" s="104" t="s">
        <v>409</v>
      </c>
      <c r="E142" s="72"/>
      <c r="F142" s="73">
        <v>0.891442289</v>
      </c>
      <c r="G142" s="74">
        <v>0.89144228897815214</v>
      </c>
      <c r="H142" s="75" t="s">
        <v>409</v>
      </c>
      <c r="I142" s="76"/>
    </row>
    <row r="143" spans="1:9" ht="15" customHeight="1">
      <c r="A143" s="57">
        <v>72</v>
      </c>
      <c r="B143" s="58">
        <v>151101</v>
      </c>
      <c r="C143" s="50" t="s">
        <v>484</v>
      </c>
      <c r="D143" s="91">
        <v>4.0007992269613881</v>
      </c>
      <c r="E143" s="52" t="s">
        <v>439</v>
      </c>
      <c r="F143" s="53">
        <v>6.3466980099999999</v>
      </c>
      <c r="G143" s="54">
        <v>5.2968613491757104</v>
      </c>
      <c r="H143" s="259">
        <v>0.60140751413055527</v>
      </c>
      <c r="I143" s="56" t="s">
        <v>439</v>
      </c>
    </row>
    <row r="144" spans="1:9" ht="15" customHeight="1">
      <c r="A144" s="57">
        <v>73</v>
      </c>
      <c r="B144" s="58">
        <v>151201</v>
      </c>
      <c r="C144" s="50" t="s">
        <v>485</v>
      </c>
      <c r="D144" s="91">
        <v>1.541628807630002</v>
      </c>
      <c r="E144" s="105" t="s">
        <v>486</v>
      </c>
      <c r="F144" s="53">
        <v>7.3598362780000004</v>
      </c>
      <c r="G144" s="54">
        <v>6.141891680496653</v>
      </c>
      <c r="H144" s="259">
        <v>0.20022126043941091</v>
      </c>
      <c r="I144" s="56" t="s">
        <v>486</v>
      </c>
    </row>
    <row r="145" spans="1:9" ht="15" customHeight="1">
      <c r="A145" s="57">
        <v>74</v>
      </c>
      <c r="B145" s="58">
        <v>151202</v>
      </c>
      <c r="C145" s="50" t="s">
        <v>487</v>
      </c>
      <c r="D145" s="91">
        <v>3.2701953060981164</v>
      </c>
      <c r="E145" s="105" t="s">
        <v>486</v>
      </c>
      <c r="F145" s="53">
        <v>6.9189474229999997</v>
      </c>
      <c r="G145" s="54">
        <v>5.5653683863280374</v>
      </c>
      <c r="H145" s="259">
        <v>0.44382143554720388</v>
      </c>
      <c r="I145" s="56" t="s">
        <v>486</v>
      </c>
    </row>
    <row r="146" spans="1:9" ht="15" customHeight="1">
      <c r="A146" s="57">
        <v>75</v>
      </c>
      <c r="B146" s="58">
        <v>151203</v>
      </c>
      <c r="C146" s="50" t="s">
        <v>488</v>
      </c>
      <c r="D146" s="91">
        <v>7.4255250967105013</v>
      </c>
      <c r="E146" s="105" t="s">
        <v>486</v>
      </c>
      <c r="F146" s="53">
        <v>6.6599181219999997</v>
      </c>
      <c r="G146" s="54">
        <v>5.4599661118674083</v>
      </c>
      <c r="H146" s="92">
        <v>1.0500418788305834</v>
      </c>
      <c r="I146" s="56" t="s">
        <v>486</v>
      </c>
    </row>
    <row r="147" spans="1:9" ht="15" customHeight="1">
      <c r="A147" s="57">
        <v>76</v>
      </c>
      <c r="B147" s="58">
        <v>151301</v>
      </c>
      <c r="C147" s="50" t="s">
        <v>489</v>
      </c>
      <c r="D147" s="91">
        <v>4.7655064389386474</v>
      </c>
      <c r="E147" s="52" t="s">
        <v>439</v>
      </c>
      <c r="F147" s="53">
        <v>5.33475389</v>
      </c>
      <c r="G147" s="54">
        <v>4.9700662277979006</v>
      </c>
      <c r="H147" s="259">
        <v>0.87922116695850039</v>
      </c>
      <c r="I147" s="56" t="s">
        <v>439</v>
      </c>
    </row>
    <row r="148" spans="1:9" ht="15" customHeight="1">
      <c r="A148" s="57">
        <v>77</v>
      </c>
      <c r="B148" s="58">
        <v>151401</v>
      </c>
      <c r="C148" s="50" t="s">
        <v>490</v>
      </c>
      <c r="D148" s="98" t="s">
        <v>409</v>
      </c>
      <c r="E148" s="59"/>
      <c r="F148" s="53">
        <v>9.4651216429999998</v>
      </c>
      <c r="G148" s="54">
        <v>9.4651216433834158</v>
      </c>
      <c r="H148" s="55" t="s">
        <v>409</v>
      </c>
      <c r="I148" s="60"/>
    </row>
    <row r="149" spans="1:9" ht="15" customHeight="1">
      <c r="A149" s="57">
        <v>78</v>
      </c>
      <c r="B149" s="58">
        <v>151901</v>
      </c>
      <c r="C149" s="50" t="s">
        <v>491</v>
      </c>
      <c r="D149" s="91">
        <v>4.2202551943176196</v>
      </c>
      <c r="E149" s="52" t="s">
        <v>439</v>
      </c>
      <c r="F149" s="53">
        <v>5.5366401349999999</v>
      </c>
      <c r="G149" s="54">
        <v>4.4974155920156349</v>
      </c>
      <c r="H149" s="259">
        <v>0.69458341611429186</v>
      </c>
      <c r="I149" s="56" t="s">
        <v>439</v>
      </c>
    </row>
    <row r="150" spans="1:9" ht="15" customHeight="1">
      <c r="A150" s="57">
        <v>79</v>
      </c>
      <c r="B150" s="58">
        <v>151902</v>
      </c>
      <c r="C150" s="50" t="s">
        <v>492</v>
      </c>
      <c r="D150" s="91">
        <v>5.8629675986390559</v>
      </c>
      <c r="E150" s="105" t="s">
        <v>486</v>
      </c>
      <c r="F150" s="53">
        <v>6.0612272320000002</v>
      </c>
      <c r="G150" s="54">
        <v>4.7757756675779692</v>
      </c>
      <c r="H150" s="259">
        <v>0.89089323198727099</v>
      </c>
      <c r="I150" s="56" t="s">
        <v>486</v>
      </c>
    </row>
    <row r="151" spans="1:9" ht="15" customHeight="1">
      <c r="A151" s="61">
        <v>80</v>
      </c>
      <c r="B151" s="62">
        <v>151903</v>
      </c>
      <c r="C151" s="63" t="s">
        <v>493</v>
      </c>
      <c r="D151" s="100" t="s">
        <v>409</v>
      </c>
      <c r="E151" s="78"/>
      <c r="F151" s="64">
        <v>4.1790861279999998</v>
      </c>
      <c r="G151" s="65">
        <v>3.552705413942407</v>
      </c>
      <c r="H151" s="66" t="s">
        <v>409</v>
      </c>
      <c r="I151" s="67"/>
    </row>
    <row r="152" spans="1:9" ht="15" customHeight="1">
      <c r="A152" s="68">
        <v>81</v>
      </c>
      <c r="B152" s="69">
        <v>151909</v>
      </c>
      <c r="C152" s="70" t="s">
        <v>494</v>
      </c>
      <c r="D152" s="87">
        <v>3.1859354374643041</v>
      </c>
      <c r="E152" s="88" t="s">
        <v>439</v>
      </c>
      <c r="F152" s="73">
        <v>5.6835454370000003</v>
      </c>
      <c r="G152" s="74">
        <v>5.1252405738960585</v>
      </c>
      <c r="H152" s="94">
        <v>0.54526157335097736</v>
      </c>
      <c r="I152" s="90" t="s">
        <v>439</v>
      </c>
    </row>
    <row r="153" spans="1:9" ht="15" customHeight="1">
      <c r="A153" s="57">
        <v>82</v>
      </c>
      <c r="B153" s="58">
        <v>152101</v>
      </c>
      <c r="C153" s="50" t="s">
        <v>495</v>
      </c>
      <c r="D153" s="81">
        <v>1.1975191057186861E-2</v>
      </c>
      <c r="E153" s="52" t="s">
        <v>496</v>
      </c>
      <c r="F153" s="53">
        <v>4.0051772190000001</v>
      </c>
      <c r="G153" s="54">
        <v>3.2254240463430479</v>
      </c>
      <c r="H153" s="82">
        <v>2.4510728766695827E-3</v>
      </c>
      <c r="I153" s="56" t="s">
        <v>496</v>
      </c>
    </row>
    <row r="154" spans="1:9" ht="15" customHeight="1">
      <c r="A154" s="57">
        <v>83</v>
      </c>
      <c r="B154" s="58">
        <v>152102</v>
      </c>
      <c r="C154" s="50" t="s">
        <v>497</v>
      </c>
      <c r="D154" s="106">
        <v>5.2300022469692932E-2</v>
      </c>
      <c r="E154" s="52" t="s">
        <v>498</v>
      </c>
      <c r="F154" s="53">
        <v>4.6358519549999997</v>
      </c>
      <c r="G154" s="54">
        <v>3.4556831768451004</v>
      </c>
      <c r="H154" s="82">
        <v>9.1269922877891853E-3</v>
      </c>
      <c r="I154" s="56" t="s">
        <v>498</v>
      </c>
    </row>
    <row r="155" spans="1:9" ht="15" customHeight="1">
      <c r="A155" s="57">
        <v>84</v>
      </c>
      <c r="B155" s="58">
        <v>152209</v>
      </c>
      <c r="C155" s="50" t="s">
        <v>499</v>
      </c>
      <c r="D155" s="79">
        <v>0.68129778583412648</v>
      </c>
      <c r="E155" s="52" t="s">
        <v>500</v>
      </c>
      <c r="F155" s="53">
        <v>4.5830167189999997</v>
      </c>
      <c r="G155" s="54">
        <v>3.3543266852536981</v>
      </c>
      <c r="H155" s="259">
        <v>0.11989596654339335</v>
      </c>
      <c r="I155" s="56" t="s">
        <v>500</v>
      </c>
    </row>
    <row r="156" spans="1:9" ht="15" customHeight="1">
      <c r="A156" s="57">
        <v>85</v>
      </c>
      <c r="B156" s="58">
        <v>152901</v>
      </c>
      <c r="C156" s="50" t="s">
        <v>501</v>
      </c>
      <c r="D156" s="102" t="s">
        <v>409</v>
      </c>
      <c r="E156" s="59"/>
      <c r="F156" s="53">
        <v>3.9135643039999999</v>
      </c>
      <c r="G156" s="54">
        <v>3.129348295451726</v>
      </c>
      <c r="H156" s="55" t="s">
        <v>409</v>
      </c>
      <c r="I156" s="60"/>
    </row>
    <row r="157" spans="1:9" ht="15" customHeight="1">
      <c r="A157" s="57">
        <v>86</v>
      </c>
      <c r="B157" s="58">
        <v>152909</v>
      </c>
      <c r="C157" s="50" t="s">
        <v>502</v>
      </c>
      <c r="D157" s="102" t="s">
        <v>409</v>
      </c>
      <c r="E157" s="59"/>
      <c r="F157" s="53">
        <v>3.8738492830000002</v>
      </c>
      <c r="G157" s="54">
        <v>3.0754765034771343</v>
      </c>
      <c r="H157" s="55" t="s">
        <v>409</v>
      </c>
      <c r="I157" s="60"/>
    </row>
    <row r="158" spans="1:9" ht="15" customHeight="1">
      <c r="A158" s="57">
        <v>87</v>
      </c>
      <c r="B158" s="58">
        <v>161101</v>
      </c>
      <c r="C158" s="50" t="s">
        <v>503</v>
      </c>
      <c r="D158" s="107">
        <v>137.58357353246927</v>
      </c>
      <c r="E158" s="52" t="s">
        <v>504</v>
      </c>
      <c r="F158" s="53">
        <v>3.7434582029999999</v>
      </c>
      <c r="G158" s="54">
        <v>3.0795514680637046</v>
      </c>
      <c r="H158" s="108">
        <v>34.098799917235674</v>
      </c>
      <c r="I158" s="56" t="s">
        <v>504</v>
      </c>
    </row>
    <row r="159" spans="1:9" ht="15" customHeight="1">
      <c r="A159" s="57">
        <v>88</v>
      </c>
      <c r="B159" s="58">
        <v>161102</v>
      </c>
      <c r="C159" s="50" t="s">
        <v>505</v>
      </c>
      <c r="D159" s="79">
        <v>0.56296067675274186</v>
      </c>
      <c r="E159" s="109" t="s">
        <v>506</v>
      </c>
      <c r="F159" s="53">
        <v>4.2091769120000002</v>
      </c>
      <c r="G159" s="54">
        <v>3.4626724629457759</v>
      </c>
      <c r="H159" s="259">
        <v>0.12519415369126352</v>
      </c>
      <c r="I159" s="56" t="s">
        <v>506</v>
      </c>
    </row>
    <row r="160" spans="1:9" ht="15" customHeight="1">
      <c r="A160" s="57">
        <v>89</v>
      </c>
      <c r="B160" s="58">
        <v>161103</v>
      </c>
      <c r="C160" s="50" t="s">
        <v>507</v>
      </c>
      <c r="D160" s="107">
        <v>23.083661698718778</v>
      </c>
      <c r="E160" s="52" t="s">
        <v>504</v>
      </c>
      <c r="F160" s="53">
        <v>2.636557818</v>
      </c>
      <c r="G160" s="54">
        <v>2.2360823736243618</v>
      </c>
      <c r="H160" s="92">
        <v>7.8841804808431224</v>
      </c>
      <c r="I160" s="56" t="s">
        <v>504</v>
      </c>
    </row>
    <row r="161" spans="1:9" ht="15" customHeight="1">
      <c r="A161" s="61">
        <v>90</v>
      </c>
      <c r="B161" s="62">
        <v>161909</v>
      </c>
      <c r="C161" s="63" t="s">
        <v>508</v>
      </c>
      <c r="D161" s="110" t="s">
        <v>409</v>
      </c>
      <c r="E161" s="78"/>
      <c r="F161" s="64">
        <v>2.8608545080000001</v>
      </c>
      <c r="G161" s="65">
        <v>2.4013725088488038</v>
      </c>
      <c r="H161" s="66" t="s">
        <v>409</v>
      </c>
      <c r="I161" s="67"/>
    </row>
    <row r="162" spans="1:9" ht="15" customHeight="1">
      <c r="A162" s="68">
        <v>91</v>
      </c>
      <c r="B162" s="69">
        <v>171101</v>
      </c>
      <c r="C162" s="70" t="s">
        <v>509</v>
      </c>
      <c r="D162" s="102" t="s">
        <v>409</v>
      </c>
      <c r="E162" s="59"/>
      <c r="F162" s="73">
        <v>3.157834603</v>
      </c>
      <c r="G162" s="74">
        <v>2.5144727061477896</v>
      </c>
      <c r="H162" s="75" t="s">
        <v>409</v>
      </c>
      <c r="I162" s="76"/>
    </row>
    <row r="163" spans="1:9" ht="15" customHeight="1">
      <c r="A163" s="57">
        <v>92</v>
      </c>
      <c r="B163" s="58">
        <v>171102</v>
      </c>
      <c r="C163" s="50" t="s">
        <v>510</v>
      </c>
      <c r="D163" s="102" t="s">
        <v>409</v>
      </c>
      <c r="E163" s="59"/>
      <c r="F163" s="53">
        <v>3.1182777869999998</v>
      </c>
      <c r="G163" s="54">
        <v>2.3694785376802479</v>
      </c>
      <c r="H163" s="55" t="s">
        <v>409</v>
      </c>
      <c r="I163" s="60"/>
    </row>
    <row r="164" spans="1:9" ht="15" customHeight="1">
      <c r="A164" s="57">
        <v>93</v>
      </c>
      <c r="B164" s="58">
        <v>171103</v>
      </c>
      <c r="C164" s="50" t="s">
        <v>511</v>
      </c>
      <c r="D164" s="102" t="s">
        <v>409</v>
      </c>
      <c r="E164" s="59"/>
      <c r="F164" s="53">
        <v>5.1586687680000001</v>
      </c>
      <c r="G164" s="54">
        <v>3.6125975644041217</v>
      </c>
      <c r="H164" s="55" t="s">
        <v>409</v>
      </c>
      <c r="I164" s="60"/>
    </row>
    <row r="165" spans="1:9" ht="15" customHeight="1">
      <c r="A165" s="57">
        <v>94</v>
      </c>
      <c r="B165" s="58">
        <v>181101</v>
      </c>
      <c r="C165" s="162" t="s">
        <v>512</v>
      </c>
      <c r="D165" s="79">
        <v>1.019292683882856</v>
      </c>
      <c r="E165" s="52" t="s">
        <v>439</v>
      </c>
      <c r="F165" s="53">
        <v>19.397808430000001</v>
      </c>
      <c r="G165" s="54">
        <v>16.333236723956542</v>
      </c>
      <c r="H165" s="80">
        <v>5.1898518597493011E-2</v>
      </c>
      <c r="I165" s="56" t="s">
        <v>439</v>
      </c>
    </row>
    <row r="166" spans="1:9" ht="15" customHeight="1">
      <c r="A166" s="57">
        <v>95</v>
      </c>
      <c r="B166" s="58">
        <v>181201</v>
      </c>
      <c r="C166" s="50" t="s">
        <v>513</v>
      </c>
      <c r="D166" s="91">
        <v>1.8261881304975314</v>
      </c>
      <c r="E166" s="52" t="s">
        <v>439</v>
      </c>
      <c r="F166" s="53">
        <v>15.449401760000001</v>
      </c>
      <c r="G166" s="54">
        <v>11.115999218457199</v>
      </c>
      <c r="H166" s="259">
        <v>0.11400035934469749</v>
      </c>
      <c r="I166" s="56" t="s">
        <v>439</v>
      </c>
    </row>
    <row r="167" spans="1:9" ht="15" customHeight="1">
      <c r="A167" s="57">
        <v>96</v>
      </c>
      <c r="B167" s="58">
        <v>181202</v>
      </c>
      <c r="C167" s="50" t="s">
        <v>514</v>
      </c>
      <c r="D167" s="79">
        <v>0.80087699629625619</v>
      </c>
      <c r="E167" s="52" t="s">
        <v>439</v>
      </c>
      <c r="F167" s="53">
        <v>13.82552377</v>
      </c>
      <c r="G167" s="54">
        <v>9.9908766976136913</v>
      </c>
      <c r="H167" s="80">
        <v>5.575544254564712E-2</v>
      </c>
      <c r="I167" s="56" t="s">
        <v>439</v>
      </c>
    </row>
    <row r="168" spans="1:9" ht="15" customHeight="1">
      <c r="A168" s="57">
        <v>97</v>
      </c>
      <c r="B168" s="58">
        <v>181301</v>
      </c>
      <c r="C168" s="50" t="s">
        <v>515</v>
      </c>
      <c r="D168" s="79">
        <v>0.38249803192401771</v>
      </c>
      <c r="E168" s="52" t="s">
        <v>486</v>
      </c>
      <c r="F168" s="53">
        <v>7.815712574</v>
      </c>
      <c r="G168" s="54">
        <v>6.3160122492688169</v>
      </c>
      <c r="H168" s="80">
        <v>4.7422595708158759E-2</v>
      </c>
      <c r="I168" s="56" t="s">
        <v>486</v>
      </c>
    </row>
    <row r="169" spans="1:9" ht="15" customHeight="1">
      <c r="A169" s="57">
        <v>98</v>
      </c>
      <c r="B169" s="58">
        <v>181302</v>
      </c>
      <c r="C169" s="50" t="s">
        <v>516</v>
      </c>
      <c r="D169" s="102" t="s">
        <v>409</v>
      </c>
      <c r="E169" s="59"/>
      <c r="F169" s="53">
        <v>6.0538337640000002</v>
      </c>
      <c r="G169" s="54">
        <v>5.0365847722372479</v>
      </c>
      <c r="H169" s="55" t="s">
        <v>409</v>
      </c>
      <c r="I169" s="60"/>
    </row>
    <row r="170" spans="1:9" ht="15" customHeight="1">
      <c r="A170" s="57">
        <v>99</v>
      </c>
      <c r="B170" s="58">
        <v>182101</v>
      </c>
      <c r="C170" s="50" t="s">
        <v>517</v>
      </c>
      <c r="D170" s="102" t="s">
        <v>409</v>
      </c>
      <c r="E170" s="59"/>
      <c r="F170" s="53">
        <v>3.8252154979999999</v>
      </c>
      <c r="G170" s="54">
        <v>3.216135563346068</v>
      </c>
      <c r="H170" s="55" t="s">
        <v>409</v>
      </c>
      <c r="I170" s="60"/>
    </row>
    <row r="171" spans="1:9" ht="15" customHeight="1">
      <c r="A171" s="61">
        <v>100</v>
      </c>
      <c r="B171" s="62">
        <v>182109</v>
      </c>
      <c r="C171" s="63" t="s">
        <v>518</v>
      </c>
      <c r="D171" s="95">
        <v>0.23434485698609842</v>
      </c>
      <c r="E171" s="84" t="s">
        <v>519</v>
      </c>
      <c r="F171" s="64">
        <v>4.8422448879999997</v>
      </c>
      <c r="G171" s="65">
        <v>3.9652690964515647</v>
      </c>
      <c r="H171" s="103">
        <v>4.6042988328902003E-2</v>
      </c>
      <c r="I171" s="86" t="s">
        <v>519</v>
      </c>
    </row>
    <row r="172" spans="1:9" ht="15" customHeight="1">
      <c r="A172" s="68">
        <v>101</v>
      </c>
      <c r="B172" s="69">
        <v>182901</v>
      </c>
      <c r="C172" s="70" t="s">
        <v>520</v>
      </c>
      <c r="D172" s="104" t="s">
        <v>409</v>
      </c>
      <c r="E172" s="72"/>
      <c r="F172" s="73">
        <v>5.1103646139999999</v>
      </c>
      <c r="G172" s="74">
        <v>3.9459796117857371</v>
      </c>
      <c r="H172" s="75" t="s">
        <v>409</v>
      </c>
      <c r="I172" s="76"/>
    </row>
    <row r="173" spans="1:9" ht="15" customHeight="1">
      <c r="A173" s="57">
        <v>102</v>
      </c>
      <c r="B173" s="58">
        <v>182909</v>
      </c>
      <c r="C173" s="50" t="s">
        <v>521</v>
      </c>
      <c r="D173" s="81">
        <v>1.4822856400673128E-3</v>
      </c>
      <c r="E173" s="109" t="s">
        <v>522</v>
      </c>
      <c r="F173" s="53">
        <v>4.6241356529999997</v>
      </c>
      <c r="G173" s="54">
        <v>3.7901439850572864</v>
      </c>
      <c r="H173" s="80">
        <v>2.9715230950042292E-4</v>
      </c>
      <c r="I173" s="56" t="s">
        <v>522</v>
      </c>
    </row>
    <row r="174" spans="1:9" ht="15" customHeight="1">
      <c r="A174" s="57">
        <v>103</v>
      </c>
      <c r="B174" s="58">
        <v>191101</v>
      </c>
      <c r="C174" s="50" t="s">
        <v>523</v>
      </c>
      <c r="D174" s="102" t="s">
        <v>409</v>
      </c>
      <c r="E174" s="59"/>
      <c r="F174" s="53">
        <v>3.2618483550000001</v>
      </c>
      <c r="G174" s="54">
        <v>3.0429752168056527</v>
      </c>
      <c r="H174" s="55" t="s">
        <v>409</v>
      </c>
      <c r="I174" s="60"/>
    </row>
    <row r="175" spans="1:9" ht="15" customHeight="1">
      <c r="A175" s="57">
        <v>104</v>
      </c>
      <c r="B175" s="58">
        <v>201101</v>
      </c>
      <c r="C175" s="50" t="s">
        <v>524</v>
      </c>
      <c r="D175" s="79">
        <v>0.71885025686418991</v>
      </c>
      <c r="E175" s="52" t="s">
        <v>439</v>
      </c>
      <c r="F175" s="53">
        <v>17.363025990000001</v>
      </c>
      <c r="G175" s="54">
        <v>13.083705278388758</v>
      </c>
      <c r="H175" s="80">
        <v>4.017036921701482E-2</v>
      </c>
      <c r="I175" s="56" t="s">
        <v>439</v>
      </c>
    </row>
    <row r="176" spans="1:9" ht="15" customHeight="1">
      <c r="A176" s="57">
        <v>105</v>
      </c>
      <c r="B176" s="58">
        <v>202101</v>
      </c>
      <c r="C176" s="50" t="s">
        <v>525</v>
      </c>
      <c r="D176" s="79">
        <v>0.829689476034282</v>
      </c>
      <c r="E176" s="52" t="s">
        <v>439</v>
      </c>
      <c r="F176" s="53">
        <v>21.226104190000001</v>
      </c>
      <c r="G176" s="54">
        <v>17.933376530251437</v>
      </c>
      <c r="H176" s="80">
        <v>3.8651784885186315E-2</v>
      </c>
      <c r="I176" s="56" t="s">
        <v>439</v>
      </c>
    </row>
    <row r="177" spans="1:9" ht="15" customHeight="1">
      <c r="A177" s="57">
        <v>106</v>
      </c>
      <c r="B177" s="58">
        <v>202901</v>
      </c>
      <c r="C177" s="50" t="s">
        <v>526</v>
      </c>
      <c r="D177" s="91">
        <v>1.8575161660091117</v>
      </c>
      <c r="E177" s="52" t="s">
        <v>439</v>
      </c>
      <c r="F177" s="53">
        <v>9.7481315389999992</v>
      </c>
      <c r="G177" s="54">
        <v>8.0002063612154117</v>
      </c>
      <c r="H177" s="259">
        <v>0.18374300297964488</v>
      </c>
      <c r="I177" s="56" t="s">
        <v>439</v>
      </c>
    </row>
    <row r="178" spans="1:9" ht="15" customHeight="1">
      <c r="A178" s="57">
        <v>107</v>
      </c>
      <c r="B178" s="58">
        <v>202902</v>
      </c>
      <c r="C178" s="50" t="s">
        <v>527</v>
      </c>
      <c r="D178" s="79">
        <v>0.10712773041183479</v>
      </c>
      <c r="E178" s="52" t="s">
        <v>504</v>
      </c>
      <c r="F178" s="53">
        <v>11.38271522</v>
      </c>
      <c r="G178" s="54">
        <v>9.3082867423080078</v>
      </c>
      <c r="H178" s="82">
        <v>9.2110036044801488E-3</v>
      </c>
      <c r="I178" s="56" t="s">
        <v>504</v>
      </c>
    </row>
    <row r="179" spans="1:9" ht="15" customHeight="1">
      <c r="A179" s="57">
        <v>108</v>
      </c>
      <c r="B179" s="58">
        <v>202903</v>
      </c>
      <c r="C179" s="50" t="s">
        <v>528</v>
      </c>
      <c r="D179" s="102" t="s">
        <v>409</v>
      </c>
      <c r="E179" s="59"/>
      <c r="F179" s="53">
        <v>14.271782200000001</v>
      </c>
      <c r="G179" s="54">
        <v>10.508229011646838</v>
      </c>
      <c r="H179" s="55" t="s">
        <v>409</v>
      </c>
      <c r="I179" s="60"/>
    </row>
    <row r="180" spans="1:9" ht="15" customHeight="1">
      <c r="A180" s="57">
        <v>109</v>
      </c>
      <c r="B180" s="58">
        <v>202909</v>
      </c>
      <c r="C180" s="50" t="s">
        <v>529</v>
      </c>
      <c r="D180" s="79">
        <v>0.35030955736807673</v>
      </c>
      <c r="E180" s="52" t="s">
        <v>439</v>
      </c>
      <c r="F180" s="53">
        <v>13.725066760000001</v>
      </c>
      <c r="G180" s="54">
        <v>11.442540764108264</v>
      </c>
      <c r="H180" s="80">
        <v>2.5070992095897533E-2</v>
      </c>
      <c r="I180" s="56" t="s">
        <v>439</v>
      </c>
    </row>
    <row r="181" spans="1:9" ht="15" customHeight="1">
      <c r="A181" s="61">
        <v>110</v>
      </c>
      <c r="B181" s="62">
        <v>203101</v>
      </c>
      <c r="C181" s="63" t="s">
        <v>530</v>
      </c>
      <c r="D181" s="95">
        <v>0.86285110517637842</v>
      </c>
      <c r="E181" s="84" t="s">
        <v>439</v>
      </c>
      <c r="F181" s="64">
        <v>10.4475775</v>
      </c>
      <c r="G181" s="65">
        <v>9.9825328208730149</v>
      </c>
      <c r="H181" s="103">
        <v>8.2462946236437781E-2</v>
      </c>
      <c r="I181" s="86" t="s">
        <v>439</v>
      </c>
    </row>
    <row r="182" spans="1:9" ht="15" customHeight="1">
      <c r="A182" s="68">
        <v>111</v>
      </c>
      <c r="B182" s="69">
        <v>203102</v>
      </c>
      <c r="C182" s="70" t="s">
        <v>531</v>
      </c>
      <c r="D182" s="96">
        <v>0.52565239107238726</v>
      </c>
      <c r="E182" s="88" t="s">
        <v>439</v>
      </c>
      <c r="F182" s="73">
        <v>8.9534700649999994</v>
      </c>
      <c r="G182" s="74">
        <v>8.3946999757498322</v>
      </c>
      <c r="H182" s="97">
        <v>5.8478868898452038E-2</v>
      </c>
      <c r="I182" s="90" t="s">
        <v>439</v>
      </c>
    </row>
    <row r="183" spans="1:9" ht="15" customHeight="1">
      <c r="A183" s="57">
        <v>112</v>
      </c>
      <c r="B183" s="58">
        <v>203201</v>
      </c>
      <c r="C183" s="50" t="s">
        <v>532</v>
      </c>
      <c r="D183" s="91">
        <v>1.6474033814059967</v>
      </c>
      <c r="E183" s="52" t="s">
        <v>439</v>
      </c>
      <c r="F183" s="53">
        <v>14.96333108</v>
      </c>
      <c r="G183" s="54">
        <v>12.960022629711727</v>
      </c>
      <c r="H183" s="259">
        <v>0.10874119891659108</v>
      </c>
      <c r="I183" s="56" t="s">
        <v>439</v>
      </c>
    </row>
    <row r="184" spans="1:9" ht="15" customHeight="1">
      <c r="A184" s="57">
        <v>113</v>
      </c>
      <c r="B184" s="58">
        <v>203202</v>
      </c>
      <c r="C184" s="50" t="s">
        <v>533</v>
      </c>
      <c r="D184" s="91">
        <v>1.4882375330834869</v>
      </c>
      <c r="E184" s="52" t="s">
        <v>439</v>
      </c>
      <c r="F184" s="53">
        <v>10.274217849999999</v>
      </c>
      <c r="G184" s="54">
        <v>9.8381117972985983</v>
      </c>
      <c r="H184" s="259">
        <v>0.14456464286123261</v>
      </c>
      <c r="I184" s="56" t="s">
        <v>439</v>
      </c>
    </row>
    <row r="185" spans="1:9" ht="15" customHeight="1">
      <c r="A185" s="57">
        <v>114</v>
      </c>
      <c r="B185" s="58">
        <v>203301</v>
      </c>
      <c r="C185" s="50" t="s">
        <v>534</v>
      </c>
      <c r="D185" s="91">
        <v>5.9050752290241597</v>
      </c>
      <c r="E185" s="52" t="s">
        <v>439</v>
      </c>
      <c r="F185" s="53">
        <v>18.209622549999999</v>
      </c>
      <c r="G185" s="54">
        <v>15.872593387365612</v>
      </c>
      <c r="H185" s="259">
        <v>0.3211414571120712</v>
      </c>
      <c r="I185" s="56" t="s">
        <v>439</v>
      </c>
    </row>
    <row r="186" spans="1:9" ht="15" customHeight="1">
      <c r="A186" s="57">
        <v>115</v>
      </c>
      <c r="B186" s="58">
        <v>203901</v>
      </c>
      <c r="C186" s="50" t="s">
        <v>535</v>
      </c>
      <c r="D186" s="91">
        <v>1.256582943827611</v>
      </c>
      <c r="E186" s="52" t="s">
        <v>439</v>
      </c>
      <c r="F186" s="53">
        <v>15.329590169999999</v>
      </c>
      <c r="G186" s="54">
        <v>12.973160773708331</v>
      </c>
      <c r="H186" s="80">
        <v>8.0710579955412864E-2</v>
      </c>
      <c r="I186" s="56" t="s">
        <v>439</v>
      </c>
    </row>
    <row r="187" spans="1:9" ht="15" customHeight="1">
      <c r="A187" s="57">
        <v>116</v>
      </c>
      <c r="B187" s="58">
        <v>203902</v>
      </c>
      <c r="C187" s="50" t="s">
        <v>536</v>
      </c>
      <c r="D187" s="79">
        <v>0.77539019456687697</v>
      </c>
      <c r="E187" s="52" t="s">
        <v>439</v>
      </c>
      <c r="F187" s="53">
        <v>6.2149784070000003</v>
      </c>
      <c r="G187" s="54">
        <v>5.0245262519923308</v>
      </c>
      <c r="H187" s="259">
        <v>0.11660189026346283</v>
      </c>
      <c r="I187" s="56" t="s">
        <v>439</v>
      </c>
    </row>
    <row r="188" spans="1:9" ht="15" customHeight="1">
      <c r="A188" s="57">
        <v>117</v>
      </c>
      <c r="B188" s="58">
        <v>203903</v>
      </c>
      <c r="C188" s="50" t="s">
        <v>537</v>
      </c>
      <c r="D188" s="91">
        <v>1.6124631066996049</v>
      </c>
      <c r="E188" s="52" t="s">
        <v>439</v>
      </c>
      <c r="F188" s="53">
        <v>10.18046045</v>
      </c>
      <c r="G188" s="54">
        <v>8.7040203668295977</v>
      </c>
      <c r="H188" s="259">
        <v>0.15473185939748299</v>
      </c>
      <c r="I188" s="56" t="s">
        <v>439</v>
      </c>
    </row>
    <row r="189" spans="1:9" ht="15" customHeight="1">
      <c r="A189" s="57">
        <v>118</v>
      </c>
      <c r="B189" s="58">
        <v>203904</v>
      </c>
      <c r="C189" s="50" t="s">
        <v>538</v>
      </c>
      <c r="D189" s="107">
        <v>14.194090724491101</v>
      </c>
      <c r="E189" s="52" t="s">
        <v>439</v>
      </c>
      <c r="F189" s="53">
        <v>13.63408562</v>
      </c>
      <c r="G189" s="54">
        <v>12.87322810330352</v>
      </c>
      <c r="H189" s="92">
        <v>1.0360315460223199</v>
      </c>
      <c r="I189" s="56" t="s">
        <v>439</v>
      </c>
    </row>
    <row r="190" spans="1:9" ht="15" customHeight="1">
      <c r="A190" s="57">
        <v>119</v>
      </c>
      <c r="B190" s="58">
        <v>203909</v>
      </c>
      <c r="C190" s="50" t="s">
        <v>539</v>
      </c>
      <c r="D190" s="79">
        <v>0.74215824035881028</v>
      </c>
      <c r="E190" s="52" t="s">
        <v>439</v>
      </c>
      <c r="F190" s="53">
        <v>9.7038342499999999</v>
      </c>
      <c r="G190" s="54">
        <v>8.2699562710334522</v>
      </c>
      <c r="H190" s="80">
        <v>7.4562696540880505E-2</v>
      </c>
      <c r="I190" s="56" t="s">
        <v>439</v>
      </c>
    </row>
    <row r="191" spans="1:9" ht="15" customHeight="1" thickBot="1">
      <c r="A191" s="61">
        <v>120</v>
      </c>
      <c r="B191" s="62">
        <v>204101</v>
      </c>
      <c r="C191" s="63" t="s">
        <v>540</v>
      </c>
      <c r="D191" s="93">
        <v>3.6553518724347138</v>
      </c>
      <c r="E191" s="84" t="s">
        <v>439</v>
      </c>
      <c r="F191" s="64">
        <v>7.9793427729999999</v>
      </c>
      <c r="G191" s="65">
        <v>6.8574368946274911</v>
      </c>
      <c r="H191" s="260">
        <v>0.44450748790669897</v>
      </c>
      <c r="I191" s="86" t="s">
        <v>439</v>
      </c>
    </row>
    <row r="192" spans="1:9" ht="15" customHeight="1" thickTop="1">
      <c r="A192" s="48">
        <v>121</v>
      </c>
      <c r="B192" s="49">
        <v>204102</v>
      </c>
      <c r="C192" s="214" t="s">
        <v>541</v>
      </c>
      <c r="D192" s="215">
        <v>1.2884669160866515</v>
      </c>
      <c r="E192" s="216" t="s">
        <v>439</v>
      </c>
      <c r="F192" s="217">
        <v>8.9796314499999994</v>
      </c>
      <c r="G192" s="218">
        <v>7.7153647768833871</v>
      </c>
      <c r="H192" s="219">
        <v>0.13984456033813319</v>
      </c>
      <c r="I192" s="220" t="s">
        <v>439</v>
      </c>
    </row>
    <row r="193" spans="1:9" ht="15" customHeight="1">
      <c r="A193" s="57">
        <v>122</v>
      </c>
      <c r="B193" s="58">
        <v>204103</v>
      </c>
      <c r="C193" s="50" t="s">
        <v>542</v>
      </c>
      <c r="D193" s="91">
        <v>2.449210620264</v>
      </c>
      <c r="E193" s="52" t="s">
        <v>439</v>
      </c>
      <c r="F193" s="53">
        <v>7.8838886050000001</v>
      </c>
      <c r="G193" s="54">
        <v>6.783008779041829</v>
      </c>
      <c r="H193" s="259">
        <v>0.30117338117069548</v>
      </c>
      <c r="I193" s="56" t="s">
        <v>439</v>
      </c>
    </row>
    <row r="194" spans="1:9" ht="15" customHeight="1">
      <c r="A194" s="57">
        <v>123</v>
      </c>
      <c r="B194" s="58">
        <v>204109</v>
      </c>
      <c r="C194" s="50" t="s">
        <v>543</v>
      </c>
      <c r="D194" s="91">
        <v>2.8044731087629682</v>
      </c>
      <c r="E194" s="52" t="s">
        <v>439</v>
      </c>
      <c r="F194" s="53">
        <v>8.9628115600000005</v>
      </c>
      <c r="G194" s="54">
        <v>7.6737098861292239</v>
      </c>
      <c r="H194" s="259">
        <v>0.30429949219045066</v>
      </c>
      <c r="I194" s="56" t="s">
        <v>439</v>
      </c>
    </row>
    <row r="195" spans="1:9" ht="15" customHeight="1">
      <c r="A195" s="57">
        <v>124</v>
      </c>
      <c r="B195" s="58">
        <v>205101</v>
      </c>
      <c r="C195" s="50" t="s">
        <v>544</v>
      </c>
      <c r="D195" s="91">
        <v>7.7583390549395039</v>
      </c>
      <c r="E195" s="52" t="s">
        <v>439</v>
      </c>
      <c r="F195" s="53">
        <v>16.627004509999999</v>
      </c>
      <c r="G195" s="54">
        <v>11.727464132511148</v>
      </c>
      <c r="H195" s="259">
        <v>0.44643960116474013</v>
      </c>
      <c r="I195" s="56" t="s">
        <v>439</v>
      </c>
    </row>
    <row r="196" spans="1:9" ht="15" customHeight="1">
      <c r="A196" s="57">
        <v>125</v>
      </c>
      <c r="B196" s="58">
        <v>205102</v>
      </c>
      <c r="C196" s="50" t="s">
        <v>545</v>
      </c>
      <c r="D196" s="91">
        <v>4.0445532480617405</v>
      </c>
      <c r="E196" s="52" t="s">
        <v>439</v>
      </c>
      <c r="F196" s="53">
        <v>11.67858511</v>
      </c>
      <c r="G196" s="54">
        <v>9.7515431975220537</v>
      </c>
      <c r="H196" s="259">
        <v>0.33887406779790391</v>
      </c>
      <c r="I196" s="56" t="s">
        <v>439</v>
      </c>
    </row>
    <row r="197" spans="1:9" ht="15" customHeight="1">
      <c r="A197" s="57">
        <v>126</v>
      </c>
      <c r="B197" s="58">
        <v>206101</v>
      </c>
      <c r="C197" s="50" t="s">
        <v>546</v>
      </c>
      <c r="D197" s="102" t="s">
        <v>409</v>
      </c>
      <c r="E197" s="59"/>
      <c r="F197" s="53">
        <v>3.0184124639999999</v>
      </c>
      <c r="G197" s="54">
        <v>2.5594546285341391</v>
      </c>
      <c r="H197" s="55" t="s">
        <v>409</v>
      </c>
      <c r="I197" s="60"/>
    </row>
    <row r="198" spans="1:9" ht="15" customHeight="1">
      <c r="A198" s="57">
        <v>127</v>
      </c>
      <c r="B198" s="58">
        <v>207101</v>
      </c>
      <c r="C198" s="50" t="s">
        <v>547</v>
      </c>
      <c r="D198" s="91">
        <v>1.5961672918392302</v>
      </c>
      <c r="E198" s="52" t="s">
        <v>439</v>
      </c>
      <c r="F198" s="53">
        <v>5.4597744280000002</v>
      </c>
      <c r="G198" s="54">
        <v>4.6532132088200795</v>
      </c>
      <c r="H198" s="259">
        <v>0.2754953302335707</v>
      </c>
      <c r="I198" s="56" t="s">
        <v>439</v>
      </c>
    </row>
    <row r="199" spans="1:9" ht="15" customHeight="1">
      <c r="A199" s="57">
        <v>128</v>
      </c>
      <c r="B199" s="58">
        <v>207102</v>
      </c>
      <c r="C199" s="50" t="s">
        <v>548</v>
      </c>
      <c r="D199" s="106">
        <v>1.9509113432987085E-2</v>
      </c>
      <c r="E199" s="52" t="s">
        <v>549</v>
      </c>
      <c r="F199" s="53">
        <v>4.3213884560000002</v>
      </c>
      <c r="G199" s="54">
        <v>3.5031023137139727</v>
      </c>
      <c r="H199" s="82">
        <v>3.9999671426462352E-3</v>
      </c>
      <c r="I199" s="56" t="s">
        <v>549</v>
      </c>
    </row>
    <row r="200" spans="1:9" ht="15" customHeight="1">
      <c r="A200" s="57">
        <v>129</v>
      </c>
      <c r="B200" s="58">
        <v>207201</v>
      </c>
      <c r="C200" s="50" t="s">
        <v>550</v>
      </c>
      <c r="D200" s="91">
        <v>2.3013884536912954</v>
      </c>
      <c r="E200" s="52" t="s">
        <v>439</v>
      </c>
      <c r="F200" s="53">
        <v>6.2846795789999996</v>
      </c>
      <c r="G200" s="54">
        <v>4.9878809825438726</v>
      </c>
      <c r="H200" s="259">
        <v>0.33805087332933448</v>
      </c>
      <c r="I200" s="56" t="s">
        <v>439</v>
      </c>
    </row>
    <row r="201" spans="1:9" ht="15" customHeight="1">
      <c r="A201" s="61">
        <v>130</v>
      </c>
      <c r="B201" s="62">
        <v>207202</v>
      </c>
      <c r="C201" s="63" t="s">
        <v>551</v>
      </c>
      <c r="D201" s="93">
        <v>3.52160533653745</v>
      </c>
      <c r="E201" s="84" t="s">
        <v>439</v>
      </c>
      <c r="F201" s="64">
        <v>5.6364924820000004</v>
      </c>
      <c r="G201" s="65">
        <v>4.8822490634865892</v>
      </c>
      <c r="H201" s="260">
        <v>0.59883374220203467</v>
      </c>
      <c r="I201" s="86" t="s">
        <v>439</v>
      </c>
    </row>
    <row r="202" spans="1:9" ht="15" customHeight="1">
      <c r="A202" s="68">
        <v>131</v>
      </c>
      <c r="B202" s="69">
        <v>207301</v>
      </c>
      <c r="C202" s="70" t="s">
        <v>552</v>
      </c>
      <c r="D202" s="111">
        <v>2.3492453880909828E-3</v>
      </c>
      <c r="E202" s="112" t="s">
        <v>522</v>
      </c>
      <c r="F202" s="73">
        <v>6.5502770589999999</v>
      </c>
      <c r="G202" s="74">
        <v>5.4455184951081357</v>
      </c>
      <c r="H202" s="97">
        <v>3.4016552033668657E-4</v>
      </c>
      <c r="I202" s="90" t="s">
        <v>522</v>
      </c>
    </row>
    <row r="203" spans="1:9" ht="15" customHeight="1">
      <c r="A203" s="57">
        <v>132</v>
      </c>
      <c r="B203" s="58">
        <v>207401</v>
      </c>
      <c r="C203" s="50" t="s">
        <v>553</v>
      </c>
      <c r="D203" s="91">
        <v>11.323513074664143</v>
      </c>
      <c r="E203" s="52" t="s">
        <v>439</v>
      </c>
      <c r="F203" s="53">
        <v>7.5618100459999997</v>
      </c>
      <c r="G203" s="54">
        <v>5.8570838419289908</v>
      </c>
      <c r="H203" s="92">
        <v>1.3316058250889293</v>
      </c>
      <c r="I203" s="56" t="s">
        <v>439</v>
      </c>
    </row>
    <row r="204" spans="1:9" ht="15" customHeight="1">
      <c r="A204" s="57">
        <v>133</v>
      </c>
      <c r="B204" s="58">
        <v>207901</v>
      </c>
      <c r="C204" s="50" t="s">
        <v>554</v>
      </c>
      <c r="D204" s="81">
        <v>2.2343994655510922E-3</v>
      </c>
      <c r="E204" s="52" t="s">
        <v>549</v>
      </c>
      <c r="F204" s="53">
        <v>6.1509415589999996</v>
      </c>
      <c r="G204" s="54">
        <v>5.1422097798159783</v>
      </c>
      <c r="H204" s="80">
        <v>3.444359695809203E-4</v>
      </c>
      <c r="I204" s="56" t="s">
        <v>549</v>
      </c>
    </row>
    <row r="205" spans="1:9" ht="15" customHeight="1">
      <c r="A205" s="57">
        <v>134</v>
      </c>
      <c r="B205" s="58">
        <v>207909</v>
      </c>
      <c r="C205" s="50" t="s">
        <v>555</v>
      </c>
      <c r="D205" s="91">
        <v>5.7713039563152027</v>
      </c>
      <c r="E205" s="52" t="s">
        <v>439</v>
      </c>
      <c r="F205" s="53">
        <v>7.4116900340000003</v>
      </c>
      <c r="G205" s="54">
        <v>6.3584095032867554</v>
      </c>
      <c r="H205" s="259">
        <v>0.75329409337240372</v>
      </c>
      <c r="I205" s="56" t="s">
        <v>439</v>
      </c>
    </row>
    <row r="206" spans="1:9" ht="15" customHeight="1">
      <c r="A206" s="57">
        <v>135</v>
      </c>
      <c r="B206" s="58">
        <v>211101</v>
      </c>
      <c r="C206" s="50" t="s">
        <v>556</v>
      </c>
      <c r="D206" s="79">
        <v>0.57273546962542587</v>
      </c>
      <c r="E206" s="52" t="s">
        <v>449</v>
      </c>
      <c r="F206" s="53">
        <v>8.6042769959999994</v>
      </c>
      <c r="G206" s="54">
        <v>7.1338704912616455</v>
      </c>
      <c r="H206" s="80">
        <v>6.3595856976422047E-2</v>
      </c>
      <c r="I206" s="56" t="s">
        <v>449</v>
      </c>
    </row>
    <row r="207" spans="1:9" ht="15" customHeight="1">
      <c r="A207" s="57">
        <v>136</v>
      </c>
      <c r="B207" s="58">
        <v>212101</v>
      </c>
      <c r="C207" s="50" t="s">
        <v>557</v>
      </c>
      <c r="D207" s="79">
        <v>0.32096069057503468</v>
      </c>
      <c r="E207" s="52" t="s">
        <v>439</v>
      </c>
      <c r="F207" s="53">
        <v>21.539012</v>
      </c>
      <c r="G207" s="54">
        <v>19.537882999968108</v>
      </c>
      <c r="H207" s="80">
        <v>1.4817770777006726E-2</v>
      </c>
      <c r="I207" s="56" t="s">
        <v>439</v>
      </c>
    </row>
    <row r="208" spans="1:9" ht="15" customHeight="1">
      <c r="A208" s="57">
        <v>137</v>
      </c>
      <c r="B208" s="58">
        <v>212102</v>
      </c>
      <c r="C208" s="50" t="s">
        <v>558</v>
      </c>
      <c r="D208" s="102" t="s">
        <v>409</v>
      </c>
      <c r="E208" s="59"/>
      <c r="F208" s="53">
        <v>4.2456242370000004</v>
      </c>
      <c r="G208" s="54">
        <v>3.4791743366486645</v>
      </c>
      <c r="H208" s="55" t="s">
        <v>409</v>
      </c>
      <c r="I208" s="60"/>
    </row>
    <row r="209" spans="1:9" ht="15" customHeight="1">
      <c r="A209" s="57">
        <v>138</v>
      </c>
      <c r="B209" s="58">
        <v>221101</v>
      </c>
      <c r="C209" s="50" t="s">
        <v>559</v>
      </c>
      <c r="D209" s="91">
        <v>1.9508646300362478</v>
      </c>
      <c r="E209" s="52" t="s">
        <v>439</v>
      </c>
      <c r="F209" s="53">
        <v>4.7146005869999996</v>
      </c>
      <c r="G209" s="54">
        <v>4.0048868179017933</v>
      </c>
      <c r="H209" s="259">
        <v>0.38782221842637182</v>
      </c>
      <c r="I209" s="56" t="s">
        <v>439</v>
      </c>
    </row>
    <row r="210" spans="1:9" ht="15" customHeight="1">
      <c r="A210" s="57">
        <v>139</v>
      </c>
      <c r="B210" s="58">
        <v>231101</v>
      </c>
      <c r="C210" s="50" t="s">
        <v>560</v>
      </c>
      <c r="D210" s="102" t="s">
        <v>409</v>
      </c>
      <c r="E210" s="59"/>
      <c r="F210" s="53">
        <v>7.1372959920000003</v>
      </c>
      <c r="G210" s="54">
        <v>6.1060061144141491</v>
      </c>
      <c r="H210" s="55" t="s">
        <v>409</v>
      </c>
      <c r="I210" s="60"/>
    </row>
    <row r="211" spans="1:9" ht="15" customHeight="1">
      <c r="A211" s="61">
        <v>140</v>
      </c>
      <c r="B211" s="62">
        <v>231901</v>
      </c>
      <c r="C211" s="63" t="s">
        <v>561</v>
      </c>
      <c r="D211" s="93">
        <v>4.9398275879053264</v>
      </c>
      <c r="E211" s="84" t="s">
        <v>562</v>
      </c>
      <c r="F211" s="64">
        <v>3.3600760940000001</v>
      </c>
      <c r="G211" s="65">
        <v>2.7245833474555412</v>
      </c>
      <c r="H211" s="113">
        <v>1.1547228727556595</v>
      </c>
      <c r="I211" s="86" t="s">
        <v>562</v>
      </c>
    </row>
    <row r="212" spans="1:9" ht="15" customHeight="1">
      <c r="A212" s="68">
        <v>141</v>
      </c>
      <c r="B212" s="69">
        <v>231902</v>
      </c>
      <c r="C212" s="70" t="s">
        <v>563</v>
      </c>
      <c r="D212" s="87">
        <v>5.0467583200635131</v>
      </c>
      <c r="E212" s="88" t="s">
        <v>562</v>
      </c>
      <c r="F212" s="73">
        <v>4.3455625590000002</v>
      </c>
      <c r="G212" s="74">
        <v>3.3692014251296976</v>
      </c>
      <c r="H212" s="94">
        <v>0.94438812960956342</v>
      </c>
      <c r="I212" s="90" t="s">
        <v>562</v>
      </c>
    </row>
    <row r="213" spans="1:9" ht="15" customHeight="1">
      <c r="A213" s="57">
        <v>142</v>
      </c>
      <c r="B213" s="58">
        <v>231909</v>
      </c>
      <c r="C213" s="50" t="s">
        <v>564</v>
      </c>
      <c r="D213" s="91">
        <v>1.6380760354631789</v>
      </c>
      <c r="E213" s="52" t="s">
        <v>439</v>
      </c>
      <c r="F213" s="53">
        <v>4.5637617209999997</v>
      </c>
      <c r="G213" s="54">
        <v>3.9556410394734294</v>
      </c>
      <c r="H213" s="259">
        <v>0.34156808069713457</v>
      </c>
      <c r="I213" s="56" t="s">
        <v>439</v>
      </c>
    </row>
    <row r="214" spans="1:9" ht="15" customHeight="1">
      <c r="A214" s="57">
        <v>143</v>
      </c>
      <c r="B214" s="58">
        <v>241101</v>
      </c>
      <c r="C214" s="50" t="s">
        <v>565</v>
      </c>
      <c r="D214" s="106">
        <v>1.7982715908082571E-2</v>
      </c>
      <c r="E214" s="52" t="s">
        <v>566</v>
      </c>
      <c r="F214" s="53">
        <v>3.1370281979999999</v>
      </c>
      <c r="G214" s="54">
        <v>2.5731802793829757</v>
      </c>
      <c r="H214" s="82">
        <v>4.5579358421943593E-3</v>
      </c>
      <c r="I214" s="56" t="s">
        <v>566</v>
      </c>
    </row>
    <row r="215" spans="1:9" ht="15" customHeight="1">
      <c r="A215" s="57">
        <v>144</v>
      </c>
      <c r="B215" s="58">
        <v>241201</v>
      </c>
      <c r="C215" s="50" t="s">
        <v>567</v>
      </c>
      <c r="D215" s="106">
        <v>4.8383159507335731E-2</v>
      </c>
      <c r="E215" s="52" t="s">
        <v>568</v>
      </c>
      <c r="F215" s="53">
        <v>6.7330647299999997</v>
      </c>
      <c r="G215" s="54">
        <v>5.3551864449751276</v>
      </c>
      <c r="H215" s="82">
        <v>6.7383037894923441E-3</v>
      </c>
      <c r="I215" s="56" t="s">
        <v>568</v>
      </c>
    </row>
    <row r="216" spans="1:9" ht="15" customHeight="1">
      <c r="A216" s="57">
        <v>145</v>
      </c>
      <c r="B216" s="58">
        <v>241202</v>
      </c>
      <c r="C216" s="50" t="s">
        <v>569</v>
      </c>
      <c r="D216" s="106">
        <v>1.2667247416585963E-2</v>
      </c>
      <c r="E216" s="52" t="s">
        <v>570</v>
      </c>
      <c r="F216" s="53">
        <v>3.1999298729999999</v>
      </c>
      <c r="G216" s="54">
        <v>2.7436607712666046</v>
      </c>
      <c r="H216" s="82">
        <v>3.4371767703722457E-3</v>
      </c>
      <c r="I216" s="56" t="s">
        <v>570</v>
      </c>
    </row>
    <row r="217" spans="1:9" ht="15" customHeight="1">
      <c r="A217" s="57">
        <v>146</v>
      </c>
      <c r="B217" s="58">
        <v>251101</v>
      </c>
      <c r="C217" s="50" t="s">
        <v>571</v>
      </c>
      <c r="D217" s="106">
        <v>3.2213536862703701E-2</v>
      </c>
      <c r="E217" s="114" t="s">
        <v>522</v>
      </c>
      <c r="F217" s="53">
        <v>5.8071785419999999</v>
      </c>
      <c r="G217" s="54">
        <v>4.9399092178779336</v>
      </c>
      <c r="H217" s="82">
        <v>5.3383913955781835E-3</v>
      </c>
      <c r="I217" s="56" t="s">
        <v>522</v>
      </c>
    </row>
    <row r="218" spans="1:9" ht="15" customHeight="1">
      <c r="A218" s="57">
        <v>147</v>
      </c>
      <c r="B218" s="58">
        <v>251201</v>
      </c>
      <c r="C218" s="50" t="s">
        <v>572</v>
      </c>
      <c r="D218" s="81">
        <v>2.6919752431622144E-3</v>
      </c>
      <c r="E218" s="52" t="s">
        <v>549</v>
      </c>
      <c r="F218" s="53">
        <v>9.6420601730000008</v>
      </c>
      <c r="G218" s="54">
        <v>7.9961096278571278</v>
      </c>
      <c r="H218" s="80">
        <v>2.7172670382379733E-4</v>
      </c>
      <c r="I218" s="56" t="s">
        <v>549</v>
      </c>
    </row>
    <row r="219" spans="1:9" ht="15" customHeight="1">
      <c r="A219" s="57">
        <v>148</v>
      </c>
      <c r="B219" s="58">
        <v>251909</v>
      </c>
      <c r="C219" s="50" t="s">
        <v>573</v>
      </c>
      <c r="D219" s="91">
        <v>2.4600473136276779</v>
      </c>
      <c r="E219" s="52" t="s">
        <v>439</v>
      </c>
      <c r="F219" s="53">
        <v>6.1611823469999996</v>
      </c>
      <c r="G219" s="54">
        <v>5.3855219123177935</v>
      </c>
      <c r="H219" s="259">
        <v>0.38943681004145214</v>
      </c>
      <c r="I219" s="56" t="s">
        <v>439</v>
      </c>
    </row>
    <row r="220" spans="1:9" ht="15" customHeight="1">
      <c r="A220" s="57">
        <v>149</v>
      </c>
      <c r="B220" s="58">
        <v>252101</v>
      </c>
      <c r="C220" s="50" t="s">
        <v>574</v>
      </c>
      <c r="D220" s="79">
        <v>0.75785890077807294</v>
      </c>
      <c r="E220" s="52" t="s">
        <v>439</v>
      </c>
      <c r="F220" s="53">
        <v>137.70692829999999</v>
      </c>
      <c r="G220" s="54">
        <v>101.61807888898628</v>
      </c>
      <c r="H220" s="82">
        <v>5.4912196524369667E-3</v>
      </c>
      <c r="I220" s="56" t="s">
        <v>439</v>
      </c>
    </row>
    <row r="221" spans="1:9" ht="15" customHeight="1">
      <c r="A221" s="61">
        <v>150</v>
      </c>
      <c r="B221" s="62">
        <v>252201</v>
      </c>
      <c r="C221" s="63" t="s">
        <v>575</v>
      </c>
      <c r="D221" s="95">
        <v>0.31630577329582682</v>
      </c>
      <c r="E221" s="115" t="s">
        <v>506</v>
      </c>
      <c r="F221" s="64">
        <v>27.296356360000001</v>
      </c>
      <c r="G221" s="65">
        <v>19.530370758026823</v>
      </c>
      <c r="H221" s="103">
        <v>1.1332000001513907E-2</v>
      </c>
      <c r="I221" s="86" t="s">
        <v>506</v>
      </c>
    </row>
    <row r="222" spans="1:9" ht="15" customHeight="1">
      <c r="A222" s="68">
        <v>151</v>
      </c>
      <c r="B222" s="69">
        <v>252301</v>
      </c>
      <c r="C222" s="70" t="s">
        <v>576</v>
      </c>
      <c r="D222" s="96">
        <v>0.23151027644347166</v>
      </c>
      <c r="E222" s="88" t="s">
        <v>439</v>
      </c>
      <c r="F222" s="73">
        <v>10.45348379</v>
      </c>
      <c r="G222" s="74">
        <v>7.6035021060420558</v>
      </c>
      <c r="H222" s="97">
        <v>2.0923338452364812E-2</v>
      </c>
      <c r="I222" s="90" t="s">
        <v>439</v>
      </c>
    </row>
    <row r="223" spans="1:9" ht="15" customHeight="1">
      <c r="A223" s="57">
        <v>152</v>
      </c>
      <c r="B223" s="58">
        <v>253101</v>
      </c>
      <c r="C223" s="50" t="s">
        <v>577</v>
      </c>
      <c r="D223" s="102" t="s">
        <v>409</v>
      </c>
      <c r="E223" s="59"/>
      <c r="F223" s="53">
        <v>7.3060403660000004</v>
      </c>
      <c r="G223" s="54">
        <v>5.7829653740302538</v>
      </c>
      <c r="H223" s="55" t="s">
        <v>409</v>
      </c>
      <c r="I223" s="60"/>
    </row>
    <row r="224" spans="1:9" ht="15" customHeight="1">
      <c r="A224" s="57">
        <v>153</v>
      </c>
      <c r="B224" s="58">
        <v>259901</v>
      </c>
      <c r="C224" s="50" t="s">
        <v>578</v>
      </c>
      <c r="D224" s="79">
        <v>1.3458317914003921</v>
      </c>
      <c r="E224" s="52" t="s">
        <v>439</v>
      </c>
      <c r="F224" s="53">
        <v>10.240038159999999</v>
      </c>
      <c r="G224" s="54">
        <v>7.9216020161848952</v>
      </c>
      <c r="H224" s="259">
        <v>0.12638164096434534</v>
      </c>
      <c r="I224" s="56" t="s">
        <v>439</v>
      </c>
    </row>
    <row r="225" spans="1:9" ht="15" customHeight="1">
      <c r="A225" s="57">
        <v>154</v>
      </c>
      <c r="B225" s="58">
        <v>259902</v>
      </c>
      <c r="C225" s="50" t="s">
        <v>579</v>
      </c>
      <c r="D225" s="79">
        <v>0.25689076575434117</v>
      </c>
      <c r="E225" s="52" t="s">
        <v>439</v>
      </c>
      <c r="F225" s="53">
        <v>10.86890865</v>
      </c>
      <c r="G225" s="54">
        <v>7.7133167623958245</v>
      </c>
      <c r="H225" s="80">
        <v>2.2223267869291501E-2</v>
      </c>
      <c r="I225" s="56" t="s">
        <v>439</v>
      </c>
    </row>
    <row r="226" spans="1:9" ht="15" customHeight="1">
      <c r="A226" s="57">
        <v>155</v>
      </c>
      <c r="B226" s="58">
        <v>259903</v>
      </c>
      <c r="C226" s="50" t="s">
        <v>580</v>
      </c>
      <c r="D226" s="102" t="s">
        <v>409</v>
      </c>
      <c r="E226" s="59"/>
      <c r="F226" s="53">
        <v>8.4514953150000007</v>
      </c>
      <c r="G226" s="54">
        <v>7.2072669179286768</v>
      </c>
      <c r="H226" s="55" t="s">
        <v>409</v>
      </c>
      <c r="I226" s="60"/>
    </row>
    <row r="227" spans="1:9" ht="15" customHeight="1">
      <c r="A227" s="57">
        <v>156</v>
      </c>
      <c r="B227" s="58">
        <v>259904</v>
      </c>
      <c r="C227" s="50" t="s">
        <v>581</v>
      </c>
      <c r="D227" s="91">
        <v>6.9240545127485511</v>
      </c>
      <c r="E227" s="52" t="s">
        <v>439</v>
      </c>
      <c r="F227" s="53">
        <v>6.2451023470000004</v>
      </c>
      <c r="G227" s="54">
        <v>4.8644086454247839</v>
      </c>
      <c r="H227" s="92">
        <v>1.050954991599611</v>
      </c>
      <c r="I227" s="56" t="s">
        <v>439</v>
      </c>
    </row>
    <row r="228" spans="1:9" ht="15" customHeight="1">
      <c r="A228" s="57">
        <v>157</v>
      </c>
      <c r="B228" s="58">
        <v>259909</v>
      </c>
      <c r="C228" s="50" t="s">
        <v>582</v>
      </c>
      <c r="D228" s="79">
        <v>0.11165827740460557</v>
      </c>
      <c r="E228" s="52" t="s">
        <v>439</v>
      </c>
      <c r="F228" s="53">
        <v>7.1495828020000003</v>
      </c>
      <c r="G228" s="54">
        <v>5.99027971676934</v>
      </c>
      <c r="H228" s="80">
        <v>1.5075175049074694E-2</v>
      </c>
      <c r="I228" s="56" t="s">
        <v>439</v>
      </c>
    </row>
    <row r="229" spans="1:9" ht="15" customHeight="1">
      <c r="A229" s="57">
        <v>158</v>
      </c>
      <c r="B229" s="58">
        <v>261101</v>
      </c>
      <c r="C229" s="50" t="s">
        <v>583</v>
      </c>
      <c r="D229" s="91">
        <v>1.8826703706199965</v>
      </c>
      <c r="E229" s="52" t="s">
        <v>439</v>
      </c>
      <c r="F229" s="53">
        <v>72.58844311</v>
      </c>
      <c r="G229" s="54">
        <v>67.056513961616659</v>
      </c>
      <c r="H229" s="80">
        <v>2.5915572623655264E-2</v>
      </c>
      <c r="I229" s="56" t="s">
        <v>439</v>
      </c>
    </row>
    <row r="230" spans="1:9" ht="15" customHeight="1">
      <c r="A230" s="57">
        <v>159</v>
      </c>
      <c r="B230" s="58">
        <v>261102</v>
      </c>
      <c r="C230" s="50" t="s">
        <v>584</v>
      </c>
      <c r="D230" s="91">
        <v>5.1295300089659106</v>
      </c>
      <c r="E230" s="52" t="s">
        <v>439</v>
      </c>
      <c r="F230" s="53">
        <v>19.19185281</v>
      </c>
      <c r="G230" s="54">
        <v>17.811369581644144</v>
      </c>
      <c r="H230" s="259">
        <v>0.26645917626309784</v>
      </c>
      <c r="I230" s="56" t="s">
        <v>439</v>
      </c>
    </row>
    <row r="231" spans="1:9" ht="15" customHeight="1">
      <c r="A231" s="61">
        <v>160</v>
      </c>
      <c r="B231" s="62">
        <v>261103</v>
      </c>
      <c r="C231" s="63" t="s">
        <v>585</v>
      </c>
      <c r="D231" s="93">
        <v>2.0390443252570178</v>
      </c>
      <c r="E231" s="84" t="s">
        <v>439</v>
      </c>
      <c r="F231" s="64">
        <v>45.49543602</v>
      </c>
      <c r="G231" s="65">
        <v>43.741367497434958</v>
      </c>
      <c r="H231" s="103">
        <v>4.4766876676905598E-2</v>
      </c>
      <c r="I231" s="86" t="s">
        <v>439</v>
      </c>
    </row>
    <row r="232" spans="1:9" ht="15" customHeight="1">
      <c r="A232" s="68">
        <v>161</v>
      </c>
      <c r="B232" s="69">
        <v>261104</v>
      </c>
      <c r="C232" s="70" t="s">
        <v>586</v>
      </c>
      <c r="D232" s="96">
        <v>0.71118785297273901</v>
      </c>
      <c r="E232" s="88" t="s">
        <v>439</v>
      </c>
      <c r="F232" s="73">
        <v>14.32808404</v>
      </c>
      <c r="G232" s="74">
        <v>13.779539568071844</v>
      </c>
      <c r="H232" s="97">
        <v>4.9443188456835395E-2</v>
      </c>
      <c r="I232" s="90" t="s">
        <v>439</v>
      </c>
    </row>
    <row r="233" spans="1:9" ht="15" customHeight="1">
      <c r="A233" s="57">
        <v>162</v>
      </c>
      <c r="B233" s="58">
        <v>2612011</v>
      </c>
      <c r="C233" s="50" t="s">
        <v>587</v>
      </c>
      <c r="D233" s="102" t="s">
        <v>409</v>
      </c>
      <c r="E233" s="59"/>
      <c r="F233" s="53">
        <v>0</v>
      </c>
      <c r="G233" s="99" t="s">
        <v>409</v>
      </c>
      <c r="H233" s="55" t="s">
        <v>409</v>
      </c>
      <c r="I233" s="60"/>
    </row>
    <row r="234" spans="1:9" ht="15" customHeight="1">
      <c r="A234" s="57">
        <v>163</v>
      </c>
      <c r="B234" s="58">
        <v>262101</v>
      </c>
      <c r="C234" s="50" t="s">
        <v>588</v>
      </c>
      <c r="D234" s="91">
        <v>1.8953184849440508</v>
      </c>
      <c r="E234" s="52" t="s">
        <v>439</v>
      </c>
      <c r="F234" s="53">
        <v>26.795082090000001</v>
      </c>
      <c r="G234" s="54">
        <v>23.1832538425896</v>
      </c>
      <c r="H234" s="80">
        <v>7.0279220654180755E-2</v>
      </c>
      <c r="I234" s="56" t="s">
        <v>439</v>
      </c>
    </row>
    <row r="235" spans="1:9" ht="15" customHeight="1">
      <c r="A235" s="57">
        <v>164</v>
      </c>
      <c r="B235" s="58">
        <v>262201</v>
      </c>
      <c r="C235" s="50" t="s">
        <v>589</v>
      </c>
      <c r="D235" s="91">
        <v>2.4030687375444004</v>
      </c>
      <c r="E235" s="52" t="s">
        <v>439</v>
      </c>
      <c r="F235" s="53">
        <v>17.964510229999998</v>
      </c>
      <c r="G235" s="54">
        <v>15.057461802561795</v>
      </c>
      <c r="H235" s="259">
        <v>0.13203429623960672</v>
      </c>
      <c r="I235" s="56" t="s">
        <v>439</v>
      </c>
    </row>
    <row r="236" spans="1:9" ht="15" customHeight="1">
      <c r="A236" s="57">
        <v>165</v>
      </c>
      <c r="B236" s="58">
        <v>262301</v>
      </c>
      <c r="C236" s="50" t="s">
        <v>590</v>
      </c>
      <c r="D236" s="91">
        <v>2.1315116379010561</v>
      </c>
      <c r="E236" s="52" t="s">
        <v>439</v>
      </c>
      <c r="F236" s="53">
        <v>20.438351319999999</v>
      </c>
      <c r="G236" s="54">
        <v>17.701137549918823</v>
      </c>
      <c r="H236" s="259">
        <v>0.10340126275091782</v>
      </c>
      <c r="I236" s="56" t="s">
        <v>439</v>
      </c>
    </row>
    <row r="237" spans="1:9" ht="15" customHeight="1">
      <c r="A237" s="57">
        <v>166</v>
      </c>
      <c r="B237" s="58">
        <v>262302</v>
      </c>
      <c r="C237" s="50" t="s">
        <v>591</v>
      </c>
      <c r="D237" s="91">
        <v>1.4230474154550452</v>
      </c>
      <c r="E237" s="52" t="s">
        <v>439</v>
      </c>
      <c r="F237" s="53">
        <v>15.500768259999999</v>
      </c>
      <c r="G237" s="54">
        <v>12.862237450692971</v>
      </c>
      <c r="H237" s="80">
        <v>9.0212900679919328E-2</v>
      </c>
      <c r="I237" s="56" t="s">
        <v>439</v>
      </c>
    </row>
    <row r="238" spans="1:9" ht="15" customHeight="1">
      <c r="A238" s="57">
        <v>167</v>
      </c>
      <c r="B238" s="58">
        <v>263101</v>
      </c>
      <c r="C238" s="50" t="s">
        <v>592</v>
      </c>
      <c r="D238" s="91">
        <v>4.6552555213804281</v>
      </c>
      <c r="E238" s="52" t="s">
        <v>439</v>
      </c>
      <c r="F238" s="53">
        <v>11.937569099999999</v>
      </c>
      <c r="G238" s="54">
        <v>11.182475360909088</v>
      </c>
      <c r="H238" s="259">
        <v>0.38870631266204275</v>
      </c>
      <c r="I238" s="56" t="s">
        <v>439</v>
      </c>
    </row>
    <row r="239" spans="1:9" ht="15" customHeight="1">
      <c r="A239" s="57">
        <v>168</v>
      </c>
      <c r="B239" s="58">
        <v>263102</v>
      </c>
      <c r="C239" s="50" t="s">
        <v>593</v>
      </c>
      <c r="D239" s="91">
        <v>3.3997707509848643</v>
      </c>
      <c r="E239" s="52" t="s">
        <v>439</v>
      </c>
      <c r="F239" s="53">
        <v>12.79946464</v>
      </c>
      <c r="G239" s="54">
        <v>11.798934908071754</v>
      </c>
      <c r="H239" s="259">
        <v>0.26435294731066128</v>
      </c>
      <c r="I239" s="56" t="s">
        <v>439</v>
      </c>
    </row>
    <row r="240" spans="1:9" ht="15" customHeight="1">
      <c r="A240" s="57">
        <v>169</v>
      </c>
      <c r="B240" s="58">
        <v>263103</v>
      </c>
      <c r="C240" s="50" t="s">
        <v>594</v>
      </c>
      <c r="D240" s="91">
        <v>3.493076406056816</v>
      </c>
      <c r="E240" s="52" t="s">
        <v>439</v>
      </c>
      <c r="F240" s="53">
        <v>16.97105633</v>
      </c>
      <c r="G240" s="54">
        <v>15.804610171982628</v>
      </c>
      <c r="H240" s="259">
        <v>0.20526999441341789</v>
      </c>
      <c r="I240" s="56" t="s">
        <v>439</v>
      </c>
    </row>
    <row r="241" spans="1:9" ht="15" customHeight="1">
      <c r="A241" s="61">
        <v>170</v>
      </c>
      <c r="B241" s="62">
        <v>264901</v>
      </c>
      <c r="C241" s="63" t="s">
        <v>595</v>
      </c>
      <c r="D241" s="110" t="s">
        <v>409</v>
      </c>
      <c r="E241" s="78"/>
      <c r="F241" s="64">
        <v>14.60967992</v>
      </c>
      <c r="G241" s="65">
        <v>13.46320171007334</v>
      </c>
      <c r="H241" s="66" t="s">
        <v>409</v>
      </c>
      <c r="I241" s="67"/>
    </row>
    <row r="242" spans="1:9" ht="15" customHeight="1">
      <c r="A242" s="68">
        <v>171</v>
      </c>
      <c r="B242" s="69">
        <v>264909</v>
      </c>
      <c r="C242" s="70" t="s">
        <v>596</v>
      </c>
      <c r="D242" s="104" t="s">
        <v>409</v>
      </c>
      <c r="E242" s="72"/>
      <c r="F242" s="73">
        <v>9.9415176110000001</v>
      </c>
      <c r="G242" s="74">
        <v>9.2851048017503572</v>
      </c>
      <c r="H242" s="75" t="s">
        <v>409</v>
      </c>
      <c r="I242" s="76"/>
    </row>
    <row r="243" spans="1:9" ht="15" customHeight="1">
      <c r="A243" s="57">
        <v>172</v>
      </c>
      <c r="B243" s="58">
        <v>271101</v>
      </c>
      <c r="C243" s="50" t="s">
        <v>597</v>
      </c>
      <c r="D243" s="91">
        <v>4.4918802920121257</v>
      </c>
      <c r="E243" s="52" t="s">
        <v>439</v>
      </c>
      <c r="F243" s="53">
        <v>10.17290236</v>
      </c>
      <c r="G243" s="54">
        <v>9.4988993084454023</v>
      </c>
      <c r="H243" s="259">
        <v>0.43901617968526951</v>
      </c>
      <c r="I243" s="56" t="s">
        <v>439</v>
      </c>
    </row>
    <row r="244" spans="1:9" ht="15" customHeight="1">
      <c r="A244" s="57">
        <v>173</v>
      </c>
      <c r="B244" s="58">
        <v>271102</v>
      </c>
      <c r="C244" s="50" t="s">
        <v>598</v>
      </c>
      <c r="D244" s="91">
        <v>1.4802482648988353</v>
      </c>
      <c r="E244" s="52" t="s">
        <v>439</v>
      </c>
      <c r="F244" s="53">
        <v>9.2984731459999992</v>
      </c>
      <c r="G244" s="54">
        <v>8.7733986739511352</v>
      </c>
      <c r="H244" s="259">
        <v>0.15845187073831471</v>
      </c>
      <c r="I244" s="56" t="s">
        <v>439</v>
      </c>
    </row>
    <row r="245" spans="1:9" ht="15" customHeight="1">
      <c r="A245" s="57">
        <v>174</v>
      </c>
      <c r="B245" s="58">
        <v>271103</v>
      </c>
      <c r="C245" s="50" t="s">
        <v>599</v>
      </c>
      <c r="D245" s="91">
        <v>1.4922090813455886</v>
      </c>
      <c r="E245" s="52" t="s">
        <v>439</v>
      </c>
      <c r="F245" s="53">
        <v>7.4979022730000002</v>
      </c>
      <c r="G245" s="54">
        <v>6.4104922588705264</v>
      </c>
      <c r="H245" s="259">
        <v>0.19387305407858241</v>
      </c>
      <c r="I245" s="56" t="s">
        <v>439</v>
      </c>
    </row>
    <row r="246" spans="1:9" ht="15" customHeight="1">
      <c r="A246" s="57">
        <v>175</v>
      </c>
      <c r="B246" s="58">
        <v>271109</v>
      </c>
      <c r="C246" s="50" t="s">
        <v>600</v>
      </c>
      <c r="D246" s="107">
        <v>13.512004089166735</v>
      </c>
      <c r="E246" s="52" t="s">
        <v>439</v>
      </c>
      <c r="F246" s="53">
        <v>8.2555696310000002</v>
      </c>
      <c r="G246" s="54">
        <v>7.4499316822708899</v>
      </c>
      <c r="H246" s="92">
        <v>1.6124122167555108</v>
      </c>
      <c r="I246" s="56" t="s">
        <v>439</v>
      </c>
    </row>
    <row r="247" spans="1:9" ht="15" customHeight="1">
      <c r="A247" s="57">
        <v>176</v>
      </c>
      <c r="B247" s="58">
        <v>2712011</v>
      </c>
      <c r="C247" s="50" t="s">
        <v>601</v>
      </c>
      <c r="D247" s="102" t="s">
        <v>409</v>
      </c>
      <c r="E247" s="59"/>
      <c r="F247" s="53">
        <v>0</v>
      </c>
      <c r="G247" s="99" t="s">
        <v>409</v>
      </c>
      <c r="H247" s="55" t="s">
        <v>409</v>
      </c>
      <c r="I247" s="60"/>
    </row>
    <row r="248" spans="1:9" ht="15" customHeight="1">
      <c r="A248" s="57">
        <v>177</v>
      </c>
      <c r="B248" s="58">
        <v>272101</v>
      </c>
      <c r="C248" s="50" t="s">
        <v>602</v>
      </c>
      <c r="D248" s="91">
        <v>8.6995026656196135</v>
      </c>
      <c r="E248" s="52" t="s">
        <v>603</v>
      </c>
      <c r="F248" s="53">
        <v>6.2795155730000003</v>
      </c>
      <c r="G248" s="54">
        <v>5.6821692661307512</v>
      </c>
      <c r="H248" s="92">
        <v>1.3541024753113413</v>
      </c>
      <c r="I248" s="56" t="s">
        <v>603</v>
      </c>
    </row>
    <row r="249" spans="1:9" ht="15" customHeight="1">
      <c r="A249" s="57">
        <v>178</v>
      </c>
      <c r="B249" s="58">
        <v>272102</v>
      </c>
      <c r="C249" s="50" t="s">
        <v>604</v>
      </c>
      <c r="D249" s="106">
        <v>5.561650235293563E-2</v>
      </c>
      <c r="E249" s="52" t="s">
        <v>605</v>
      </c>
      <c r="F249" s="53">
        <v>6.2678420109999999</v>
      </c>
      <c r="G249" s="54">
        <v>5.6712199909187424</v>
      </c>
      <c r="H249" s="82">
        <v>8.6933075289738777E-3</v>
      </c>
      <c r="I249" s="56" t="s">
        <v>605</v>
      </c>
    </row>
    <row r="250" spans="1:9" ht="15" customHeight="1">
      <c r="A250" s="57">
        <v>179</v>
      </c>
      <c r="B250" s="58">
        <v>272201</v>
      </c>
      <c r="C250" s="50" t="s">
        <v>606</v>
      </c>
      <c r="D250" s="91">
        <v>4.1941425169841091</v>
      </c>
      <c r="E250" s="52" t="s">
        <v>439</v>
      </c>
      <c r="F250" s="53">
        <v>7.2894791989999996</v>
      </c>
      <c r="G250" s="54">
        <v>6.0268514552735528</v>
      </c>
      <c r="H250" s="259">
        <v>0.5489500250847249</v>
      </c>
      <c r="I250" s="56" t="s">
        <v>439</v>
      </c>
    </row>
    <row r="251" spans="1:9" ht="15" customHeight="1" thickBot="1">
      <c r="A251" s="61">
        <v>180</v>
      </c>
      <c r="B251" s="62">
        <v>272202</v>
      </c>
      <c r="C251" s="63" t="s">
        <v>607</v>
      </c>
      <c r="D251" s="93">
        <v>5.3344135548151259</v>
      </c>
      <c r="E251" s="84" t="s">
        <v>439</v>
      </c>
      <c r="F251" s="64">
        <v>11.0062634</v>
      </c>
      <c r="G251" s="65">
        <v>9.4174003494914462</v>
      </c>
      <c r="H251" s="260">
        <v>0.47451576212944174</v>
      </c>
      <c r="I251" s="86" t="s">
        <v>439</v>
      </c>
    </row>
    <row r="252" spans="1:9" ht="15" customHeight="1" thickTop="1">
      <c r="A252" s="48">
        <v>181</v>
      </c>
      <c r="B252" s="49">
        <v>272203</v>
      </c>
      <c r="C252" s="214" t="s">
        <v>608</v>
      </c>
      <c r="D252" s="224">
        <v>5.289690571409239E-3</v>
      </c>
      <c r="E252" s="216" t="s">
        <v>549</v>
      </c>
      <c r="F252" s="217">
        <v>8.2515906319999992</v>
      </c>
      <c r="G252" s="218">
        <v>7.2587601352347821</v>
      </c>
      <c r="H252" s="222">
        <v>6.2703217707327859E-4</v>
      </c>
      <c r="I252" s="220" t="s">
        <v>549</v>
      </c>
    </row>
    <row r="253" spans="1:9" ht="15" customHeight="1">
      <c r="A253" s="57">
        <v>182</v>
      </c>
      <c r="B253" s="58">
        <v>272204</v>
      </c>
      <c r="C253" s="50" t="s">
        <v>609</v>
      </c>
      <c r="D253" s="102" t="s">
        <v>409</v>
      </c>
      <c r="E253" s="59"/>
      <c r="F253" s="53">
        <v>4.022452511</v>
      </c>
      <c r="G253" s="99" t="s">
        <v>409</v>
      </c>
      <c r="H253" s="55" t="s">
        <v>409</v>
      </c>
      <c r="I253" s="60"/>
    </row>
    <row r="254" spans="1:9" ht="15" customHeight="1">
      <c r="A254" s="57">
        <v>183</v>
      </c>
      <c r="B254" s="58">
        <v>272209</v>
      </c>
      <c r="C254" s="50" t="s">
        <v>610</v>
      </c>
      <c r="D254" s="107">
        <v>38.126914445517819</v>
      </c>
      <c r="E254" s="52" t="s">
        <v>439</v>
      </c>
      <c r="F254" s="53">
        <v>10.002613999999999</v>
      </c>
      <c r="G254" s="54">
        <v>8.2929106842541849</v>
      </c>
      <c r="H254" s="92">
        <v>3.6948730959798848</v>
      </c>
      <c r="I254" s="56" t="s">
        <v>439</v>
      </c>
    </row>
    <row r="255" spans="1:9" ht="15" customHeight="1">
      <c r="A255" s="57">
        <v>184</v>
      </c>
      <c r="B255" s="58">
        <v>281101</v>
      </c>
      <c r="C255" s="50" t="s">
        <v>611</v>
      </c>
      <c r="D255" s="91">
        <v>1.9934825892788495</v>
      </c>
      <c r="E255" s="52" t="s">
        <v>439</v>
      </c>
      <c r="F255" s="53">
        <v>8.7405533569999996</v>
      </c>
      <c r="G255" s="54">
        <v>7.337087929455425</v>
      </c>
      <c r="H255" s="259">
        <v>0.22619140451650938</v>
      </c>
      <c r="I255" s="56" t="s">
        <v>439</v>
      </c>
    </row>
    <row r="256" spans="1:9" ht="15" customHeight="1">
      <c r="A256" s="57">
        <v>185</v>
      </c>
      <c r="B256" s="58">
        <v>281201</v>
      </c>
      <c r="C256" s="50" t="s">
        <v>612</v>
      </c>
      <c r="D256" s="102" t="s">
        <v>409</v>
      </c>
      <c r="E256" s="59"/>
      <c r="F256" s="53">
        <v>6.3157273920000003</v>
      </c>
      <c r="G256" s="54">
        <v>5.262626877620324</v>
      </c>
      <c r="H256" s="55" t="s">
        <v>409</v>
      </c>
      <c r="I256" s="60"/>
    </row>
    <row r="257" spans="1:9" ht="15" customHeight="1">
      <c r="A257" s="57">
        <v>186</v>
      </c>
      <c r="B257" s="58">
        <v>289101</v>
      </c>
      <c r="C257" s="50" t="s">
        <v>613</v>
      </c>
      <c r="D257" s="79">
        <v>0.26130687581031159</v>
      </c>
      <c r="E257" s="52" t="s">
        <v>614</v>
      </c>
      <c r="F257" s="53">
        <v>6.8652747229999997</v>
      </c>
      <c r="G257" s="54">
        <v>5.8933647294006262</v>
      </c>
      <c r="H257" s="80">
        <v>3.6783196506507534E-2</v>
      </c>
      <c r="I257" s="56" t="s">
        <v>614</v>
      </c>
    </row>
    <row r="258" spans="1:9" ht="15" customHeight="1">
      <c r="A258" s="57">
        <v>187</v>
      </c>
      <c r="B258" s="58">
        <v>289901</v>
      </c>
      <c r="C258" s="50" t="s">
        <v>615</v>
      </c>
      <c r="D258" s="91">
        <v>2.7311441322972154</v>
      </c>
      <c r="E258" s="52" t="s">
        <v>439</v>
      </c>
      <c r="F258" s="53">
        <v>7.2593175429999999</v>
      </c>
      <c r="G258" s="54">
        <v>5.6093421315918315</v>
      </c>
      <c r="H258" s="259">
        <v>0.34911561013443476</v>
      </c>
      <c r="I258" s="56" t="s">
        <v>439</v>
      </c>
    </row>
    <row r="259" spans="1:9" ht="15" customHeight="1">
      <c r="A259" s="57">
        <v>188</v>
      </c>
      <c r="B259" s="58">
        <v>289902</v>
      </c>
      <c r="C259" s="50" t="s">
        <v>616</v>
      </c>
      <c r="D259" s="91">
        <v>2.0005751423375435</v>
      </c>
      <c r="E259" s="52" t="s">
        <v>439</v>
      </c>
      <c r="F259" s="53">
        <v>6.495376373</v>
      </c>
      <c r="G259" s="54">
        <v>5.7579579195935535</v>
      </c>
      <c r="H259" s="259">
        <v>0.30101310750724436</v>
      </c>
      <c r="I259" s="56" t="s">
        <v>439</v>
      </c>
    </row>
    <row r="260" spans="1:9" ht="15" customHeight="1">
      <c r="A260" s="57">
        <v>189</v>
      </c>
      <c r="B260" s="58">
        <v>289903</v>
      </c>
      <c r="C260" s="50" t="s">
        <v>617</v>
      </c>
      <c r="D260" s="102" t="s">
        <v>409</v>
      </c>
      <c r="E260" s="59"/>
      <c r="F260" s="53">
        <v>5.5003843569999997</v>
      </c>
      <c r="G260" s="54">
        <v>4.5475566130275853</v>
      </c>
      <c r="H260" s="55" t="s">
        <v>409</v>
      </c>
      <c r="I260" s="60"/>
    </row>
    <row r="261" spans="1:9" ht="15" customHeight="1">
      <c r="A261" s="61">
        <v>190</v>
      </c>
      <c r="B261" s="62">
        <v>289909</v>
      </c>
      <c r="C261" s="63" t="s">
        <v>618</v>
      </c>
      <c r="D261" s="93">
        <v>1.8658089369037718</v>
      </c>
      <c r="E261" s="84" t="s">
        <v>439</v>
      </c>
      <c r="F261" s="64">
        <v>5.8342314179999999</v>
      </c>
      <c r="G261" s="65">
        <v>5.1223872984890528</v>
      </c>
      <c r="H261" s="260">
        <v>0.30951396442955253</v>
      </c>
      <c r="I261" s="86" t="s">
        <v>439</v>
      </c>
    </row>
    <row r="262" spans="1:9" ht="15" customHeight="1">
      <c r="A262" s="68">
        <v>191</v>
      </c>
      <c r="B262" s="69">
        <v>301101</v>
      </c>
      <c r="C262" s="70" t="s">
        <v>619</v>
      </c>
      <c r="D262" s="116">
        <v>109.76337351227269</v>
      </c>
      <c r="E262" s="88" t="s">
        <v>614</v>
      </c>
      <c r="F262" s="73">
        <v>3.2213746940000001</v>
      </c>
      <c r="G262" s="74">
        <v>2.857188234974736</v>
      </c>
      <c r="H262" s="117">
        <v>31.188069809846315</v>
      </c>
      <c r="I262" s="90" t="s">
        <v>614</v>
      </c>
    </row>
    <row r="263" spans="1:9" ht="15" customHeight="1">
      <c r="A263" s="57">
        <v>192</v>
      </c>
      <c r="B263" s="58">
        <v>301102</v>
      </c>
      <c r="C263" s="50" t="s">
        <v>620</v>
      </c>
      <c r="D263" s="118">
        <v>2039.7032158237819</v>
      </c>
      <c r="E263" s="52" t="s">
        <v>614</v>
      </c>
      <c r="F263" s="53">
        <v>4.2815414809999996</v>
      </c>
      <c r="G263" s="54">
        <v>3.8333700675208724</v>
      </c>
      <c r="H263" s="119">
        <v>453.46290801186944</v>
      </c>
      <c r="I263" s="56" t="s">
        <v>614</v>
      </c>
    </row>
    <row r="264" spans="1:9" ht="15" customHeight="1">
      <c r="A264" s="57">
        <v>193</v>
      </c>
      <c r="B264" s="58">
        <v>301103</v>
      </c>
      <c r="C264" s="50" t="s">
        <v>621</v>
      </c>
      <c r="D264" s="79">
        <v>0.43622574433374034</v>
      </c>
      <c r="E264" s="52" t="s">
        <v>614</v>
      </c>
      <c r="F264" s="53">
        <v>5.113766547</v>
      </c>
      <c r="G264" s="54">
        <v>4.1422865937250748</v>
      </c>
      <c r="H264" s="80">
        <v>7.7506782951690292E-2</v>
      </c>
      <c r="I264" s="56" t="s">
        <v>614</v>
      </c>
    </row>
    <row r="265" spans="1:9" ht="15" customHeight="1">
      <c r="A265" s="57">
        <v>194</v>
      </c>
      <c r="B265" s="58">
        <v>301201</v>
      </c>
      <c r="C265" s="50" t="s">
        <v>622</v>
      </c>
      <c r="D265" s="107">
        <v>31.785796213060134</v>
      </c>
      <c r="E265" s="52" t="s">
        <v>614</v>
      </c>
      <c r="F265" s="53">
        <v>4.5883454219999997</v>
      </c>
      <c r="G265" s="54">
        <v>4.1870199731753903</v>
      </c>
      <c r="H265" s="92">
        <v>6.6857414448669203</v>
      </c>
      <c r="I265" s="56" t="s">
        <v>614</v>
      </c>
    </row>
    <row r="266" spans="1:9" ht="15" customHeight="1">
      <c r="A266" s="57">
        <v>195</v>
      </c>
      <c r="B266" s="58">
        <v>301301</v>
      </c>
      <c r="C266" s="50" t="s">
        <v>623</v>
      </c>
      <c r="D266" s="79">
        <v>0.20301687703355178</v>
      </c>
      <c r="E266" s="52" t="s">
        <v>614</v>
      </c>
      <c r="F266" s="53">
        <v>7.1884684050000001</v>
      </c>
      <c r="G266" s="54">
        <v>6.4623703439906892</v>
      </c>
      <c r="H266" s="80">
        <v>2.7577123827035428E-2</v>
      </c>
      <c r="I266" s="56" t="s">
        <v>614</v>
      </c>
    </row>
    <row r="267" spans="1:9" ht="15" customHeight="1">
      <c r="A267" s="57">
        <v>196</v>
      </c>
      <c r="B267" s="58">
        <v>301901</v>
      </c>
      <c r="C267" s="50" t="s">
        <v>624</v>
      </c>
      <c r="D267" s="79">
        <v>0.38828512946279953</v>
      </c>
      <c r="E267" s="52" t="s">
        <v>614</v>
      </c>
      <c r="F267" s="53">
        <v>4.9621832719999999</v>
      </c>
      <c r="G267" s="54">
        <v>4.3262350072473579</v>
      </c>
      <c r="H267" s="80">
        <v>7.4086581958645162E-2</v>
      </c>
      <c r="I267" s="56" t="s">
        <v>614</v>
      </c>
    </row>
    <row r="268" spans="1:9" ht="15" customHeight="1">
      <c r="A268" s="57">
        <v>197</v>
      </c>
      <c r="B268" s="58">
        <v>301902</v>
      </c>
      <c r="C268" s="50" t="s">
        <v>625</v>
      </c>
      <c r="D268" s="102" t="s">
        <v>409</v>
      </c>
      <c r="E268" s="59"/>
      <c r="F268" s="53">
        <v>4.6491588290000001</v>
      </c>
      <c r="G268" s="54">
        <v>3.910753177768707</v>
      </c>
      <c r="H268" s="55" t="s">
        <v>409</v>
      </c>
      <c r="I268" s="60"/>
    </row>
    <row r="269" spans="1:9" ht="15" customHeight="1">
      <c r="A269" s="57">
        <v>198</v>
      </c>
      <c r="B269" s="58">
        <v>301909</v>
      </c>
      <c r="C269" s="50" t="s">
        <v>626</v>
      </c>
      <c r="D269" s="79">
        <v>0.18923494897330564</v>
      </c>
      <c r="E269" s="52" t="s">
        <v>614</v>
      </c>
      <c r="F269" s="53">
        <v>4.7322419509999998</v>
      </c>
      <c r="G269" s="54">
        <v>4.3342104359184974</v>
      </c>
      <c r="H269" s="80">
        <v>3.8707581083983734E-2</v>
      </c>
      <c r="I269" s="56" t="s">
        <v>614</v>
      </c>
    </row>
    <row r="270" spans="1:9" ht="15" customHeight="1">
      <c r="A270" s="57">
        <v>199</v>
      </c>
      <c r="B270" s="58">
        <v>302101</v>
      </c>
      <c r="C270" s="50" t="s">
        <v>627</v>
      </c>
      <c r="D270" s="107">
        <v>20.414249010785763</v>
      </c>
      <c r="E270" s="52" t="s">
        <v>614</v>
      </c>
      <c r="F270" s="53">
        <v>4.5346119260000002</v>
      </c>
      <c r="G270" s="54">
        <v>4.0762998866394788</v>
      </c>
      <c r="H270" s="92">
        <v>4.2951032441271151</v>
      </c>
      <c r="I270" s="56" t="s">
        <v>614</v>
      </c>
    </row>
    <row r="271" spans="1:9" ht="15" customHeight="1">
      <c r="A271" s="61">
        <v>200</v>
      </c>
      <c r="B271" s="62">
        <v>302201</v>
      </c>
      <c r="C271" s="63" t="s">
        <v>628</v>
      </c>
      <c r="D271" s="110" t="s">
        <v>409</v>
      </c>
      <c r="E271" s="78"/>
      <c r="F271" s="64">
        <v>3.4386060540000001</v>
      </c>
      <c r="G271" s="65">
        <v>3.2671991423546385</v>
      </c>
      <c r="H271" s="66" t="s">
        <v>409</v>
      </c>
      <c r="I271" s="67"/>
    </row>
    <row r="272" spans="1:9" ht="15" customHeight="1">
      <c r="A272" s="68">
        <v>201</v>
      </c>
      <c r="B272" s="69">
        <v>302301</v>
      </c>
      <c r="C272" s="70" t="s">
        <v>629</v>
      </c>
      <c r="D272" s="102" t="s">
        <v>409</v>
      </c>
      <c r="E272" s="59"/>
      <c r="F272" s="73">
        <v>3.83513868</v>
      </c>
      <c r="G272" s="74">
        <v>3.6564840282480082</v>
      </c>
      <c r="H272" s="75" t="s">
        <v>409</v>
      </c>
      <c r="I272" s="76"/>
    </row>
    <row r="273" spans="1:9" ht="15" customHeight="1">
      <c r="A273" s="57">
        <v>202</v>
      </c>
      <c r="B273" s="58">
        <v>302401</v>
      </c>
      <c r="C273" s="50" t="s">
        <v>630</v>
      </c>
      <c r="D273" s="107">
        <v>46.058852783046625</v>
      </c>
      <c r="E273" s="52" t="s">
        <v>614</v>
      </c>
      <c r="F273" s="53">
        <v>3.7019195620000001</v>
      </c>
      <c r="G273" s="54">
        <v>3.4800767283853382</v>
      </c>
      <c r="H273" s="108">
        <v>12.048802650260294</v>
      </c>
      <c r="I273" s="56" t="s">
        <v>614</v>
      </c>
    </row>
    <row r="274" spans="1:9" ht="15" customHeight="1">
      <c r="A274" s="57">
        <v>203</v>
      </c>
      <c r="B274" s="58">
        <v>302402</v>
      </c>
      <c r="C274" s="50" t="s">
        <v>631</v>
      </c>
      <c r="D274" s="107">
        <v>44.132073669385484</v>
      </c>
      <c r="E274" s="52" t="s">
        <v>614</v>
      </c>
      <c r="F274" s="53">
        <v>4.4205966009999997</v>
      </c>
      <c r="G274" s="54">
        <v>4.1244194630294562</v>
      </c>
      <c r="H274" s="92">
        <v>9.7128354106144386</v>
      </c>
      <c r="I274" s="56" t="s">
        <v>614</v>
      </c>
    </row>
    <row r="275" spans="1:9" ht="15" customHeight="1">
      <c r="A275" s="57">
        <v>204</v>
      </c>
      <c r="B275" s="58">
        <v>302901</v>
      </c>
      <c r="C275" s="50" t="s">
        <v>632</v>
      </c>
      <c r="D275" s="91">
        <v>3.38665727664123</v>
      </c>
      <c r="E275" s="52" t="s">
        <v>614</v>
      </c>
      <c r="F275" s="53">
        <v>4.2949731350000002</v>
      </c>
      <c r="G275" s="54">
        <v>3.8803131854673896</v>
      </c>
      <c r="H275" s="259">
        <v>0.75257525978179785</v>
      </c>
      <c r="I275" s="56" t="s">
        <v>614</v>
      </c>
    </row>
    <row r="276" spans="1:9" ht="15" customHeight="1">
      <c r="A276" s="57">
        <v>205</v>
      </c>
      <c r="B276" s="58">
        <v>302902</v>
      </c>
      <c r="C276" s="50" t="s">
        <v>633</v>
      </c>
      <c r="D276" s="79">
        <v>0.32033990995188388</v>
      </c>
      <c r="E276" s="52" t="s">
        <v>614</v>
      </c>
      <c r="F276" s="53">
        <v>4.2455994910000001</v>
      </c>
      <c r="G276" s="54">
        <v>3.6790740656631096</v>
      </c>
      <c r="H276" s="80">
        <v>7.0021943738356282E-2</v>
      </c>
      <c r="I276" s="56" t="s">
        <v>614</v>
      </c>
    </row>
    <row r="277" spans="1:9" ht="15" customHeight="1">
      <c r="A277" s="57">
        <v>206</v>
      </c>
      <c r="B277" s="58">
        <v>302903</v>
      </c>
      <c r="C277" s="50" t="s">
        <v>634</v>
      </c>
      <c r="D277" s="91">
        <v>4.3984064710137663</v>
      </c>
      <c r="E277" s="52" t="s">
        <v>614</v>
      </c>
      <c r="F277" s="53">
        <v>5.036439079</v>
      </c>
      <c r="G277" s="54">
        <v>4.6304968191837803</v>
      </c>
      <c r="H277" s="259">
        <v>0.8486001860779836</v>
      </c>
      <c r="I277" s="56" t="s">
        <v>614</v>
      </c>
    </row>
    <row r="278" spans="1:9" ht="15" customHeight="1">
      <c r="A278" s="57">
        <v>207</v>
      </c>
      <c r="B278" s="58">
        <v>302904</v>
      </c>
      <c r="C278" s="50" t="s">
        <v>635</v>
      </c>
      <c r="D278" s="120">
        <v>212.7541805478028</v>
      </c>
      <c r="E278" s="52" t="s">
        <v>614</v>
      </c>
      <c r="F278" s="53">
        <v>3.2845453099999999</v>
      </c>
      <c r="G278" s="54">
        <v>2.9575599457262394</v>
      </c>
      <c r="H278" s="108">
        <v>60.324126604956703</v>
      </c>
      <c r="I278" s="56" t="s">
        <v>614</v>
      </c>
    </row>
    <row r="279" spans="1:9" ht="15" customHeight="1">
      <c r="A279" s="57">
        <v>208</v>
      </c>
      <c r="B279" s="58">
        <v>302905</v>
      </c>
      <c r="C279" s="50" t="s">
        <v>636</v>
      </c>
      <c r="D279" s="91">
        <v>1.6184154238586717</v>
      </c>
      <c r="E279" s="52" t="s">
        <v>614</v>
      </c>
      <c r="F279" s="53">
        <v>4.4274418559999997</v>
      </c>
      <c r="G279" s="54">
        <v>3.9457816289690886</v>
      </c>
      <c r="H279" s="259">
        <v>0.34775108322278325</v>
      </c>
      <c r="I279" s="56" t="s">
        <v>614</v>
      </c>
    </row>
    <row r="280" spans="1:9" ht="15" customHeight="1">
      <c r="A280" s="57">
        <v>209</v>
      </c>
      <c r="B280" s="58">
        <v>302909</v>
      </c>
      <c r="C280" s="50" t="s">
        <v>637</v>
      </c>
      <c r="D280" s="107">
        <v>28.911002961291942</v>
      </c>
      <c r="E280" s="52" t="s">
        <v>614</v>
      </c>
      <c r="F280" s="53">
        <v>3.9917555669999998</v>
      </c>
      <c r="G280" s="54">
        <v>3.8174866008712032</v>
      </c>
      <c r="H280" s="92">
        <v>7.107642185609234</v>
      </c>
      <c r="I280" s="56" t="s">
        <v>614</v>
      </c>
    </row>
    <row r="281" spans="1:9" ht="15" customHeight="1">
      <c r="A281" s="61">
        <v>210</v>
      </c>
      <c r="B281" s="62">
        <v>303101</v>
      </c>
      <c r="C281" s="63" t="s">
        <v>638</v>
      </c>
      <c r="D281" s="110" t="s">
        <v>409</v>
      </c>
      <c r="E281" s="78"/>
      <c r="F281" s="64">
        <v>4.3729854130000003</v>
      </c>
      <c r="G281" s="65">
        <v>3.9747631412968554</v>
      </c>
      <c r="H281" s="66" t="s">
        <v>409</v>
      </c>
      <c r="I281" s="67"/>
    </row>
    <row r="282" spans="1:9" ht="15" customHeight="1">
      <c r="A282" s="68">
        <v>211</v>
      </c>
      <c r="B282" s="69">
        <v>303102</v>
      </c>
      <c r="C282" s="70" t="s">
        <v>639</v>
      </c>
      <c r="D282" s="104" t="s">
        <v>409</v>
      </c>
      <c r="E282" s="72"/>
      <c r="F282" s="73">
        <v>6.8704307089999999</v>
      </c>
      <c r="G282" s="74">
        <v>5.9950500979980461</v>
      </c>
      <c r="H282" s="75" t="s">
        <v>409</v>
      </c>
      <c r="I282" s="76"/>
    </row>
    <row r="283" spans="1:9" ht="15" customHeight="1">
      <c r="A283" s="57">
        <v>212</v>
      </c>
      <c r="B283" s="58">
        <v>303109</v>
      </c>
      <c r="C283" s="50" t="s">
        <v>640</v>
      </c>
      <c r="D283" s="91">
        <v>5.4567218215014197</v>
      </c>
      <c r="E283" s="52" t="s">
        <v>570</v>
      </c>
      <c r="F283" s="53">
        <v>4.6141910189999997</v>
      </c>
      <c r="G283" s="54">
        <v>4.0997155222094888</v>
      </c>
      <c r="H283" s="92">
        <v>1.125043256253893</v>
      </c>
      <c r="I283" s="56" t="s">
        <v>570</v>
      </c>
    </row>
    <row r="284" spans="1:9" ht="15" customHeight="1">
      <c r="A284" s="57">
        <v>213</v>
      </c>
      <c r="B284" s="58">
        <v>311101</v>
      </c>
      <c r="C284" s="50" t="s">
        <v>641</v>
      </c>
      <c r="D284" s="91">
        <v>1.5154516339770869</v>
      </c>
      <c r="E284" s="52" t="s">
        <v>614</v>
      </c>
      <c r="F284" s="53">
        <v>3.8167014789999998</v>
      </c>
      <c r="G284" s="54">
        <v>3.3094834456719537</v>
      </c>
      <c r="H284" s="259">
        <v>0.36638781232533107</v>
      </c>
      <c r="I284" s="56" t="s">
        <v>614</v>
      </c>
    </row>
    <row r="285" spans="1:9" ht="15" customHeight="1">
      <c r="A285" s="57">
        <v>214</v>
      </c>
      <c r="B285" s="58">
        <v>311109</v>
      </c>
      <c r="C285" s="50" t="s">
        <v>642</v>
      </c>
      <c r="D285" s="102" t="s">
        <v>409</v>
      </c>
      <c r="E285" s="59"/>
      <c r="F285" s="53">
        <v>3.2049392480000001</v>
      </c>
      <c r="G285" s="54">
        <v>2.719619324472315</v>
      </c>
      <c r="H285" s="55" t="s">
        <v>409</v>
      </c>
      <c r="I285" s="60"/>
    </row>
    <row r="286" spans="1:9" ht="15" customHeight="1">
      <c r="A286" s="57">
        <v>215</v>
      </c>
      <c r="B286" s="58">
        <v>311201</v>
      </c>
      <c r="C286" s="50" t="s">
        <v>643</v>
      </c>
      <c r="D286" s="79">
        <v>1.2202264346682512</v>
      </c>
      <c r="E286" s="52" t="s">
        <v>614</v>
      </c>
      <c r="F286" s="53">
        <v>3.8702383720000002</v>
      </c>
      <c r="G286" s="54">
        <v>3.4596530339747318</v>
      </c>
      <c r="H286" s="259">
        <v>0.2972617998636719</v>
      </c>
      <c r="I286" s="56" t="s">
        <v>614</v>
      </c>
    </row>
    <row r="287" spans="1:9" ht="15" customHeight="1">
      <c r="A287" s="57">
        <v>216</v>
      </c>
      <c r="B287" s="58">
        <v>321101</v>
      </c>
      <c r="C287" s="50" t="s">
        <v>644</v>
      </c>
      <c r="D287" s="106">
        <v>9.15283379919722E-2</v>
      </c>
      <c r="E287" s="52" t="s">
        <v>614</v>
      </c>
      <c r="F287" s="53">
        <v>5.3663042880000003</v>
      </c>
      <c r="G287" s="54">
        <v>4.6086451174715348</v>
      </c>
      <c r="H287" s="80">
        <v>1.6107978665868501E-2</v>
      </c>
      <c r="I287" s="56" t="s">
        <v>614</v>
      </c>
    </row>
    <row r="288" spans="1:9" ht="15" customHeight="1">
      <c r="A288" s="57">
        <v>217</v>
      </c>
      <c r="B288" s="58">
        <v>321102</v>
      </c>
      <c r="C288" s="50" t="s">
        <v>645</v>
      </c>
      <c r="D288" s="79">
        <v>0.39423633239815592</v>
      </c>
      <c r="E288" s="52" t="s">
        <v>614</v>
      </c>
      <c r="F288" s="53">
        <v>5.2631459459999999</v>
      </c>
      <c r="G288" s="54">
        <v>4.7236365986074338</v>
      </c>
      <c r="H288" s="80">
        <v>7.2190113633960898E-2</v>
      </c>
      <c r="I288" s="56" t="s">
        <v>614</v>
      </c>
    </row>
    <row r="289" spans="1:9" ht="15" customHeight="1">
      <c r="A289" s="57">
        <v>218</v>
      </c>
      <c r="B289" s="58">
        <v>321103</v>
      </c>
      <c r="C289" s="50" t="s">
        <v>646</v>
      </c>
      <c r="D289" s="102" t="s">
        <v>409</v>
      </c>
      <c r="E289" s="59"/>
      <c r="F289" s="53">
        <v>4.4553124029999998</v>
      </c>
      <c r="G289" s="54">
        <v>4.076423283478313</v>
      </c>
      <c r="H289" s="55" t="s">
        <v>409</v>
      </c>
      <c r="I289" s="60"/>
    </row>
    <row r="290" spans="1:9" ht="15" customHeight="1">
      <c r="A290" s="57">
        <v>219</v>
      </c>
      <c r="B290" s="58">
        <v>321104</v>
      </c>
      <c r="C290" s="50" t="s">
        <v>647</v>
      </c>
      <c r="D290" s="79">
        <v>0.39149610938494733</v>
      </c>
      <c r="E290" s="52" t="s">
        <v>648</v>
      </c>
      <c r="F290" s="53">
        <v>3.7696359670000001</v>
      </c>
      <c r="G290" s="54">
        <v>3.3860022488172019</v>
      </c>
      <c r="H290" s="80">
        <v>9.8384736761120528E-2</v>
      </c>
      <c r="I290" s="56" t="s">
        <v>648</v>
      </c>
    </row>
    <row r="291" spans="1:9" ht="15" customHeight="1">
      <c r="A291" s="61">
        <v>220</v>
      </c>
      <c r="B291" s="62">
        <v>321105</v>
      </c>
      <c r="C291" s="63" t="s">
        <v>649</v>
      </c>
      <c r="D291" s="83">
        <v>3.7313940070278051E-2</v>
      </c>
      <c r="E291" s="84" t="s">
        <v>614</v>
      </c>
      <c r="F291" s="64">
        <v>3.8790123200000002</v>
      </c>
      <c r="G291" s="65">
        <v>3.4226373391730922</v>
      </c>
      <c r="H291" s="85">
        <v>8.9663778088905216E-3</v>
      </c>
      <c r="I291" s="86" t="s">
        <v>614</v>
      </c>
    </row>
    <row r="292" spans="1:9" ht="15" customHeight="1">
      <c r="A292" s="68">
        <v>221</v>
      </c>
      <c r="B292" s="69">
        <v>321109</v>
      </c>
      <c r="C292" s="70" t="s">
        <v>650</v>
      </c>
      <c r="D292" s="87">
        <v>2.7794484838867883</v>
      </c>
      <c r="E292" s="88" t="s">
        <v>614</v>
      </c>
      <c r="F292" s="73">
        <v>4.0135272139999998</v>
      </c>
      <c r="G292" s="74">
        <v>3.6083199090861631</v>
      </c>
      <c r="H292" s="94">
        <v>0.65899659525067789</v>
      </c>
      <c r="I292" s="90" t="s">
        <v>614</v>
      </c>
    </row>
    <row r="293" spans="1:9" ht="15" customHeight="1">
      <c r="A293" s="57">
        <v>222</v>
      </c>
      <c r="B293" s="58">
        <v>322101</v>
      </c>
      <c r="C293" s="50" t="s">
        <v>651</v>
      </c>
      <c r="D293" s="79">
        <v>0.41443737225952915</v>
      </c>
      <c r="E293" s="52" t="s">
        <v>614</v>
      </c>
      <c r="F293" s="53">
        <v>3.0122957100000001</v>
      </c>
      <c r="G293" s="54">
        <v>2.7106788876222812</v>
      </c>
      <c r="H293" s="259">
        <v>0.12591902506056205</v>
      </c>
      <c r="I293" s="56" t="s">
        <v>614</v>
      </c>
    </row>
    <row r="294" spans="1:9" ht="15" customHeight="1">
      <c r="A294" s="57">
        <v>223</v>
      </c>
      <c r="B294" s="58">
        <v>323101</v>
      </c>
      <c r="C294" s="50" t="s">
        <v>652</v>
      </c>
      <c r="D294" s="102" t="s">
        <v>409</v>
      </c>
      <c r="E294" s="59"/>
      <c r="F294" s="53">
        <v>2.7430874099999998</v>
      </c>
      <c r="G294" s="54">
        <v>2.5330159563175463</v>
      </c>
      <c r="H294" s="55" t="s">
        <v>409</v>
      </c>
      <c r="I294" s="60"/>
    </row>
    <row r="295" spans="1:9" ht="15" customHeight="1">
      <c r="A295" s="57">
        <v>224</v>
      </c>
      <c r="B295" s="58">
        <v>324101</v>
      </c>
      <c r="C295" s="50" t="s">
        <v>653</v>
      </c>
      <c r="D295" s="79">
        <v>1.1113238041715312</v>
      </c>
      <c r="E295" s="52" t="s">
        <v>648</v>
      </c>
      <c r="F295" s="53">
        <v>3.2240810770000001</v>
      </c>
      <c r="G295" s="54">
        <v>2.6661635152589307</v>
      </c>
      <c r="H295" s="259">
        <v>0.19340744397143589</v>
      </c>
      <c r="I295" s="56" t="s">
        <v>648</v>
      </c>
    </row>
    <row r="296" spans="1:9" ht="15" customHeight="1">
      <c r="A296" s="57">
        <v>225</v>
      </c>
      <c r="B296" s="58">
        <v>324102</v>
      </c>
      <c r="C296" s="50" t="s">
        <v>654</v>
      </c>
      <c r="D296" s="91">
        <v>11.275939917598219</v>
      </c>
      <c r="E296" s="52" t="s">
        <v>648</v>
      </c>
      <c r="F296" s="53">
        <v>3.7102970559999999</v>
      </c>
      <c r="G296" s="54">
        <v>3.1411628265568678</v>
      </c>
      <c r="H296" s="92">
        <v>2.6677845856175426</v>
      </c>
      <c r="I296" s="56" t="s">
        <v>648</v>
      </c>
    </row>
    <row r="297" spans="1:9" ht="15" customHeight="1">
      <c r="A297" s="57">
        <v>226</v>
      </c>
      <c r="B297" s="58">
        <v>324103</v>
      </c>
      <c r="C297" s="50" t="s">
        <v>655</v>
      </c>
      <c r="D297" s="79">
        <v>0.86792541136165724</v>
      </c>
      <c r="E297" s="52" t="s">
        <v>648</v>
      </c>
      <c r="F297" s="53">
        <v>5.8243549410000002</v>
      </c>
      <c r="G297" s="54">
        <v>4.1463753065715334</v>
      </c>
      <c r="H297" s="259">
        <v>0.11534394467646492</v>
      </c>
      <c r="I297" s="56" t="s">
        <v>648</v>
      </c>
    </row>
    <row r="298" spans="1:9" ht="15" customHeight="1">
      <c r="A298" s="57">
        <v>227</v>
      </c>
      <c r="B298" s="58">
        <v>324109</v>
      </c>
      <c r="C298" s="50" t="s">
        <v>656</v>
      </c>
      <c r="D298" s="102" t="s">
        <v>409</v>
      </c>
      <c r="E298" s="59"/>
      <c r="F298" s="53">
        <v>5.5626766349999999</v>
      </c>
      <c r="G298" s="54">
        <v>5.0297256235946657</v>
      </c>
      <c r="H298" s="55" t="s">
        <v>409</v>
      </c>
      <c r="I298" s="60"/>
    </row>
    <row r="299" spans="1:9" ht="15" customHeight="1">
      <c r="A299" s="57">
        <v>228</v>
      </c>
      <c r="B299" s="58">
        <v>325101</v>
      </c>
      <c r="C299" s="50" t="s">
        <v>657</v>
      </c>
      <c r="D299" s="79">
        <v>0.30728734699844656</v>
      </c>
      <c r="E299" s="52" t="s">
        <v>614</v>
      </c>
      <c r="F299" s="53">
        <v>4.1163300190000003</v>
      </c>
      <c r="G299" s="54">
        <v>3.4255717835186164</v>
      </c>
      <c r="H299" s="80">
        <v>6.6848469318008794E-2</v>
      </c>
      <c r="I299" s="56" t="s">
        <v>614</v>
      </c>
    </row>
    <row r="300" spans="1:9" ht="15" customHeight="1">
      <c r="A300" s="57">
        <v>229</v>
      </c>
      <c r="B300" s="58">
        <v>325102</v>
      </c>
      <c r="C300" s="50" t="s">
        <v>658</v>
      </c>
      <c r="D300" s="106">
        <v>0.13283606220484009</v>
      </c>
      <c r="E300" s="52" t="s">
        <v>614</v>
      </c>
      <c r="F300" s="53">
        <v>3.8468508789999998</v>
      </c>
      <c r="G300" s="54">
        <v>3.153003702578367</v>
      </c>
      <c r="H300" s="80">
        <v>3.00216488981505E-2</v>
      </c>
      <c r="I300" s="56" t="s">
        <v>614</v>
      </c>
    </row>
    <row r="301" spans="1:9" ht="15" customHeight="1">
      <c r="A301" s="61">
        <v>230</v>
      </c>
      <c r="B301" s="62">
        <v>331101</v>
      </c>
      <c r="C301" s="63" t="s">
        <v>659</v>
      </c>
      <c r="D301" s="83">
        <v>0.12313330959540335</v>
      </c>
      <c r="E301" s="84" t="s">
        <v>614</v>
      </c>
      <c r="F301" s="64">
        <v>3.832902695</v>
      </c>
      <c r="G301" s="65">
        <v>3.0179641688797867</v>
      </c>
      <c r="H301" s="103">
        <v>2.6788622382352922E-2</v>
      </c>
      <c r="I301" s="86" t="s">
        <v>614</v>
      </c>
    </row>
    <row r="302" spans="1:9" ht="15" customHeight="1">
      <c r="A302" s="68">
        <v>231</v>
      </c>
      <c r="B302" s="69">
        <v>331102</v>
      </c>
      <c r="C302" s="70" t="s">
        <v>660</v>
      </c>
      <c r="D302" s="104" t="s">
        <v>409</v>
      </c>
      <c r="E302" s="72"/>
      <c r="F302" s="73">
        <v>3.5047305280000001</v>
      </c>
      <c r="G302" s="74">
        <v>3.201950282503681</v>
      </c>
      <c r="H302" s="75" t="s">
        <v>409</v>
      </c>
      <c r="I302" s="76"/>
    </row>
    <row r="303" spans="1:9" ht="15" customHeight="1">
      <c r="A303" s="57">
        <v>232</v>
      </c>
      <c r="B303" s="58">
        <v>331103</v>
      </c>
      <c r="C303" s="50" t="s">
        <v>661</v>
      </c>
      <c r="D303" s="79">
        <v>0.49856596466822345</v>
      </c>
      <c r="E303" s="52" t="s">
        <v>614</v>
      </c>
      <c r="F303" s="53">
        <v>3.5329174509999999</v>
      </c>
      <c r="G303" s="54">
        <v>3.4475886396712587</v>
      </c>
      <c r="H303" s="259">
        <v>0.14002525895857071</v>
      </c>
      <c r="I303" s="56" t="s">
        <v>614</v>
      </c>
    </row>
    <row r="304" spans="1:9" ht="15" customHeight="1">
      <c r="A304" s="57">
        <v>233</v>
      </c>
      <c r="B304" s="58">
        <v>332101</v>
      </c>
      <c r="C304" s="50" t="s">
        <v>662</v>
      </c>
      <c r="D304" s="79">
        <v>0.15871183321912447</v>
      </c>
      <c r="E304" s="52" t="s">
        <v>614</v>
      </c>
      <c r="F304" s="53">
        <v>3.2927348049999998</v>
      </c>
      <c r="G304" s="54">
        <v>2.810209847574944</v>
      </c>
      <c r="H304" s="80">
        <v>4.2246332826410209E-2</v>
      </c>
      <c r="I304" s="56" t="s">
        <v>614</v>
      </c>
    </row>
    <row r="305" spans="1:9" ht="15" customHeight="1">
      <c r="A305" s="57">
        <v>234</v>
      </c>
      <c r="B305" s="58">
        <v>332102</v>
      </c>
      <c r="C305" s="50" t="s">
        <v>663</v>
      </c>
      <c r="D305" s="106">
        <v>0.16990119831028797</v>
      </c>
      <c r="E305" s="52" t="s">
        <v>614</v>
      </c>
      <c r="F305" s="53">
        <v>3.3183719269999998</v>
      </c>
      <c r="G305" s="54">
        <v>2.5023219867160011</v>
      </c>
      <c r="H305" s="80">
        <v>3.4482467167648696E-2</v>
      </c>
      <c r="I305" s="56" t="s">
        <v>614</v>
      </c>
    </row>
    <row r="306" spans="1:9" ht="15" customHeight="1">
      <c r="A306" s="57">
        <v>235</v>
      </c>
      <c r="B306" s="58">
        <v>332103</v>
      </c>
      <c r="C306" s="50" t="s">
        <v>664</v>
      </c>
      <c r="D306" s="102" t="s">
        <v>409</v>
      </c>
      <c r="E306" s="59"/>
      <c r="F306" s="53">
        <v>3.4183424910000002</v>
      </c>
      <c r="G306" s="54">
        <v>3.1234752441148022</v>
      </c>
      <c r="H306" s="55" t="s">
        <v>409</v>
      </c>
      <c r="I306" s="60"/>
    </row>
    <row r="307" spans="1:9" ht="15" customHeight="1">
      <c r="A307" s="57">
        <v>236</v>
      </c>
      <c r="B307" s="58">
        <v>332109</v>
      </c>
      <c r="C307" s="50" t="s">
        <v>665</v>
      </c>
      <c r="D307" s="102" t="s">
        <v>409</v>
      </c>
      <c r="E307" s="59"/>
      <c r="F307" s="53">
        <v>2.9684257970000001</v>
      </c>
      <c r="G307" s="54">
        <v>2.7376388969912635</v>
      </c>
      <c r="H307" s="55" t="s">
        <v>409</v>
      </c>
      <c r="I307" s="60"/>
    </row>
    <row r="308" spans="1:9" ht="15" customHeight="1">
      <c r="A308" s="57">
        <v>237</v>
      </c>
      <c r="B308" s="58">
        <v>333101</v>
      </c>
      <c r="C308" s="50" t="s">
        <v>666</v>
      </c>
      <c r="D308" s="79">
        <v>0.4516193557970995</v>
      </c>
      <c r="E308" s="52" t="s">
        <v>614</v>
      </c>
      <c r="F308" s="53">
        <v>3.5016677440000001</v>
      </c>
      <c r="G308" s="54">
        <v>3.3683826234415535</v>
      </c>
      <c r="H308" s="259">
        <v>0.12617973171071412</v>
      </c>
      <c r="I308" s="56" t="s">
        <v>614</v>
      </c>
    </row>
    <row r="309" spans="1:9" ht="15" customHeight="1">
      <c r="A309" s="57">
        <v>238</v>
      </c>
      <c r="B309" s="58">
        <v>333102</v>
      </c>
      <c r="C309" s="50" t="s">
        <v>667</v>
      </c>
      <c r="D309" s="91">
        <v>6.7536143752238544</v>
      </c>
      <c r="E309" s="52" t="s">
        <v>614</v>
      </c>
      <c r="F309" s="53">
        <v>2.9320674750000002</v>
      </c>
      <c r="G309" s="54">
        <v>2.7819241670927295</v>
      </c>
      <c r="H309" s="92">
        <v>2.2085851219003958</v>
      </c>
      <c r="I309" s="56" t="s">
        <v>614</v>
      </c>
    </row>
    <row r="310" spans="1:9" ht="15" customHeight="1">
      <c r="A310" s="57">
        <v>239</v>
      </c>
      <c r="B310" s="58">
        <v>333103</v>
      </c>
      <c r="C310" s="50" t="s">
        <v>668</v>
      </c>
      <c r="D310" s="79">
        <v>0.25080637315066462</v>
      </c>
      <c r="E310" s="52" t="s">
        <v>614</v>
      </c>
      <c r="F310" s="53">
        <v>3.232849646</v>
      </c>
      <c r="G310" s="54">
        <v>3.0913047979897117</v>
      </c>
      <c r="H310" s="80">
        <v>7.546312286449107E-2</v>
      </c>
      <c r="I310" s="56" t="s">
        <v>614</v>
      </c>
    </row>
    <row r="311" spans="1:9" ht="15" customHeight="1" thickBot="1">
      <c r="A311" s="61">
        <v>240</v>
      </c>
      <c r="B311" s="62">
        <v>341101</v>
      </c>
      <c r="C311" s="63" t="s">
        <v>669</v>
      </c>
      <c r="D311" s="95">
        <v>0.12167440387925177</v>
      </c>
      <c r="E311" s="84" t="s">
        <v>648</v>
      </c>
      <c r="F311" s="64">
        <v>8.6899603560000003</v>
      </c>
      <c r="G311" s="65">
        <v>7.8814887337723007</v>
      </c>
      <c r="H311" s="103">
        <v>1.3766260721201804E-2</v>
      </c>
      <c r="I311" s="86" t="s">
        <v>648</v>
      </c>
    </row>
    <row r="312" spans="1:9" ht="15" customHeight="1" thickTop="1">
      <c r="A312" s="48">
        <v>241</v>
      </c>
      <c r="B312" s="49">
        <v>341102</v>
      </c>
      <c r="C312" s="214" t="s">
        <v>670</v>
      </c>
      <c r="D312" s="223">
        <v>0.35405592971650623</v>
      </c>
      <c r="E312" s="216" t="s">
        <v>648</v>
      </c>
      <c r="F312" s="217">
        <v>4.2750195910000004</v>
      </c>
      <c r="G312" s="218">
        <v>3.9458608906067836</v>
      </c>
      <c r="H312" s="222">
        <v>8.006808695406907E-2</v>
      </c>
      <c r="I312" s="220" t="s">
        <v>648</v>
      </c>
    </row>
    <row r="313" spans="1:9" ht="15" customHeight="1">
      <c r="A313" s="57">
        <v>242</v>
      </c>
      <c r="B313" s="58">
        <v>342101</v>
      </c>
      <c r="C313" s="50" t="s">
        <v>671</v>
      </c>
      <c r="D313" s="106">
        <v>3.8533867784357446E-2</v>
      </c>
      <c r="E313" s="52" t="s">
        <v>672</v>
      </c>
      <c r="F313" s="53">
        <v>5.9320412359999999</v>
      </c>
      <c r="G313" s="54">
        <v>5.3027830230055972</v>
      </c>
      <c r="H313" s="82">
        <v>6.2862904505580431E-3</v>
      </c>
      <c r="I313" s="56" t="s">
        <v>672</v>
      </c>
    </row>
    <row r="314" spans="1:9" ht="15" customHeight="1">
      <c r="A314" s="57">
        <v>243</v>
      </c>
      <c r="B314" s="58">
        <v>342102</v>
      </c>
      <c r="C314" s="50" t="s">
        <v>673</v>
      </c>
      <c r="D314" s="107">
        <v>13.353594213197681</v>
      </c>
      <c r="E314" s="52" t="s">
        <v>648</v>
      </c>
      <c r="F314" s="53">
        <v>4.4917926149999996</v>
      </c>
      <c r="G314" s="54">
        <v>4.0845372580389903</v>
      </c>
      <c r="H314" s="92">
        <v>2.8605390943845532</v>
      </c>
      <c r="I314" s="56" t="s">
        <v>648</v>
      </c>
    </row>
    <row r="315" spans="1:9" ht="15" customHeight="1">
      <c r="A315" s="57">
        <v>244</v>
      </c>
      <c r="B315" s="58">
        <v>342103</v>
      </c>
      <c r="C315" s="50" t="s">
        <v>674</v>
      </c>
      <c r="D315" s="102" t="s">
        <v>409</v>
      </c>
      <c r="E315" s="59"/>
      <c r="F315" s="53">
        <v>5.2918715870000002</v>
      </c>
      <c r="G315" s="54">
        <v>3.9944909086568492</v>
      </c>
      <c r="H315" s="55" t="s">
        <v>409</v>
      </c>
      <c r="I315" s="60"/>
    </row>
    <row r="316" spans="1:9" ht="15" customHeight="1">
      <c r="A316" s="57">
        <v>245</v>
      </c>
      <c r="B316" s="58">
        <v>342109</v>
      </c>
      <c r="C316" s="121" t="s">
        <v>675</v>
      </c>
      <c r="D316" s="102" t="s">
        <v>409</v>
      </c>
      <c r="E316" s="59"/>
      <c r="F316" s="53">
        <v>4.080927333</v>
      </c>
      <c r="G316" s="54">
        <v>3.8276937904218094</v>
      </c>
      <c r="H316" s="55" t="s">
        <v>409</v>
      </c>
      <c r="I316" s="60"/>
    </row>
    <row r="317" spans="1:9" ht="15" customHeight="1">
      <c r="A317" s="57">
        <v>246</v>
      </c>
      <c r="B317" s="58">
        <v>351101</v>
      </c>
      <c r="C317" s="159" t="s">
        <v>676</v>
      </c>
      <c r="D317" s="79"/>
      <c r="E317" s="52" t="s">
        <v>614</v>
      </c>
      <c r="F317" s="53">
        <v>4.4377807860000003</v>
      </c>
      <c r="G317" s="99" t="s">
        <v>409</v>
      </c>
      <c r="H317" s="92">
        <v>1.6304191040326681</v>
      </c>
      <c r="I317" s="56" t="s">
        <v>614</v>
      </c>
    </row>
    <row r="318" spans="1:9" ht="15" customHeight="1">
      <c r="A318" s="57">
        <v>247</v>
      </c>
      <c r="B318" s="58">
        <v>352101</v>
      </c>
      <c r="C318" s="121" t="s">
        <v>677</v>
      </c>
      <c r="D318" s="91">
        <v>7.4346737809343981</v>
      </c>
      <c r="E318" s="52" t="s">
        <v>614</v>
      </c>
      <c r="F318" s="53">
        <v>4.5329306000000003</v>
      </c>
      <c r="G318" s="54">
        <v>3.6345563850040761</v>
      </c>
      <c r="H318" s="92">
        <v>1.459334141084889</v>
      </c>
      <c r="I318" s="56" t="s">
        <v>614</v>
      </c>
    </row>
    <row r="319" spans="1:9" ht="15" customHeight="1">
      <c r="A319" s="57">
        <v>248</v>
      </c>
      <c r="B319" s="58">
        <v>353101</v>
      </c>
      <c r="C319" s="159" t="s">
        <v>678</v>
      </c>
      <c r="D319" s="79"/>
      <c r="E319" s="52" t="s">
        <v>614</v>
      </c>
      <c r="F319" s="53">
        <v>3.9679261750000001</v>
      </c>
      <c r="G319" s="99" t="s">
        <v>409</v>
      </c>
      <c r="H319" s="259">
        <v>0.37746911254559512</v>
      </c>
      <c r="I319" s="56" t="s">
        <v>614</v>
      </c>
    </row>
    <row r="320" spans="1:9" ht="15" customHeight="1">
      <c r="A320" s="57">
        <v>249</v>
      </c>
      <c r="B320" s="58">
        <v>354101</v>
      </c>
      <c r="C320" s="50" t="s">
        <v>679</v>
      </c>
      <c r="D320" s="91">
        <v>7.7997042781727686</v>
      </c>
      <c r="E320" s="52" t="s">
        <v>614</v>
      </c>
      <c r="F320" s="53">
        <v>6.0455295920000003</v>
      </c>
      <c r="G320" s="54">
        <v>5.9300588628580231</v>
      </c>
      <c r="H320" s="92">
        <v>1.2871490714412595</v>
      </c>
      <c r="I320" s="56" t="s">
        <v>614</v>
      </c>
    </row>
    <row r="321" spans="1:9" ht="15" customHeight="1">
      <c r="A321" s="61">
        <v>250</v>
      </c>
      <c r="B321" s="62">
        <v>354102</v>
      </c>
      <c r="C321" s="63" t="s">
        <v>680</v>
      </c>
      <c r="D321" s="95">
        <v>0.9184736280440855</v>
      </c>
      <c r="E321" s="84" t="s">
        <v>614</v>
      </c>
      <c r="F321" s="64">
        <v>4.963691603</v>
      </c>
      <c r="G321" s="65">
        <v>4.6889852512690577</v>
      </c>
      <c r="H321" s="260">
        <v>0.18239754639238462</v>
      </c>
      <c r="I321" s="86" t="s">
        <v>614</v>
      </c>
    </row>
    <row r="322" spans="1:9" ht="15" customHeight="1">
      <c r="A322" s="68">
        <v>251</v>
      </c>
      <c r="B322" s="69">
        <v>354103</v>
      </c>
      <c r="C322" s="70" t="s">
        <v>681</v>
      </c>
      <c r="D322" s="104" t="s">
        <v>409</v>
      </c>
      <c r="E322" s="72"/>
      <c r="F322" s="73">
        <v>4.7211479929999998</v>
      </c>
      <c r="G322" s="74">
        <v>4.5195519941419278</v>
      </c>
      <c r="H322" s="75" t="s">
        <v>409</v>
      </c>
      <c r="I322" s="76"/>
    </row>
    <row r="323" spans="1:9" ht="15" customHeight="1">
      <c r="A323" s="57">
        <v>252</v>
      </c>
      <c r="B323" s="58">
        <v>361101</v>
      </c>
      <c r="C323" s="50" t="s">
        <v>682</v>
      </c>
      <c r="D323" s="102" t="s">
        <v>409</v>
      </c>
      <c r="E323" s="59"/>
      <c r="F323" s="53">
        <v>8.0917950380000008</v>
      </c>
      <c r="G323" s="54">
        <v>6.9625908190289589</v>
      </c>
      <c r="H323" s="55" t="s">
        <v>409</v>
      </c>
      <c r="I323" s="60"/>
    </row>
    <row r="324" spans="1:9" ht="15" customHeight="1">
      <c r="A324" s="57">
        <v>253</v>
      </c>
      <c r="B324" s="58">
        <v>361102</v>
      </c>
      <c r="C324" s="50" t="s">
        <v>683</v>
      </c>
      <c r="D324" s="102" t="s">
        <v>409</v>
      </c>
      <c r="E324" s="59"/>
      <c r="F324" s="53">
        <v>3.5795019130000001</v>
      </c>
      <c r="G324" s="54">
        <v>3.2669431594125418</v>
      </c>
      <c r="H324" s="55" t="s">
        <v>409</v>
      </c>
      <c r="I324" s="60"/>
    </row>
    <row r="325" spans="1:9" ht="15" customHeight="1">
      <c r="A325" s="57">
        <v>254</v>
      </c>
      <c r="B325" s="58">
        <v>361103</v>
      </c>
      <c r="C325" s="50" t="s">
        <v>684</v>
      </c>
      <c r="D325" s="107">
        <v>58.558643198837622</v>
      </c>
      <c r="E325" s="52" t="s">
        <v>614</v>
      </c>
      <c r="F325" s="53">
        <v>6.2898725119999996</v>
      </c>
      <c r="G325" s="54">
        <v>5.9139862943258574</v>
      </c>
      <c r="H325" s="92">
        <v>9.2028913709241582</v>
      </c>
      <c r="I325" s="56" t="s">
        <v>614</v>
      </c>
    </row>
    <row r="326" spans="1:9" ht="15" customHeight="1">
      <c r="A326" s="57">
        <v>255</v>
      </c>
      <c r="B326" s="58">
        <v>361110</v>
      </c>
      <c r="C326" s="50" t="s">
        <v>685</v>
      </c>
      <c r="D326" s="102" t="s">
        <v>409</v>
      </c>
      <c r="E326" s="59"/>
      <c r="F326" s="53">
        <v>4.4343934300000001</v>
      </c>
      <c r="G326" s="54">
        <v>4.4343934295205516</v>
      </c>
      <c r="H326" s="55" t="s">
        <v>409</v>
      </c>
      <c r="I326" s="60"/>
    </row>
    <row r="327" spans="1:9" ht="15" customHeight="1">
      <c r="A327" s="57">
        <v>256</v>
      </c>
      <c r="B327" s="58">
        <v>362101</v>
      </c>
      <c r="C327" s="50" t="s">
        <v>686</v>
      </c>
      <c r="D327" s="102" t="s">
        <v>409</v>
      </c>
      <c r="E327" s="59"/>
      <c r="F327" s="53">
        <v>5.4523837989999997</v>
      </c>
      <c r="G327" s="54">
        <v>5.2471194137761765</v>
      </c>
      <c r="H327" s="55" t="s">
        <v>409</v>
      </c>
      <c r="I327" s="60"/>
    </row>
    <row r="328" spans="1:9" ht="15" customHeight="1">
      <c r="A328" s="57">
        <v>257</v>
      </c>
      <c r="B328" s="58">
        <v>362110</v>
      </c>
      <c r="C328" s="50" t="s">
        <v>687</v>
      </c>
      <c r="D328" s="102" t="s">
        <v>409</v>
      </c>
      <c r="E328" s="59"/>
      <c r="F328" s="53">
        <v>7.821609112</v>
      </c>
      <c r="G328" s="54">
        <v>7.8216091124083658</v>
      </c>
      <c r="H328" s="55" t="s">
        <v>409</v>
      </c>
      <c r="I328" s="60"/>
    </row>
    <row r="329" spans="1:9" ht="15" customHeight="1">
      <c r="A329" s="57">
        <v>258</v>
      </c>
      <c r="B329" s="58">
        <v>362201</v>
      </c>
      <c r="C329" s="50" t="s">
        <v>688</v>
      </c>
      <c r="D329" s="118">
        <v>2993.8133798439972</v>
      </c>
      <c r="E329" s="52" t="s">
        <v>689</v>
      </c>
      <c r="F329" s="53">
        <v>3.1634108890000001</v>
      </c>
      <c r="G329" s="54">
        <v>2.9455681560005056</v>
      </c>
      <c r="H329" s="119">
        <v>904.44554455445541</v>
      </c>
      <c r="I329" s="56" t="s">
        <v>689</v>
      </c>
    </row>
    <row r="330" spans="1:9" ht="15" customHeight="1">
      <c r="A330" s="57">
        <v>259</v>
      </c>
      <c r="B330" s="58">
        <v>362210</v>
      </c>
      <c r="C330" s="50" t="s">
        <v>690</v>
      </c>
      <c r="D330" s="102" t="s">
        <v>409</v>
      </c>
      <c r="E330" s="59"/>
      <c r="F330" s="53">
        <v>2.8637859450000001</v>
      </c>
      <c r="G330" s="54">
        <v>2.8637859452070806</v>
      </c>
      <c r="H330" s="55" t="s">
        <v>409</v>
      </c>
      <c r="I330" s="60"/>
    </row>
    <row r="331" spans="1:9" ht="15" customHeight="1">
      <c r="A331" s="61">
        <v>260</v>
      </c>
      <c r="B331" s="62">
        <v>362901</v>
      </c>
      <c r="C331" s="63" t="s">
        <v>691</v>
      </c>
      <c r="D331" s="83">
        <v>0.12244012765316847</v>
      </c>
      <c r="E331" s="84" t="s">
        <v>614</v>
      </c>
      <c r="F331" s="64">
        <v>6.5371703490000002</v>
      </c>
      <c r="G331" s="65">
        <v>6.4691629933309658</v>
      </c>
      <c r="H331" s="103">
        <v>1.8693932133504201E-2</v>
      </c>
      <c r="I331" s="86" t="s">
        <v>614</v>
      </c>
    </row>
    <row r="332" spans="1:9" ht="15" customHeight="1">
      <c r="A332" s="68">
        <v>261</v>
      </c>
      <c r="B332" s="69">
        <v>362909</v>
      </c>
      <c r="C332" s="70" t="s">
        <v>692</v>
      </c>
      <c r="D332" s="116">
        <v>11.851838426335506</v>
      </c>
      <c r="E332" s="88" t="s">
        <v>614</v>
      </c>
      <c r="F332" s="73">
        <v>4.9492840410000003</v>
      </c>
      <c r="G332" s="74">
        <v>4.5622698289417887</v>
      </c>
      <c r="H332" s="89">
        <v>2.3289820255289602</v>
      </c>
      <c r="I332" s="90" t="s">
        <v>614</v>
      </c>
    </row>
    <row r="333" spans="1:9" ht="15" customHeight="1">
      <c r="A333" s="57">
        <v>262</v>
      </c>
      <c r="B333" s="58">
        <v>371101</v>
      </c>
      <c r="C333" s="50" t="s">
        <v>693</v>
      </c>
      <c r="D333" s="79">
        <v>1.1988513707739412</v>
      </c>
      <c r="E333" s="52" t="s">
        <v>614</v>
      </c>
      <c r="F333" s="53">
        <v>2.999011275</v>
      </c>
      <c r="G333" s="54">
        <v>2.7200085125554905</v>
      </c>
      <c r="H333" s="259">
        <v>0.31444254680055</v>
      </c>
      <c r="I333" s="56" t="s">
        <v>614</v>
      </c>
    </row>
    <row r="334" spans="1:9" ht="15" customHeight="1">
      <c r="A334" s="57">
        <v>263</v>
      </c>
      <c r="B334" s="58">
        <v>371109</v>
      </c>
      <c r="C334" s="50" t="s">
        <v>694</v>
      </c>
      <c r="D334" s="102" t="s">
        <v>409</v>
      </c>
      <c r="E334" s="59"/>
      <c r="F334" s="53">
        <v>3.7456447310000001</v>
      </c>
      <c r="G334" s="54">
        <v>3.2199585789599108</v>
      </c>
      <c r="H334" s="55" t="s">
        <v>409</v>
      </c>
      <c r="I334" s="60"/>
    </row>
    <row r="335" spans="1:9" ht="15" customHeight="1">
      <c r="A335" s="57">
        <v>264</v>
      </c>
      <c r="B335" s="58">
        <v>371201</v>
      </c>
      <c r="C335" s="50" t="s">
        <v>695</v>
      </c>
      <c r="D335" s="81">
        <v>2.8299630558356317E-3</v>
      </c>
      <c r="E335" s="52" t="s">
        <v>570</v>
      </c>
      <c r="F335" s="53">
        <v>3.5757586479999999</v>
      </c>
      <c r="G335" s="54">
        <v>3.1570124257051346</v>
      </c>
      <c r="H335" s="80">
        <v>6.9100000132986188E-4</v>
      </c>
      <c r="I335" s="56" t="s">
        <v>570</v>
      </c>
    </row>
    <row r="336" spans="1:9" ht="15" customHeight="1">
      <c r="A336" s="57">
        <v>265</v>
      </c>
      <c r="B336" s="58">
        <v>371901</v>
      </c>
      <c r="C336" s="50" t="s">
        <v>696</v>
      </c>
      <c r="D336" s="102" t="s">
        <v>409</v>
      </c>
      <c r="E336" s="59"/>
      <c r="F336" s="53">
        <v>2.8010637819999999</v>
      </c>
      <c r="G336" s="54">
        <v>2.420433854961904</v>
      </c>
      <c r="H336" s="55" t="s">
        <v>409</v>
      </c>
      <c r="I336" s="60"/>
    </row>
    <row r="337" spans="1:9" ht="15" customHeight="1">
      <c r="A337" s="57">
        <v>266</v>
      </c>
      <c r="B337" s="58">
        <v>371902</v>
      </c>
      <c r="C337" s="50" t="s">
        <v>697</v>
      </c>
      <c r="D337" s="102" t="s">
        <v>409</v>
      </c>
      <c r="E337" s="59"/>
      <c r="F337" s="53">
        <v>2.8055930739999999</v>
      </c>
      <c r="G337" s="54">
        <v>2.4426817241003045</v>
      </c>
      <c r="H337" s="55" t="s">
        <v>409</v>
      </c>
      <c r="I337" s="60"/>
    </row>
    <row r="338" spans="1:9" ht="15" customHeight="1">
      <c r="A338" s="57">
        <v>267</v>
      </c>
      <c r="B338" s="58">
        <v>371903</v>
      </c>
      <c r="C338" s="50" t="s">
        <v>698</v>
      </c>
      <c r="D338" s="102" t="s">
        <v>409</v>
      </c>
      <c r="E338" s="59"/>
      <c r="F338" s="53">
        <v>3.2059595710000002</v>
      </c>
      <c r="G338" s="54">
        <v>2.4925054118361052</v>
      </c>
      <c r="H338" s="55" t="s">
        <v>409</v>
      </c>
      <c r="I338" s="60"/>
    </row>
    <row r="339" spans="1:9" ht="15" customHeight="1">
      <c r="A339" s="57">
        <v>268</v>
      </c>
      <c r="B339" s="58">
        <v>391101</v>
      </c>
      <c r="C339" s="50" t="s">
        <v>699</v>
      </c>
      <c r="D339" s="102" t="s">
        <v>409</v>
      </c>
      <c r="E339" s="59"/>
      <c r="F339" s="53">
        <v>3.878678152</v>
      </c>
      <c r="G339" s="54">
        <v>2.7221013547612372</v>
      </c>
      <c r="H339" s="55" t="s">
        <v>409</v>
      </c>
      <c r="I339" s="60"/>
    </row>
    <row r="340" spans="1:9" ht="15" customHeight="1">
      <c r="A340" s="57">
        <v>269</v>
      </c>
      <c r="B340" s="58">
        <v>391102</v>
      </c>
      <c r="C340" s="50" t="s">
        <v>700</v>
      </c>
      <c r="D340" s="102" t="s">
        <v>409</v>
      </c>
      <c r="E340" s="59"/>
      <c r="F340" s="53">
        <v>4.330784349</v>
      </c>
      <c r="G340" s="54">
        <v>3.3114481020030064</v>
      </c>
      <c r="H340" s="55" t="s">
        <v>409</v>
      </c>
      <c r="I340" s="60"/>
    </row>
    <row r="341" spans="1:9" ht="15" customHeight="1">
      <c r="A341" s="61">
        <v>270</v>
      </c>
      <c r="B341" s="62">
        <v>391901</v>
      </c>
      <c r="C341" s="63" t="s">
        <v>701</v>
      </c>
      <c r="D341" s="95">
        <v>0.66900835118234125</v>
      </c>
      <c r="E341" s="84" t="s">
        <v>570</v>
      </c>
      <c r="F341" s="64">
        <v>3.1110837330000001</v>
      </c>
      <c r="G341" s="65">
        <v>2.4583911818262547</v>
      </c>
      <c r="H341" s="260">
        <v>0.14720291639316091</v>
      </c>
      <c r="I341" s="86" t="s">
        <v>570</v>
      </c>
    </row>
    <row r="342" spans="1:9" ht="15" customHeight="1">
      <c r="A342" s="68">
        <v>271</v>
      </c>
      <c r="B342" s="69">
        <v>391902</v>
      </c>
      <c r="C342" s="70" t="s">
        <v>702</v>
      </c>
      <c r="D342" s="104" t="s">
        <v>409</v>
      </c>
      <c r="E342" s="72"/>
      <c r="F342" s="73">
        <v>2.6338466359999999</v>
      </c>
      <c r="G342" s="74">
        <v>2.4386799309994567</v>
      </c>
      <c r="H342" s="75" t="s">
        <v>409</v>
      </c>
      <c r="I342" s="76"/>
    </row>
    <row r="343" spans="1:9" ht="15" customHeight="1">
      <c r="A343" s="57">
        <v>272</v>
      </c>
      <c r="B343" s="58">
        <v>391903</v>
      </c>
      <c r="C343" s="50" t="s">
        <v>703</v>
      </c>
      <c r="D343" s="79">
        <v>0.16000111365104497</v>
      </c>
      <c r="E343" s="52" t="s">
        <v>704</v>
      </c>
      <c r="F343" s="53">
        <v>3.1956274649999998</v>
      </c>
      <c r="G343" s="54">
        <v>2.6709294996095281</v>
      </c>
      <c r="H343" s="80">
        <v>4.297043658411797E-2</v>
      </c>
      <c r="I343" s="56" t="s">
        <v>704</v>
      </c>
    </row>
    <row r="344" spans="1:9" ht="15" customHeight="1">
      <c r="A344" s="57">
        <v>273</v>
      </c>
      <c r="B344" s="58">
        <v>391904</v>
      </c>
      <c r="C344" s="50" t="s">
        <v>705</v>
      </c>
      <c r="D344" s="79">
        <v>0.62215557201350991</v>
      </c>
      <c r="E344" s="52" t="s">
        <v>706</v>
      </c>
      <c r="F344" s="53">
        <v>4.2985393209999998</v>
      </c>
      <c r="G344" s="54">
        <v>3.093665062322942</v>
      </c>
      <c r="H344" s="80">
        <v>7.0507717786134502E-2</v>
      </c>
      <c r="I344" s="56" t="s">
        <v>706</v>
      </c>
    </row>
    <row r="345" spans="1:9" ht="15" customHeight="1">
      <c r="A345" s="57">
        <v>274</v>
      </c>
      <c r="B345" s="58">
        <v>391905</v>
      </c>
      <c r="C345" s="50" t="s">
        <v>707</v>
      </c>
      <c r="D345" s="102" t="s">
        <v>409</v>
      </c>
      <c r="E345" s="59"/>
      <c r="F345" s="53">
        <v>4.5192092580000001</v>
      </c>
      <c r="G345" s="54">
        <v>3.37576026402634</v>
      </c>
      <c r="H345" s="55" t="s">
        <v>409</v>
      </c>
      <c r="I345" s="60"/>
    </row>
    <row r="346" spans="1:9" ht="15" customHeight="1">
      <c r="A346" s="57">
        <v>275</v>
      </c>
      <c r="B346" s="58">
        <v>391906</v>
      </c>
      <c r="C346" s="50" t="s">
        <v>708</v>
      </c>
      <c r="D346" s="91">
        <v>1.6977453456259786</v>
      </c>
      <c r="E346" s="52" t="s">
        <v>570</v>
      </c>
      <c r="F346" s="53">
        <v>3.869489298</v>
      </c>
      <c r="G346" s="54">
        <v>3.7388380698781956</v>
      </c>
      <c r="H346" s="259">
        <v>0.43875178734916831</v>
      </c>
      <c r="I346" s="56" t="s">
        <v>570</v>
      </c>
    </row>
    <row r="347" spans="1:9" ht="15" customHeight="1">
      <c r="A347" s="57">
        <v>276</v>
      </c>
      <c r="B347" s="58">
        <v>391909</v>
      </c>
      <c r="C347" s="50" t="s">
        <v>709</v>
      </c>
      <c r="D347" s="81">
        <v>7.3301366942254949E-3</v>
      </c>
      <c r="E347" s="52" t="s">
        <v>672</v>
      </c>
      <c r="F347" s="53">
        <v>3.3006646329999998</v>
      </c>
      <c r="G347" s="54">
        <v>2.5372850775106057</v>
      </c>
      <c r="H347" s="82">
        <v>1.5310915385134398E-3</v>
      </c>
      <c r="I347" s="56" t="s">
        <v>672</v>
      </c>
    </row>
    <row r="348" spans="1:9" ht="15" customHeight="1">
      <c r="A348" s="57">
        <v>277</v>
      </c>
      <c r="B348" s="58">
        <v>392101</v>
      </c>
      <c r="C348" s="121" t="s">
        <v>710</v>
      </c>
      <c r="D348" s="102" t="s">
        <v>409</v>
      </c>
      <c r="E348" s="59"/>
      <c r="F348" s="53">
        <v>3.4934424320000002</v>
      </c>
      <c r="G348" s="54">
        <v>3.4934424319609123</v>
      </c>
      <c r="H348" s="55" t="s">
        <v>409</v>
      </c>
      <c r="I348" s="60"/>
    </row>
    <row r="349" spans="1:9" ht="15" customHeight="1">
      <c r="A349" s="57">
        <v>278</v>
      </c>
      <c r="B349" s="58">
        <v>411101</v>
      </c>
      <c r="C349" s="159" t="s">
        <v>711</v>
      </c>
      <c r="D349" s="79"/>
      <c r="E349" s="114" t="s">
        <v>522</v>
      </c>
      <c r="F349" s="53">
        <v>2.9801566620000002</v>
      </c>
      <c r="G349" s="99" t="s">
        <v>409</v>
      </c>
      <c r="H349" s="259">
        <v>0.15828883182200329</v>
      </c>
      <c r="I349" s="56" t="s">
        <v>522</v>
      </c>
    </row>
    <row r="350" spans="1:9" ht="15" customHeight="1">
      <c r="A350" s="57">
        <v>279</v>
      </c>
      <c r="B350" s="58">
        <v>411102</v>
      </c>
      <c r="C350" s="159" t="s">
        <v>712</v>
      </c>
      <c r="D350" s="79"/>
      <c r="E350" s="114" t="s">
        <v>522</v>
      </c>
      <c r="F350" s="53">
        <v>4.0860406810000001</v>
      </c>
      <c r="G350" s="99" t="s">
        <v>409</v>
      </c>
      <c r="H350" s="259">
        <v>0.18091559463344042</v>
      </c>
      <c r="I350" s="56" t="s">
        <v>522</v>
      </c>
    </row>
    <row r="351" spans="1:9" ht="15" customHeight="1">
      <c r="A351" s="61">
        <v>280</v>
      </c>
      <c r="B351" s="62">
        <v>411201</v>
      </c>
      <c r="C351" s="158" t="s">
        <v>713</v>
      </c>
      <c r="D351" s="95"/>
      <c r="E351" s="115" t="s">
        <v>522</v>
      </c>
      <c r="F351" s="64">
        <v>3.168605103</v>
      </c>
      <c r="G351" s="101" t="s">
        <v>409</v>
      </c>
      <c r="H351" s="260">
        <v>0.12904599524937621</v>
      </c>
      <c r="I351" s="56" t="s">
        <v>522</v>
      </c>
    </row>
    <row r="352" spans="1:9" ht="15" customHeight="1">
      <c r="A352" s="68">
        <v>281</v>
      </c>
      <c r="B352" s="69">
        <v>411202</v>
      </c>
      <c r="C352" s="160" t="s">
        <v>714</v>
      </c>
      <c r="D352" s="96"/>
      <c r="E352" s="112" t="s">
        <v>522</v>
      </c>
      <c r="F352" s="73">
        <v>4.2385917390000003</v>
      </c>
      <c r="G352" s="122" t="s">
        <v>409</v>
      </c>
      <c r="H352" s="94">
        <v>0.14611305756081761</v>
      </c>
      <c r="I352" s="90" t="s">
        <v>522</v>
      </c>
    </row>
    <row r="353" spans="1:9" ht="15" customHeight="1">
      <c r="A353" s="57">
        <v>282</v>
      </c>
      <c r="B353" s="58">
        <v>412101</v>
      </c>
      <c r="C353" s="50" t="s">
        <v>715</v>
      </c>
      <c r="D353" s="102" t="s">
        <v>409</v>
      </c>
      <c r="E353" s="59"/>
      <c r="F353" s="53">
        <v>3.7266328230000001</v>
      </c>
      <c r="G353" s="54">
        <v>3.7266328232922716</v>
      </c>
      <c r="H353" s="55" t="s">
        <v>409</v>
      </c>
      <c r="I353" s="60"/>
    </row>
    <row r="354" spans="1:9" ht="15" customHeight="1">
      <c r="A354" s="57">
        <v>283</v>
      </c>
      <c r="B354" s="58">
        <v>413101</v>
      </c>
      <c r="C354" s="50" t="s">
        <v>716</v>
      </c>
      <c r="D354" s="102" t="s">
        <v>409</v>
      </c>
      <c r="E354" s="59"/>
      <c r="F354" s="53">
        <v>4.6400365130000001</v>
      </c>
      <c r="G354" s="99" t="s">
        <v>409</v>
      </c>
      <c r="H354" s="55" t="s">
        <v>409</v>
      </c>
      <c r="I354" s="60"/>
    </row>
    <row r="355" spans="1:9" ht="15" customHeight="1">
      <c r="A355" s="57">
        <v>284</v>
      </c>
      <c r="B355" s="58">
        <v>413102</v>
      </c>
      <c r="C355" s="50" t="s">
        <v>717</v>
      </c>
      <c r="D355" s="102" t="s">
        <v>409</v>
      </c>
      <c r="E355" s="59"/>
      <c r="F355" s="53">
        <v>4.4490481979999998</v>
      </c>
      <c r="G355" s="99" t="s">
        <v>409</v>
      </c>
      <c r="H355" s="55" t="s">
        <v>409</v>
      </c>
      <c r="I355" s="60"/>
    </row>
    <row r="356" spans="1:9" ht="15" customHeight="1">
      <c r="A356" s="57">
        <v>285</v>
      </c>
      <c r="B356" s="58">
        <v>413103</v>
      </c>
      <c r="C356" s="50" t="s">
        <v>718</v>
      </c>
      <c r="D356" s="102" t="s">
        <v>409</v>
      </c>
      <c r="E356" s="59"/>
      <c r="F356" s="53">
        <v>5.2182335819999999</v>
      </c>
      <c r="G356" s="99" t="s">
        <v>409</v>
      </c>
      <c r="H356" s="55" t="s">
        <v>409</v>
      </c>
      <c r="I356" s="60"/>
    </row>
    <row r="357" spans="1:9" ht="15" customHeight="1">
      <c r="A357" s="57">
        <v>286</v>
      </c>
      <c r="B357" s="58">
        <v>413201</v>
      </c>
      <c r="C357" s="50" t="s">
        <v>719</v>
      </c>
      <c r="D357" s="102" t="s">
        <v>409</v>
      </c>
      <c r="E357" s="59"/>
      <c r="F357" s="53">
        <v>4.9785538489999999</v>
      </c>
      <c r="G357" s="99" t="s">
        <v>409</v>
      </c>
      <c r="H357" s="55" t="s">
        <v>409</v>
      </c>
      <c r="I357" s="60"/>
    </row>
    <row r="358" spans="1:9" ht="15" customHeight="1">
      <c r="A358" s="57">
        <v>287</v>
      </c>
      <c r="B358" s="58">
        <v>413202</v>
      </c>
      <c r="C358" s="50" t="s">
        <v>720</v>
      </c>
      <c r="D358" s="102" t="s">
        <v>409</v>
      </c>
      <c r="E358" s="59"/>
      <c r="F358" s="53">
        <v>4.6207948270000001</v>
      </c>
      <c r="G358" s="99" t="s">
        <v>409</v>
      </c>
      <c r="H358" s="55" t="s">
        <v>409</v>
      </c>
      <c r="I358" s="60"/>
    </row>
    <row r="359" spans="1:9" ht="15" customHeight="1">
      <c r="A359" s="57">
        <v>288</v>
      </c>
      <c r="B359" s="58">
        <v>413203</v>
      </c>
      <c r="C359" s="50" t="s">
        <v>721</v>
      </c>
      <c r="D359" s="102" t="s">
        <v>409</v>
      </c>
      <c r="E359" s="59"/>
      <c r="F359" s="53">
        <v>3.9319126560000002</v>
      </c>
      <c r="G359" s="99" t="s">
        <v>409</v>
      </c>
      <c r="H359" s="55" t="s">
        <v>409</v>
      </c>
      <c r="I359" s="60"/>
    </row>
    <row r="360" spans="1:9" ht="15" customHeight="1">
      <c r="A360" s="57">
        <v>289</v>
      </c>
      <c r="B360" s="58">
        <v>413209</v>
      </c>
      <c r="C360" s="50" t="s">
        <v>722</v>
      </c>
      <c r="D360" s="102" t="s">
        <v>409</v>
      </c>
      <c r="E360" s="59"/>
      <c r="F360" s="53">
        <v>4.4394059600000002</v>
      </c>
      <c r="G360" s="99" t="s">
        <v>409</v>
      </c>
      <c r="H360" s="55" t="s">
        <v>409</v>
      </c>
      <c r="I360" s="60"/>
    </row>
    <row r="361" spans="1:9" ht="15" customHeight="1">
      <c r="A361" s="61">
        <v>290</v>
      </c>
      <c r="B361" s="62">
        <v>511101</v>
      </c>
      <c r="C361" s="63" t="s">
        <v>723</v>
      </c>
      <c r="D361" s="123">
        <v>467.61716545689603</v>
      </c>
      <c r="E361" s="84" t="s">
        <v>724</v>
      </c>
      <c r="F361" s="64">
        <v>29.076703049999999</v>
      </c>
      <c r="G361" s="65">
        <v>29.076703052995168</v>
      </c>
      <c r="H361" s="261">
        <v>16.082193522862148</v>
      </c>
      <c r="I361" s="86" t="s">
        <v>724</v>
      </c>
    </row>
    <row r="362" spans="1:9" ht="15" customHeight="1">
      <c r="A362" s="68">
        <v>291</v>
      </c>
      <c r="B362" s="69">
        <v>511104</v>
      </c>
      <c r="C362" s="70" t="s">
        <v>725</v>
      </c>
      <c r="D362" s="124">
        <v>588.89929682586364</v>
      </c>
      <c r="E362" s="88" t="s">
        <v>724</v>
      </c>
      <c r="F362" s="73">
        <v>68.821397939999997</v>
      </c>
      <c r="G362" s="74">
        <v>68.821397936039475</v>
      </c>
      <c r="H362" s="89">
        <v>8.5569214583417637</v>
      </c>
      <c r="I362" s="90" t="s">
        <v>724</v>
      </c>
    </row>
    <row r="363" spans="1:9" ht="15" customHeight="1">
      <c r="A363" s="57">
        <v>292</v>
      </c>
      <c r="B363" s="58">
        <v>512101</v>
      </c>
      <c r="C363" s="50" t="s">
        <v>726</v>
      </c>
      <c r="D363" s="79">
        <v>0.49732796324195805</v>
      </c>
      <c r="E363" s="52" t="s">
        <v>504</v>
      </c>
      <c r="F363" s="53">
        <v>5.5698399910000003</v>
      </c>
      <c r="G363" s="54">
        <v>5.5698399908418326</v>
      </c>
      <c r="H363" s="80">
        <v>8.9289452487964299E-2</v>
      </c>
      <c r="I363" s="56" t="s">
        <v>504</v>
      </c>
    </row>
    <row r="364" spans="1:9" ht="15" customHeight="1">
      <c r="A364" s="57">
        <v>293</v>
      </c>
      <c r="B364" s="58">
        <v>512201</v>
      </c>
      <c r="C364" s="50" t="s">
        <v>727</v>
      </c>
      <c r="D364" s="79">
        <v>9.8683382991044982E-2</v>
      </c>
      <c r="E364" s="52" t="s">
        <v>728</v>
      </c>
      <c r="F364" s="53">
        <v>15.9791495</v>
      </c>
      <c r="G364" s="54">
        <v>15.979149504142587</v>
      </c>
      <c r="H364" s="82">
        <v>6.1757594164223188E-3</v>
      </c>
      <c r="I364" s="56" t="s">
        <v>728</v>
      </c>
    </row>
    <row r="365" spans="1:9" ht="15" customHeight="1">
      <c r="A365" s="57">
        <v>294</v>
      </c>
      <c r="B365" s="58">
        <v>521101</v>
      </c>
      <c r="C365" s="50" t="s">
        <v>729</v>
      </c>
      <c r="D365" s="51" t="s">
        <v>409</v>
      </c>
      <c r="E365" s="59"/>
      <c r="F365" s="53">
        <v>1.5024310839999999</v>
      </c>
      <c r="G365" s="54">
        <v>1.5024310838161312</v>
      </c>
      <c r="H365" s="55" t="s">
        <v>409</v>
      </c>
      <c r="I365" s="60"/>
    </row>
    <row r="366" spans="1:9" ht="15" customHeight="1">
      <c r="A366" s="57">
        <v>295</v>
      </c>
      <c r="B366" s="58">
        <v>521102</v>
      </c>
      <c r="C366" s="50" t="s">
        <v>730</v>
      </c>
      <c r="D366" s="51" t="s">
        <v>409</v>
      </c>
      <c r="E366" s="59"/>
      <c r="F366" s="53">
        <v>1.6336369340000001</v>
      </c>
      <c r="G366" s="54">
        <v>1.6336369339565964</v>
      </c>
      <c r="H366" s="55" t="s">
        <v>409</v>
      </c>
      <c r="I366" s="60"/>
    </row>
    <row r="367" spans="1:9" ht="15" customHeight="1">
      <c r="A367" s="57">
        <v>296</v>
      </c>
      <c r="B367" s="58">
        <v>521103</v>
      </c>
      <c r="C367" s="50" t="s">
        <v>731</v>
      </c>
      <c r="D367" s="51" t="s">
        <v>409</v>
      </c>
      <c r="E367" s="59"/>
      <c r="F367" s="53">
        <v>12.273547239999999</v>
      </c>
      <c r="G367" s="54">
        <v>12.273547236764845</v>
      </c>
      <c r="H367" s="55" t="s">
        <v>409</v>
      </c>
      <c r="I367" s="60"/>
    </row>
    <row r="368" spans="1:9" ht="15" customHeight="1">
      <c r="A368" s="57">
        <v>297</v>
      </c>
      <c r="B368" s="58">
        <v>521201</v>
      </c>
      <c r="C368" s="162" t="s">
        <v>732</v>
      </c>
      <c r="D368" s="51" t="s">
        <v>409</v>
      </c>
      <c r="E368" s="59"/>
      <c r="F368" s="53">
        <v>16.36911701</v>
      </c>
      <c r="G368" s="54">
        <v>16.369117006447304</v>
      </c>
      <c r="H368" s="55" t="s">
        <v>409</v>
      </c>
      <c r="I368" s="60"/>
    </row>
    <row r="369" spans="1:9" ht="15" customHeight="1">
      <c r="A369" s="57">
        <v>298</v>
      </c>
      <c r="B369" s="58">
        <v>521202</v>
      </c>
      <c r="C369" s="162" t="s">
        <v>733</v>
      </c>
      <c r="D369" s="51" t="s">
        <v>409</v>
      </c>
      <c r="E369" s="59"/>
      <c r="F369" s="53">
        <v>7.8121934839999998</v>
      </c>
      <c r="G369" s="54">
        <v>7.8121934843359009</v>
      </c>
      <c r="H369" s="55" t="s">
        <v>409</v>
      </c>
      <c r="I369" s="60"/>
    </row>
    <row r="370" spans="1:9" ht="15" customHeight="1">
      <c r="A370" s="57">
        <v>299</v>
      </c>
      <c r="B370" s="58">
        <v>611101</v>
      </c>
      <c r="C370" s="50" t="s">
        <v>734</v>
      </c>
      <c r="D370" s="51" t="s">
        <v>409</v>
      </c>
      <c r="E370" s="59"/>
      <c r="F370" s="53">
        <v>1.2354483329999999</v>
      </c>
      <c r="G370" s="54">
        <v>1.2354483333544266</v>
      </c>
      <c r="H370" s="55" t="s">
        <v>409</v>
      </c>
      <c r="I370" s="60"/>
    </row>
    <row r="371" spans="1:9" ht="15" customHeight="1" thickBot="1">
      <c r="A371" s="61">
        <v>300</v>
      </c>
      <c r="B371" s="62">
        <v>611201</v>
      </c>
      <c r="C371" s="63" t="s">
        <v>735</v>
      </c>
      <c r="D371" s="77" t="s">
        <v>409</v>
      </c>
      <c r="E371" s="78"/>
      <c r="F371" s="64">
        <v>2.276053766</v>
      </c>
      <c r="G371" s="101" t="s">
        <v>409</v>
      </c>
      <c r="H371" s="66" t="s">
        <v>409</v>
      </c>
      <c r="I371" s="67"/>
    </row>
    <row r="372" spans="1:9" ht="15" customHeight="1" thickTop="1">
      <c r="A372" s="48">
        <v>301</v>
      </c>
      <c r="B372" s="49">
        <v>621101</v>
      </c>
      <c r="C372" s="214" t="s">
        <v>736</v>
      </c>
      <c r="D372" s="226" t="s">
        <v>409</v>
      </c>
      <c r="E372" s="216"/>
      <c r="F372" s="217">
        <v>0.690725386</v>
      </c>
      <c r="G372" s="218">
        <v>0.69072538591648802</v>
      </c>
      <c r="H372" s="225" t="s">
        <v>409</v>
      </c>
      <c r="I372" s="220"/>
    </row>
    <row r="373" spans="1:9" ht="15" customHeight="1">
      <c r="A373" s="57">
        <v>302</v>
      </c>
      <c r="B373" s="58">
        <v>621201</v>
      </c>
      <c r="C373" s="50" t="s">
        <v>737</v>
      </c>
      <c r="D373" s="51" t="s">
        <v>409</v>
      </c>
      <c r="E373" s="59"/>
      <c r="F373" s="53">
        <v>0.85990660200000002</v>
      </c>
      <c r="G373" s="126" t="s">
        <v>409</v>
      </c>
      <c r="H373" s="127" t="s">
        <v>409</v>
      </c>
      <c r="I373" s="60"/>
    </row>
    <row r="374" spans="1:9" ht="15" customHeight="1">
      <c r="A374" s="57">
        <v>303</v>
      </c>
      <c r="B374" s="58">
        <v>621202</v>
      </c>
      <c r="C374" s="50" t="s">
        <v>738</v>
      </c>
      <c r="D374" s="51" t="s">
        <v>409</v>
      </c>
      <c r="E374" s="59"/>
      <c r="F374" s="53">
        <v>0.725908581</v>
      </c>
      <c r="G374" s="54">
        <v>0.72590858115126833</v>
      </c>
      <c r="H374" s="127" t="s">
        <v>409</v>
      </c>
      <c r="I374" s="60"/>
    </row>
    <row r="375" spans="1:9" ht="15" customHeight="1">
      <c r="A375" s="57">
        <v>304</v>
      </c>
      <c r="B375" s="58">
        <v>641101</v>
      </c>
      <c r="C375" s="50" t="s">
        <v>739</v>
      </c>
      <c r="D375" s="51" t="s">
        <v>409</v>
      </c>
      <c r="E375" s="59"/>
      <c r="F375" s="53">
        <v>1.1498312390000001</v>
      </c>
      <c r="G375" s="54">
        <v>1.1498312393782926</v>
      </c>
      <c r="H375" s="127" t="s">
        <v>409</v>
      </c>
      <c r="I375" s="60"/>
    </row>
    <row r="376" spans="1:9" ht="15" customHeight="1">
      <c r="A376" s="57">
        <v>305</v>
      </c>
      <c r="B376" s="58">
        <v>641102</v>
      </c>
      <c r="C376" s="50" t="s">
        <v>740</v>
      </c>
      <c r="D376" s="51" t="s">
        <v>409</v>
      </c>
      <c r="E376" s="59"/>
      <c r="F376" s="53">
        <v>1.0684516930000001</v>
      </c>
      <c r="G376" s="128">
        <v>1.068451693309294</v>
      </c>
      <c r="H376" s="127" t="s">
        <v>409</v>
      </c>
      <c r="I376" s="60"/>
    </row>
    <row r="377" spans="1:9" ht="15" customHeight="1">
      <c r="A377" s="57">
        <v>306</v>
      </c>
      <c r="B377" s="58">
        <v>642101</v>
      </c>
      <c r="C377" s="50" t="s">
        <v>741</v>
      </c>
      <c r="D377" s="51" t="s">
        <v>409</v>
      </c>
      <c r="E377" s="59"/>
      <c r="F377" s="53">
        <v>0.56900952000000005</v>
      </c>
      <c r="G377" s="126" t="s">
        <v>409</v>
      </c>
      <c r="H377" s="127" t="s">
        <v>409</v>
      </c>
      <c r="I377" s="60"/>
    </row>
    <row r="378" spans="1:9" ht="15" customHeight="1">
      <c r="A378" s="57">
        <v>307</v>
      </c>
      <c r="B378" s="58">
        <v>642201</v>
      </c>
      <c r="C378" s="50" t="s">
        <v>742</v>
      </c>
      <c r="D378" s="51" t="s">
        <v>409</v>
      </c>
      <c r="E378" s="59"/>
      <c r="F378" s="53">
        <v>0.24686093000000001</v>
      </c>
      <c r="G378" s="126" t="s">
        <v>409</v>
      </c>
      <c r="H378" s="127" t="s">
        <v>409</v>
      </c>
      <c r="I378" s="60"/>
    </row>
    <row r="379" spans="1:9" ht="15" customHeight="1">
      <c r="A379" s="57">
        <v>308</v>
      </c>
      <c r="B379" s="58">
        <v>711101</v>
      </c>
      <c r="C379" s="50" t="s">
        <v>743</v>
      </c>
      <c r="D379" s="51" t="s">
        <v>409</v>
      </c>
      <c r="E379" s="59"/>
      <c r="F379" s="53">
        <v>3.0188414990000001</v>
      </c>
      <c r="G379" s="129">
        <v>3.0188414988963199</v>
      </c>
      <c r="H379" s="127" t="s">
        <v>409</v>
      </c>
      <c r="I379" s="60"/>
    </row>
    <row r="380" spans="1:9" ht="15" customHeight="1">
      <c r="A380" s="57">
        <v>309</v>
      </c>
      <c r="B380" s="58">
        <v>711201</v>
      </c>
      <c r="C380" s="50" t="s">
        <v>744</v>
      </c>
      <c r="D380" s="51" t="s">
        <v>409</v>
      </c>
      <c r="E380" s="59"/>
      <c r="F380" s="53">
        <v>4.896468627</v>
      </c>
      <c r="G380" s="129">
        <v>4.896468627</v>
      </c>
      <c r="H380" s="127" t="s">
        <v>409</v>
      </c>
      <c r="I380" s="60"/>
    </row>
    <row r="381" spans="1:9" ht="15" customHeight="1">
      <c r="A381" s="61">
        <v>310</v>
      </c>
      <c r="B381" s="62">
        <v>712101</v>
      </c>
      <c r="C381" s="63" t="s">
        <v>745</v>
      </c>
      <c r="D381" s="77" t="s">
        <v>409</v>
      </c>
      <c r="E381" s="78"/>
      <c r="F381" s="64">
        <v>3.275282034</v>
      </c>
      <c r="G381" s="130">
        <v>3.2752820337345159</v>
      </c>
      <c r="H381" s="131" t="s">
        <v>409</v>
      </c>
      <c r="I381" s="67"/>
    </row>
    <row r="382" spans="1:9" ht="15" customHeight="1">
      <c r="A382" s="68">
        <v>311</v>
      </c>
      <c r="B382" s="69">
        <v>712102</v>
      </c>
      <c r="C382" s="70" t="s">
        <v>746</v>
      </c>
      <c r="D382" s="71" t="s">
        <v>409</v>
      </c>
      <c r="E382" s="72"/>
      <c r="F382" s="73">
        <v>3.3666334359999999</v>
      </c>
      <c r="G382" s="132">
        <v>3.3666334358954031</v>
      </c>
      <c r="H382" s="125" t="s">
        <v>409</v>
      </c>
      <c r="I382" s="76"/>
    </row>
    <row r="383" spans="1:9" ht="15" customHeight="1">
      <c r="A383" s="57">
        <v>312</v>
      </c>
      <c r="B383" s="58">
        <v>712201</v>
      </c>
      <c r="C383" s="50" t="s">
        <v>747</v>
      </c>
      <c r="D383" s="51" t="s">
        <v>409</v>
      </c>
      <c r="E383" s="59"/>
      <c r="F383" s="53">
        <v>3.9311421339999999</v>
      </c>
      <c r="G383" s="129">
        <v>3.9311421339999999</v>
      </c>
      <c r="H383" s="127" t="s">
        <v>409</v>
      </c>
      <c r="I383" s="60"/>
    </row>
    <row r="384" spans="1:9" ht="15" customHeight="1">
      <c r="A384" s="57">
        <v>313</v>
      </c>
      <c r="B384" s="58">
        <v>713101</v>
      </c>
      <c r="C384" s="50" t="s">
        <v>748</v>
      </c>
      <c r="D384" s="51" t="s">
        <v>409</v>
      </c>
      <c r="E384" s="59"/>
      <c r="F384" s="53">
        <v>12.211152569999999</v>
      </c>
      <c r="G384" s="129">
        <v>12.211152565720207</v>
      </c>
      <c r="H384" s="127" t="s">
        <v>409</v>
      </c>
      <c r="I384" s="60"/>
    </row>
    <row r="385" spans="1:9" ht="15" customHeight="1">
      <c r="A385" s="57">
        <v>314</v>
      </c>
      <c r="B385" s="58">
        <v>713201</v>
      </c>
      <c r="C385" s="50" t="s">
        <v>749</v>
      </c>
      <c r="D385" s="51" t="s">
        <v>409</v>
      </c>
      <c r="E385" s="59"/>
      <c r="F385" s="53">
        <v>11.79312139</v>
      </c>
      <c r="G385" s="129">
        <v>11.79312139493398</v>
      </c>
      <c r="H385" s="127" t="s">
        <v>409</v>
      </c>
      <c r="I385" s="60"/>
    </row>
    <row r="386" spans="1:9" ht="15" customHeight="1">
      <c r="A386" s="57">
        <v>315</v>
      </c>
      <c r="B386" s="58">
        <v>714101</v>
      </c>
      <c r="C386" s="50" t="s">
        <v>750</v>
      </c>
      <c r="D386" s="51" t="s">
        <v>409</v>
      </c>
      <c r="E386" s="59"/>
      <c r="F386" s="53">
        <v>27.331349889999998</v>
      </c>
      <c r="G386" s="129">
        <v>27.331349888092991</v>
      </c>
      <c r="H386" s="127" t="s">
        <v>409</v>
      </c>
      <c r="I386" s="60"/>
    </row>
    <row r="387" spans="1:9" ht="15" customHeight="1">
      <c r="A387" s="57">
        <v>316</v>
      </c>
      <c r="B387" s="58">
        <v>714201</v>
      </c>
      <c r="C387" s="50" t="s">
        <v>751</v>
      </c>
      <c r="D387" s="51" t="s">
        <v>409</v>
      </c>
      <c r="E387" s="59"/>
      <c r="F387" s="53">
        <v>13.30180069</v>
      </c>
      <c r="G387" s="129">
        <v>13.30180069</v>
      </c>
      <c r="H387" s="127" t="s">
        <v>409</v>
      </c>
      <c r="I387" s="60"/>
    </row>
    <row r="388" spans="1:9" ht="15" customHeight="1">
      <c r="A388" s="57">
        <v>317</v>
      </c>
      <c r="B388" s="58">
        <v>714301</v>
      </c>
      <c r="C388" s="50" t="s">
        <v>752</v>
      </c>
      <c r="D388" s="51" t="s">
        <v>409</v>
      </c>
      <c r="E388" s="59"/>
      <c r="F388" s="53">
        <v>1.7377335439999999</v>
      </c>
      <c r="G388" s="129">
        <v>1.7377335439999999</v>
      </c>
      <c r="H388" s="127" t="s">
        <v>409</v>
      </c>
      <c r="I388" s="60"/>
    </row>
    <row r="389" spans="1:9" ht="15" customHeight="1">
      <c r="A389" s="57">
        <v>318</v>
      </c>
      <c r="B389" s="58">
        <v>715101</v>
      </c>
      <c r="C389" s="50" t="s">
        <v>753</v>
      </c>
      <c r="D389" s="51" t="s">
        <v>409</v>
      </c>
      <c r="E389" s="59"/>
      <c r="F389" s="53">
        <v>12.141840589999999</v>
      </c>
      <c r="G389" s="129">
        <v>12.141840589999999</v>
      </c>
      <c r="H389" s="127" t="s">
        <v>409</v>
      </c>
      <c r="I389" s="60"/>
    </row>
    <row r="390" spans="1:9" ht="15" customHeight="1">
      <c r="A390" s="57">
        <v>319</v>
      </c>
      <c r="B390" s="58">
        <v>716101</v>
      </c>
      <c r="C390" s="50" t="s">
        <v>754</v>
      </c>
      <c r="D390" s="51" t="s">
        <v>409</v>
      </c>
      <c r="E390" s="59"/>
      <c r="F390" s="53">
        <v>1.563728794</v>
      </c>
      <c r="G390" s="129">
        <v>1.563728794</v>
      </c>
      <c r="H390" s="127" t="s">
        <v>409</v>
      </c>
      <c r="I390" s="60"/>
    </row>
    <row r="391" spans="1:9" ht="15" customHeight="1">
      <c r="A391" s="61">
        <v>320</v>
      </c>
      <c r="B391" s="62">
        <v>717101</v>
      </c>
      <c r="C391" s="63" t="s">
        <v>755</v>
      </c>
      <c r="D391" s="77" t="s">
        <v>409</v>
      </c>
      <c r="E391" s="78"/>
      <c r="F391" s="64">
        <v>2.3298461189999999</v>
      </c>
      <c r="G391" s="130">
        <v>2.3298461189999999</v>
      </c>
      <c r="H391" s="131" t="s">
        <v>409</v>
      </c>
      <c r="I391" s="67"/>
    </row>
    <row r="392" spans="1:9" ht="15" customHeight="1">
      <c r="A392" s="68">
        <v>321</v>
      </c>
      <c r="B392" s="69">
        <v>718101</v>
      </c>
      <c r="C392" s="70" t="s">
        <v>756</v>
      </c>
      <c r="D392" s="51" t="s">
        <v>409</v>
      </c>
      <c r="E392" s="59"/>
      <c r="F392" s="73">
        <v>2.4290501469999999</v>
      </c>
      <c r="G392" s="132">
        <v>2.4290501473210839</v>
      </c>
      <c r="H392" s="125" t="s">
        <v>409</v>
      </c>
      <c r="I392" s="76"/>
    </row>
    <row r="393" spans="1:9" ht="15" customHeight="1">
      <c r="A393" s="57">
        <v>322</v>
      </c>
      <c r="B393" s="58">
        <v>718901</v>
      </c>
      <c r="C393" s="50" t="s">
        <v>757</v>
      </c>
      <c r="D393" s="51" t="s">
        <v>409</v>
      </c>
      <c r="E393" s="59"/>
      <c r="F393" s="53">
        <v>1.3795729720000001</v>
      </c>
      <c r="G393" s="54">
        <v>1.3795729715325498</v>
      </c>
      <c r="H393" s="127" t="s">
        <v>409</v>
      </c>
      <c r="I393" s="60"/>
    </row>
    <row r="394" spans="1:9" ht="15" customHeight="1">
      <c r="A394" s="57">
        <v>323</v>
      </c>
      <c r="B394" s="58">
        <v>718902</v>
      </c>
      <c r="C394" s="50" t="s">
        <v>758</v>
      </c>
      <c r="D394" s="51" t="s">
        <v>409</v>
      </c>
      <c r="E394" s="59"/>
      <c r="F394" s="53">
        <v>1.947337434</v>
      </c>
      <c r="G394" s="54">
        <v>1.9473374338875418</v>
      </c>
      <c r="H394" s="127" t="s">
        <v>409</v>
      </c>
      <c r="I394" s="60"/>
    </row>
    <row r="395" spans="1:9" ht="15" customHeight="1">
      <c r="A395" s="57">
        <v>324</v>
      </c>
      <c r="B395" s="58">
        <v>718903</v>
      </c>
      <c r="C395" s="50" t="s">
        <v>759</v>
      </c>
      <c r="D395" s="51" t="s">
        <v>409</v>
      </c>
      <c r="E395" s="59"/>
      <c r="F395" s="53">
        <v>0.75835511700000002</v>
      </c>
      <c r="G395" s="54">
        <v>0.75835511731710126</v>
      </c>
      <c r="H395" s="127" t="s">
        <v>409</v>
      </c>
      <c r="I395" s="60"/>
    </row>
    <row r="396" spans="1:9" ht="15" customHeight="1">
      <c r="A396" s="57">
        <v>325</v>
      </c>
      <c r="B396" s="58">
        <v>718904</v>
      </c>
      <c r="C396" s="50" t="s">
        <v>760</v>
      </c>
      <c r="D396" s="51" t="s">
        <v>409</v>
      </c>
      <c r="E396" s="59"/>
      <c r="F396" s="53">
        <v>2.074759646</v>
      </c>
      <c r="G396" s="54">
        <v>2.0747596460343583</v>
      </c>
      <c r="H396" s="127" t="s">
        <v>409</v>
      </c>
      <c r="I396" s="60"/>
    </row>
    <row r="397" spans="1:9" ht="15" customHeight="1">
      <c r="A397" s="57">
        <v>326</v>
      </c>
      <c r="B397" s="58">
        <v>718905</v>
      </c>
      <c r="C397" s="50" t="s">
        <v>761</v>
      </c>
      <c r="D397" s="51" t="s">
        <v>409</v>
      </c>
      <c r="E397" s="59"/>
      <c r="F397" s="53">
        <v>2.624178696</v>
      </c>
      <c r="G397" s="54">
        <v>2.6241786962110338</v>
      </c>
      <c r="H397" s="127" t="s">
        <v>409</v>
      </c>
      <c r="I397" s="60"/>
    </row>
    <row r="398" spans="1:9" ht="15" customHeight="1">
      <c r="A398" s="57">
        <v>327</v>
      </c>
      <c r="B398" s="58">
        <v>718906</v>
      </c>
      <c r="C398" s="50" t="s">
        <v>762</v>
      </c>
      <c r="D398" s="51" t="s">
        <v>409</v>
      </c>
      <c r="E398" s="59"/>
      <c r="F398" s="53">
        <v>1.3196991520000001</v>
      </c>
      <c r="G398" s="54">
        <v>1.3196991519399037</v>
      </c>
      <c r="H398" s="127" t="s">
        <v>409</v>
      </c>
      <c r="I398" s="60"/>
    </row>
    <row r="399" spans="1:9" ht="15" customHeight="1">
      <c r="A399" s="57">
        <v>328</v>
      </c>
      <c r="B399" s="58">
        <v>718909</v>
      </c>
      <c r="C399" s="50" t="s">
        <v>763</v>
      </c>
      <c r="D399" s="51" t="s">
        <v>409</v>
      </c>
      <c r="E399" s="59"/>
      <c r="F399" s="53">
        <v>0.95710144100000005</v>
      </c>
      <c r="G399" s="54">
        <v>0.95710144089501037</v>
      </c>
      <c r="H399" s="127" t="s">
        <v>409</v>
      </c>
      <c r="I399" s="60"/>
    </row>
    <row r="400" spans="1:9" ht="15" customHeight="1">
      <c r="A400" s="57">
        <v>329</v>
      </c>
      <c r="B400" s="58">
        <v>731101</v>
      </c>
      <c r="C400" s="50" t="s">
        <v>764</v>
      </c>
      <c r="D400" s="51" t="s">
        <v>409</v>
      </c>
      <c r="E400" s="59"/>
      <c r="F400" s="53">
        <v>1.189455921</v>
      </c>
      <c r="G400" s="54">
        <v>1.1894559213991822</v>
      </c>
      <c r="H400" s="127" t="s">
        <v>409</v>
      </c>
      <c r="I400" s="60"/>
    </row>
    <row r="401" spans="1:9" ht="15" customHeight="1">
      <c r="A401" s="61">
        <v>330</v>
      </c>
      <c r="B401" s="62">
        <v>731201</v>
      </c>
      <c r="C401" s="63" t="s">
        <v>765</v>
      </c>
      <c r="D401" s="77" t="s">
        <v>409</v>
      </c>
      <c r="E401" s="78"/>
      <c r="F401" s="64">
        <v>1.158547577</v>
      </c>
      <c r="G401" s="65">
        <v>1.1585475768571725</v>
      </c>
      <c r="H401" s="131" t="s">
        <v>409</v>
      </c>
      <c r="I401" s="67"/>
    </row>
    <row r="402" spans="1:9" ht="15" customHeight="1">
      <c r="A402" s="68">
        <v>331</v>
      </c>
      <c r="B402" s="69">
        <v>731202</v>
      </c>
      <c r="C402" s="70" t="s">
        <v>766</v>
      </c>
      <c r="D402" s="71" t="s">
        <v>409</v>
      </c>
      <c r="E402" s="72"/>
      <c r="F402" s="73">
        <v>0.84764622499999998</v>
      </c>
      <c r="G402" s="74">
        <v>0.84764622496813313</v>
      </c>
      <c r="H402" s="125" t="s">
        <v>409</v>
      </c>
      <c r="I402" s="76"/>
    </row>
    <row r="403" spans="1:9" ht="15" customHeight="1">
      <c r="A403" s="57">
        <v>332</v>
      </c>
      <c r="B403" s="58">
        <v>731203</v>
      </c>
      <c r="C403" s="50" t="s">
        <v>767</v>
      </c>
      <c r="D403" s="51" t="s">
        <v>409</v>
      </c>
      <c r="E403" s="59"/>
      <c r="F403" s="53">
        <v>1.4779998990000001</v>
      </c>
      <c r="G403" s="54">
        <v>1.4779998992799472</v>
      </c>
      <c r="H403" s="127" t="s">
        <v>409</v>
      </c>
      <c r="I403" s="60"/>
    </row>
    <row r="404" spans="1:9" ht="15" customHeight="1">
      <c r="A404" s="57">
        <v>333</v>
      </c>
      <c r="B404" s="58">
        <v>731909</v>
      </c>
      <c r="C404" s="50" t="s">
        <v>768</v>
      </c>
      <c r="D404" s="51" t="s">
        <v>409</v>
      </c>
      <c r="E404" s="59"/>
      <c r="F404" s="53">
        <v>1.4240705520000001</v>
      </c>
      <c r="G404" s="54">
        <v>1.4240705516847525</v>
      </c>
      <c r="H404" s="127" t="s">
        <v>409</v>
      </c>
      <c r="I404" s="60"/>
    </row>
    <row r="405" spans="1:9" ht="15" customHeight="1">
      <c r="A405" s="57">
        <v>334</v>
      </c>
      <c r="B405" s="58">
        <v>732101</v>
      </c>
      <c r="C405" s="50" t="s">
        <v>769</v>
      </c>
      <c r="D405" s="51" t="s">
        <v>409</v>
      </c>
      <c r="E405" s="59"/>
      <c r="F405" s="53">
        <v>1.6812611040000001</v>
      </c>
      <c r="G405" s="54">
        <v>1.6812611042290353</v>
      </c>
      <c r="H405" s="127" t="s">
        <v>409</v>
      </c>
      <c r="I405" s="60"/>
    </row>
    <row r="406" spans="1:9" ht="15" customHeight="1">
      <c r="A406" s="57">
        <v>335</v>
      </c>
      <c r="B406" s="58">
        <v>732102</v>
      </c>
      <c r="C406" s="50" t="s">
        <v>770</v>
      </c>
      <c r="D406" s="51" t="s">
        <v>409</v>
      </c>
      <c r="E406" s="59"/>
      <c r="F406" s="53">
        <v>1.468433635</v>
      </c>
      <c r="G406" s="54">
        <v>1.4684336354759346</v>
      </c>
      <c r="H406" s="127" t="s">
        <v>409</v>
      </c>
      <c r="I406" s="60"/>
    </row>
    <row r="407" spans="1:9" ht="15" customHeight="1">
      <c r="A407" s="57">
        <v>336</v>
      </c>
      <c r="B407" s="58">
        <v>732103</v>
      </c>
      <c r="C407" s="50" t="s">
        <v>771</v>
      </c>
      <c r="D407" s="51" t="s">
        <v>409</v>
      </c>
      <c r="E407" s="59"/>
      <c r="F407" s="53">
        <v>1.2762464819999999</v>
      </c>
      <c r="G407" s="54">
        <v>1.2762464820759885</v>
      </c>
      <c r="H407" s="127" t="s">
        <v>409</v>
      </c>
      <c r="I407" s="60"/>
    </row>
    <row r="408" spans="1:9" ht="15" customHeight="1">
      <c r="A408" s="57">
        <v>337</v>
      </c>
      <c r="B408" s="58">
        <v>733101</v>
      </c>
      <c r="C408" s="50" t="s">
        <v>772</v>
      </c>
      <c r="D408" s="51" t="s">
        <v>409</v>
      </c>
      <c r="E408" s="59"/>
      <c r="F408" s="53">
        <v>1.014089029</v>
      </c>
      <c r="G408" s="54">
        <v>1.0159966833902498</v>
      </c>
      <c r="H408" s="127" t="s">
        <v>409</v>
      </c>
      <c r="I408" s="60"/>
    </row>
    <row r="409" spans="1:9" ht="15" customHeight="1">
      <c r="A409" s="57">
        <v>338</v>
      </c>
      <c r="B409" s="58">
        <v>734101</v>
      </c>
      <c r="C409" s="50" t="s">
        <v>773</v>
      </c>
      <c r="D409" s="51" t="s">
        <v>409</v>
      </c>
      <c r="E409" s="59"/>
      <c r="F409" s="53">
        <v>1.3735119069999999</v>
      </c>
      <c r="G409" s="54">
        <v>1.3735119067981292</v>
      </c>
      <c r="H409" s="127" t="s">
        <v>409</v>
      </c>
      <c r="I409" s="60"/>
    </row>
    <row r="410" spans="1:9" ht="15" customHeight="1">
      <c r="A410" s="57">
        <v>339</v>
      </c>
      <c r="B410" s="58">
        <v>735101</v>
      </c>
      <c r="C410" s="50" t="s">
        <v>774</v>
      </c>
      <c r="D410" s="51" t="s">
        <v>409</v>
      </c>
      <c r="E410" s="59"/>
      <c r="F410" s="53">
        <v>2.1433933629999999</v>
      </c>
      <c r="G410" s="54">
        <v>2.1417854750698306</v>
      </c>
      <c r="H410" s="127" t="s">
        <v>409</v>
      </c>
      <c r="I410" s="60"/>
    </row>
    <row r="411" spans="1:9" ht="15" customHeight="1">
      <c r="A411" s="61">
        <v>340</v>
      </c>
      <c r="B411" s="62">
        <v>735102</v>
      </c>
      <c r="C411" s="63" t="s">
        <v>775</v>
      </c>
      <c r="D411" s="77" t="s">
        <v>409</v>
      </c>
      <c r="E411" s="78"/>
      <c r="F411" s="64">
        <v>3.6807193489999999</v>
      </c>
      <c r="G411" s="65">
        <v>3.2890153575905683</v>
      </c>
      <c r="H411" s="131" t="s">
        <v>409</v>
      </c>
      <c r="I411" s="67"/>
    </row>
    <row r="412" spans="1:9" ht="15" customHeight="1">
      <c r="A412" s="68">
        <v>341</v>
      </c>
      <c r="B412" s="69">
        <v>735103</v>
      </c>
      <c r="C412" s="70" t="s">
        <v>776</v>
      </c>
      <c r="D412" s="71" t="s">
        <v>409</v>
      </c>
      <c r="E412" s="72"/>
      <c r="F412" s="73">
        <v>2.8774556200000001</v>
      </c>
      <c r="G412" s="74">
        <v>2.6197850474626829</v>
      </c>
      <c r="H412" s="125" t="s">
        <v>409</v>
      </c>
      <c r="I412" s="76"/>
    </row>
    <row r="413" spans="1:9" ht="15" customHeight="1">
      <c r="A413" s="57">
        <v>342</v>
      </c>
      <c r="B413" s="58">
        <v>735104</v>
      </c>
      <c r="C413" s="50" t="s">
        <v>777</v>
      </c>
      <c r="D413" s="51" t="s">
        <v>409</v>
      </c>
      <c r="E413" s="59"/>
      <c r="F413" s="53">
        <v>1.009835644</v>
      </c>
      <c r="G413" s="54">
        <v>1.0098356440961371</v>
      </c>
      <c r="H413" s="127" t="s">
        <v>409</v>
      </c>
      <c r="I413" s="60"/>
    </row>
    <row r="414" spans="1:9" ht="15" customHeight="1">
      <c r="A414" s="57">
        <v>343</v>
      </c>
      <c r="B414" s="58">
        <v>811101</v>
      </c>
      <c r="C414" s="50" t="s">
        <v>778</v>
      </c>
      <c r="D414" s="51" t="s">
        <v>409</v>
      </c>
      <c r="E414" s="59"/>
      <c r="F414" s="53">
        <v>1.7419078139999999</v>
      </c>
      <c r="G414" s="54">
        <v>1.7419078141819977</v>
      </c>
      <c r="H414" s="127" t="s">
        <v>409</v>
      </c>
      <c r="I414" s="60"/>
    </row>
    <row r="415" spans="1:9" ht="15" customHeight="1">
      <c r="A415" s="57">
        <v>344</v>
      </c>
      <c r="B415" s="58">
        <v>811201</v>
      </c>
      <c r="C415" s="50" t="s">
        <v>779</v>
      </c>
      <c r="D415" s="51" t="s">
        <v>409</v>
      </c>
      <c r="E415" s="59"/>
      <c r="F415" s="53">
        <v>1.448307394</v>
      </c>
      <c r="G415" s="54">
        <v>1.4483073935243029</v>
      </c>
      <c r="H415" s="127" t="s">
        <v>409</v>
      </c>
      <c r="I415" s="60"/>
    </row>
    <row r="416" spans="1:9" ht="15" customHeight="1">
      <c r="A416" s="57">
        <v>345</v>
      </c>
      <c r="B416" s="58">
        <v>821101</v>
      </c>
      <c r="C416" s="50" t="s">
        <v>780</v>
      </c>
      <c r="D416" s="51" t="s">
        <v>409</v>
      </c>
      <c r="E416" s="59"/>
      <c r="F416" s="53">
        <v>0.72763643899999997</v>
      </c>
      <c r="G416" s="99" t="s">
        <v>409</v>
      </c>
      <c r="H416" s="127" t="s">
        <v>409</v>
      </c>
      <c r="I416" s="60"/>
    </row>
    <row r="417" spans="1:9" ht="15" customHeight="1">
      <c r="A417" s="57">
        <v>346</v>
      </c>
      <c r="B417" s="58">
        <v>821102</v>
      </c>
      <c r="C417" s="50" t="s">
        <v>781</v>
      </c>
      <c r="D417" s="51" t="s">
        <v>409</v>
      </c>
      <c r="E417" s="59"/>
      <c r="F417" s="53">
        <v>1.314041231</v>
      </c>
      <c r="G417" s="99" t="s">
        <v>409</v>
      </c>
      <c r="H417" s="127" t="s">
        <v>409</v>
      </c>
      <c r="I417" s="60"/>
    </row>
    <row r="418" spans="1:9" ht="15" customHeight="1">
      <c r="A418" s="57">
        <v>347</v>
      </c>
      <c r="B418" s="58">
        <v>821301</v>
      </c>
      <c r="C418" s="50" t="s">
        <v>782</v>
      </c>
      <c r="D418" s="51" t="s">
        <v>409</v>
      </c>
      <c r="E418" s="59"/>
      <c r="F418" s="53">
        <v>2.0617518939999999</v>
      </c>
      <c r="G418" s="99" t="s">
        <v>409</v>
      </c>
      <c r="H418" s="127" t="s">
        <v>409</v>
      </c>
      <c r="I418" s="60"/>
    </row>
    <row r="419" spans="1:9" ht="15" customHeight="1">
      <c r="A419" s="57">
        <v>348</v>
      </c>
      <c r="B419" s="58">
        <v>821302</v>
      </c>
      <c r="C419" s="50" t="s">
        <v>783</v>
      </c>
      <c r="D419" s="51" t="s">
        <v>409</v>
      </c>
      <c r="E419" s="59"/>
      <c r="F419" s="53">
        <v>2.9933502700000001</v>
      </c>
      <c r="G419" s="99" t="s">
        <v>409</v>
      </c>
      <c r="H419" s="127" t="s">
        <v>409</v>
      </c>
      <c r="I419" s="60"/>
    </row>
    <row r="420" spans="1:9" ht="15" customHeight="1">
      <c r="A420" s="57">
        <v>349</v>
      </c>
      <c r="B420" s="58">
        <v>821303</v>
      </c>
      <c r="C420" s="50" t="s">
        <v>784</v>
      </c>
      <c r="D420" s="51" t="s">
        <v>409</v>
      </c>
      <c r="E420" s="59"/>
      <c r="F420" s="53">
        <v>4.8338727390000003</v>
      </c>
      <c r="G420" s="99" t="s">
        <v>409</v>
      </c>
      <c r="H420" s="127" t="s">
        <v>409</v>
      </c>
      <c r="I420" s="60"/>
    </row>
    <row r="421" spans="1:9" ht="15" customHeight="1">
      <c r="A421" s="61">
        <v>350</v>
      </c>
      <c r="B421" s="62">
        <v>821304</v>
      </c>
      <c r="C421" s="63" t="s">
        <v>785</v>
      </c>
      <c r="D421" s="77" t="s">
        <v>409</v>
      </c>
      <c r="E421" s="78"/>
      <c r="F421" s="64">
        <v>2.7271633300000002</v>
      </c>
      <c r="G421" s="65">
        <v>2.7271633295378748</v>
      </c>
      <c r="H421" s="131" t="s">
        <v>409</v>
      </c>
      <c r="I421" s="67"/>
    </row>
    <row r="422" spans="1:9" ht="15" customHeight="1">
      <c r="A422" s="68">
        <v>351</v>
      </c>
      <c r="B422" s="69">
        <v>822101</v>
      </c>
      <c r="C422" s="70" t="s">
        <v>786</v>
      </c>
      <c r="D422" s="71" t="s">
        <v>409</v>
      </c>
      <c r="E422" s="72"/>
      <c r="F422" s="73">
        <v>3.7105361349999999</v>
      </c>
      <c r="G422" s="74">
        <v>3.7105361345518553</v>
      </c>
      <c r="H422" s="125" t="s">
        <v>409</v>
      </c>
      <c r="I422" s="76"/>
    </row>
    <row r="423" spans="1:9" ht="15" customHeight="1">
      <c r="A423" s="57">
        <v>352</v>
      </c>
      <c r="B423" s="58">
        <v>822102</v>
      </c>
      <c r="C423" s="50" t="s">
        <v>787</v>
      </c>
      <c r="D423" s="51" t="s">
        <v>409</v>
      </c>
      <c r="E423" s="59"/>
      <c r="F423" s="53">
        <v>2.9300406990000001</v>
      </c>
      <c r="G423" s="54">
        <v>2.9300406989751688</v>
      </c>
      <c r="H423" s="127" t="s">
        <v>409</v>
      </c>
      <c r="I423" s="60"/>
    </row>
    <row r="424" spans="1:9" ht="15" customHeight="1">
      <c r="A424" s="57">
        <v>353</v>
      </c>
      <c r="B424" s="58">
        <v>822103</v>
      </c>
      <c r="C424" s="50" t="s">
        <v>788</v>
      </c>
      <c r="D424" s="51" t="s">
        <v>409</v>
      </c>
      <c r="E424" s="59"/>
      <c r="F424" s="53">
        <v>2.5731032489999999</v>
      </c>
      <c r="G424" s="54">
        <v>2.5731032494460715</v>
      </c>
      <c r="H424" s="127" t="s">
        <v>409</v>
      </c>
      <c r="I424" s="60"/>
    </row>
    <row r="425" spans="1:9" ht="15" customHeight="1">
      <c r="A425" s="57">
        <v>354</v>
      </c>
      <c r="B425" s="58">
        <v>822104</v>
      </c>
      <c r="C425" s="50" t="s">
        <v>789</v>
      </c>
      <c r="D425" s="51" t="s">
        <v>409</v>
      </c>
      <c r="E425" s="59"/>
      <c r="F425" s="53">
        <v>1.540349583</v>
      </c>
      <c r="G425" s="54">
        <v>1.5403495828558853</v>
      </c>
      <c r="H425" s="127" t="s">
        <v>409</v>
      </c>
      <c r="I425" s="60"/>
    </row>
    <row r="426" spans="1:9" ht="15" customHeight="1">
      <c r="A426" s="57">
        <v>355</v>
      </c>
      <c r="B426" s="58">
        <v>822105</v>
      </c>
      <c r="C426" s="50" t="s">
        <v>790</v>
      </c>
      <c r="D426" s="51" t="s">
        <v>409</v>
      </c>
      <c r="E426" s="59"/>
      <c r="F426" s="53">
        <v>5.4986196300000003</v>
      </c>
      <c r="G426" s="54">
        <v>5.498619630453482</v>
      </c>
      <c r="H426" s="127" t="s">
        <v>409</v>
      </c>
      <c r="I426" s="60"/>
    </row>
    <row r="427" spans="1:9" ht="15" customHeight="1">
      <c r="A427" s="57">
        <v>356</v>
      </c>
      <c r="B427" s="58">
        <v>822106</v>
      </c>
      <c r="C427" s="50" t="s">
        <v>791</v>
      </c>
      <c r="D427" s="51" t="s">
        <v>409</v>
      </c>
      <c r="E427" s="59"/>
      <c r="F427" s="53">
        <v>1.39661898</v>
      </c>
      <c r="G427" s="54">
        <v>1.3966189803195532</v>
      </c>
      <c r="H427" s="127" t="s">
        <v>409</v>
      </c>
      <c r="I427" s="60"/>
    </row>
    <row r="428" spans="1:9" ht="15" customHeight="1">
      <c r="A428" s="57">
        <v>357</v>
      </c>
      <c r="B428" s="58">
        <v>822201</v>
      </c>
      <c r="C428" s="50" t="s">
        <v>792</v>
      </c>
      <c r="D428" s="51" t="s">
        <v>409</v>
      </c>
      <c r="E428" s="59"/>
      <c r="F428" s="53">
        <v>2.6300940229999998</v>
      </c>
      <c r="G428" s="54">
        <v>2.6300940229993164</v>
      </c>
      <c r="H428" s="127" t="s">
        <v>409</v>
      </c>
      <c r="I428" s="60"/>
    </row>
    <row r="429" spans="1:9" ht="15" customHeight="1">
      <c r="A429" s="57">
        <v>358</v>
      </c>
      <c r="B429" s="58">
        <v>831101</v>
      </c>
      <c r="C429" s="50" t="s">
        <v>793</v>
      </c>
      <c r="D429" s="51" t="s">
        <v>409</v>
      </c>
      <c r="E429" s="59"/>
      <c r="F429" s="53">
        <v>2.2047105070000002</v>
      </c>
      <c r="G429" s="99" t="s">
        <v>409</v>
      </c>
      <c r="H429" s="127" t="s">
        <v>409</v>
      </c>
      <c r="I429" s="60"/>
    </row>
    <row r="430" spans="1:9" ht="15" customHeight="1">
      <c r="A430" s="57">
        <v>359</v>
      </c>
      <c r="B430" s="58">
        <v>831102</v>
      </c>
      <c r="C430" s="50" t="s">
        <v>794</v>
      </c>
      <c r="D430" s="51" t="s">
        <v>409</v>
      </c>
      <c r="E430" s="59"/>
      <c r="F430" s="53">
        <v>1.804772695</v>
      </c>
      <c r="G430" s="99" t="s">
        <v>409</v>
      </c>
      <c r="H430" s="127" t="s">
        <v>409</v>
      </c>
      <c r="I430" s="60"/>
    </row>
    <row r="431" spans="1:9" ht="15" customHeight="1" thickBot="1">
      <c r="A431" s="61">
        <v>360</v>
      </c>
      <c r="B431" s="62">
        <v>831103</v>
      </c>
      <c r="C431" s="63" t="s">
        <v>795</v>
      </c>
      <c r="D431" s="77" t="s">
        <v>409</v>
      </c>
      <c r="E431" s="78"/>
      <c r="F431" s="64">
        <v>1.871312748</v>
      </c>
      <c r="G431" s="65">
        <v>1.8713127476279683</v>
      </c>
      <c r="H431" s="131" t="s">
        <v>409</v>
      </c>
      <c r="I431" s="67"/>
    </row>
    <row r="432" spans="1:9" ht="15" customHeight="1" thickTop="1">
      <c r="A432" s="48">
        <v>361</v>
      </c>
      <c r="B432" s="49">
        <v>831201</v>
      </c>
      <c r="C432" s="214" t="s">
        <v>796</v>
      </c>
      <c r="D432" s="227" t="s">
        <v>409</v>
      </c>
      <c r="E432" s="216"/>
      <c r="F432" s="217">
        <v>1.597003586</v>
      </c>
      <c r="G432" s="218">
        <v>1.5970035858366523</v>
      </c>
      <c r="H432" s="225" t="s">
        <v>409</v>
      </c>
      <c r="I432" s="220"/>
    </row>
    <row r="433" spans="1:9" ht="15" customHeight="1">
      <c r="A433" s="57">
        <v>362</v>
      </c>
      <c r="B433" s="58">
        <v>831202</v>
      </c>
      <c r="C433" s="50" t="s">
        <v>797</v>
      </c>
      <c r="D433" s="51" t="s">
        <v>409</v>
      </c>
      <c r="E433" s="59"/>
      <c r="F433" s="53">
        <v>2.0116866400000002</v>
      </c>
      <c r="G433" s="54">
        <v>2.0116866402535081</v>
      </c>
      <c r="H433" s="127" t="s">
        <v>409</v>
      </c>
      <c r="I433" s="60"/>
    </row>
    <row r="434" spans="1:9" ht="15" customHeight="1">
      <c r="A434" s="57">
        <v>363</v>
      </c>
      <c r="B434" s="58">
        <v>831301</v>
      </c>
      <c r="C434" s="50" t="s">
        <v>798</v>
      </c>
      <c r="D434" s="51" t="s">
        <v>409</v>
      </c>
      <c r="E434" s="59"/>
      <c r="F434" s="53">
        <v>1.553359594</v>
      </c>
      <c r="G434" s="99" t="s">
        <v>409</v>
      </c>
      <c r="H434" s="127" t="s">
        <v>409</v>
      </c>
      <c r="I434" s="60"/>
    </row>
    <row r="435" spans="1:9" ht="15" customHeight="1">
      <c r="A435" s="57">
        <v>364</v>
      </c>
      <c r="B435" s="58">
        <v>831302</v>
      </c>
      <c r="C435" s="50" t="s">
        <v>799</v>
      </c>
      <c r="D435" s="51" t="s">
        <v>409</v>
      </c>
      <c r="E435" s="59"/>
      <c r="F435" s="53">
        <v>1.803299856</v>
      </c>
      <c r="G435" s="99" t="s">
        <v>409</v>
      </c>
      <c r="H435" s="127" t="s">
        <v>409</v>
      </c>
      <c r="I435" s="60"/>
    </row>
    <row r="436" spans="1:9" ht="15" customHeight="1">
      <c r="A436" s="57">
        <v>365</v>
      </c>
      <c r="B436" s="58">
        <v>831303</v>
      </c>
      <c r="C436" s="50" t="s">
        <v>800</v>
      </c>
      <c r="D436" s="51" t="s">
        <v>409</v>
      </c>
      <c r="E436" s="59"/>
      <c r="F436" s="53">
        <v>1.493139529</v>
      </c>
      <c r="G436" s="99" t="s">
        <v>409</v>
      </c>
      <c r="H436" s="127" t="s">
        <v>409</v>
      </c>
      <c r="I436" s="60"/>
    </row>
    <row r="437" spans="1:9" ht="15" customHeight="1">
      <c r="A437" s="57">
        <v>366</v>
      </c>
      <c r="B437" s="58">
        <v>831304</v>
      </c>
      <c r="C437" s="50" t="s">
        <v>801</v>
      </c>
      <c r="D437" s="51" t="s">
        <v>409</v>
      </c>
      <c r="E437" s="59"/>
      <c r="F437" s="53">
        <v>1.448710245</v>
      </c>
      <c r="G437" s="99" t="s">
        <v>409</v>
      </c>
      <c r="H437" s="127" t="s">
        <v>409</v>
      </c>
      <c r="I437" s="60"/>
    </row>
    <row r="438" spans="1:9" ht="15" customHeight="1">
      <c r="A438" s="57">
        <v>367</v>
      </c>
      <c r="B438" s="58">
        <v>831305</v>
      </c>
      <c r="C438" s="50" t="s">
        <v>802</v>
      </c>
      <c r="D438" s="51" t="s">
        <v>409</v>
      </c>
      <c r="E438" s="59"/>
      <c r="F438" s="53">
        <v>1.5992368349999999</v>
      </c>
      <c r="G438" s="99" t="s">
        <v>409</v>
      </c>
      <c r="H438" s="127" t="s">
        <v>409</v>
      </c>
      <c r="I438" s="60"/>
    </row>
    <row r="439" spans="1:9" ht="15" customHeight="1">
      <c r="A439" s="57">
        <v>368</v>
      </c>
      <c r="B439" s="58">
        <v>831401</v>
      </c>
      <c r="C439" s="50" t="s">
        <v>803</v>
      </c>
      <c r="D439" s="51" t="s">
        <v>409</v>
      </c>
      <c r="E439" s="59"/>
      <c r="F439" s="53">
        <v>1.3389857000000001</v>
      </c>
      <c r="G439" s="99" t="s">
        <v>409</v>
      </c>
      <c r="H439" s="127" t="s">
        <v>409</v>
      </c>
      <c r="I439" s="60"/>
    </row>
    <row r="440" spans="1:9" ht="15" customHeight="1">
      <c r="A440" s="57">
        <v>369</v>
      </c>
      <c r="B440" s="58">
        <v>831402</v>
      </c>
      <c r="C440" s="50" t="s">
        <v>804</v>
      </c>
      <c r="D440" s="51" t="s">
        <v>409</v>
      </c>
      <c r="E440" s="59"/>
      <c r="F440" s="53">
        <v>1.6004521279999999</v>
      </c>
      <c r="G440" s="99" t="s">
        <v>409</v>
      </c>
      <c r="H440" s="127" t="s">
        <v>409</v>
      </c>
      <c r="I440" s="60"/>
    </row>
    <row r="441" spans="1:9" ht="15" customHeight="1">
      <c r="A441" s="61">
        <v>370</v>
      </c>
      <c r="B441" s="62">
        <v>841101</v>
      </c>
      <c r="C441" s="63" t="s">
        <v>805</v>
      </c>
      <c r="D441" s="77" t="s">
        <v>409</v>
      </c>
      <c r="E441" s="78"/>
      <c r="F441" s="64">
        <v>1.8356505080000001</v>
      </c>
      <c r="G441" s="65">
        <v>1.8356505081953369</v>
      </c>
      <c r="H441" s="131" t="s">
        <v>409</v>
      </c>
      <c r="I441" s="67"/>
    </row>
    <row r="442" spans="1:9" ht="15" customHeight="1">
      <c r="A442" s="68">
        <v>371</v>
      </c>
      <c r="B442" s="69">
        <v>841102</v>
      </c>
      <c r="C442" s="70" t="s">
        <v>806</v>
      </c>
      <c r="D442" s="71" t="s">
        <v>409</v>
      </c>
      <c r="E442" s="72"/>
      <c r="F442" s="73">
        <v>1.23121963</v>
      </c>
      <c r="G442" s="122" t="s">
        <v>409</v>
      </c>
      <c r="H442" s="125" t="s">
        <v>409</v>
      </c>
      <c r="I442" s="76"/>
    </row>
    <row r="443" spans="1:9" ht="15" customHeight="1">
      <c r="A443" s="57">
        <v>372</v>
      </c>
      <c r="B443" s="58">
        <v>851101</v>
      </c>
      <c r="C443" s="50" t="s">
        <v>807</v>
      </c>
      <c r="D443" s="51" t="s">
        <v>409</v>
      </c>
      <c r="E443" s="59"/>
      <c r="F443" s="53">
        <v>1.8582536009999999</v>
      </c>
      <c r="G443" s="54">
        <v>1.858253600715708</v>
      </c>
      <c r="H443" s="127" t="s">
        <v>409</v>
      </c>
      <c r="I443" s="60"/>
    </row>
    <row r="444" spans="1:9" ht="15" customHeight="1">
      <c r="A444" s="57">
        <v>373</v>
      </c>
      <c r="B444" s="58">
        <v>851201</v>
      </c>
      <c r="C444" s="50" t="s">
        <v>808</v>
      </c>
      <c r="D444" s="51" t="s">
        <v>409</v>
      </c>
      <c r="E444" s="59"/>
      <c r="F444" s="53">
        <v>0.89176550399999999</v>
      </c>
      <c r="G444" s="54">
        <v>0.89176550365961105</v>
      </c>
      <c r="H444" s="127" t="s">
        <v>409</v>
      </c>
      <c r="I444" s="60"/>
    </row>
    <row r="445" spans="1:9" ht="15" customHeight="1">
      <c r="A445" s="57">
        <v>374</v>
      </c>
      <c r="B445" s="58">
        <v>851301</v>
      </c>
      <c r="C445" s="50" t="s">
        <v>809</v>
      </c>
      <c r="D445" s="51" t="s">
        <v>409</v>
      </c>
      <c r="E445" s="59"/>
      <c r="F445" s="53">
        <v>1.0409528990000001</v>
      </c>
      <c r="G445" s="54">
        <v>1.040952898663104</v>
      </c>
      <c r="H445" s="127" t="s">
        <v>409</v>
      </c>
      <c r="I445" s="60"/>
    </row>
    <row r="446" spans="1:9" ht="15" customHeight="1">
      <c r="A446" s="57">
        <v>375</v>
      </c>
      <c r="B446" s="58">
        <v>851410</v>
      </c>
      <c r="C446" s="50" t="s">
        <v>810</v>
      </c>
      <c r="D446" s="51" t="s">
        <v>409</v>
      </c>
      <c r="E446" s="59"/>
      <c r="F446" s="53">
        <v>2.646173713</v>
      </c>
      <c r="G446" s="54">
        <v>2.6461737132622227</v>
      </c>
      <c r="H446" s="127" t="s">
        <v>409</v>
      </c>
      <c r="I446" s="60"/>
    </row>
    <row r="447" spans="1:9" ht="15" customHeight="1">
      <c r="A447" s="57">
        <v>376</v>
      </c>
      <c r="B447" s="58">
        <v>851510</v>
      </c>
      <c r="C447" s="50" t="s">
        <v>811</v>
      </c>
      <c r="D447" s="51" t="s">
        <v>409</v>
      </c>
      <c r="E447" s="59"/>
      <c r="F447" s="53">
        <v>3.181232268</v>
      </c>
      <c r="G447" s="54">
        <v>3.1812322678136917</v>
      </c>
      <c r="H447" s="127" t="s">
        <v>409</v>
      </c>
      <c r="I447" s="60"/>
    </row>
    <row r="448" spans="1:9" ht="15" customHeight="1">
      <c r="A448" s="57">
        <v>377</v>
      </c>
      <c r="B448" s="58">
        <v>851901</v>
      </c>
      <c r="C448" s="50" t="s">
        <v>812</v>
      </c>
      <c r="D448" s="51" t="s">
        <v>409</v>
      </c>
      <c r="E448" s="59"/>
      <c r="F448" s="53">
        <v>0.83131928899999996</v>
      </c>
      <c r="G448" s="54">
        <v>0.83131928914734476</v>
      </c>
      <c r="H448" s="127" t="s">
        <v>409</v>
      </c>
      <c r="I448" s="60"/>
    </row>
    <row r="449" spans="1:9" ht="15" customHeight="1">
      <c r="A449" s="57">
        <v>378</v>
      </c>
      <c r="B449" s="58">
        <v>851902</v>
      </c>
      <c r="C449" s="50" t="s">
        <v>813</v>
      </c>
      <c r="D449" s="51" t="s">
        <v>409</v>
      </c>
      <c r="E449" s="59"/>
      <c r="F449" s="53">
        <v>0.63964018300000003</v>
      </c>
      <c r="G449" s="54">
        <v>0.63964018290322222</v>
      </c>
      <c r="H449" s="127" t="s">
        <v>409</v>
      </c>
      <c r="I449" s="60"/>
    </row>
    <row r="450" spans="1:9" ht="15" customHeight="1">
      <c r="A450" s="57">
        <v>379</v>
      </c>
      <c r="B450" s="58">
        <v>851903</v>
      </c>
      <c r="C450" s="50" t="s">
        <v>814</v>
      </c>
      <c r="D450" s="51" t="s">
        <v>409</v>
      </c>
      <c r="E450" s="59"/>
      <c r="F450" s="53">
        <v>1.2956478259999999</v>
      </c>
      <c r="G450" s="54">
        <v>1.2956478264728291</v>
      </c>
      <c r="H450" s="127" t="s">
        <v>409</v>
      </c>
      <c r="I450" s="60"/>
    </row>
    <row r="451" spans="1:9" ht="15" customHeight="1">
      <c r="A451" s="61">
        <v>380</v>
      </c>
      <c r="B451" s="62">
        <v>851904</v>
      </c>
      <c r="C451" s="63" t="s">
        <v>815</v>
      </c>
      <c r="D451" s="77" t="s">
        <v>409</v>
      </c>
      <c r="E451" s="78"/>
      <c r="F451" s="64">
        <v>0.147931693</v>
      </c>
      <c r="G451" s="65">
        <v>0.147931692951313</v>
      </c>
      <c r="H451" s="131" t="s">
        <v>409</v>
      </c>
      <c r="I451" s="67"/>
    </row>
    <row r="452" spans="1:9" ht="15" customHeight="1">
      <c r="A452" s="68">
        <v>381</v>
      </c>
      <c r="B452" s="69">
        <v>851909</v>
      </c>
      <c r="C452" s="70" t="s">
        <v>816</v>
      </c>
      <c r="D452" s="71" t="s">
        <v>409</v>
      </c>
      <c r="E452" s="72"/>
      <c r="F452" s="73">
        <v>0.69182853600000005</v>
      </c>
      <c r="G452" s="74">
        <v>0.69391369381181045</v>
      </c>
      <c r="H452" s="125" t="s">
        <v>409</v>
      </c>
      <c r="I452" s="76"/>
    </row>
    <row r="453" spans="1:9" ht="15" customHeight="1">
      <c r="A453" s="57">
        <v>382</v>
      </c>
      <c r="B453" s="58">
        <v>861101</v>
      </c>
      <c r="C453" s="50" t="s">
        <v>817</v>
      </c>
      <c r="D453" s="51" t="s">
        <v>409</v>
      </c>
      <c r="E453" s="59"/>
      <c r="F453" s="53">
        <v>3.2522044289999998</v>
      </c>
      <c r="G453" s="99" t="s">
        <v>409</v>
      </c>
      <c r="H453" s="127" t="s">
        <v>409</v>
      </c>
      <c r="I453" s="60"/>
    </row>
    <row r="454" spans="1:9" ht="15" customHeight="1">
      <c r="A454" s="57">
        <v>383</v>
      </c>
      <c r="B454" s="58">
        <v>861102</v>
      </c>
      <c r="C454" s="50" t="s">
        <v>818</v>
      </c>
      <c r="D454" s="51" t="s">
        <v>409</v>
      </c>
      <c r="E454" s="59"/>
      <c r="F454" s="53">
        <v>1.454529626</v>
      </c>
      <c r="G454" s="54">
        <v>1.4545296264485155</v>
      </c>
      <c r="H454" s="127" t="s">
        <v>409</v>
      </c>
      <c r="I454" s="60"/>
    </row>
    <row r="455" spans="1:9" ht="15" customHeight="1">
      <c r="A455" s="57">
        <v>384</v>
      </c>
      <c r="B455" s="58">
        <v>861103</v>
      </c>
      <c r="C455" s="50" t="s">
        <v>819</v>
      </c>
      <c r="D455" s="51" t="s">
        <v>409</v>
      </c>
      <c r="E455" s="59"/>
      <c r="F455" s="53">
        <v>2.7596675820000001</v>
      </c>
      <c r="G455" s="99" t="s">
        <v>409</v>
      </c>
      <c r="H455" s="127" t="s">
        <v>409</v>
      </c>
      <c r="I455" s="60"/>
    </row>
    <row r="456" spans="1:9" ht="15" customHeight="1">
      <c r="A456" s="57">
        <v>385</v>
      </c>
      <c r="B456" s="58">
        <v>861104</v>
      </c>
      <c r="C456" s="50" t="s">
        <v>820</v>
      </c>
      <c r="D456" s="51" t="s">
        <v>409</v>
      </c>
      <c r="E456" s="59"/>
      <c r="F456" s="53">
        <v>1.6563217379999999</v>
      </c>
      <c r="G456" s="99" t="s">
        <v>409</v>
      </c>
      <c r="H456" s="127" t="s">
        <v>409</v>
      </c>
      <c r="I456" s="60"/>
    </row>
    <row r="457" spans="1:9" ht="15" customHeight="1">
      <c r="A457" s="57">
        <v>386</v>
      </c>
      <c r="B457" s="58">
        <v>861105</v>
      </c>
      <c r="C457" s="50" t="s">
        <v>821</v>
      </c>
      <c r="D457" s="51" t="s">
        <v>409</v>
      </c>
      <c r="E457" s="59"/>
      <c r="F457" s="53">
        <v>1.75953903</v>
      </c>
      <c r="G457" s="99" t="s">
        <v>409</v>
      </c>
      <c r="H457" s="127" t="s">
        <v>409</v>
      </c>
      <c r="I457" s="60"/>
    </row>
    <row r="458" spans="1:9" ht="15" customHeight="1">
      <c r="A458" s="57">
        <v>387</v>
      </c>
      <c r="B458" s="58">
        <v>861109</v>
      </c>
      <c r="C458" s="50" t="s">
        <v>822</v>
      </c>
      <c r="D458" s="51" t="s">
        <v>409</v>
      </c>
      <c r="E458" s="59"/>
      <c r="F458" s="53">
        <v>1.9104230129999999</v>
      </c>
      <c r="G458" s="54">
        <v>1.9104230126285755</v>
      </c>
      <c r="H458" s="127" t="s">
        <v>409</v>
      </c>
      <c r="I458" s="60"/>
    </row>
    <row r="459" spans="1:9" ht="15" customHeight="1">
      <c r="A459" s="57">
        <v>388</v>
      </c>
      <c r="B459" s="58">
        <v>861201</v>
      </c>
      <c r="C459" s="50" t="s">
        <v>823</v>
      </c>
      <c r="D459" s="51" t="s">
        <v>409</v>
      </c>
      <c r="E459" s="59"/>
      <c r="F459" s="53">
        <v>3.3020574329999999</v>
      </c>
      <c r="G459" s="99" t="s">
        <v>409</v>
      </c>
      <c r="H459" s="127" t="s">
        <v>409</v>
      </c>
      <c r="I459" s="60"/>
    </row>
    <row r="460" spans="1:9" ht="15" customHeight="1">
      <c r="A460" s="57">
        <v>389</v>
      </c>
      <c r="B460" s="58">
        <v>861202</v>
      </c>
      <c r="C460" s="50" t="s">
        <v>824</v>
      </c>
      <c r="D460" s="51" t="s">
        <v>409</v>
      </c>
      <c r="E460" s="59"/>
      <c r="F460" s="53">
        <v>3.188398131</v>
      </c>
      <c r="G460" s="99" t="s">
        <v>409</v>
      </c>
      <c r="H460" s="127" t="s">
        <v>409</v>
      </c>
      <c r="I460" s="60"/>
    </row>
    <row r="461" spans="1:9" ht="15" customHeight="1">
      <c r="A461" s="61">
        <v>390</v>
      </c>
      <c r="B461" s="62">
        <v>861203</v>
      </c>
      <c r="C461" s="63" t="s">
        <v>825</v>
      </c>
      <c r="D461" s="77" t="s">
        <v>409</v>
      </c>
      <c r="E461" s="78"/>
      <c r="F461" s="64">
        <v>2.4654600310000001</v>
      </c>
      <c r="G461" s="101" t="s">
        <v>409</v>
      </c>
      <c r="H461" s="131" t="s">
        <v>409</v>
      </c>
      <c r="I461" s="67"/>
    </row>
    <row r="462" spans="1:9" ht="15" customHeight="1">
      <c r="A462" s="68">
        <v>391</v>
      </c>
      <c r="B462" s="69">
        <v>861301</v>
      </c>
      <c r="C462" s="70" t="s">
        <v>826</v>
      </c>
      <c r="D462" s="71" t="s">
        <v>409</v>
      </c>
      <c r="E462" s="72"/>
      <c r="F462" s="73">
        <v>3.2407233290000002</v>
      </c>
      <c r="G462" s="122" t="s">
        <v>409</v>
      </c>
      <c r="H462" s="125" t="s">
        <v>409</v>
      </c>
      <c r="I462" s="76"/>
    </row>
    <row r="463" spans="1:9" ht="15" customHeight="1">
      <c r="A463" s="57">
        <v>392</v>
      </c>
      <c r="B463" s="58">
        <v>861401</v>
      </c>
      <c r="C463" s="50" t="s">
        <v>827</v>
      </c>
      <c r="D463" s="51" t="s">
        <v>409</v>
      </c>
      <c r="E463" s="59"/>
      <c r="F463" s="53">
        <v>2.3046510599999999</v>
      </c>
      <c r="G463" s="54">
        <v>2.3046510600074455</v>
      </c>
      <c r="H463" s="127" t="s">
        <v>409</v>
      </c>
      <c r="I463" s="60"/>
    </row>
    <row r="464" spans="1:9" ht="15" customHeight="1">
      <c r="A464" s="57">
        <v>393</v>
      </c>
      <c r="B464" s="58">
        <v>861402</v>
      </c>
      <c r="C464" s="50" t="s">
        <v>828</v>
      </c>
      <c r="D464" s="51" t="s">
        <v>409</v>
      </c>
      <c r="E464" s="59"/>
      <c r="F464" s="53">
        <v>1.390087268</v>
      </c>
      <c r="G464" s="99" t="s">
        <v>409</v>
      </c>
      <c r="H464" s="127" t="s">
        <v>409</v>
      </c>
      <c r="I464" s="60"/>
    </row>
    <row r="465" spans="1:9" ht="15" customHeight="1">
      <c r="A465" s="57">
        <v>394</v>
      </c>
      <c r="B465" s="58">
        <v>861403</v>
      </c>
      <c r="C465" s="50" t="s">
        <v>829</v>
      </c>
      <c r="D465" s="51" t="s">
        <v>409</v>
      </c>
      <c r="E465" s="59"/>
      <c r="F465" s="53">
        <v>1.21174553</v>
      </c>
      <c r="G465" s="54">
        <v>1.2117455303747484</v>
      </c>
      <c r="H465" s="127" t="s">
        <v>409</v>
      </c>
      <c r="I465" s="60"/>
    </row>
    <row r="466" spans="1:9" ht="15" customHeight="1">
      <c r="A466" s="57">
        <v>395</v>
      </c>
      <c r="B466" s="58">
        <v>861404</v>
      </c>
      <c r="C466" s="50" t="s">
        <v>830</v>
      </c>
      <c r="D466" s="51" t="s">
        <v>409</v>
      </c>
      <c r="E466" s="59"/>
      <c r="F466" s="53">
        <v>5.0195995389999997</v>
      </c>
      <c r="G466" s="99" t="s">
        <v>409</v>
      </c>
      <c r="H466" s="127" t="s">
        <v>409</v>
      </c>
      <c r="I466" s="60"/>
    </row>
    <row r="467" spans="1:9" ht="15" customHeight="1">
      <c r="A467" s="57">
        <v>396</v>
      </c>
      <c r="B467" s="58">
        <v>861409</v>
      </c>
      <c r="C467" s="50" t="s">
        <v>831</v>
      </c>
      <c r="D467" s="51" t="s">
        <v>409</v>
      </c>
      <c r="E467" s="59"/>
      <c r="F467" s="53">
        <v>1.833035741</v>
      </c>
      <c r="G467" s="54">
        <v>1.833035741123421</v>
      </c>
      <c r="H467" s="127" t="s">
        <v>409</v>
      </c>
      <c r="I467" s="60"/>
    </row>
    <row r="468" spans="1:9" ht="15" customHeight="1">
      <c r="A468" s="57">
        <v>397</v>
      </c>
      <c r="B468" s="58">
        <v>861901</v>
      </c>
      <c r="C468" s="50" t="s">
        <v>832</v>
      </c>
      <c r="D468" s="51" t="s">
        <v>409</v>
      </c>
      <c r="E468" s="59"/>
      <c r="F468" s="53">
        <v>1.459117351</v>
      </c>
      <c r="G468" s="54">
        <v>1.4591173509334356</v>
      </c>
      <c r="H468" s="127" t="s">
        <v>409</v>
      </c>
      <c r="I468" s="60"/>
    </row>
    <row r="469" spans="1:9" ht="15" customHeight="1">
      <c r="A469" s="57">
        <v>398</v>
      </c>
      <c r="B469" s="58">
        <v>861902</v>
      </c>
      <c r="C469" s="50" t="s">
        <v>833</v>
      </c>
      <c r="D469" s="51" t="s">
        <v>409</v>
      </c>
      <c r="E469" s="59"/>
      <c r="F469" s="53">
        <v>2.784874184</v>
      </c>
      <c r="G469" s="54">
        <v>2.7848741842866653</v>
      </c>
      <c r="H469" s="127" t="s">
        <v>409</v>
      </c>
      <c r="I469" s="60"/>
    </row>
    <row r="470" spans="1:9" ht="15" customHeight="1">
      <c r="A470" s="57">
        <v>399</v>
      </c>
      <c r="B470" s="58">
        <v>861903</v>
      </c>
      <c r="C470" s="50" t="s">
        <v>834</v>
      </c>
      <c r="D470" s="51" t="s">
        <v>409</v>
      </c>
      <c r="E470" s="59"/>
      <c r="F470" s="53">
        <v>2.1862055800000002</v>
      </c>
      <c r="G470" s="54">
        <v>2.1862055797568982</v>
      </c>
      <c r="H470" s="127" t="s">
        <v>409</v>
      </c>
      <c r="I470" s="60"/>
    </row>
    <row r="471" spans="1:9" ht="15" customHeight="1">
      <c r="A471" s="61">
        <v>400</v>
      </c>
      <c r="B471" s="62">
        <v>861904</v>
      </c>
      <c r="C471" s="63" t="s">
        <v>835</v>
      </c>
      <c r="D471" s="77" t="s">
        <v>409</v>
      </c>
      <c r="E471" s="78"/>
      <c r="F471" s="64">
        <v>1.2524281820000001</v>
      </c>
      <c r="G471" s="65">
        <v>1.2524281821961005</v>
      </c>
      <c r="H471" s="131" t="s">
        <v>409</v>
      </c>
      <c r="I471" s="67"/>
    </row>
    <row r="472" spans="1:9" ht="15" customHeight="1">
      <c r="A472" s="57">
        <v>401</v>
      </c>
      <c r="B472" s="58">
        <v>861909</v>
      </c>
      <c r="C472" s="50" t="s">
        <v>836</v>
      </c>
      <c r="D472" s="51" t="s">
        <v>409</v>
      </c>
      <c r="E472" s="59"/>
      <c r="F472" s="53">
        <v>1.2850186750000001</v>
      </c>
      <c r="G472" s="54">
        <v>1.2850186746655852</v>
      </c>
      <c r="H472" s="127" t="s">
        <v>409</v>
      </c>
      <c r="I472" s="60"/>
    </row>
    <row r="473" spans="1:9" ht="15" customHeight="1">
      <c r="A473" s="57">
        <v>402</v>
      </c>
      <c r="B473" s="58">
        <v>890000</v>
      </c>
      <c r="C473" s="50" t="s">
        <v>837</v>
      </c>
      <c r="D473" s="51" t="s">
        <v>409</v>
      </c>
      <c r="E473" s="59"/>
      <c r="F473" s="53">
        <v>5.4030343959999998</v>
      </c>
      <c r="G473" s="54">
        <v>5.4030343955960518</v>
      </c>
      <c r="H473" s="127" t="s">
        <v>409</v>
      </c>
      <c r="I473" s="60"/>
    </row>
    <row r="474" spans="1:9" ht="15" customHeight="1" thickBot="1">
      <c r="A474" s="57">
        <v>403</v>
      </c>
      <c r="B474" s="58">
        <v>900000</v>
      </c>
      <c r="C474" s="50" t="s">
        <v>838</v>
      </c>
      <c r="D474" s="51" t="s">
        <v>409</v>
      </c>
      <c r="E474" s="59"/>
      <c r="F474" s="53">
        <v>3.2887703460000002</v>
      </c>
      <c r="G474" s="54">
        <v>3.1915610806216295</v>
      </c>
      <c r="H474" s="127" t="s">
        <v>409</v>
      </c>
      <c r="I474" s="60"/>
    </row>
    <row r="475" spans="1:9" ht="15" customHeight="1" thickBot="1">
      <c r="A475" s="133">
        <v>404</v>
      </c>
      <c r="B475" s="134">
        <v>909900</v>
      </c>
      <c r="C475" s="135" t="s">
        <v>839</v>
      </c>
      <c r="D475" s="136" t="s">
        <v>409</v>
      </c>
      <c r="E475" s="137"/>
      <c r="F475" s="138" t="s">
        <v>409</v>
      </c>
      <c r="G475" s="139" t="s">
        <v>409</v>
      </c>
      <c r="H475" s="140" t="s">
        <v>409</v>
      </c>
      <c r="I475" s="141"/>
    </row>
    <row r="476" spans="1:9" ht="15" customHeight="1">
      <c r="A476" s="142">
        <v>405</v>
      </c>
      <c r="B476" s="143">
        <v>911000</v>
      </c>
      <c r="C476" s="144" t="s">
        <v>840</v>
      </c>
      <c r="D476" s="145" t="s">
        <v>409</v>
      </c>
      <c r="E476" s="146"/>
      <c r="F476" s="147" t="s">
        <v>409</v>
      </c>
      <c r="G476" s="148" t="s">
        <v>409</v>
      </c>
      <c r="H476" s="149" t="s">
        <v>409</v>
      </c>
      <c r="I476" s="150"/>
    </row>
    <row r="477" spans="1:9" ht="15" customHeight="1" thickBot="1">
      <c r="A477" s="142">
        <v>406</v>
      </c>
      <c r="B477" s="143">
        <v>912100</v>
      </c>
      <c r="C477" s="144" t="s">
        <v>841</v>
      </c>
      <c r="D477" s="151" t="s">
        <v>409</v>
      </c>
      <c r="E477" s="152"/>
      <c r="F477" s="147" t="s">
        <v>409</v>
      </c>
      <c r="G477" s="148" t="s">
        <v>409</v>
      </c>
      <c r="H477" s="149" t="s">
        <v>409</v>
      </c>
      <c r="I477" s="150"/>
    </row>
    <row r="478" spans="1:9" ht="15" customHeight="1" thickBot="1">
      <c r="A478" s="133">
        <v>407</v>
      </c>
      <c r="B478" s="134">
        <v>970000</v>
      </c>
      <c r="C478" s="135" t="s">
        <v>842</v>
      </c>
      <c r="D478" s="136" t="s">
        <v>409</v>
      </c>
      <c r="E478" s="137"/>
      <c r="F478" s="138" t="s">
        <v>409</v>
      </c>
      <c r="G478" s="139" t="s">
        <v>409</v>
      </c>
      <c r="H478" s="140" t="s">
        <v>409</v>
      </c>
      <c r="I478" s="141"/>
    </row>
    <row r="479" spans="1:9" s="17" customFormat="1">
      <c r="A479" s="153"/>
      <c r="B479" s="153"/>
      <c r="C479" s="153"/>
      <c r="D479" s="153"/>
      <c r="E479" s="153"/>
      <c r="F479" s="153"/>
      <c r="G479" s="153"/>
      <c r="H479" s="153"/>
      <c r="I479" s="153"/>
    </row>
    <row r="480" spans="1:9" ht="15" customHeight="1">
      <c r="A480" s="653" t="s">
        <v>234</v>
      </c>
      <c r="B480" s="1219" t="s">
        <v>843</v>
      </c>
      <c r="C480" s="1220"/>
      <c r="D480" s="1220"/>
      <c r="E480" s="1220"/>
      <c r="F480" s="1220"/>
      <c r="G480" s="1220"/>
      <c r="H480" s="1220"/>
      <c r="I480" s="1220"/>
    </row>
    <row r="481" spans="1:9" ht="15" customHeight="1">
      <c r="A481" s="154"/>
      <c r="B481" s="1220"/>
      <c r="C481" s="1220"/>
      <c r="D481" s="1220"/>
      <c r="E481" s="1220"/>
      <c r="F481" s="1220"/>
      <c r="G481" s="1220"/>
      <c r="H481" s="1220"/>
      <c r="I481" s="1220"/>
    </row>
    <row r="482" spans="1:9">
      <c r="A482" s="154"/>
      <c r="B482" s="1220"/>
      <c r="C482" s="1220"/>
      <c r="D482" s="1220"/>
      <c r="E482" s="1220"/>
      <c r="F482" s="1220"/>
      <c r="G482" s="1220"/>
      <c r="H482" s="1220"/>
      <c r="I482" s="1220"/>
    </row>
    <row r="483" spans="1:9">
      <c r="A483" s="155"/>
      <c r="B483" s="1220"/>
      <c r="C483" s="1220"/>
      <c r="D483" s="1220"/>
      <c r="E483" s="1220"/>
      <c r="F483" s="1220"/>
      <c r="G483" s="1220"/>
      <c r="H483" s="1220"/>
      <c r="I483" s="1220"/>
    </row>
  </sheetData>
  <mergeCells count="36">
    <mergeCell ref="A9:I10"/>
    <mergeCell ref="A11:I12"/>
    <mergeCell ref="B14:H14"/>
    <mergeCell ref="E15:H15"/>
    <mergeCell ref="C15:D15"/>
    <mergeCell ref="C19:D19"/>
    <mergeCell ref="C16:D16"/>
    <mergeCell ref="C18:D18"/>
    <mergeCell ref="C17:D17"/>
    <mergeCell ref="B50:H50"/>
    <mergeCell ref="B49:H49"/>
    <mergeCell ref="A41:I42"/>
    <mergeCell ref="B44:H44"/>
    <mergeCell ref="B45:H45"/>
    <mergeCell ref="B46:H46"/>
    <mergeCell ref="B47:H47"/>
    <mergeCell ref="B16:B17"/>
    <mergeCell ref="B18:B19"/>
    <mergeCell ref="E18:H19"/>
    <mergeCell ref="E17:H17"/>
    <mergeCell ref="E16:H16"/>
    <mergeCell ref="A54:I56"/>
    <mergeCell ref="A59:I65"/>
    <mergeCell ref="B480:I483"/>
    <mergeCell ref="A67:A71"/>
    <mergeCell ref="B67:B71"/>
    <mergeCell ref="F67:G67"/>
    <mergeCell ref="D71:E71"/>
    <mergeCell ref="H71:I71"/>
    <mergeCell ref="C67:C71"/>
    <mergeCell ref="D67:E68"/>
    <mergeCell ref="D70:E70"/>
    <mergeCell ref="H70:I70"/>
    <mergeCell ref="H68:I68"/>
    <mergeCell ref="H67:I67"/>
    <mergeCell ref="A66:I66"/>
  </mergeCells>
  <phoneticPr fontId="31"/>
  <printOptions horizontalCentered="1"/>
  <pageMargins left="0.59055118110236227" right="0.59055118110236227" top="0.59055118110236227" bottom="0.59055118110236227" header="0.39370078740157483" footer="0.31496062992125984"/>
  <pageSetup paperSize="9" scale="66" firstPageNumber="7" fitToHeight="0" orientation="portrait" useFirstPageNumber="1" r:id="rId1"/>
  <headerFooter scaleWithDoc="0" alignWithMargins="0"/>
  <rowBreaks count="7" manualBreakCount="7">
    <brk id="57" max="8" man="1"/>
    <brk id="131" max="8" man="1"/>
    <brk id="191" max="8" man="1"/>
    <brk id="251" max="8" man="1"/>
    <brk id="311" max="8" man="1"/>
    <brk id="371" max="8" man="1"/>
    <brk id="431" max="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873c601b-fdf6-4129-bc8e-e13235ae1a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5454057F1F63745A159D053CCFA40A5" ma:contentTypeVersion="13" ma:contentTypeDescription="新しいドキュメントを作成します。" ma:contentTypeScope="" ma:versionID="408d51af5a576eb66164d879e993e808">
  <xsd:schema xmlns:xsd="http://www.w3.org/2001/XMLSchema" xmlns:xs="http://www.w3.org/2001/XMLSchema" xmlns:p="http://schemas.microsoft.com/office/2006/metadata/properties" xmlns:ns2="873c601b-fdf6-4129-bc8e-e13235ae1a89" xmlns:ns3="e9d33e58-4a70-4799-89b5-fbd48a9ef91c" targetNamespace="http://schemas.microsoft.com/office/2006/metadata/properties" ma:root="true" ma:fieldsID="95acd6209d3e902ec9ee614e5c444ab7" ns2:_="" ns3:_="">
    <xsd:import namespace="873c601b-fdf6-4129-bc8e-e13235ae1a89"/>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c601b-fdf6-4129-bc8e-e13235ae1a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adac8ee-ab45-49e2-b63d-3253fa913b02}"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A8CCE9-A3F3-4CA6-ADD0-99696BCDA4E0}">
  <ds:schemaRefs>
    <ds:schemaRef ds:uri="http://schemas.microsoft.com/office/2006/metadata/properties"/>
    <ds:schemaRef ds:uri="http://schemas.microsoft.com/office/infopath/2007/PartnerControls"/>
    <ds:schemaRef ds:uri="88a4ac4b-c5d2-42a0-b49c-6fa6d15801cb"/>
    <ds:schemaRef ds:uri="9864822d-c0d8-49b0-a759-3fe5b65b8ce8"/>
  </ds:schemaRefs>
</ds:datastoreItem>
</file>

<file path=customXml/itemProps2.xml><?xml version="1.0" encoding="utf-8"?>
<ds:datastoreItem xmlns:ds="http://schemas.openxmlformats.org/officeDocument/2006/customXml" ds:itemID="{E7DEC318-1E3F-462B-BF3A-7D2729C0254A}"/>
</file>

<file path=customXml/itemProps3.xml><?xml version="1.0" encoding="utf-8"?>
<ds:datastoreItem xmlns:ds="http://schemas.openxmlformats.org/officeDocument/2006/customXml" ds:itemID="{495D5C41-1671-4997-AE9D-D851D5DDC6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41</vt:i4>
      </vt:variant>
    </vt:vector>
  </HeadingPairs>
  <TitlesOfParts>
    <vt:vector size="77" baseType="lpstr">
      <vt:lpstr>表紙</vt:lpstr>
      <vt:lpstr>目次</vt:lpstr>
      <vt:lpstr>1温対法</vt:lpstr>
      <vt:lpstr>2輸送【燃料法】</vt:lpstr>
      <vt:lpstr>2輸送【燃費法】(新)</vt:lpstr>
      <vt:lpstr>2輸送【トンキロ法】(新)</vt:lpstr>
      <vt:lpstr>3冷媒の使用</vt:lpstr>
      <vt:lpstr>4積み上げDB</vt:lpstr>
      <vt:lpstr>5産連表DB</vt:lpstr>
      <vt:lpstr>5(参考)産連表DB（新）</vt:lpstr>
      <vt:lpstr>6資本財</vt:lpstr>
      <vt:lpstr>7電気・熱</vt:lpstr>
      <vt:lpstr>8廃棄物【種類・処理方法別】</vt:lpstr>
      <vt:lpstr>9廃棄物【種類別】 </vt:lpstr>
      <vt:lpstr>10旅客</vt:lpstr>
      <vt:lpstr>11交通費</vt:lpstr>
      <vt:lpstr>12宿泊</vt:lpstr>
      <vt:lpstr>13従業員</vt:lpstr>
      <vt:lpstr>14従業員【勤務日数】</vt:lpstr>
      <vt:lpstr>15建物【エネルギー】</vt:lpstr>
      <vt:lpstr>16建物【面積】</vt:lpstr>
      <vt:lpstr>17使用</vt:lpstr>
      <vt:lpstr>a国内DB一覧</vt:lpstr>
      <vt:lpstr>b海外DB </vt:lpstr>
      <vt:lpstr>b海外DB一覧 (新) </vt:lpstr>
      <vt:lpstr>b海外DB相関関係 (新)</vt:lpstr>
      <vt:lpstr>bSimaProの使用方法</vt:lpstr>
      <vt:lpstr>bICEの使用方法</vt:lpstr>
      <vt:lpstr>bEPDの使用方法</vt:lpstr>
      <vt:lpstr>bBase Carboneの使用方法</vt:lpstr>
      <vt:lpstr>bopenLCANexusの使用方法</vt:lpstr>
      <vt:lpstr>bEco-Profilesの使用方法</vt:lpstr>
      <vt:lpstr>bGreenBookLiveの使用方法</vt:lpstr>
      <vt:lpstr>b世界の電力原単位</vt:lpstr>
      <vt:lpstr>c略語</vt:lpstr>
      <vt:lpstr>改訂履歴</vt:lpstr>
      <vt:lpstr>'10旅客'!Print_Area</vt:lpstr>
      <vt:lpstr>'11交通費'!Print_Area</vt:lpstr>
      <vt:lpstr>'12宿泊'!Print_Area</vt:lpstr>
      <vt:lpstr>'13従業員'!Print_Area</vt:lpstr>
      <vt:lpstr>'14従業員【勤務日数】'!Print_Area</vt:lpstr>
      <vt:lpstr>'15建物【エネルギー】'!Print_Area</vt:lpstr>
      <vt:lpstr>'16建物【面積】'!Print_Area</vt:lpstr>
      <vt:lpstr>'17使用'!Print_Area</vt:lpstr>
      <vt:lpstr>'1温対法'!Print_Area</vt:lpstr>
      <vt:lpstr>'2輸送【トンキロ法】(新)'!Print_Area</vt:lpstr>
      <vt:lpstr>'2輸送【燃費法】(新)'!Print_Area</vt:lpstr>
      <vt:lpstr>'2輸送【燃料法】'!Print_Area</vt:lpstr>
      <vt:lpstr>'3冷媒の使用'!Print_Area</vt:lpstr>
      <vt:lpstr>'4積み上げDB'!Print_Area</vt:lpstr>
      <vt:lpstr>'5(参考)産連表DB（新）'!Print_Area</vt:lpstr>
      <vt:lpstr>'5産連表DB'!Print_Area</vt:lpstr>
      <vt:lpstr>'6資本財'!Print_Area</vt:lpstr>
      <vt:lpstr>'7電気・熱'!Print_Area</vt:lpstr>
      <vt:lpstr>'8廃棄物【種類・処理方法別】'!Print_Area</vt:lpstr>
      <vt:lpstr>'9廃棄物【種類別】 '!Print_Area</vt:lpstr>
      <vt:lpstr>a国内DB一覧!Print_Area</vt:lpstr>
      <vt:lpstr>'bBase Carboneの使用方法'!Print_Area</vt:lpstr>
      <vt:lpstr>'bEco-Profilesの使用方法'!Print_Area</vt:lpstr>
      <vt:lpstr>bEPDの使用方法!Print_Area</vt:lpstr>
      <vt:lpstr>bGreenBookLiveの使用方法!Print_Area</vt:lpstr>
      <vt:lpstr>bICEの使用方法!Print_Area</vt:lpstr>
      <vt:lpstr>bopenLCANexusの使用方法!Print_Area</vt:lpstr>
      <vt:lpstr>bSimaProの使用方法!Print_Area</vt:lpstr>
      <vt:lpstr>'b海外DB '!Print_Area</vt:lpstr>
      <vt:lpstr>'b海外DB一覧 (新) '!Print_Area</vt:lpstr>
      <vt:lpstr>'b海外DB相関関係 (新)'!Print_Area</vt:lpstr>
      <vt:lpstr>b世界の電力原単位!Print_Area</vt:lpstr>
      <vt:lpstr>改訂履歴!Print_Area</vt:lpstr>
      <vt:lpstr>表紙!Print_Area</vt:lpstr>
      <vt:lpstr>目次!Print_Area</vt:lpstr>
      <vt:lpstr>'5(参考)産連表DB（新）'!Print_Titles</vt:lpstr>
      <vt:lpstr>'5産連表DB'!Print_Titles</vt:lpstr>
      <vt:lpstr>'6資本財'!Print_Titles</vt:lpstr>
      <vt:lpstr>'b海外DB一覧 (新) '!Print_Titles</vt:lpstr>
      <vt:lpstr>b世界の電力原単位!Print_Titles</vt:lpstr>
      <vt:lpstr>目次!Print_Titles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2021-03-18T11:11:47Z</dcterms:created>
  <dcterms:modified xsi:type="dcterms:W3CDTF">2026-03-19T04:40:21Z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2024-02-15T02:29:39Z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9d974004-9a00-42fc-9589-3ba1aae291b6</vt:lpwstr>
  </property>
  <property fmtid="{D5CDD505-2E9C-101B-9397-08002B2CF9AE}" pid="7" name="MSIP_Label_defa4170-0d19-0005-0004-bc88714345d2_ActionId">
    <vt:lpwstr>07ad2793-a1e4-405a-8c56-af49924b28f7</vt:lpwstr>
  </property>
  <property fmtid="{D5CDD505-2E9C-101B-9397-08002B2CF9AE}" pid="8" name="MSIP_Label_defa4170-0d19-0005-0004-bc88714345d2_ContentBits">
    <vt:lpwstr>0</vt:lpwstr>
  </property>
  <property fmtid="{D5CDD505-2E9C-101B-9397-08002B2CF9AE}" pid="9" name="ContentTypeId">
    <vt:lpwstr>0x010100B5454057F1F63745A159D053CCFA40A5</vt:lpwstr>
  </property>
  <property fmtid="{D5CDD505-2E9C-101B-9397-08002B2CF9AE}" pid="10" name="MediaServiceImageTags">
    <vt:lpwstr/>
  </property>
</Properties>
</file>