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注意事項" sheetId="1" r:id="rId1"/>
    <sheet name="別紙１の６" sheetId="2" r:id="rId2"/>
    <sheet name="別紙１の６(2)" sheetId="3" r:id="rId3"/>
    <sheet name="別紙１の６（３）" sheetId="4" r:id="rId4"/>
    <sheet name="別紙２の６" sheetId="5" r:id="rId5"/>
    <sheet name="Sheet1" sheetId="6" r:id="rId6"/>
  </sheets>
  <definedNames>
    <definedName name="_xlnm.Print_Area" localSheetId="0">'注意事項'!$A$1:$O$32</definedName>
    <definedName name="_xlnm.Print_Area" localSheetId="1">'別紙１の６'!$A$1:$F$39</definedName>
    <definedName name="_xlnm.Print_Area" localSheetId="2">'別紙１の６(2)'!$A$1:$I$37</definedName>
    <definedName name="_xlnm.Print_Area" localSheetId="4">'別紙２の６'!$A$1:$P$57</definedName>
    <definedName name="Z_C9F0A0BC_12DB_48DE_AC8B_D4EEAE82B11E_.wvu.PrintArea" localSheetId="0" hidden="1">'注意事項'!$A$1:$O$32</definedName>
    <definedName name="Z_C9F0A0BC_12DB_48DE_AC8B_D4EEAE82B11E_.wvu.PrintArea" localSheetId="1" hidden="1">'別紙１の６'!$A$1:$F$39</definedName>
    <definedName name="Z_C9F0A0BC_12DB_48DE_AC8B_D4EEAE82B11E_.wvu.PrintArea" localSheetId="2" hidden="1">'別紙１の６(2)'!$A$1:$I$37</definedName>
    <definedName name="Z_C9F0A0BC_12DB_48DE_AC8B_D4EEAE82B11E_.wvu.PrintArea" localSheetId="4" hidden="1">'別紙２の６'!$A$1:$P$57</definedName>
    <definedName name="番号" localSheetId="0">#REF!</definedName>
    <definedName name="番号" localSheetId="3">#REF!</definedName>
    <definedName name="番号">#REF!</definedName>
  </definedNames>
  <calcPr fullCalcOnLoad="1"/>
</workbook>
</file>

<file path=xl/comments2.xml><?xml version="1.0" encoding="utf-8"?>
<comments xmlns="http://schemas.openxmlformats.org/spreadsheetml/2006/main">
  <authors>
    <author> </author>
  </authors>
  <commentList>
    <comment ref="B6" authorId="0">
      <text>
        <r>
          <rPr>
            <sz val="11"/>
            <rFont val="ＭＳ Ｐゴシック"/>
            <family val="3"/>
          </rPr>
          <t>同一事業者からの複数の申請をチェックするために追加</t>
        </r>
      </text>
    </comment>
    <comment ref="A34" authorId="0">
      <text>
        <r>
          <rPr>
            <sz val="11"/>
            <rFont val="ＭＳ Ｐゴシック"/>
            <family val="3"/>
          </rPr>
          <t>※</t>
        </r>
        <r>
          <rPr>
            <sz val="11"/>
            <color indexed="8"/>
            <rFont val="ＭＳ Ｐゴシック"/>
            <family val="3"/>
          </rPr>
          <t>別紙２の６の「購入予定の主な財産の内訳（一品、一組又は一式の価格が50万円以上のもの）」と整合するよう、概要等を整理してください。</t>
        </r>
      </text>
    </comment>
  </commentList>
</comments>
</file>

<file path=xl/comments3.xml><?xml version="1.0" encoding="utf-8"?>
<comments xmlns="http://schemas.openxmlformats.org/spreadsheetml/2006/main">
  <authors>
    <author> 環境省</author>
    <author> </author>
  </authors>
  <commentList>
    <comment ref="C11" authorId="0">
      <text>
        <r>
          <rPr>
            <sz val="11"/>
            <rFont val="ＭＳ Ｐゴシック"/>
            <family val="3"/>
          </rPr>
          <t>冷媒がリスト中にない場合は、本シート４０行目以下の一覧表に入力してください。</t>
        </r>
      </text>
    </comment>
    <comment ref="D11" authorId="0">
      <text>
        <r>
          <rPr>
            <sz val="11"/>
            <rFont val="ＭＳ Ｐゴシック"/>
            <family val="3"/>
          </rPr>
          <t>冷媒がリスト中にない場合は、本シート４０行目以下の一覧表に入力してください。</t>
        </r>
        <r>
          <rPr>
            <sz val="11"/>
            <rFont val="ＭＳ Ｐゴシック"/>
            <family val="3"/>
          </rPr>
          <t xml:space="preserve">
</t>
        </r>
      </text>
    </comment>
    <comment ref="E11" authorId="0">
      <text>
        <r>
          <rPr>
            <sz val="11"/>
            <rFont val="ＭＳ Ｐゴシック"/>
            <family val="3"/>
          </rPr>
          <t>冷媒がリスト中にない場合は、本シート４０行目以下の一覧表に入力してください。</t>
        </r>
      </text>
    </comment>
    <comment ref="F11" authorId="0">
      <text>
        <r>
          <rPr>
            <sz val="11"/>
            <rFont val="ＭＳ Ｐゴシック"/>
            <family val="3"/>
          </rPr>
          <t>冷媒がリスト中にない場合は、本シート４０行目以下の一覧表に入力してください。</t>
        </r>
      </text>
    </comment>
    <comment ref="B15" authorId="1">
      <text>
        <r>
          <rPr>
            <sz val="11"/>
            <color indexed="8"/>
            <rFont val="ＭＳ Ｐゴシック"/>
            <family val="3"/>
          </rPr>
          <t xml:space="preserve"> ｂｋWからｋWに修正</t>
        </r>
      </text>
    </comment>
    <comment ref="I19" authorId="1">
      <text>
        <r>
          <rPr>
            <sz val="11"/>
            <color indexed="8"/>
            <rFont val="ＭＳ Ｐゴシック"/>
            <family val="3"/>
          </rPr>
          <t>「撤去する装置等で、」以降を追加しました。</t>
        </r>
      </text>
    </comment>
    <comment ref="B23" authorId="1">
      <text>
        <r>
          <rPr>
            <sz val="11"/>
            <color indexed="8"/>
            <rFont val="ＭＳ Ｐゴシック"/>
            <family val="3"/>
          </rPr>
          <t>％に修正しました。</t>
        </r>
      </text>
    </comment>
    <comment ref="H23" authorId="1">
      <text>
        <r>
          <rPr>
            <sz val="11"/>
            <color indexed="8"/>
            <rFont val="ＭＳ Ｐゴシック"/>
            <family val="3"/>
          </rPr>
          <t>実績等で把握可能な場合にはその値に修正することにし、３％と５％で固定から、改めました。</t>
        </r>
      </text>
    </comment>
    <comment ref="E36" authorId="1">
      <text>
        <r>
          <rPr>
            <sz val="11"/>
            <color indexed="8"/>
            <rFont val="ＭＳ Ｐゴシック"/>
            <family val="3"/>
          </rPr>
          <t>記入する必要が無いセルの色を統一。</t>
        </r>
      </text>
    </comment>
  </commentList>
</comments>
</file>

<file path=xl/comments4.xml><?xml version="1.0" encoding="utf-8"?>
<comments xmlns="http://schemas.openxmlformats.org/spreadsheetml/2006/main">
  <authors>
    <author> </author>
  </authors>
  <commentList>
    <comment ref="A4" authorId="0">
      <text>
        <r>
          <rPr>
            <sz val="11"/>
            <color indexed="8"/>
            <rFont val="ＭＳ Ｐゴシック"/>
            <family val="3"/>
          </rPr>
          <t xml:space="preserve"> :※　実施要領２－（１）－エ及び２－（３）に基づき、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sz val="11"/>
            <color indexed="8"/>
            <rFont val="ＭＳ Ｐゴシック"/>
            <family val="3"/>
          </rPr>
          <t xml:space="preserve">
</t>
        </r>
      </text>
    </comment>
  </commentList>
</comments>
</file>

<file path=xl/comments5.xml><?xml version="1.0" encoding="utf-8"?>
<comments xmlns="http://schemas.openxmlformats.org/spreadsheetml/2006/main">
  <authors>
    <author> </author>
  </authors>
  <commentList>
    <comment ref="A50" authorId="0">
      <text>
        <r>
          <rPr>
            <sz val="11"/>
            <color indexed="8"/>
            <rFont val="ＭＳ Ｐゴシック"/>
            <family val="3"/>
          </rPr>
          <t>※別紙１の６実施計画書（1/3）の「導入する自然冷媒冷凍等装置の概要、使用冷媒、方式及び台数と対応するように整理してください。」</t>
        </r>
      </text>
    </comment>
    <comment ref="E16" authorId="0">
      <text>
        <r>
          <rPr>
            <sz val="11"/>
            <color indexed="8"/>
            <rFont val="ＭＳ Ｐゴシック"/>
            <family val="3"/>
          </rPr>
          <t xml:space="preserve">1000円未満切り捨て
</t>
        </r>
      </text>
    </comment>
  </commentList>
</comments>
</file>

<file path=xl/sharedStrings.xml><?xml version="1.0" encoding="utf-8"?>
<sst xmlns="http://schemas.openxmlformats.org/spreadsheetml/2006/main" count="342" uniqueCount="280">
  <si>
    <t>kW</t>
  </si>
  <si>
    <t>℃</t>
  </si>
  <si>
    <t>hrs/ｙ</t>
  </si>
  <si>
    <r>
      <t>k</t>
    </r>
    <r>
      <rPr>
        <sz val="11"/>
        <rFont val="ＭＳ Ｐゴシック"/>
        <family val="3"/>
      </rPr>
      <t>Wh</t>
    </r>
  </si>
  <si>
    <t>t</t>
  </si>
  <si>
    <t>㎏</t>
  </si>
  <si>
    <r>
      <t>⑪冷媒漏洩CO2換算量
　（⑧×⑨×⑩／</t>
    </r>
    <r>
      <rPr>
        <sz val="11"/>
        <rFont val="ＭＳ Ｐゴシック"/>
        <family val="3"/>
      </rPr>
      <t>1000）</t>
    </r>
  </si>
  <si>
    <t>ｔ</t>
  </si>
  <si>
    <t>（イ）－（ア）</t>
  </si>
  <si>
    <t>（ウ）－（（ア）＋（エ））</t>
  </si>
  <si>
    <t>（カ）－（オ）</t>
  </si>
  <si>
    <t>（キ）－（（オ）＋（ク））</t>
  </si>
  <si>
    <t>GWP</t>
  </si>
  <si>
    <t>NH3</t>
  </si>
  <si>
    <t>R404A</t>
  </si>
  <si>
    <t>CO2</t>
  </si>
  <si>
    <t>R407C</t>
  </si>
  <si>
    <t>R11</t>
  </si>
  <si>
    <t>ＮＨ３／ＣＯ２</t>
  </si>
  <si>
    <t>R410A</t>
  </si>
  <si>
    <t>R12</t>
  </si>
  <si>
    <t>R502</t>
  </si>
  <si>
    <t>プロピレン</t>
  </si>
  <si>
    <t>R22</t>
  </si>
  <si>
    <t>R23</t>
  </si>
  <si>
    <t>R22/R23</t>
  </si>
  <si>
    <t>41℃～45℃</t>
  </si>
  <si>
    <t>-29℃～-25℃</t>
  </si>
  <si>
    <t>36℃～40℃</t>
  </si>
  <si>
    <t>-34℃～-30℃</t>
  </si>
  <si>
    <t>31℃～35℃</t>
  </si>
  <si>
    <t>-39℃～-35℃</t>
  </si>
  <si>
    <t>26℃～30℃</t>
  </si>
  <si>
    <t>-44℃～-40℃</t>
  </si>
  <si>
    <t>-49℃～-45℃</t>
  </si>
  <si>
    <t>-54℃～-50℃</t>
  </si>
  <si>
    <t>Ｂ
比較対象フロン装置</t>
  </si>
  <si>
    <t>Ｃ　撤去する装置</t>
  </si>
  <si>
    <t>Ｄ　部分的に残る装置
（ある場合に記入）</t>
  </si>
  <si>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</si>
  <si>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</si>
  <si>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</si>
  <si>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</si>
  <si>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</si>
  <si>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</si>
  <si>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</si>
  <si>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</si>
  <si>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</si>
  <si>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</si>
  <si>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</si>
  <si>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</si>
  <si>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</si>
  <si>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</si>
  <si>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</si>
  <si>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</si>
  <si>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</si>
  <si>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</si>
  <si>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</si>
  <si>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</si>
  <si>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</si>
  <si>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</si>
  <si>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</si>
  <si>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</si>
  <si>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</si>
  <si>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</si>
  <si>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</si>
  <si>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</si>
  <si>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</si>
  <si>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</si>
  <si>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</si>
  <si>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</si>
  <si>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</si>
  <si>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</si>
  <si>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</si>
  <si>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</si>
  <si>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</si>
  <si>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</si>
  <si>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</si>
  <si>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</si>
  <si>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</si>
  <si>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</si>
  <si>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</si>
  <si>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</si>
  <si>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</si>
  <si>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</si>
  <si>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</si>
  <si>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</si>
  <si>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</si>
  <si>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</si>
  <si>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</si>
  <si>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</si>
  <si>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</si>
  <si>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</si>
  <si>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</si>
  <si>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</si>
  <si>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</si>
  <si>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</si>
  <si>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</si>
  <si>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</si>
  <si>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出典）日本フルオロカーボン協会のデータ一覧表から、ＧＷＰ１００年値を用いた。ただし、単一冷媒で「地球温暖化対策の推進に関する法律施行令」によりＧＷＰが定められているものについては、当該政令による値を用いた。</t>
  </si>
  <si>
    <t>＜凝縮温度表＞</t>
  </si>
  <si>
    <t>＜蒸発温度表＞</t>
  </si>
  <si>
    <t>46℃以上</t>
  </si>
  <si>
    <t>-24℃以上</t>
  </si>
  <si>
    <t>25℃以下</t>
  </si>
  <si>
    <t>-55℃以下</t>
  </si>
  <si>
    <t>事業の効果</t>
  </si>
  <si>
    <t>事業実施責任者</t>
  </si>
  <si>
    <t>氏名</t>
  </si>
  <si>
    <t>電話番号</t>
  </si>
  <si>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</si>
  <si>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</si>
  <si>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</si>
  <si>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</si>
  <si>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</si>
  <si>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</si>
  <si>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</si>
  <si>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</si>
  <si>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</si>
  <si>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</si>
  <si>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</si>
  <si>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</si>
  <si>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</si>
  <si>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</si>
  <si>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</si>
  <si>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</si>
  <si>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</si>
  <si>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別紙１の６</t>
  </si>
  <si>
    <t>法人等の名称</t>
  </si>
  <si>
    <t>補助事業の開始及び完了予定年月日</t>
  </si>
  <si>
    <t>別紙２の６による補助金所要額
（千円）</t>
  </si>
  <si>
    <t>③と④の積を記入してください。撤去する装置等で、実績等から把握可能な場合には。その値に修正して下さい。</t>
  </si>
  <si>
    <r>
      <t>kg</t>
    </r>
    <r>
      <rPr>
        <sz val="11"/>
        <rFont val="ＭＳ Ｐゴシック"/>
        <family val="3"/>
      </rPr>
      <t>CO2/</t>
    </r>
    <r>
      <rPr>
        <sz val="11"/>
        <rFont val="ＭＳ Ｐゴシック"/>
        <family val="3"/>
      </rPr>
      <t>kWh</t>
    </r>
  </si>
  <si>
    <t>％</t>
  </si>
  <si>
    <t>実績等に基づく漏洩率が把握可能な場合には、実績等に基づく漏洩率に修正し、根拠となる資料を添付して下さい。</t>
  </si>
  <si>
    <t>↑この列の(ｻ)、(ｾ)欄は
新規設置等で既存装置がない場合は記入不要。</t>
  </si>
  <si>
    <t>＜同種事業の実施予定＞</t>
  </si>
  <si>
    <t>＜環境に対するその他の取組み＞</t>
  </si>
  <si>
    <t>事業の主たる実施場所（上記以外の場所に装置を導入する場合）</t>
  </si>
  <si>
    <t>名称</t>
  </si>
  <si>
    <t>事業担当者</t>
  </si>
  <si>
    <t>水</t>
  </si>
  <si>
    <t>経理責任者</t>
  </si>
  <si>
    <t>平成　　　年　　　月　　　日　～　平成　　　年　　　月　　　日</t>
  </si>
  <si>
    <t>代表事業者</t>
  </si>
  <si>
    <t>↑この列の(ｺ)、(ｽ)欄は
比較対象フロン装置と自然冷媒冷凍等装置の差について記入すること。</t>
  </si>
  <si>
    <t>Ａ
自然冷媒冷凍等装置</t>
  </si>
  <si>
    <t>※　型の異なる数種類の自然冷媒冷凍等装置を導入する場合等、１枚に記入しきれない場合には、複数シートに記入し通し番号を付すこと。</t>
  </si>
  <si>
    <r>
      <t xml:space="preserve">既存の冷凍等装置
</t>
    </r>
    <r>
      <rPr>
        <sz val="8"/>
        <color indexed="8"/>
        <rFont val="ＭＳ Ｐゴシック"/>
        <family val="3"/>
      </rPr>
      <t>（新規設置等で既存装置がない場合は記入不要）</t>
    </r>
  </si>
  <si>
    <t>省エネ自然冷媒冷凍等装置導入促進事業実施計画書（２／３）</t>
  </si>
  <si>
    <t>　型の異なる数種類の自然冷媒冷凍等装置を導入する場合等で、１枚に記入しきれず、複数シートに記入した場合に、何枚中何枚目かを（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</si>
  <si>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「Ａ自然冷媒冷凍等装置」及び
「Ｂ比較対象フロン装置」</t>
  </si>
  <si>
    <t>「Ａ自然冷媒冷凍等装置」の列には、導入する自然冷媒冷凍等装置について、「Ｂ比較対象フロン装置」の列には、自然冷媒冷凍等装置と同等の冷却能力をもつ、比較対象とするフロン冷媒冷凍等装置について記入してください。</t>
  </si>
  <si>
    <t>「既存の冷凍等装置」</t>
  </si>
  <si>
    <t>「既存の冷凍等装置」には、「Ｃ撤去する装置」と「Ｄ部分的に残る装置」の列がありますが、既存の冷凍等装置がない場合は記入不要です。また、「Ｄ部分的に残る装置」についてもない場合は記入不要です。</t>
  </si>
  <si>
    <t>冷却負荷を記入してください。一般的に、冷却負荷≦冷凍能力、となります。
また、自然冷媒冷凍等装置と比較対象フロン装置で同じ値としてください。</t>
  </si>
  <si>
    <t>冷凍倉庫における室内温度、急速凍結設備（フリーザー）における庫内温度、チラー設備における出口側送り温度等を記入してください。また、自然冷媒冷凍等装置と比較対象フロン装置で同じ値としてください。</t>
  </si>
  <si>
    <t>室内機（低温側）の蒸発温度を、例えば「－４４℃～－４０℃」のように記入してください。また、自然冷媒冷凍等装置と比較対象フロン装置で同じ温度帯としてください。</t>
  </si>
  <si>
    <t>冷却能力を記入してください。一般的に、冷却負荷≦冷凍能力となります。また、自然冷媒冷凍等装置と比較対象フロン装置で同一又はほぼ等しい値としてください。</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</si>
  <si>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</si>
  <si>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</si>
  <si>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</si>
  <si>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⑪冷媒漏洩CO2換算量
　（⑧×⑨×⑩／1000）（注２）</t>
  </si>
  <si>
    <t>（ケ）欄：（コ）欄と（サ）欄のうちの大きい方、
（コ）欄：（イ）－（ア）の値、
（サ）欄：（ウ）－（（ア）＋（エ））の値、
を記入してください。</t>
  </si>
  <si>
    <t>合計削減量（⑮＋⑯）</t>
  </si>
  <si>
    <t>「合計削減量」には、（ケ）と（シ）の合計を記入してください。</t>
  </si>
  <si>
    <t>（注１）当該欄をクリックし、▽をクリックして表示されるリストから選択してください。
（注２）エクセルシートをダウンロードして用いる場合は自動的に計算又は入力されます。
（注３）「Ｄ部分的に残る装置」が「Ａ自然冷媒冷凍等装置」と組み合わされることにより、一体的に運転される場合等で、各動力及びエネルギー起源ＣＯ２について、「Ｄ部分的に残る装置」と「Ａ自然冷媒冷凍等装置」を分けることが困難な場合には、各動力及びエネルギー起源ＣＯ２について「Ａ自然冷媒冷凍等装置」の各欄にまとめて記入し、「Ｄ部分的に残る装置」のこれら各欄の記入を省略してください。ただし冷媒関係の各欄は記入してください。</t>
  </si>
  <si>
    <t>省エネ自然冷媒冷凍等装置導入促進事業実施計画書（１／３）</t>
  </si>
  <si>
    <t>補助対象となる自然冷媒冷凍等装置を設置する施設の用途</t>
  </si>
  <si>
    <t>導入する自然冷媒冷凍等装置の概要、使用冷媒、方式及び台数</t>
  </si>
  <si>
    <t>装置の導入に伴い撤去し、廃棄する既存の冷凍等装置の概要、使用冷媒、方式、台数及び設置後経過年数
（ある場合のみ記入）</t>
  </si>
  <si>
    <t>省エネ自然冷媒冷凍等装置の導入前後の比較が出来るように、概略図を作成し、添付すること。
なお、新規導入の場合は、導入前の図は不要。
また、事業所内における導入設備の配置計画図を添付すること。
複数事業者が共同で応募する場合は、それぞれの事業者の役割及び関係の概要を説明した資料を添付すること。</t>
  </si>
  <si>
    <t>e-mail</t>
  </si>
  <si>
    <t>＜省エネ自然冷媒冷凍等装置導入効果の把握、周知予定＞</t>
  </si>
  <si>
    <t>○記載上の注意
　同一法人等において、本申請事業以外に、省エネ自然冷媒冷凍等装置の導入事業を計画している場合には、その名称や内容、補助金申請予定の有無を記入して下さい。同一法人等において同時に二施設以上について本事業による補助申請を行う場合は、必ず他の補助申請事業名を記載すること。</t>
  </si>
  <si>
    <t>本ファイルには次の様式が含まれています。シート下部にあるタブをクリックして、それぞれ入力してください。</t>
  </si>
  <si>
    <t>○別紙１の６</t>
  </si>
  <si>
    <t>　</t>
  </si>
  <si>
    <t>二酸化炭素排出抑制対策事業費等補助金（民間団体）交付要綱の別紙１の６です。</t>
  </si>
  <si>
    <t>別紙１の６には、次の３種類の様式が含まれます。</t>
  </si>
  <si>
    <t>○別紙２の６</t>
  </si>
  <si>
    <t>二酸化炭素排出抑制対策事業費等補助金（民間団体）交付要綱の別紙２の６です。</t>
  </si>
  <si>
    <t>別紙２の６は、次の様式です。</t>
  </si>
  <si>
    <t>本ファイルの注意事項</t>
  </si>
  <si>
    <t>　次の色がかかった箇所は、入力規則・数式・定数等があらかじめ設定されています。</t>
  </si>
  <si>
    <t>この色の網掛け部分については、欄を選択して表示される▽をクリックし、リストから選んでいただきます。</t>
  </si>
  <si>
    <t>リストにない場合は、効果計算書シートの４０行以下にある表に追加記入することにより、リストが拡充され入力可能となります。</t>
  </si>
  <si>
    <t>これらの色の網掛け部分には、数式が入力されており他の欄の記入により自動的に値が入る様に設定されています。</t>
  </si>
  <si>
    <t>省エネ自然冷媒冷凍等装置導入事業申請用様式</t>
  </si>
  <si>
    <t>・省エネ自然冷媒冷凍等装置導入促進事業実施計画書（１／３）</t>
  </si>
  <si>
    <t>・省エネ自然冷媒冷凍等装置導入促進事業実施計画書（２／３）　CO2削減効果計算書</t>
  </si>
  <si>
    <t>・省エネ自然冷媒冷凍等装置導入促進事業実施計画書（３／３）</t>
  </si>
  <si>
    <t>その他、省エネ型自然冷媒冷凍等装置の導入前後の比較が出来る概略図、事業所内における導入設備の配置計画図を添付する必要があります。</t>
  </si>
  <si>
    <t>・省エネ自然冷媒冷凍等装置導入促進事業に要する経費内訳</t>
  </si>
  <si>
    <t>※別紙１の６、別紙２の６は、省エネ自然冷媒冷凍等装置導入事業に関する公募要領の別添１、２と同様です。</t>
  </si>
  <si>
    <t>共同事業者
※複数事業者が共同で応募する場合</t>
  </si>
  <si>
    <t>別紙２の６</t>
  </si>
  <si>
    <t>記入事項・用語</t>
  </si>
  <si>
    <t>＜所要経費の各記入欄＞</t>
  </si>
  <si>
    <t>所要経費</t>
  </si>
  <si>
    <t>(1)総事業費</t>
  </si>
  <si>
    <t>(2)寄付金その他
　　の収入</t>
  </si>
  <si>
    <t>(3)差引額
　　(1)－(2)</t>
  </si>
  <si>
    <t>(1)総事業費（注１）</t>
  </si>
  <si>
    <t>(5)比較対象フロン装置
　　導入必要費用</t>
  </si>
  <si>
    <t>(6)差額
　　(4)－(5)</t>
  </si>
  <si>
    <r>
      <t>(7)撤去既存装置残存
価額</t>
    </r>
    <r>
      <rPr>
        <sz val="8"/>
        <rFont val="ＭＳ Ｐ明朝"/>
        <family val="1"/>
      </rPr>
      <t>（加算を希望する場合）</t>
    </r>
  </si>
  <si>
    <t>(8)修正差額
　　(6)＋(7)</t>
  </si>
  <si>
    <t>(2)寄付金その他の収入</t>
  </si>
  <si>
    <t>寄付金、民間からの補助金等をいいます。</t>
  </si>
  <si>
    <t>(3)差引額（注2）</t>
  </si>
  <si>
    <t>(1)から(2)を引いた差</t>
  </si>
  <si>
    <t>(９)国庫補助基本額
　　(3)と(8)を比較して
　　少ない方の額</t>
  </si>
  <si>
    <t>(10）補助金所要額
　（９）×1/3</t>
  </si>
  <si>
    <t>(11）補助限度額</t>
  </si>
  <si>
    <t>(12）補助金所要額
　　(10)と(11)を比較し
　　て少ない方の額</t>
  </si>
  <si>
    <t>(5)比較対象フロン装置導入必要費用（注１）</t>
  </si>
  <si>
    <t>(4)と同様</t>
  </si>
  <si>
    <t>(6)差額（注2）</t>
  </si>
  <si>
    <t>(4)から(5)を引いた差</t>
  </si>
  <si>
    <t>補　助　対　象　経　費　支　出　予　定　額　内　訳</t>
  </si>
  <si>
    <t>(7)撤去既存装置残存価額</t>
  </si>
  <si>
    <t>撤去し、廃棄する既存装置がある場合に、差額に任意に加算出来ます。
法定耐用年数経過後は購入価額の10％、経過以前は減価償却額を減じた額とします。
ただし、購入価額について証拠書類が必要になります。</t>
  </si>
  <si>
    <t>経費区分・費目</t>
  </si>
  <si>
    <t>金　　額</t>
  </si>
  <si>
    <t>積　　算　　内　　訳</t>
  </si>
  <si>
    <t>　装置導入費用</t>
  </si>
  <si>
    <t>(8)修正差額（注2）</t>
  </si>
  <si>
    <t>(6)と(7)の合計額</t>
  </si>
  <si>
    <t>(9)国庫補助基本額（注２）</t>
  </si>
  <si>
    <t>(3）と(8)を比較して少ない方の額</t>
  </si>
  <si>
    <t>(10)補助金所要額（注２）</t>
  </si>
  <si>
    <t>(9)に３分の１を乗じて得た額です。ただし、算出された額に1,000円未満の端数が生じた場合は切り捨ててください。</t>
  </si>
  <si>
    <t>(11)補助限度額</t>
  </si>
  <si>
    <t>2,500万円</t>
  </si>
  <si>
    <t>(12)補助金所要額（注2）</t>
  </si>
  <si>
    <t>(10)と(11)を比較して少ない方の額</t>
  </si>
  <si>
    <t>２　比較対象フロン</t>
  </si>
  <si>
    <t>＜補助対象経費支出予定額内訳＞</t>
  </si>
  <si>
    <t>　２比較対象フロン装置導入費用</t>
  </si>
  <si>
    <t>同上</t>
  </si>
  <si>
    <t>　３撤去し、廃棄する既存設備の残存価額</t>
  </si>
  <si>
    <t>購入価額、既存設備設置後の経過年数を明記してください。</t>
  </si>
  <si>
    <t>＜購入予定の主な財産の内訳＞</t>
  </si>
  <si>
    <t>３　撤去し、廃棄する</t>
  </si>
  <si>
    <t>　既存設備の残存価額</t>
  </si>
  <si>
    <t>　(加算を希望する場合)</t>
  </si>
  <si>
    <t>既存設備設置後の経過年数　（</t>
  </si>
  <si>
    <t>）年</t>
  </si>
  <si>
    <t>（注2）エクセルシートをダウンロードして用いる場合は自動的に計算されます。</t>
  </si>
  <si>
    <t>４　合計</t>
  </si>
  <si>
    <t>　（１－２＋３）</t>
  </si>
  <si>
    <t>購入予定の主な財産の内訳（一品、一組又は一式の価格が５０万円以上のもの）</t>
  </si>
  <si>
    <t>　区　分　　　　　　　　　　　　　</t>
  </si>
  <si>
    <t>　率</t>
  </si>
  <si>
    <t>仕様</t>
  </si>
  <si>
    <t>数量</t>
  </si>
  <si>
    <t>単価</t>
  </si>
  <si>
    <t>金額</t>
  </si>
  <si>
    <t>購入予定時期</t>
  </si>
  <si>
    <t>　5,000万円以下の金額に対して</t>
  </si>
  <si>
    <t>　5,000万円を超え１億円以下の金額に対して</t>
  </si>
  <si>
    <t>　１億円を超える金額に対して</t>
  </si>
  <si>
    <t>(4)自然冷媒冷凍等
　　装置導入必要費用</t>
  </si>
  <si>
    <t>基本的には、(4)自然冷媒冷凍等装置導入必要費用と同額にしてください。
同額にならない場合としては、補助の対象にならない工事等を同時に行う場合で、補助対象の事業費用と補助対象外の事業費用が分けられないような場合です。このような場合以外は、(4)と同額にしてください。</t>
  </si>
  <si>
    <t>(4)自然冷媒冷凍等装置導入必要費用（注１）</t>
  </si>
  <si>
    <t>　１自然冷媒冷凍等装置導入費用</t>
  </si>
  <si>
    <t>１　自然冷媒冷凍等</t>
  </si>
  <si>
    <t>省エネ自然冷媒冷凍等装置導入促進事業実施計画書（３／３）</t>
  </si>
  <si>
    <t>○記載上の注意
　省エネ自然冷媒冷凍等装置の導入以外での環境に対する取り組み予定があれば、その概要を記入して下さい。</t>
  </si>
  <si>
    <r>
      <t>R</t>
    </r>
    <r>
      <rPr>
        <sz val="11"/>
        <rFont val="ＭＳ Ｐゴシック"/>
        <family val="3"/>
      </rPr>
      <t>134ａ</t>
    </r>
  </si>
  <si>
    <t>積算内訳の参考として見積書を添付してください。</t>
  </si>
  <si>
    <t>省エネ自然冷媒冷凍等装置導入促進事業に要する経費内訳</t>
  </si>
  <si>
    <r>
      <t>0.521kgCO</t>
    </r>
    <r>
      <rPr>
        <vertAlign val="subscript"/>
        <sz val="9"/>
        <rFont val="ＭＳ Ｐゴシック"/>
        <family val="3"/>
      </rPr>
      <t>２</t>
    </r>
    <r>
      <rPr>
        <sz val="9"/>
        <rFont val="ＭＳ Ｐゴシック"/>
        <family val="3"/>
      </rPr>
      <t>／kWhとします。（固定値）</t>
    </r>
  </si>
  <si>
    <t>○記載上の注意
　温室効果ガス削減効果の把握方法や把握時期、把握した効果の周知手段、時期、手段等を記入して下さい。</t>
  </si>
  <si>
    <t xml:space="preserve">注：自然冷媒冷凍等装置導入費用、比較対象フロン装置導入費用のそれぞれについて、積算内訳の参考として見積書を添付すること。
　　また、撤去し、廃棄する既存装置の残存価額を加算する場合は、残存価額の証拠書類を添付すること。
　　裏面の記入要領を参照すること。
</t>
  </si>
  <si>
    <t>（注3）事務費は、工事施工のために直接必要な事務に要する費用であって、共済費、賃金、報償費、国内旅費、需用費、役務費、委託料、使用料、賃借料及び備品費等をいいます。ただし、工事費の金額に対し、次の表の区分毎に定められた率を乗じて得られた額の合計額の範囲内とします。交付要綱別表３の細目ごとに、必要な資料を添付してください。</t>
  </si>
  <si>
    <r>
      <t>（注１）消費税の免税業者を除き、原則として消費税等相当額を除いて計算してください。
　</t>
    </r>
    <r>
      <rPr>
        <sz val="10"/>
        <color indexed="8"/>
        <rFont val="ＭＳ Ｐゴシック"/>
        <family val="3"/>
      </rPr>
      <t>正確には、仕入れに係る消費税等相当額を除く計算ですが、冷凍等装置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t>
    </r>
    <r>
      <rPr>
        <sz val="10"/>
        <color indexed="8"/>
        <rFont val="ＭＳ Ｐゴシック"/>
        <family val="3"/>
      </rPr>
      <t>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r>
  </si>
  <si>
    <t>本工事費、付帯工事費、機械器具費、調査費、初期調整費及び事務費（注３）並びにその他必要な費用で環境大臣が承認した経費となります。本工事費のうち、材料費及び労務費については、交付要綱別表第２に基づき、根拠となる資料を添付してください。また、事務費についても、交付要綱別表３の細目ごとに、必要な資料を添付してください。撤去する既存の装置がある場合には、撤去費用（冷媒回収費用も含む。）も含まれます。（ただし、補助金額の計算においては、次の(5)との差額のみ反映されます。）</t>
  </si>
  <si>
    <t>一品、一組又は一式の価格が５０万円以上のものを記入してください。導入しようとする自然冷媒冷凍等装置は当然入ります。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</si>
</sst>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0.0_);[Red]\(0.0\)"/>
    <numFmt numFmtId="182" formatCode="* #,##0&quot;円&quot;\ ;\-#,##0&quot;円&quot;\ ;0&quot;円&quot;;\ "/>
  </numFmts>
  <fonts count="69">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ゴシック"/>
      <family val="3"/>
    </font>
    <font>
      <sz val="12"/>
      <name val="ＭＳ Ｐゴシック"/>
      <family val="3"/>
    </font>
    <font>
      <sz val="14"/>
      <name val="ＭＳ Ｐゴシック"/>
      <family val="3"/>
    </font>
    <font>
      <sz val="10"/>
      <name val="ＭＳ Ｐゴシック"/>
      <family val="3"/>
    </font>
    <font>
      <sz val="10"/>
      <name val="ＭＳ Ｐ明朝"/>
      <family val="1"/>
    </font>
    <font>
      <b/>
      <sz val="9"/>
      <name val="ＭＳ Ｐゴシック"/>
      <family val="3"/>
    </font>
    <font>
      <sz val="14"/>
      <color indexed="10"/>
      <name val="ＭＳ Ｐゴシック"/>
      <family val="3"/>
    </font>
    <font>
      <sz val="8"/>
      <color indexed="8"/>
      <name val="ＭＳ Ｐゴシック"/>
      <family val="3"/>
    </font>
    <font>
      <b/>
      <sz val="14"/>
      <name val="ＭＳ Ｐゴシック"/>
      <family val="3"/>
    </font>
    <font>
      <sz val="8"/>
      <name val="ＭＳ Ｐ明朝"/>
      <family val="1"/>
    </font>
    <font>
      <sz val="10"/>
      <color indexed="8"/>
      <name val="ＭＳ Ｐゴシック"/>
      <family val="3"/>
    </font>
    <font>
      <i/>
      <sz val="9"/>
      <name val="ＭＳ Ｐゴシック"/>
      <family val="3"/>
    </font>
    <font>
      <vertAlign val="subscript"/>
      <sz val="9"/>
      <name val="ＭＳ Ｐゴシック"/>
      <family val="3"/>
    </font>
    <font>
      <b/>
      <i/>
      <sz val="9"/>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ゴシック"/>
      <family val="3"/>
    </font>
    <font>
      <sz val="11"/>
      <color indexed="8"/>
      <name val="ＭＳ Ｐ明朝"/>
      <family val="1"/>
    </font>
    <font>
      <sz val="12"/>
      <color indexed="8"/>
      <name val="ＭＳ Ｐ明朝"/>
      <family val="1"/>
    </font>
    <font>
      <sz val="11"/>
      <color indexed="10"/>
      <name val="ＭＳ Ｐ明朝"/>
      <family val="1"/>
    </font>
    <font>
      <sz val="9"/>
      <color indexed="8"/>
      <name val="ＭＳ Ｐ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theme="1"/>
      <name val="ＭＳ Ｐゴシック"/>
      <family val="3"/>
    </font>
    <font>
      <sz val="12"/>
      <color theme="1"/>
      <name val="ＭＳ Ｐゴシック"/>
      <family val="3"/>
    </font>
    <font>
      <sz val="11"/>
      <color theme="1"/>
      <name val="ＭＳ Ｐ明朝"/>
      <family val="1"/>
    </font>
    <font>
      <sz val="12"/>
      <color theme="1"/>
      <name val="ＭＳ Ｐ明朝"/>
      <family val="1"/>
    </font>
    <font>
      <sz val="11"/>
      <color rgb="FFFF0000"/>
      <name val="ＭＳ Ｐ明朝"/>
      <family val="1"/>
    </font>
    <font>
      <sz val="14"/>
      <color theme="1"/>
      <name val="ＭＳ Ｐゴシック"/>
      <family val="3"/>
    </font>
    <font>
      <sz val="9"/>
      <color theme="1"/>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bottom style="medium"/>
    </border>
    <border>
      <left style="hair"/>
      <right style="hair"/>
      <top style="hair"/>
      <bottom style="hair"/>
    </border>
    <border>
      <left/>
      <right style="hair"/>
      <top/>
      <bottom/>
    </border>
    <border>
      <left/>
      <right style="hair"/>
      <top style="hair"/>
      <bottom style="hair"/>
    </border>
    <border>
      <left/>
      <right style="medium"/>
      <top/>
      <bottom style="hair"/>
    </border>
    <border>
      <left style="medium"/>
      <right/>
      <top/>
      <bottom style="hair"/>
    </border>
    <border>
      <left/>
      <right style="hair"/>
      <top/>
      <bottom style="hair"/>
    </border>
    <border>
      <left style="medium"/>
      <right style="hair"/>
      <top style="hair"/>
      <bottom style="hair"/>
    </border>
    <border>
      <left/>
      <right style="medium"/>
      <top style="hair"/>
      <bottom style="hair"/>
    </border>
    <border>
      <left style="medium"/>
      <right style="hair"/>
      <top/>
      <bottom/>
    </border>
    <border>
      <left style="hair"/>
      <right/>
      <top style="hair"/>
      <bottom style="hair"/>
    </border>
    <border>
      <left style="medium"/>
      <right style="hair"/>
      <top style="hair"/>
      <bottom/>
    </border>
    <border>
      <left style="hair"/>
      <right style="hair"/>
      <top style="hair"/>
      <bottom/>
    </border>
    <border>
      <left style="hair"/>
      <right/>
      <top style="hair"/>
      <bottom/>
    </border>
    <border>
      <left style="medium"/>
      <right style="medium"/>
      <top style="medium"/>
      <bottom style="medium"/>
    </border>
    <border>
      <left style="medium"/>
      <right style="hair"/>
      <top style="hair"/>
      <bottom style="medium"/>
    </border>
    <border>
      <left style="hair"/>
      <right/>
      <top style="hair"/>
      <bottom style="medium"/>
    </border>
    <border>
      <left/>
      <right/>
      <top/>
      <bottom style="medium"/>
    </border>
    <border>
      <left style="thin"/>
      <right style="thin"/>
      <top style="medium"/>
      <bottom style="hair"/>
    </border>
    <border>
      <left style="thin"/>
      <right style="medium"/>
      <top style="medium"/>
      <bottom style="hair"/>
    </border>
    <border>
      <left style="thin"/>
      <right style="thin"/>
      <top style="hair"/>
      <bottom/>
    </border>
    <border>
      <left style="thin"/>
      <right style="medium"/>
      <top style="hair"/>
      <bottom/>
    </border>
    <border>
      <left style="thin"/>
      <right style="thin"/>
      <top style="thin"/>
      <bottom style="hair"/>
    </border>
    <border>
      <left style="thin"/>
      <right style="medium"/>
      <top style="thin"/>
      <bottom style="hair"/>
    </border>
    <border>
      <left style="thin"/>
      <right style="thin"/>
      <top/>
      <bottom style="thin"/>
    </border>
    <border>
      <left style="thin"/>
      <right style="medium"/>
      <top/>
      <bottom style="thin"/>
    </border>
    <border>
      <left style="hair"/>
      <right/>
      <top/>
      <bottom style="medium"/>
    </border>
    <border>
      <left style="thin"/>
      <right style="medium"/>
      <top style="thin"/>
      <bottom style="medium"/>
    </border>
    <border>
      <left/>
      <right/>
      <top/>
      <bottom style="thin"/>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hair"/>
      <bottom style="hair"/>
    </border>
    <border>
      <left style="thin"/>
      <right style="thin"/>
      <top style="hair"/>
      <bottom style="thin"/>
    </border>
    <border>
      <left style="hair"/>
      <right style="hair"/>
      <top/>
      <bottom style="hair"/>
    </border>
    <border>
      <left/>
      <right style="hair"/>
      <top style="hair"/>
      <bottom/>
    </border>
    <border>
      <left/>
      <right style="medium"/>
      <top style="hair"/>
      <bottom/>
    </border>
    <border>
      <left style="hair"/>
      <right style="hair"/>
      <top/>
      <bottom/>
    </border>
    <border>
      <left/>
      <right style="medium"/>
      <top/>
      <bottom/>
    </border>
    <border>
      <left style="hair"/>
      <right style="medium"/>
      <top style="hair"/>
      <bottom/>
    </border>
    <border>
      <left style="hair"/>
      <right style="medium"/>
      <top/>
      <bottom/>
    </border>
    <border>
      <left style="medium">
        <color theme="1"/>
      </left>
      <right style="medium">
        <color theme="1"/>
      </right>
      <top style="medium">
        <color theme="1"/>
      </top>
      <bottom style="medium">
        <color theme="1"/>
      </bottom>
    </border>
    <border>
      <left style="hair">
        <color theme="1"/>
      </left>
      <right style="hair">
        <color theme="1"/>
      </right>
      <top style="medium">
        <color theme="1"/>
      </top>
      <bottom style="hair">
        <color theme="1"/>
      </bottom>
    </border>
    <border>
      <left style="hair">
        <color theme="1"/>
      </left>
      <right style="medium">
        <color theme="1"/>
      </right>
      <top style="medium">
        <color theme="1"/>
      </top>
      <bottom style="hair">
        <color theme="1"/>
      </bottom>
    </border>
    <border>
      <left style="hair"/>
      <right style="medium">
        <color theme="1"/>
      </right>
      <top style="hair"/>
      <bottom style="hair"/>
    </border>
    <border>
      <left style="hair">
        <color theme="1"/>
      </left>
      <right style="hair"/>
      <top style="hair">
        <color theme="1"/>
      </top>
      <bottom style="hair"/>
    </border>
    <border>
      <left style="hair"/>
      <right style="hair"/>
      <top style="hair">
        <color theme="1"/>
      </top>
      <bottom style="hair"/>
    </border>
    <border>
      <left style="hair"/>
      <right style="medium">
        <color theme="1"/>
      </right>
      <top style="hair">
        <color theme="1"/>
      </top>
      <bottom style="hair"/>
    </border>
    <border>
      <left style="hair">
        <color theme="1"/>
      </left>
      <right style="hair"/>
      <top style="hair"/>
      <bottom style="hair"/>
    </border>
    <border>
      <left style="hair">
        <color theme="1"/>
      </left>
      <right style="hair"/>
      <top style="hair"/>
      <bottom style="hair">
        <color theme="1"/>
      </bottom>
    </border>
    <border>
      <left style="hair"/>
      <right style="hair"/>
      <top style="hair"/>
      <bottom style="hair">
        <color theme="1"/>
      </bottom>
    </border>
    <border>
      <left style="hair"/>
      <right style="medium">
        <color theme="1"/>
      </right>
      <top style="hair"/>
      <bottom style="hair">
        <color theme="1"/>
      </bottom>
    </border>
    <border>
      <left style="hair">
        <color theme="1"/>
      </left>
      <right style="hair"/>
      <top style="hair">
        <color theme="1"/>
      </top>
      <bottom style="hair">
        <color theme="1"/>
      </bottom>
    </border>
    <border>
      <left style="hair"/>
      <right style="hair"/>
      <top style="hair">
        <color theme="1"/>
      </top>
      <bottom style="hair">
        <color theme="1"/>
      </bottom>
    </border>
    <border>
      <left/>
      <right style="hair"/>
      <top style="hair">
        <color theme="1"/>
      </top>
      <bottom style="hair">
        <color theme="1"/>
      </bottom>
    </border>
    <border>
      <left/>
      <right style="medium">
        <color theme="1"/>
      </right>
      <top style="hair">
        <color theme="1"/>
      </top>
      <bottom style="hair">
        <color theme="1"/>
      </bottom>
    </border>
    <border>
      <left style="hair"/>
      <right style="thin"/>
      <top style="hair"/>
      <bottom style="hair"/>
    </border>
    <border>
      <left style="thin"/>
      <right/>
      <top style="hair"/>
      <bottom style="hair"/>
    </border>
    <border>
      <left style="hair"/>
      <right style="hair"/>
      <top style="hair"/>
      <bottom style="thin"/>
    </border>
    <border>
      <left/>
      <right/>
      <top style="hair"/>
      <bottom style="hair"/>
    </border>
    <border>
      <left style="thin"/>
      <right style="thin"/>
      <top/>
      <bottom/>
    </border>
    <border>
      <left/>
      <right style="thin"/>
      <top/>
      <bottom/>
    </border>
    <border>
      <left style="hair"/>
      <right style="hair"/>
      <top/>
      <bottom style="thin"/>
    </border>
    <border>
      <left/>
      <right style="thin"/>
      <top style="hair"/>
      <bottom style="hair"/>
    </border>
    <border>
      <left style="thin"/>
      <right/>
      <top style="hair"/>
      <bottom/>
    </border>
    <border>
      <left/>
      <right/>
      <top style="thin"/>
      <bottom style="hair"/>
    </border>
    <border>
      <left/>
      <right style="thin"/>
      <top style="thin"/>
      <bottom style="hair"/>
    </border>
    <border>
      <left style="thin"/>
      <right style="hair"/>
      <top style="hair"/>
      <bottom/>
    </border>
    <border>
      <left style="thin"/>
      <right style="hair"/>
      <top/>
      <bottom/>
    </border>
    <border>
      <left style="thin"/>
      <right style="hair"/>
      <top/>
      <bottom style="hair"/>
    </border>
    <border>
      <left/>
      <right/>
      <top style="thin"/>
      <bottom/>
    </border>
    <border>
      <left style="thin"/>
      <right style="hair"/>
      <top/>
      <bottom style="thin"/>
    </border>
    <border>
      <left style="hair"/>
      <right style="thin"/>
      <top style="hair"/>
      <bottom/>
    </border>
    <border>
      <left style="hair"/>
      <right style="thin"/>
      <top/>
      <bottom style="hair"/>
    </border>
    <border>
      <left style="hair"/>
      <right style="hair"/>
      <top style="medium"/>
      <bottom/>
    </border>
    <border>
      <left style="medium"/>
      <right style="hair"/>
      <top style="medium"/>
      <bottom/>
    </border>
    <border>
      <left style="medium"/>
      <right style="hair"/>
      <top/>
      <bottom style="thin"/>
    </border>
    <border>
      <left style="hair"/>
      <right style="thin"/>
      <top style="medium"/>
      <bottom/>
    </border>
    <border>
      <left style="hair"/>
      <right style="thin"/>
      <top/>
      <bottom style="thin"/>
    </border>
    <border>
      <left style="medium"/>
      <right/>
      <top style="medium"/>
      <bottom/>
    </border>
    <border>
      <left/>
      <right style="hair"/>
      <top style="medium"/>
      <bottom/>
    </border>
    <border>
      <left style="hair"/>
      <right/>
      <top style="medium"/>
      <bottom style="hair"/>
    </border>
    <border>
      <left/>
      <right style="medium"/>
      <top style="medium"/>
      <bottom style="hair"/>
    </border>
    <border>
      <left/>
      <right/>
      <top style="hair"/>
      <bottom/>
    </border>
    <border>
      <left style="medium"/>
      <right style="hair"/>
      <top style="thin"/>
      <bottom/>
    </border>
    <border>
      <left style="hair"/>
      <right style="thin"/>
      <top style="thin"/>
      <bottom/>
    </border>
    <border>
      <left style="thin"/>
      <right style="hair"/>
      <top style="thin"/>
      <bottom/>
    </border>
    <border>
      <left style="hair"/>
      <right/>
      <top style="thin"/>
      <bottom/>
    </border>
    <border>
      <left/>
      <right style="hair"/>
      <top style="thin"/>
      <bottom/>
    </border>
    <border>
      <left style="hair"/>
      <right/>
      <top/>
      <bottom style="hair"/>
    </border>
    <border>
      <left/>
      <right/>
      <top/>
      <bottom style="hair"/>
    </border>
    <border>
      <left style="hair"/>
      <right style="hair"/>
      <top style="thin"/>
      <bottom style="hair"/>
    </border>
    <border>
      <left style="hair"/>
      <right/>
      <top/>
      <bottom/>
    </border>
    <border>
      <left style="thin"/>
      <right/>
      <top/>
      <bottom/>
    </border>
    <border>
      <left style="thin"/>
      <right/>
      <top/>
      <bottom style="hair"/>
    </border>
    <border>
      <left>
        <color indexed="63"/>
      </left>
      <right style="thin"/>
      <top style="hair"/>
      <bottom/>
    </border>
    <border>
      <left style="thin"/>
      <right/>
      <top/>
      <bottom style="thin"/>
    </border>
    <border>
      <left/>
      <right style="hair"/>
      <top/>
      <bottom style="thin"/>
    </border>
    <border>
      <left style="hair"/>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16">
    <xf numFmtId="0" fontId="0" fillId="0" borderId="0" xfId="0" applyAlignment="1">
      <alignment vertical="center"/>
    </xf>
    <xf numFmtId="0" fontId="5" fillId="0" borderId="10" xfId="0" applyNumberFormat="1"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left" vertical="center"/>
    </xf>
    <xf numFmtId="0" fontId="0" fillId="0" borderId="0" xfId="0" applyBorder="1" applyAlignment="1">
      <alignment horizontal="right" vertical="center"/>
    </xf>
    <xf numFmtId="0" fontId="3" fillId="0" borderId="0" xfId="0" applyFont="1" applyBorder="1" applyAlignment="1">
      <alignment vertical="center" wrapText="1"/>
    </xf>
    <xf numFmtId="0" fontId="0" fillId="0" borderId="12" xfId="0" applyBorder="1" applyAlignment="1">
      <alignment horizontal="center" vertical="center"/>
    </xf>
    <xf numFmtId="0" fontId="0"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0" xfId="0" applyFont="1" applyBorder="1" applyAlignment="1">
      <alignment horizontal="center" vertical="center"/>
    </xf>
    <xf numFmtId="0" fontId="0" fillId="0" borderId="12" xfId="0" applyNumberFormat="1" applyFont="1" applyBorder="1" applyAlignment="1">
      <alignment horizontal="center" vertical="center"/>
    </xf>
    <xf numFmtId="0" fontId="0" fillId="0" borderId="17" xfId="0" applyFont="1" applyFill="1" applyBorder="1" applyAlignment="1">
      <alignment horizontal="left" vertical="center"/>
    </xf>
    <xf numFmtId="178" fontId="0" fillId="0" borderId="12" xfId="0" applyNumberFormat="1" applyFont="1" applyBorder="1" applyAlignment="1">
      <alignment horizontal="center" vertical="center"/>
    </xf>
    <xf numFmtId="0" fontId="0" fillId="0" borderId="19" xfId="0" applyBorder="1" applyAlignment="1">
      <alignment horizontal="left" vertical="center"/>
    </xf>
    <xf numFmtId="178" fontId="0" fillId="0" borderId="12" xfId="0" applyNumberFormat="1" applyBorder="1" applyAlignment="1">
      <alignment horizontal="center" vertical="center"/>
    </xf>
    <xf numFmtId="38" fontId="0" fillId="34" borderId="11" xfId="48" applyFont="1" applyFill="1" applyBorder="1" applyAlignment="1">
      <alignment horizontal="center" vertical="center"/>
    </xf>
    <xf numFmtId="38" fontId="0" fillId="34" borderId="18" xfId="48"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center" vertical="center"/>
    </xf>
    <xf numFmtId="0" fontId="0" fillId="0" borderId="12" xfId="0" applyFont="1" applyFill="1" applyBorder="1" applyAlignment="1">
      <alignment horizontal="center" vertical="center"/>
    </xf>
    <xf numFmtId="40" fontId="0" fillId="0" borderId="12" xfId="48" applyNumberFormat="1" applyFont="1" applyFill="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center" vertical="center"/>
    </xf>
    <xf numFmtId="38" fontId="0" fillId="34" borderId="22" xfId="48" applyFont="1" applyFill="1" applyBorder="1" applyAlignment="1">
      <alignment horizontal="center" vertical="center"/>
    </xf>
    <xf numFmtId="0" fontId="0" fillId="0" borderId="21" xfId="0" applyFont="1" applyBorder="1" applyAlignment="1">
      <alignment horizontal="left" vertical="center" wrapText="1"/>
    </xf>
    <xf numFmtId="0" fontId="0" fillId="0" borderId="23" xfId="0" applyFont="1" applyBorder="1" applyAlignment="1">
      <alignment horizontal="center" vertical="center"/>
    </xf>
    <xf numFmtId="0" fontId="0" fillId="0" borderId="0" xfId="0" applyFont="1" applyFill="1" applyBorder="1" applyAlignment="1">
      <alignment horizontal="center" vertical="center"/>
    </xf>
    <xf numFmtId="0" fontId="0" fillId="0" borderId="11" xfId="0" applyNumberFormat="1" applyBorder="1" applyAlignment="1">
      <alignment horizontal="center" vertical="center"/>
    </xf>
    <xf numFmtId="0" fontId="0" fillId="0" borderId="17" xfId="0" applyNumberFormat="1" applyFill="1" applyBorder="1" applyAlignment="1">
      <alignment horizontal="left" vertical="center" wrapText="1"/>
    </xf>
    <xf numFmtId="0" fontId="0" fillId="0" borderId="20" xfId="0" applyNumberFormat="1" applyBorder="1" applyAlignment="1">
      <alignment horizontal="center" vertical="center"/>
    </xf>
    <xf numFmtId="178" fontId="5" fillId="34" borderId="24"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0" fillId="0" borderId="25" xfId="0" applyNumberFormat="1" applyFill="1" applyBorder="1" applyAlignment="1">
      <alignment horizontal="left" vertical="center" wrapText="1"/>
    </xf>
    <xf numFmtId="0" fontId="0" fillId="0" borderId="26" xfId="0" applyNumberFormat="1" applyBorder="1" applyAlignment="1">
      <alignment horizontal="center" vertical="center"/>
    </xf>
    <xf numFmtId="0" fontId="5" fillId="0" borderId="0" xfId="0" applyFont="1" applyFill="1" applyBorder="1" applyAlignment="1">
      <alignment horizontal="center" vertical="center"/>
    </xf>
    <xf numFmtId="0" fontId="0" fillId="0" borderId="0" xfId="0" applyNumberFormat="1" applyFill="1" applyBorder="1" applyAlignment="1">
      <alignment horizontal="left" vertical="center" indent="1"/>
    </xf>
    <xf numFmtId="0" fontId="0" fillId="0" borderId="0" xfId="0" applyNumberFormat="1" applyBorder="1" applyAlignment="1">
      <alignment horizontal="center" vertical="center"/>
    </xf>
    <xf numFmtId="0" fontId="5" fillId="0" borderId="0" xfId="0" applyNumberFormat="1" applyFont="1" applyBorder="1" applyAlignment="1">
      <alignment vertical="center"/>
    </xf>
    <xf numFmtId="0" fontId="0" fillId="0" borderId="12" xfId="0" applyBorder="1" applyAlignment="1">
      <alignment vertical="center"/>
    </xf>
    <xf numFmtId="0" fontId="0" fillId="0" borderId="0" xfId="0" applyAlignment="1">
      <alignment horizontal="left" vertical="center" indent="1"/>
    </xf>
    <xf numFmtId="0" fontId="5" fillId="0" borderId="27" xfId="0" applyNumberFormat="1" applyFont="1" applyBorder="1" applyAlignment="1">
      <alignment horizontal="left" vertical="center"/>
    </xf>
    <xf numFmtId="0" fontId="0" fillId="0" borderId="27" xfId="0" applyBorder="1" applyAlignment="1">
      <alignment horizontal="center" vertical="center"/>
    </xf>
    <xf numFmtId="0" fontId="5" fillId="0" borderId="27" xfId="0" applyFont="1" applyBorder="1" applyAlignment="1">
      <alignment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78" fontId="5" fillId="34" borderId="30" xfId="0" applyNumberFormat="1" applyFont="1" applyFill="1" applyBorder="1" applyAlignment="1">
      <alignment horizontal="center" vertical="center"/>
    </xf>
    <xf numFmtId="178" fontId="5" fillId="34" borderId="31" xfId="0" applyNumberFormat="1" applyFont="1" applyFill="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178" fontId="5" fillId="34" borderId="34" xfId="0" applyNumberFormat="1" applyFont="1" applyFill="1" applyBorder="1" applyAlignment="1">
      <alignment horizontal="center" vertical="center"/>
    </xf>
    <xf numFmtId="178" fontId="5" fillId="34" borderId="35" xfId="0" applyNumberFormat="1" applyFont="1" applyFill="1" applyBorder="1" applyAlignment="1">
      <alignment horizontal="center" vertical="center"/>
    </xf>
    <xf numFmtId="0" fontId="7" fillId="0" borderId="36" xfId="0" applyFont="1" applyBorder="1" applyAlignment="1">
      <alignment horizontal="center" vertical="center"/>
    </xf>
    <xf numFmtId="178" fontId="8" fillId="0" borderId="37" xfId="0" applyNumberFormat="1" applyFont="1" applyBorder="1" applyAlignment="1">
      <alignment horizontal="center" vertical="top" wrapText="1"/>
    </xf>
    <xf numFmtId="0" fontId="0" fillId="0" borderId="0" xfId="0" applyFont="1" applyAlignment="1">
      <alignment vertical="center"/>
    </xf>
    <xf numFmtId="0" fontId="6" fillId="0" borderId="0" xfId="0" applyFont="1" applyAlignment="1">
      <alignment horizontal="left" vertical="center" indent="1"/>
    </xf>
    <xf numFmtId="0" fontId="10" fillId="0" borderId="38" xfId="0" applyFont="1" applyBorder="1" applyAlignment="1">
      <alignment horizontal="left" vertical="center"/>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9" xfId="0" applyBorder="1" applyAlignment="1">
      <alignment vertical="center"/>
    </xf>
    <xf numFmtId="0" fontId="0" fillId="0" borderId="41" xfId="0" applyBorder="1" applyAlignment="1">
      <alignment vertical="center"/>
    </xf>
    <xf numFmtId="0" fontId="0" fillId="0" borderId="41" xfId="0" applyBorder="1" applyAlignment="1">
      <alignment horizontal="left" vertical="center"/>
    </xf>
    <xf numFmtId="0" fontId="0" fillId="0" borderId="42" xfId="0" applyBorder="1" applyAlignment="1" quotePrefix="1">
      <alignment horizontal="left" vertical="center"/>
    </xf>
    <xf numFmtId="0" fontId="0" fillId="0" borderId="20" xfId="0" applyBorder="1" applyAlignment="1">
      <alignment horizontal="left" vertical="center"/>
    </xf>
    <xf numFmtId="0" fontId="0" fillId="0" borderId="42" xfId="0" applyFont="1" applyBorder="1" applyAlignment="1" quotePrefix="1">
      <alignment vertical="center"/>
    </xf>
    <xf numFmtId="0" fontId="0" fillId="0" borderId="42" xfId="0" applyBorder="1" applyAlignment="1" quotePrefix="1">
      <alignment vertical="center"/>
    </xf>
    <xf numFmtId="0" fontId="0" fillId="0" borderId="43" xfId="0" applyBorder="1" applyAlignment="1" quotePrefix="1">
      <alignment horizontal="left" vertical="center"/>
    </xf>
    <xf numFmtId="0" fontId="0" fillId="0" borderId="44" xfId="0" applyBorder="1" applyAlignment="1">
      <alignment horizontal="center" vertical="center"/>
    </xf>
    <xf numFmtId="0" fontId="0" fillId="0" borderId="43" xfId="0" applyBorder="1" applyAlignment="1" quotePrefix="1">
      <alignment vertical="center"/>
    </xf>
    <xf numFmtId="0" fontId="0" fillId="0" borderId="45" xfId="0" applyBorder="1" applyAlignment="1">
      <alignment horizontal="left" vertical="center"/>
    </xf>
    <xf numFmtId="0" fontId="0" fillId="0" borderId="45" xfId="0" applyBorder="1" applyAlignment="1">
      <alignment vertical="center"/>
    </xf>
    <xf numFmtId="0" fontId="0" fillId="0" borderId="0" xfId="0" applyAlignment="1">
      <alignment horizontal="left" vertical="center"/>
    </xf>
    <xf numFmtId="0" fontId="0" fillId="0" borderId="32" xfId="0" applyBorder="1" applyAlignment="1">
      <alignment vertical="center"/>
    </xf>
    <xf numFmtId="0" fontId="0" fillId="0" borderId="32" xfId="0" applyBorder="1" applyAlignment="1" quotePrefix="1">
      <alignment vertical="center"/>
    </xf>
    <xf numFmtId="0" fontId="0" fillId="0" borderId="46" xfId="0" applyBorder="1" applyAlignment="1">
      <alignment vertical="center"/>
    </xf>
    <xf numFmtId="0" fontId="0" fillId="0" borderId="46" xfId="0" applyBorder="1" applyAlignment="1" quotePrefix="1">
      <alignment vertical="center"/>
    </xf>
    <xf numFmtId="0" fontId="0" fillId="0" borderId="47" xfId="0" applyBorder="1" applyAlignment="1">
      <alignment horizontal="left" vertical="center" indent="1"/>
    </xf>
    <xf numFmtId="0" fontId="0" fillId="0" borderId="47" xfId="0" applyBorder="1" applyAlignment="1">
      <alignment vertical="center"/>
    </xf>
    <xf numFmtId="0" fontId="0" fillId="0" borderId="42" xfId="0" applyBorder="1" applyAlignment="1">
      <alignment horizontal="left" vertical="center"/>
    </xf>
    <xf numFmtId="0" fontId="0" fillId="0" borderId="17" xfId="0" applyNumberFormat="1" applyFont="1" applyFill="1" applyBorder="1" applyAlignment="1">
      <alignment horizontal="left" vertical="center" wrapText="1"/>
    </xf>
    <xf numFmtId="0" fontId="0" fillId="0" borderId="17" xfId="0" applyBorder="1" applyAlignment="1">
      <alignment horizontal="left" vertical="center"/>
    </xf>
    <xf numFmtId="0" fontId="0" fillId="0" borderId="20" xfId="0" applyBorder="1" applyAlignment="1">
      <alignment horizontal="center" vertical="center"/>
    </xf>
    <xf numFmtId="180" fontId="0" fillId="0" borderId="48" xfId="48" applyNumberFormat="1" applyFont="1" applyFill="1" applyBorder="1" applyAlignment="1">
      <alignment horizontal="center" vertical="center"/>
    </xf>
    <xf numFmtId="180" fontId="0" fillId="0" borderId="16" xfId="48" applyNumberFormat="1" applyFont="1" applyFill="1" applyBorder="1" applyAlignment="1">
      <alignment horizontal="center" vertical="center"/>
    </xf>
    <xf numFmtId="180" fontId="0" fillId="0" borderId="14" xfId="48"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51" xfId="0" applyBorder="1" applyAlignment="1">
      <alignment horizontal="center" vertical="center"/>
    </xf>
    <xf numFmtId="0" fontId="0" fillId="0" borderId="49" xfId="0" applyFont="1" applyBorder="1" applyAlignment="1">
      <alignment horizontal="center" vertical="center"/>
    </xf>
    <xf numFmtId="0" fontId="4" fillId="0" borderId="52" xfId="0" applyFont="1" applyBorder="1" applyAlignment="1">
      <alignment horizontal="center" vertical="center" wrapText="1"/>
    </xf>
    <xf numFmtId="0" fontId="0" fillId="0" borderId="48"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38" fontId="0" fillId="0" borderId="48" xfId="48" applyFont="1" applyBorder="1" applyAlignment="1">
      <alignment horizontal="center" vertical="center"/>
    </xf>
    <xf numFmtId="38" fontId="0" fillId="0" borderId="16" xfId="48" applyFont="1" applyBorder="1" applyAlignment="1">
      <alignment horizontal="center" vertical="center"/>
    </xf>
    <xf numFmtId="38" fontId="0" fillId="0" borderId="14" xfId="48" applyFont="1" applyBorder="1" applyAlignment="1">
      <alignment horizontal="center" vertical="center"/>
    </xf>
    <xf numFmtId="181" fontId="0" fillId="0" borderId="11" xfId="0" applyNumberFormat="1" applyFont="1" applyBorder="1" applyAlignment="1">
      <alignment horizontal="center" vertical="center"/>
    </xf>
    <xf numFmtId="178" fontId="0" fillId="0" borderId="11" xfId="0" applyNumberFormat="1" applyFont="1" applyBorder="1" applyAlignment="1">
      <alignment horizontal="center" vertical="center"/>
    </xf>
    <xf numFmtId="181" fontId="5" fillId="34" borderId="24" xfId="0" applyNumberFormat="1" applyFont="1" applyFill="1" applyBorder="1" applyAlignment="1">
      <alignment horizontal="center" vertical="center"/>
    </xf>
    <xf numFmtId="38" fontId="0" fillId="34" borderId="53" xfId="48" applyFont="1" applyFill="1" applyBorder="1" applyAlignment="1">
      <alignment horizontal="center" vertical="center"/>
    </xf>
    <xf numFmtId="0" fontId="0" fillId="0" borderId="51" xfId="0" applyFont="1" applyBorder="1" applyAlignment="1">
      <alignment horizontal="center" vertical="center"/>
    </xf>
    <xf numFmtId="0" fontId="0" fillId="0" borderId="51" xfId="0" applyNumberFormat="1" applyFont="1" applyBorder="1" applyAlignment="1">
      <alignment horizontal="center" vertical="center"/>
    </xf>
    <xf numFmtId="0" fontId="0" fillId="0" borderId="54" xfId="0" applyFont="1" applyBorder="1" applyAlignment="1">
      <alignment horizontal="center" vertical="center"/>
    </xf>
    <xf numFmtId="179" fontId="0" fillId="34" borderId="55" xfId="0" applyNumberFormat="1" applyFont="1" applyFill="1" applyBorder="1" applyAlignment="1">
      <alignment horizontal="center" vertical="center"/>
    </xf>
    <xf numFmtId="181" fontId="0" fillId="0" borderId="56" xfId="48" applyNumberFormat="1" applyFont="1" applyBorder="1" applyAlignment="1">
      <alignment horizontal="center" vertical="center"/>
    </xf>
    <xf numFmtId="181" fontId="0" fillId="0" borderId="57" xfId="48" applyNumberFormat="1" applyFont="1" applyBorder="1" applyAlignment="1">
      <alignment horizontal="center" vertical="center"/>
    </xf>
    <xf numFmtId="181" fontId="0" fillId="0" borderId="58" xfId="0" applyNumberFormat="1" applyFont="1" applyBorder="1" applyAlignment="1">
      <alignment horizontal="center" vertical="center"/>
    </xf>
    <xf numFmtId="178" fontId="0" fillId="0" borderId="58" xfId="0" applyNumberFormat="1" applyFont="1" applyBorder="1" applyAlignment="1">
      <alignment horizontal="center" vertical="center"/>
    </xf>
    <xf numFmtId="181" fontId="0" fillId="0" borderId="59" xfId="0" applyNumberFormat="1" applyFont="1" applyBorder="1" applyAlignment="1">
      <alignment horizontal="center" vertical="center"/>
    </xf>
    <xf numFmtId="181" fontId="0" fillId="0" borderId="60" xfId="0" applyNumberFormat="1" applyFont="1" applyBorder="1" applyAlignment="1">
      <alignment horizontal="center" vertical="center"/>
    </xf>
    <xf numFmtId="181" fontId="0" fillId="0" borderId="61" xfId="0" applyNumberFormat="1" applyFont="1" applyBorder="1" applyAlignment="1">
      <alignment horizontal="center" vertical="center"/>
    </xf>
    <xf numFmtId="181" fontId="0" fillId="0" borderId="62" xfId="0" applyNumberFormat="1" applyFont="1" applyFill="1" applyBorder="1" applyAlignment="1">
      <alignment horizontal="center" vertical="center"/>
    </xf>
    <xf numFmtId="178" fontId="0" fillId="0" borderId="62" xfId="0" applyNumberFormat="1" applyFont="1" applyBorder="1" applyAlignment="1">
      <alignment horizontal="center" vertical="center"/>
    </xf>
    <xf numFmtId="178" fontId="0" fillId="34" borderId="63" xfId="0" applyNumberFormat="1" applyFill="1" applyBorder="1" applyAlignment="1">
      <alignment horizontal="center" vertical="center"/>
    </xf>
    <xf numFmtId="178" fontId="0" fillId="34" borderId="64" xfId="0" applyNumberFormat="1" applyFill="1" applyBorder="1" applyAlignment="1">
      <alignment horizontal="center" vertical="center"/>
    </xf>
    <xf numFmtId="178" fontId="0" fillId="34" borderId="65" xfId="0" applyNumberFormat="1" applyFill="1" applyBorder="1" applyAlignment="1">
      <alignment horizontal="center" vertical="center"/>
    </xf>
    <xf numFmtId="178" fontId="0" fillId="0" borderId="66" xfId="0" applyNumberFormat="1" applyFont="1" applyBorder="1" applyAlignment="1">
      <alignment horizontal="center" vertical="center"/>
    </xf>
    <xf numFmtId="178" fontId="0" fillId="0" borderId="67" xfId="0" applyNumberFormat="1" applyFont="1" applyBorder="1" applyAlignment="1">
      <alignment horizontal="center" vertical="center"/>
    </xf>
    <xf numFmtId="178" fontId="0" fillId="0" borderId="68" xfId="0" applyNumberFormat="1" applyFont="1" applyBorder="1" applyAlignment="1">
      <alignment horizontal="center" vertical="center"/>
    </xf>
    <xf numFmtId="178" fontId="0" fillId="0" borderId="69" xfId="0" applyNumberFormat="1" applyFont="1" applyBorder="1" applyAlignment="1">
      <alignment horizontal="center" vertical="center"/>
    </xf>
    <xf numFmtId="178" fontId="59" fillId="0" borderId="27" xfId="0" applyNumberFormat="1" applyFont="1" applyBorder="1" applyAlignment="1">
      <alignment horizontal="center" vertical="top" wrapText="1"/>
    </xf>
    <xf numFmtId="0" fontId="60" fillId="0" borderId="11" xfId="0" applyFont="1" applyBorder="1" applyAlignment="1">
      <alignment horizontal="center" vertical="center"/>
    </xf>
    <xf numFmtId="0" fontId="60" fillId="0" borderId="11" xfId="0" applyFont="1" applyBorder="1" applyAlignment="1">
      <alignment vertical="center" wrapText="1"/>
    </xf>
    <xf numFmtId="0" fontId="61" fillId="0" borderId="11" xfId="0" applyFont="1" applyBorder="1" applyAlignment="1">
      <alignment vertical="center" wrapText="1"/>
    </xf>
    <xf numFmtId="0" fontId="60" fillId="0" borderId="11" xfId="0" applyFont="1" applyBorder="1" applyAlignment="1">
      <alignment vertical="center"/>
    </xf>
    <xf numFmtId="0" fontId="60" fillId="0" borderId="11" xfId="0" applyFont="1" applyBorder="1" applyAlignment="1">
      <alignment vertical="center"/>
    </xf>
    <xf numFmtId="0" fontId="60" fillId="0" borderId="11" xfId="0" applyFont="1" applyBorder="1" applyAlignment="1">
      <alignment horizontal="left" vertical="center"/>
    </xf>
    <xf numFmtId="0" fontId="60" fillId="0" borderId="11" xfId="0" applyFont="1" applyFill="1" applyBorder="1" applyAlignment="1">
      <alignment horizontal="left" vertical="center"/>
    </xf>
    <xf numFmtId="0" fontId="61" fillId="0" borderId="11" xfId="0" applyFont="1" applyBorder="1" applyAlignment="1">
      <alignment horizontal="left" vertical="center" wrapText="1"/>
    </xf>
    <xf numFmtId="0" fontId="60" fillId="0" borderId="11" xfId="0" applyFont="1" applyBorder="1" applyAlignment="1">
      <alignment horizontal="left" vertical="center" wrapText="1"/>
    </xf>
    <xf numFmtId="0" fontId="60" fillId="0" borderId="11" xfId="0" applyNumberFormat="1" applyFont="1" applyFill="1" applyBorder="1" applyAlignment="1">
      <alignment horizontal="left" vertical="center"/>
    </xf>
    <xf numFmtId="0" fontId="60" fillId="0" borderId="11" xfId="0" applyNumberFormat="1" applyFont="1" applyFill="1" applyBorder="1" applyAlignment="1">
      <alignment horizontal="left" vertical="center" wrapText="1"/>
    </xf>
    <xf numFmtId="0" fontId="62"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63" fillId="0" borderId="39" xfId="0" applyFont="1" applyBorder="1" applyAlignment="1">
      <alignment horizontal="center" vertical="center"/>
    </xf>
    <xf numFmtId="0" fontId="63" fillId="0" borderId="70" xfId="0" applyFont="1" applyBorder="1" applyAlignment="1">
      <alignment horizontal="left" vertical="center"/>
    </xf>
    <xf numFmtId="0" fontId="63" fillId="0" borderId="11" xfId="0" applyFont="1" applyBorder="1" applyAlignment="1">
      <alignment vertical="center" shrinkToFit="1"/>
    </xf>
    <xf numFmtId="0" fontId="63" fillId="0" borderId="70" xfId="0" applyFont="1" applyBorder="1" applyAlignment="1">
      <alignment vertical="center" shrinkToFit="1"/>
    </xf>
    <xf numFmtId="0" fontId="63" fillId="0" borderId="71" xfId="0" applyFont="1" applyBorder="1" applyAlignment="1">
      <alignment vertical="center" wrapText="1" shrinkToFit="1"/>
    </xf>
    <xf numFmtId="0" fontId="63" fillId="0" borderId="71" xfId="0" applyFont="1" applyBorder="1" applyAlignment="1">
      <alignment vertical="center" wrapText="1"/>
    </xf>
    <xf numFmtId="0" fontId="63" fillId="0" borderId="11" xfId="0" applyFont="1" applyBorder="1" applyAlignment="1">
      <alignment vertical="center" wrapText="1"/>
    </xf>
    <xf numFmtId="176" fontId="64" fillId="0" borderId="72" xfId="48" applyNumberFormat="1" applyFont="1" applyBorder="1" applyAlignment="1">
      <alignment horizontal="center" vertical="center"/>
    </xf>
    <xf numFmtId="38" fontId="64" fillId="0" borderId="44" xfId="48" applyNumberFormat="1" applyFont="1" applyFill="1" applyBorder="1" applyAlignment="1">
      <alignment horizontal="center" vertical="center"/>
    </xf>
    <xf numFmtId="177" fontId="64" fillId="0" borderId="45" xfId="48" applyNumberFormat="1" applyFont="1" applyFill="1" applyBorder="1" applyAlignment="1">
      <alignment horizontal="center" vertical="center"/>
    </xf>
    <xf numFmtId="0" fontId="63" fillId="0" borderId="0" xfId="0" applyFont="1" applyFill="1" applyAlignment="1">
      <alignment vertical="center"/>
    </xf>
    <xf numFmtId="0" fontId="63" fillId="0" borderId="70" xfId="0" applyFont="1" applyFill="1" applyBorder="1" applyAlignment="1">
      <alignment horizontal="left" vertical="center"/>
    </xf>
    <xf numFmtId="0" fontId="63" fillId="0" borderId="11" xfId="0" applyFont="1" applyFill="1" applyBorder="1" applyAlignment="1">
      <alignment vertical="center" shrinkToFit="1"/>
    </xf>
    <xf numFmtId="0" fontId="63" fillId="0" borderId="70" xfId="0" applyFont="1" applyFill="1" applyBorder="1" applyAlignment="1">
      <alignment vertical="center" shrinkToFit="1"/>
    </xf>
    <xf numFmtId="0" fontId="63" fillId="0" borderId="73" xfId="0" applyFont="1" applyFill="1" applyBorder="1" applyAlignment="1">
      <alignment vertical="center"/>
    </xf>
    <xf numFmtId="0" fontId="63" fillId="0" borderId="32" xfId="0" applyFont="1" applyBorder="1" applyAlignment="1">
      <alignment vertical="center"/>
    </xf>
    <xf numFmtId="0" fontId="59" fillId="0" borderId="74" xfId="0" applyFont="1" applyBorder="1" applyAlignment="1">
      <alignment vertical="center" wrapText="1"/>
    </xf>
    <xf numFmtId="0" fontId="12" fillId="0" borderId="0" xfId="0" applyFont="1" applyAlignment="1">
      <alignment vertical="center"/>
    </xf>
    <xf numFmtId="0" fontId="0" fillId="33" borderId="11" xfId="0" applyFill="1" applyBorder="1" applyAlignment="1">
      <alignment vertical="center"/>
    </xf>
    <xf numFmtId="0" fontId="0" fillId="34" borderId="11" xfId="0"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11" xfId="0" applyFont="1" applyFill="1" applyBorder="1" applyAlignment="1">
      <alignment horizontal="center" vertical="center"/>
    </xf>
    <xf numFmtId="0" fontId="7" fillId="0" borderId="11" xfId="0" applyFont="1" applyFill="1" applyBorder="1" applyAlignment="1">
      <alignment vertical="center"/>
    </xf>
    <xf numFmtId="0" fontId="3" fillId="0" borderId="11" xfId="0" applyFont="1" applyFill="1" applyBorder="1" applyAlignment="1">
      <alignment vertical="center"/>
    </xf>
    <xf numFmtId="0" fontId="7" fillId="0" borderId="11" xfId="0" applyFont="1" applyFill="1" applyBorder="1" applyAlignment="1" quotePrefix="1">
      <alignment horizontal="left" vertical="center"/>
    </xf>
    <xf numFmtId="0" fontId="3" fillId="0" borderId="0" xfId="0" applyFont="1" applyFill="1" applyBorder="1" applyAlignment="1">
      <alignment vertical="center"/>
    </xf>
    <xf numFmtId="0" fontId="3" fillId="0" borderId="75" xfId="0" applyFont="1" applyFill="1" applyBorder="1" applyAlignment="1">
      <alignment vertical="center"/>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0" xfId="0" applyFont="1" applyFill="1" applyAlignment="1">
      <alignment vertical="center"/>
    </xf>
    <xf numFmtId="0" fontId="3" fillId="0" borderId="11" xfId="0" applyFont="1" applyFill="1" applyBorder="1" applyAlignment="1">
      <alignment horizontal="center" vertical="center"/>
    </xf>
    <xf numFmtId="180" fontId="7" fillId="0" borderId="0" xfId="0" applyNumberFormat="1" applyFont="1" applyFill="1" applyAlignment="1">
      <alignment horizontal="left" vertical="center"/>
    </xf>
    <xf numFmtId="0" fontId="3" fillId="0" borderId="51" xfId="0" applyFont="1" applyFill="1" applyBorder="1" applyAlignment="1">
      <alignment horizontal="center" vertical="center"/>
    </xf>
    <xf numFmtId="0" fontId="3" fillId="0" borderId="76" xfId="0" applyFont="1" applyFill="1" applyBorder="1" applyAlignment="1">
      <alignment horizontal="center" vertical="center"/>
    </xf>
    <xf numFmtId="0" fontId="62" fillId="0" borderId="0" xfId="0" applyFont="1" applyAlignment="1">
      <alignment horizontal="center" vertical="center"/>
    </xf>
    <xf numFmtId="0" fontId="59" fillId="0" borderId="34" xfId="0" applyFont="1" applyBorder="1" applyAlignment="1">
      <alignment vertical="center" wrapText="1"/>
    </xf>
    <xf numFmtId="0" fontId="63" fillId="0" borderId="0" xfId="0" applyFont="1" applyAlignment="1">
      <alignment vertical="center" wrapText="1"/>
    </xf>
    <xf numFmtId="38" fontId="0" fillId="0" borderId="70" xfId="48" applyFont="1" applyBorder="1" applyAlignment="1">
      <alignment horizontal="left" vertical="center"/>
    </xf>
    <xf numFmtId="38" fontId="0" fillId="0" borderId="42" xfId="48" applyFont="1" applyBorder="1" applyAlignment="1" quotePrefix="1">
      <alignment vertical="center"/>
    </xf>
    <xf numFmtId="0" fontId="63" fillId="0" borderId="11" xfId="0" applyFont="1" applyFill="1" applyBorder="1" applyAlignment="1">
      <alignment horizontal="left" vertical="center"/>
    </xf>
    <xf numFmtId="0" fontId="63" fillId="0" borderId="11" xfId="0" applyFont="1" applyBorder="1" applyAlignment="1">
      <alignment horizontal="left" vertical="center"/>
    </xf>
    <xf numFmtId="0" fontId="63" fillId="0" borderId="20" xfId="0" applyFont="1" applyFill="1" applyBorder="1" applyAlignment="1">
      <alignment vertical="center"/>
    </xf>
    <xf numFmtId="0" fontId="60" fillId="0" borderId="73" xfId="0" applyFont="1" applyFill="1" applyBorder="1" applyAlignment="1">
      <alignment vertical="center"/>
    </xf>
    <xf numFmtId="0" fontId="60" fillId="0" borderId="77" xfId="0" applyFont="1" applyFill="1" applyBorder="1" applyAlignment="1">
      <alignment vertical="center"/>
    </xf>
    <xf numFmtId="0" fontId="3" fillId="0" borderId="71" xfId="0" applyFont="1" applyBorder="1" applyAlignment="1">
      <alignment vertical="center" wrapText="1"/>
    </xf>
    <xf numFmtId="0" fontId="0" fillId="0" borderId="2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11" xfId="0" applyFont="1" applyFill="1" applyBorder="1" applyAlignment="1">
      <alignment horizontal="left" vertical="center" wrapText="1"/>
    </xf>
    <xf numFmtId="0" fontId="8" fillId="0" borderId="74" xfId="0" applyFont="1" applyBorder="1" applyAlignment="1">
      <alignment vertical="center" wrapText="1"/>
    </xf>
    <xf numFmtId="0" fontId="3" fillId="35" borderId="49" xfId="0" applyFont="1" applyFill="1" applyBorder="1" applyAlignment="1">
      <alignment vertical="center"/>
    </xf>
    <xf numFmtId="0" fontId="18" fillId="35" borderId="78" xfId="0" applyFont="1" applyFill="1" applyBorder="1" applyAlignment="1">
      <alignment vertical="center"/>
    </xf>
    <xf numFmtId="0" fontId="12" fillId="0" borderId="0" xfId="0" applyFont="1" applyAlignment="1">
      <alignment horizontal="center" vertical="center"/>
    </xf>
    <xf numFmtId="0" fontId="63" fillId="0" borderId="20" xfId="0" applyFont="1" applyFill="1" applyBorder="1" applyAlignment="1">
      <alignment horizontal="left" vertical="center"/>
    </xf>
    <xf numFmtId="0" fontId="63" fillId="0" borderId="73" xfId="0" applyFont="1" applyFill="1" applyBorder="1" applyAlignment="1">
      <alignment horizontal="left" vertical="center"/>
    </xf>
    <xf numFmtId="0" fontId="63" fillId="0" borderId="13" xfId="0" applyFont="1" applyFill="1" applyBorder="1" applyAlignment="1">
      <alignment horizontal="left" vertical="center"/>
    </xf>
    <xf numFmtId="0" fontId="63" fillId="0" borderId="77" xfId="0" applyFont="1" applyFill="1" applyBorder="1" applyAlignment="1">
      <alignment horizontal="left" vertical="center"/>
    </xf>
    <xf numFmtId="0" fontId="63" fillId="0" borderId="20" xfId="0" applyFont="1" applyFill="1" applyBorder="1" applyAlignment="1">
      <alignment horizontal="center" vertical="center" shrinkToFit="1"/>
    </xf>
    <xf numFmtId="0" fontId="63" fillId="0" borderId="73" xfId="0" applyFont="1" applyFill="1" applyBorder="1" applyAlignment="1">
      <alignment horizontal="center" vertical="center" shrinkToFit="1"/>
    </xf>
    <xf numFmtId="0" fontId="63" fillId="0" borderId="13" xfId="0" applyFont="1" applyFill="1" applyBorder="1" applyAlignment="1">
      <alignment horizontal="center" vertical="center" shrinkToFit="1"/>
    </xf>
    <xf numFmtId="0" fontId="63" fillId="0" borderId="77" xfId="0" applyFont="1" applyFill="1" applyBorder="1" applyAlignment="1">
      <alignment horizontal="center" vertical="center" shrinkToFit="1"/>
    </xf>
    <xf numFmtId="0" fontId="63" fillId="0" borderId="20" xfId="0" applyFont="1" applyFill="1" applyBorder="1" applyAlignment="1">
      <alignment horizontal="center" vertical="center"/>
    </xf>
    <xf numFmtId="0" fontId="63" fillId="0" borderId="73" xfId="0" applyFont="1" applyFill="1" applyBorder="1" applyAlignment="1">
      <alignment horizontal="center" vertical="center"/>
    </xf>
    <xf numFmtId="0" fontId="63" fillId="0" borderId="77" xfId="0" applyFont="1" applyFill="1" applyBorder="1" applyAlignment="1">
      <alignment horizontal="center" vertical="center"/>
    </xf>
    <xf numFmtId="0" fontId="63" fillId="0" borderId="20"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20" xfId="0" applyFont="1" applyBorder="1" applyAlignment="1">
      <alignment horizontal="left" vertical="center"/>
    </xf>
    <xf numFmtId="0" fontId="63" fillId="0" borderId="73" xfId="0" applyFont="1" applyBorder="1" applyAlignment="1">
      <alignment horizontal="left" vertical="center"/>
    </xf>
    <xf numFmtId="0" fontId="63" fillId="0" borderId="13" xfId="0" applyFont="1" applyBorder="1" applyAlignment="1">
      <alignment horizontal="left" vertical="center"/>
    </xf>
    <xf numFmtId="0" fontId="63" fillId="0" borderId="77" xfId="0" applyFont="1" applyBorder="1" applyAlignment="1">
      <alignment horizontal="left" vertical="center"/>
    </xf>
    <xf numFmtId="0" fontId="63" fillId="0" borderId="73" xfId="0" applyFont="1" applyBorder="1" applyAlignment="1">
      <alignment horizontal="center" vertical="center" shrinkToFit="1"/>
    </xf>
    <xf numFmtId="0" fontId="63" fillId="0" borderId="77" xfId="0" applyFont="1" applyBorder="1" applyAlignment="1">
      <alignment horizontal="center" vertical="center" shrinkToFit="1"/>
    </xf>
    <xf numFmtId="0" fontId="62" fillId="0" borderId="0" xfId="0" applyFont="1" applyAlignment="1">
      <alignment horizontal="center" vertical="center"/>
    </xf>
    <xf numFmtId="0" fontId="63" fillId="0" borderId="38" xfId="0" applyFont="1" applyBorder="1" applyAlignment="1">
      <alignment horizontal="right" vertical="center"/>
    </xf>
    <xf numFmtId="0" fontId="63" fillId="0" borderId="40" xfId="0" applyFont="1" applyBorder="1" applyAlignment="1">
      <alignment vertical="center"/>
    </xf>
    <xf numFmtId="0" fontId="63" fillId="0" borderId="79" xfId="0" applyFont="1" applyBorder="1" applyAlignment="1">
      <alignment vertical="center"/>
    </xf>
    <xf numFmtId="0" fontId="63" fillId="0" borderId="80" xfId="0" applyFont="1" applyBorder="1" applyAlignment="1">
      <alignment vertical="center"/>
    </xf>
    <xf numFmtId="0" fontId="63" fillId="0" borderId="20" xfId="0" applyFont="1" applyBorder="1" applyAlignment="1">
      <alignment vertical="center" shrinkToFit="1"/>
    </xf>
    <xf numFmtId="0" fontId="63" fillId="0" borderId="13" xfId="0" applyFont="1" applyBorder="1" applyAlignment="1">
      <alignment vertical="center" shrinkToFit="1"/>
    </xf>
    <xf numFmtId="0" fontId="63" fillId="0" borderId="81" xfId="0" applyFont="1" applyBorder="1" applyAlignment="1">
      <alignment horizontal="center" vertical="center"/>
    </xf>
    <xf numFmtId="0" fontId="63" fillId="0" borderId="82" xfId="0" applyFont="1" applyBorder="1" applyAlignment="1">
      <alignment horizontal="center" vertical="center"/>
    </xf>
    <xf numFmtId="0" fontId="63" fillId="0" borderId="83" xfId="0" applyFont="1" applyBorder="1" applyAlignment="1">
      <alignment horizontal="center" vertical="center"/>
    </xf>
    <xf numFmtId="0" fontId="63" fillId="0" borderId="20" xfId="0" applyFont="1" applyBorder="1" applyAlignment="1">
      <alignment vertical="center"/>
    </xf>
    <xf numFmtId="0" fontId="63" fillId="0" borderId="13" xfId="0" applyFont="1" applyBorder="1" applyAlignment="1">
      <alignment vertical="center"/>
    </xf>
    <xf numFmtId="0" fontId="63" fillId="0" borderId="73" xfId="0" applyFont="1" applyBorder="1" applyAlignment="1">
      <alignment vertical="center"/>
    </xf>
    <xf numFmtId="0" fontId="63" fillId="0" borderId="77" xfId="0" applyFont="1" applyBorder="1" applyAlignment="1">
      <alignment vertical="center"/>
    </xf>
    <xf numFmtId="0" fontId="63" fillId="0" borderId="73" xfId="0" applyFont="1" applyBorder="1" applyAlignment="1">
      <alignment vertical="center" shrinkToFit="1"/>
    </xf>
    <xf numFmtId="0" fontId="63" fillId="0" borderId="77" xfId="0" applyFont="1" applyBorder="1" applyAlignment="1">
      <alignment vertical="center" shrinkToFit="1"/>
    </xf>
    <xf numFmtId="0" fontId="63" fillId="0" borderId="20" xfId="0" applyFont="1" applyBorder="1" applyAlignment="1">
      <alignment horizontal="center" vertical="center"/>
    </xf>
    <xf numFmtId="0" fontId="63" fillId="0" borderId="73" xfId="0" applyFont="1" applyBorder="1" applyAlignment="1">
      <alignment horizontal="center" vertical="center"/>
    </xf>
    <xf numFmtId="0" fontId="63" fillId="0" borderId="77" xfId="0" applyFont="1" applyBorder="1" applyAlignment="1">
      <alignment horizontal="center" vertical="center"/>
    </xf>
    <xf numFmtId="0" fontId="63" fillId="0" borderId="84" xfId="0" applyFont="1" applyBorder="1" applyAlignment="1">
      <alignment horizontal="left" vertical="center" wrapText="1"/>
    </xf>
    <xf numFmtId="0" fontId="63" fillId="0" borderId="20" xfId="0" applyFont="1" applyBorder="1" applyAlignment="1">
      <alignment vertical="center" wrapText="1"/>
    </xf>
    <xf numFmtId="0" fontId="63" fillId="0" borderId="73" xfId="0" applyFont="1" applyBorder="1" applyAlignment="1">
      <alignment vertical="center" wrapText="1"/>
    </xf>
    <xf numFmtId="0" fontId="63" fillId="0" borderId="77" xfId="0" applyFont="1" applyBorder="1" applyAlignment="1">
      <alignment vertical="center" wrapText="1"/>
    </xf>
    <xf numFmtId="0" fontId="65" fillId="0" borderId="20" xfId="0" applyFont="1" applyBorder="1" applyAlignment="1">
      <alignment vertical="center" wrapText="1"/>
    </xf>
    <xf numFmtId="0" fontId="65" fillId="0" borderId="73" xfId="0" applyFont="1" applyBorder="1" applyAlignment="1">
      <alignment vertical="center" wrapText="1"/>
    </xf>
    <xf numFmtId="0" fontId="65" fillId="0" borderId="77" xfId="0" applyFont="1" applyBorder="1" applyAlignment="1">
      <alignment vertical="center" wrapText="1"/>
    </xf>
    <xf numFmtId="0" fontId="63" fillId="0" borderId="85" xfId="0" applyFont="1" applyBorder="1" applyAlignment="1">
      <alignment horizontal="center" vertical="center"/>
    </xf>
    <xf numFmtId="0" fontId="63" fillId="0" borderId="20" xfId="0" applyFont="1" applyBorder="1" applyAlignment="1">
      <alignment horizontal="center" vertical="center" wrapText="1"/>
    </xf>
    <xf numFmtId="0" fontId="63" fillId="0" borderId="73"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86" xfId="0" applyFont="1" applyBorder="1" applyAlignment="1">
      <alignment horizontal="center" vertical="center" wrapText="1"/>
    </xf>
    <xf numFmtId="0" fontId="63" fillId="0" borderId="87" xfId="0" applyFont="1" applyBorder="1" applyAlignment="1">
      <alignment horizontal="center" vertical="center" wrapText="1"/>
    </xf>
    <xf numFmtId="0" fontId="63" fillId="0" borderId="81" xfId="0" applyFont="1" applyFill="1" applyBorder="1" applyAlignment="1">
      <alignment horizontal="center" vertical="center" wrapText="1"/>
    </xf>
    <xf numFmtId="0" fontId="63" fillId="0" borderId="82" xfId="0" applyFont="1" applyFill="1" applyBorder="1" applyAlignment="1">
      <alignment horizontal="center" vertical="center" wrapText="1"/>
    </xf>
    <xf numFmtId="0" fontId="63" fillId="0" borderId="83" xfId="0" applyFont="1" applyFill="1" applyBorder="1" applyAlignment="1">
      <alignment horizontal="center" vertical="center" wrapText="1"/>
    </xf>
    <xf numFmtId="0" fontId="63" fillId="0" borderId="20" xfId="0" applyFont="1" applyFill="1" applyBorder="1" applyAlignment="1">
      <alignment horizontal="left" vertical="center" shrinkToFit="1"/>
    </xf>
    <xf numFmtId="0" fontId="63" fillId="0" borderId="13" xfId="0" applyFont="1" applyFill="1" applyBorder="1" applyAlignment="1">
      <alignment horizontal="left" vertical="center" shrinkToFit="1"/>
    </xf>
    <xf numFmtId="0" fontId="63" fillId="0" borderId="73" xfId="0" applyFont="1" applyFill="1" applyBorder="1" applyAlignment="1">
      <alignment horizontal="left" vertical="center" shrinkToFit="1"/>
    </xf>
    <xf numFmtId="0" fontId="63" fillId="0" borderId="77" xfId="0" applyFont="1" applyFill="1" applyBorder="1" applyAlignment="1">
      <alignment horizontal="left" vertical="center" shrinkToFit="1"/>
    </xf>
    <xf numFmtId="0" fontId="63" fillId="0" borderId="20" xfId="0" applyFont="1" applyFill="1" applyBorder="1" applyAlignment="1">
      <alignment vertical="center"/>
    </xf>
    <xf numFmtId="0" fontId="63" fillId="0" borderId="13" xfId="0" applyFont="1" applyFill="1" applyBorder="1" applyAlignment="1">
      <alignment vertical="center"/>
    </xf>
    <xf numFmtId="0" fontId="63" fillId="0" borderId="73" xfId="0" applyFont="1" applyFill="1" applyBorder="1" applyAlignment="1">
      <alignment vertical="center"/>
    </xf>
    <xf numFmtId="0" fontId="63" fillId="0" borderId="77" xfId="0" applyFont="1" applyFill="1" applyBorder="1" applyAlignment="1">
      <alignment vertical="center"/>
    </xf>
    <xf numFmtId="0" fontId="60" fillId="0" borderId="88" xfId="0" applyFont="1" applyBorder="1" applyAlignment="1">
      <alignment horizontal="center" vertical="center" wrapText="1"/>
    </xf>
    <xf numFmtId="0" fontId="60" fillId="0" borderId="48" xfId="0" applyFont="1" applyBorder="1" applyAlignment="1">
      <alignment horizontal="center" vertical="center"/>
    </xf>
    <xf numFmtId="0" fontId="0" fillId="0" borderId="88" xfId="0" applyFont="1" applyBorder="1" applyAlignment="1">
      <alignment horizontal="center" vertical="center" wrapText="1"/>
    </xf>
    <xf numFmtId="0" fontId="0" fillId="0" borderId="48" xfId="0" applyBorder="1" applyAlignment="1">
      <alignment horizontal="center" vertical="center"/>
    </xf>
    <xf numFmtId="0" fontId="60" fillId="0" borderId="51" xfId="0" applyFont="1" applyBorder="1" applyAlignment="1">
      <alignment vertical="center" wrapText="1"/>
    </xf>
    <xf numFmtId="0" fontId="60" fillId="0" borderId="51" xfId="0" applyFont="1" applyBorder="1" applyAlignment="1">
      <alignment vertical="center"/>
    </xf>
    <xf numFmtId="0" fontId="60" fillId="0" borderId="48" xfId="0" applyFont="1" applyBorder="1" applyAlignment="1">
      <alignment vertical="center"/>
    </xf>
    <xf numFmtId="0" fontId="66" fillId="0" borderId="0" xfId="0" applyFont="1" applyAlignment="1">
      <alignment horizontal="center" vertical="center"/>
    </xf>
    <xf numFmtId="0" fontId="6" fillId="0" borderId="0" xfId="0" applyFont="1" applyAlignment="1">
      <alignment horizontal="center" vertical="center"/>
    </xf>
    <xf numFmtId="0" fontId="5" fillId="0" borderId="89" xfId="0" applyNumberFormat="1" applyFont="1" applyFill="1" applyBorder="1" applyAlignment="1">
      <alignment horizontal="left" vertical="center" wrapText="1"/>
    </xf>
    <xf numFmtId="0" fontId="5" fillId="0" borderId="90" xfId="0" applyNumberFormat="1" applyFont="1" applyFill="1" applyBorder="1" applyAlignment="1">
      <alignment horizontal="left" vertical="center" wrapText="1"/>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60" fillId="0" borderId="11" xfId="0" applyNumberFormat="1" applyFont="1" applyFill="1" applyBorder="1" applyAlignment="1">
      <alignment horizontal="left" vertical="center" wrapText="1"/>
    </xf>
    <xf numFmtId="0" fontId="60" fillId="0" borderId="11" xfId="0" applyFont="1" applyBorder="1" applyAlignment="1">
      <alignment horizontal="left" vertical="center" wrapText="1"/>
    </xf>
    <xf numFmtId="0" fontId="0" fillId="0" borderId="93" xfId="0" applyFont="1" applyFill="1" applyBorder="1" applyAlignment="1">
      <alignment horizontal="left" vertical="center"/>
    </xf>
    <xf numFmtId="0" fontId="0" fillId="0" borderId="9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1" fillId="0" borderId="22" xfId="0" applyFont="1" applyBorder="1" applyAlignment="1">
      <alignment vertical="center" wrapText="1"/>
    </xf>
    <xf numFmtId="0" fontId="61" fillId="0" borderId="51" xfId="0" applyFont="1" applyBorder="1" applyAlignment="1">
      <alignment vertical="center"/>
    </xf>
    <xf numFmtId="0" fontId="61" fillId="0" borderId="48" xfId="0" applyFont="1" applyBorder="1" applyAlignment="1">
      <alignment vertical="center"/>
    </xf>
    <xf numFmtId="0" fontId="60" fillId="0" borderId="95" xfId="0" applyFont="1" applyBorder="1" applyAlignment="1">
      <alignment horizontal="center" vertical="center" wrapText="1"/>
    </xf>
    <xf numFmtId="0" fontId="60" fillId="0" borderId="96" xfId="0" applyFont="1" applyBorder="1" applyAlignment="1">
      <alignment horizontal="center" vertical="center"/>
    </xf>
    <xf numFmtId="0" fontId="60" fillId="0" borderId="11" xfId="0" applyFont="1" applyBorder="1" applyAlignment="1">
      <alignment vertical="center"/>
    </xf>
    <xf numFmtId="0" fontId="61" fillId="0" borderId="11" xfId="0" applyFont="1" applyBorder="1" applyAlignment="1">
      <alignment vertical="center" wrapText="1"/>
    </xf>
    <xf numFmtId="0" fontId="67" fillId="0" borderId="27" xfId="0" applyFont="1" applyBorder="1" applyAlignment="1">
      <alignment vertical="center" wrapText="1"/>
    </xf>
    <xf numFmtId="0" fontId="63" fillId="0" borderId="27" xfId="0" applyFont="1" applyBorder="1" applyAlignment="1">
      <alignment vertical="center" wrapText="1"/>
    </xf>
    <xf numFmtId="0" fontId="60" fillId="0" borderId="97" xfId="0" applyNumberFormat="1" applyFont="1" applyFill="1" applyBorder="1" applyAlignment="1">
      <alignment horizontal="left" vertical="top" wrapText="1"/>
    </xf>
    <xf numFmtId="0" fontId="60" fillId="0" borderId="97" xfId="0" applyFont="1" applyBorder="1" applyAlignment="1">
      <alignment vertical="top" wrapText="1"/>
    </xf>
    <xf numFmtId="0" fontId="60" fillId="0" borderId="0" xfId="0" applyFont="1" applyAlignment="1">
      <alignment vertical="center" wrapText="1"/>
    </xf>
    <xf numFmtId="0" fontId="0" fillId="0" borderId="84" xfId="0" applyBorder="1" applyAlignment="1">
      <alignment horizontal="left" vertical="center" wrapText="1"/>
    </xf>
    <xf numFmtId="0" fontId="5" fillId="0" borderId="98" xfId="0" applyNumberFormat="1" applyFont="1" applyFill="1" applyBorder="1" applyAlignment="1">
      <alignment horizontal="left" vertical="center" wrapText="1"/>
    </xf>
    <xf numFmtId="0" fontId="7" fillId="0" borderId="99" xfId="0" applyFont="1" applyBorder="1" applyAlignment="1">
      <alignment horizontal="center" vertical="center"/>
    </xf>
    <xf numFmtId="0" fontId="5" fillId="0" borderId="0" xfId="0" applyFont="1" applyFill="1" applyAlignment="1">
      <alignment horizontal="center" vertical="center"/>
    </xf>
    <xf numFmtId="0" fontId="3" fillId="0" borderId="10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3" fillId="0" borderId="101" xfId="0" applyFont="1" applyFill="1" applyBorder="1" applyAlignment="1">
      <alignment horizontal="left" vertical="top"/>
    </xf>
    <xf numFmtId="0" fontId="3" fillId="0" borderId="84" xfId="0" applyFont="1" applyFill="1" applyBorder="1" applyAlignment="1">
      <alignment horizontal="left" vertical="top"/>
    </xf>
    <xf numFmtId="0" fontId="3" fillId="0" borderId="102" xfId="0" applyFont="1" applyFill="1" applyBorder="1" applyAlignment="1">
      <alignment horizontal="left" vertical="top"/>
    </xf>
    <xf numFmtId="0" fontId="3" fillId="0" borderId="103" xfId="0" applyFont="1" applyFill="1" applyBorder="1" applyAlignment="1">
      <alignment horizontal="left" vertical="top"/>
    </xf>
    <xf numFmtId="0" fontId="3" fillId="0" borderId="104" xfId="0" applyFont="1" applyFill="1" applyBorder="1" applyAlignment="1">
      <alignment horizontal="left" vertical="top"/>
    </xf>
    <xf numFmtId="0" fontId="3" fillId="0" borderId="16" xfId="0" applyFont="1" applyFill="1" applyBorder="1" applyAlignment="1">
      <alignment horizontal="left" vertical="top"/>
    </xf>
    <xf numFmtId="0" fontId="3" fillId="0" borderId="10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82" xfId="0" applyFont="1" applyFill="1" applyBorder="1" applyAlignment="1">
      <alignment horizontal="left" vertical="center"/>
    </xf>
    <xf numFmtId="0" fontId="3" fillId="0" borderId="51" xfId="0" applyFont="1" applyFill="1" applyBorder="1" applyAlignment="1">
      <alignment horizontal="left" vertical="center"/>
    </xf>
    <xf numFmtId="0" fontId="61" fillId="0" borderId="11" xfId="0" applyFont="1" applyFill="1" applyBorder="1" applyAlignment="1" quotePrefix="1">
      <alignment horizontal="left" vertical="center"/>
    </xf>
    <xf numFmtId="0" fontId="3" fillId="0" borderId="71"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7" xfId="0" applyFont="1" applyFill="1" applyBorder="1" applyAlignment="1">
      <alignment horizontal="center" vertical="center"/>
    </xf>
    <xf numFmtId="0" fontId="7" fillId="0" borderId="11" xfId="0" applyFont="1" applyFill="1" applyBorder="1" applyAlignment="1" quotePrefix="1">
      <alignment horizontal="left" vertical="center"/>
    </xf>
    <xf numFmtId="0" fontId="3" fillId="0" borderId="51" xfId="0" applyFont="1" applyFill="1" applyBorder="1" applyAlignment="1">
      <alignment horizontal="right" vertical="center"/>
    </xf>
    <xf numFmtId="0" fontId="7" fillId="0" borderId="11" xfId="0" applyFont="1" applyFill="1" applyBorder="1" applyAlignment="1">
      <alignment horizontal="left"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23" xfId="0" applyFont="1" applyFill="1" applyBorder="1" applyAlignment="1">
      <alignment horizontal="left" vertical="top" wrapText="1"/>
    </xf>
    <xf numFmtId="0" fontId="0" fillId="0" borderId="97" xfId="0" applyFont="1" applyFill="1" applyBorder="1" applyAlignment="1">
      <alignment vertical="center"/>
    </xf>
    <xf numFmtId="0" fontId="0" fillId="0" borderId="49" xfId="0" applyFont="1" applyFill="1" applyBorder="1" applyAlignment="1">
      <alignment vertical="center"/>
    </xf>
    <xf numFmtId="0" fontId="0" fillId="0" borderId="106" xfId="0" applyFont="1" applyFill="1" applyBorder="1" applyAlignment="1">
      <alignment vertical="center"/>
    </xf>
    <xf numFmtId="0" fontId="0" fillId="0" borderId="0" xfId="0" applyFont="1" applyFill="1" applyAlignment="1">
      <alignment vertical="center"/>
    </xf>
    <xf numFmtId="0" fontId="0" fillId="0" borderId="12" xfId="0" applyFont="1" applyFill="1" applyBorder="1" applyAlignment="1">
      <alignment vertical="center"/>
    </xf>
    <xf numFmtId="0" fontId="0" fillId="0" borderId="103" xfId="0" applyFont="1" applyFill="1" applyBorder="1" applyAlignment="1">
      <alignment vertical="center"/>
    </xf>
    <xf numFmtId="0" fontId="0" fillId="0" borderId="104" xfId="0" applyFont="1" applyFill="1" applyBorder="1" applyAlignment="1">
      <alignment vertical="center"/>
    </xf>
    <xf numFmtId="0" fontId="0" fillId="0" borderId="16" xfId="0" applyFont="1" applyFill="1" applyBorder="1" applyAlignment="1">
      <alignment vertical="center"/>
    </xf>
    <xf numFmtId="0" fontId="3" fillId="0" borderId="70" xfId="0" applyFont="1" applyFill="1" applyBorder="1" applyAlignment="1">
      <alignment horizontal="left" vertical="top"/>
    </xf>
    <xf numFmtId="0" fontId="61" fillId="0" borderId="11" xfId="0" applyFont="1" applyFill="1" applyBorder="1" applyAlignment="1">
      <alignment horizontal="left" vertical="center" wrapText="1"/>
    </xf>
    <xf numFmtId="182" fontId="3" fillId="0" borderId="11" xfId="0" applyNumberFormat="1" applyFont="1" applyFill="1" applyBorder="1" applyAlignment="1">
      <alignment horizontal="right" vertical="center"/>
    </xf>
    <xf numFmtId="182" fontId="3" fillId="0" borderId="23" xfId="0" applyNumberFormat="1" applyFont="1" applyFill="1" applyBorder="1" applyAlignment="1">
      <alignment horizontal="right" vertical="center"/>
    </xf>
    <xf numFmtId="182" fontId="3" fillId="0" borderId="97" xfId="0" applyNumberFormat="1" applyFont="1" applyFill="1" applyBorder="1" applyAlignment="1">
      <alignment horizontal="right" vertical="center"/>
    </xf>
    <xf numFmtId="182" fontId="3" fillId="0" borderId="49" xfId="0" applyNumberFormat="1" applyFont="1" applyFill="1" applyBorder="1" applyAlignment="1">
      <alignment horizontal="right" vertical="center"/>
    </xf>
    <xf numFmtId="182" fontId="3" fillId="0" borderId="103" xfId="0" applyNumberFormat="1" applyFont="1" applyFill="1" applyBorder="1" applyAlignment="1">
      <alignment horizontal="right" vertical="center"/>
    </xf>
    <xf numFmtId="182" fontId="3" fillId="0" borderId="104"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182" fontId="3" fillId="0" borderId="7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8" xfId="0" applyNumberFormat="1" applyFont="1" applyFill="1" applyBorder="1" applyAlignment="1">
      <alignment horizontal="right" vertical="center"/>
    </xf>
    <xf numFmtId="182" fontId="3" fillId="0" borderId="86" xfId="0" applyNumberFormat="1" applyFont="1" applyFill="1" applyBorder="1" applyAlignment="1">
      <alignment horizontal="right" vertical="center"/>
    </xf>
    <xf numFmtId="182" fontId="3" fillId="0" borderId="87" xfId="0" applyNumberFormat="1" applyFont="1" applyFill="1" applyBorder="1" applyAlignment="1">
      <alignment horizontal="right" vertical="center"/>
    </xf>
    <xf numFmtId="0" fontId="63" fillId="0" borderId="105" xfId="0" applyFont="1" applyFill="1" applyBorder="1" applyAlignment="1">
      <alignment horizontal="left" vertical="center" wrapText="1"/>
    </xf>
    <xf numFmtId="0" fontId="63" fillId="0" borderId="41"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3" fillId="0" borderId="70"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0" xfId="0" applyFont="1" applyFill="1" applyBorder="1" applyAlignment="1">
      <alignment horizontal="center" vertical="center"/>
    </xf>
    <xf numFmtId="0" fontId="63" fillId="0" borderId="81" xfId="0" applyFont="1" applyFill="1" applyBorder="1" applyAlignment="1">
      <alignment horizontal="left" vertical="center"/>
    </xf>
    <xf numFmtId="0" fontId="63" fillId="0" borderId="22" xfId="0" applyFont="1" applyFill="1" applyBorder="1" applyAlignment="1">
      <alignment horizontal="left" vertical="center"/>
    </xf>
    <xf numFmtId="0" fontId="3" fillId="0" borderId="22" xfId="0" applyFont="1" applyFill="1" applyBorder="1" applyAlignment="1">
      <alignment horizontal="right" vertical="center"/>
    </xf>
    <xf numFmtId="0" fontId="7" fillId="0" borderId="22" xfId="0" applyFont="1" applyFill="1" applyBorder="1" applyAlignment="1" quotePrefix="1">
      <alignment horizontal="left" vertical="center"/>
    </xf>
    <xf numFmtId="0" fontId="7" fillId="0" borderId="48" xfId="0" applyFont="1" applyFill="1" applyBorder="1" applyAlignment="1" quotePrefix="1">
      <alignment horizontal="left" vertical="center"/>
    </xf>
    <xf numFmtId="0" fontId="3" fillId="0" borderId="82" xfId="0" applyFont="1" applyFill="1" applyBorder="1" applyAlignment="1">
      <alignment horizontal="left" vertical="center" wrapText="1"/>
    </xf>
    <xf numFmtId="0" fontId="3" fillId="0" borderId="106"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07" xfId="0" applyFont="1" applyFill="1" applyBorder="1" applyAlignment="1">
      <alignment horizontal="left" vertical="center"/>
    </xf>
    <xf numFmtId="0" fontId="3" fillId="0" borderId="12" xfId="0" applyFont="1" applyFill="1" applyBorder="1" applyAlignment="1">
      <alignment horizontal="left" vertical="center"/>
    </xf>
    <xf numFmtId="0" fontId="7" fillId="0" borderId="11" xfId="0" applyFont="1" applyFill="1" applyBorder="1" applyAlignment="1">
      <alignment horizontal="left" vertical="center"/>
    </xf>
    <xf numFmtId="0" fontId="61" fillId="0" borderId="97" xfId="0" applyFont="1" applyFill="1" applyBorder="1" applyAlignment="1">
      <alignment vertical="center" wrapText="1"/>
    </xf>
    <xf numFmtId="0" fontId="60" fillId="0" borderId="97" xfId="0" applyFont="1" applyFill="1" applyBorder="1" applyAlignment="1">
      <alignment vertical="center" wrapText="1"/>
    </xf>
    <xf numFmtId="0" fontId="60" fillId="0" borderId="0" xfId="0" applyFont="1" applyFill="1" applyAlignment="1">
      <alignment vertical="center" wrapText="1"/>
    </xf>
    <xf numFmtId="0" fontId="3" fillId="0" borderId="107"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49"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97" xfId="0" applyFont="1" applyFill="1" applyBorder="1" applyAlignment="1">
      <alignment horizontal="right" vertical="center"/>
    </xf>
    <xf numFmtId="0" fontId="7" fillId="0" borderId="0" xfId="0" applyFont="1" applyFill="1" applyAlignment="1">
      <alignment horizontal="left" vertical="center" wrapText="1"/>
    </xf>
    <xf numFmtId="0" fontId="3" fillId="0" borderId="108"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3" xfId="0" applyFont="1" applyFill="1" applyBorder="1" applyAlignment="1">
      <alignment horizontal="right" vertical="center"/>
    </xf>
    <xf numFmtId="0" fontId="3" fillId="0" borderId="104"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07"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84" xfId="0" applyFont="1" applyFill="1" applyBorder="1" applyAlignment="1">
      <alignment vertical="center" wrapText="1"/>
    </xf>
    <xf numFmtId="0" fontId="0" fillId="0" borderId="84" xfId="0" applyFont="1" applyFill="1" applyBorder="1" applyAlignment="1">
      <alignment vertical="center" wrapText="1"/>
    </xf>
    <xf numFmtId="0" fontId="0" fillId="0" borderId="0" xfId="0" applyFont="1" applyFill="1" applyAlignment="1">
      <alignment vertical="center" wrapText="1"/>
    </xf>
    <xf numFmtId="0" fontId="3" fillId="0" borderId="110" xfId="0" applyFont="1" applyFill="1" applyBorder="1" applyAlignment="1">
      <alignment vertical="center"/>
    </xf>
    <xf numFmtId="0" fontId="3" fillId="0" borderId="111" xfId="0" applyFont="1" applyFill="1" applyBorder="1" applyAlignment="1">
      <alignment vertical="center"/>
    </xf>
    <xf numFmtId="0" fontId="3" fillId="0" borderId="112"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right" vertical="center"/>
    </xf>
    <xf numFmtId="0" fontId="3" fillId="0" borderId="111" xfId="0" applyFont="1" applyFill="1" applyBorder="1" applyAlignment="1">
      <alignment horizontal="right" vertical="center"/>
    </xf>
    <xf numFmtId="0" fontId="3" fillId="0" borderId="76"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0298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98679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5916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5916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5916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0298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6012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98679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0298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5916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0203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0298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98679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5916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5916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5916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0298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6012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98679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0298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5916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0203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2:N32"/>
  <sheetViews>
    <sheetView tabSelected="1" zoomScale="115" zoomScaleNormal="115" zoomScalePageLayoutView="0" workbookViewId="0" topLeftCell="A1">
      <selection activeCell="C3" sqref="C3"/>
    </sheetView>
  </sheetViews>
  <sheetFormatPr defaultColWidth="9.00390625" defaultRowHeight="13.5"/>
  <sheetData>
    <row r="2" spans="2:14" ht="17.25">
      <c r="B2" s="214" t="s">
        <v>188</v>
      </c>
      <c r="C2" s="214"/>
      <c r="D2" s="214"/>
      <c r="E2" s="214"/>
      <c r="F2" s="214"/>
      <c r="G2" s="214"/>
      <c r="H2" s="214"/>
      <c r="I2" s="214"/>
      <c r="J2" s="214"/>
      <c r="K2" s="214"/>
      <c r="L2" s="214"/>
      <c r="M2" s="214"/>
      <c r="N2" s="214"/>
    </row>
    <row r="5" ht="17.25">
      <c r="A5" s="177" t="s">
        <v>175</v>
      </c>
    </row>
    <row r="7" ht="13.5">
      <c r="A7" t="s">
        <v>176</v>
      </c>
    </row>
    <row r="8" spans="1:2" ht="13.5">
      <c r="A8" t="s">
        <v>177</v>
      </c>
      <c r="B8" t="s">
        <v>178</v>
      </c>
    </row>
    <row r="9" spans="1:2" ht="13.5">
      <c r="A9" t="s">
        <v>177</v>
      </c>
      <c r="B9" t="s">
        <v>179</v>
      </c>
    </row>
    <row r="10" ht="13.5">
      <c r="B10" t="s">
        <v>189</v>
      </c>
    </row>
    <row r="11" ht="13.5">
      <c r="B11" t="s">
        <v>190</v>
      </c>
    </row>
    <row r="12" ht="13.5">
      <c r="B12" t="s">
        <v>191</v>
      </c>
    </row>
    <row r="14" ht="13.5">
      <c r="B14" t="s">
        <v>192</v>
      </c>
    </row>
    <row r="16" ht="13.5">
      <c r="A16" t="s">
        <v>180</v>
      </c>
    </row>
    <row r="17" spans="1:2" ht="13.5">
      <c r="A17" t="s">
        <v>177</v>
      </c>
      <c r="B17" t="s">
        <v>181</v>
      </c>
    </row>
    <row r="18" spans="1:2" ht="13.5">
      <c r="A18" t="s">
        <v>177</v>
      </c>
      <c r="B18" t="s">
        <v>182</v>
      </c>
    </row>
    <row r="19" ht="13.5">
      <c r="B19" t="s">
        <v>193</v>
      </c>
    </row>
    <row r="22" ht="13.5">
      <c r="A22" t="s">
        <v>194</v>
      </c>
    </row>
    <row r="25" s="5" customFormat="1" ht="17.25">
      <c r="A25" s="177" t="s">
        <v>183</v>
      </c>
    </row>
    <row r="27" ht="17.25">
      <c r="A27" s="177" t="s">
        <v>184</v>
      </c>
    </row>
    <row r="29" spans="1:3" ht="13.5">
      <c r="A29">
        <v>1</v>
      </c>
      <c r="B29" s="178"/>
      <c r="C29" t="s">
        <v>185</v>
      </c>
    </row>
    <row r="30" ht="13.5">
      <c r="C30" t="s">
        <v>186</v>
      </c>
    </row>
    <row r="32" spans="1:3" ht="13.5">
      <c r="A32">
        <v>2</v>
      </c>
      <c r="B32" s="179"/>
      <c r="C32" t="s">
        <v>187</v>
      </c>
    </row>
  </sheetData>
  <sheetProtection/>
  <mergeCells count="1">
    <mergeCell ref="B2:N2"/>
  </mergeCells>
  <printOptions/>
  <pageMargins left="0.66" right="0.52" top="0.984" bottom="0.984"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9"/>
  <sheetViews>
    <sheetView zoomScaleSheetLayoutView="75" zoomScalePageLayoutView="0" workbookViewId="0" topLeftCell="A28">
      <selection activeCell="B36" sqref="B36:D36"/>
    </sheetView>
  </sheetViews>
  <sheetFormatPr defaultColWidth="9.00390625" defaultRowHeight="13.5"/>
  <cols>
    <col min="1" max="1" width="27.50390625" style="170" customWidth="1"/>
    <col min="2" max="3" width="16.875" style="170" customWidth="1"/>
    <col min="4" max="6" width="17.375" style="170" customWidth="1"/>
    <col min="7" max="16384" width="9.00390625" style="170" customWidth="1"/>
  </cols>
  <sheetData>
    <row r="1" spans="1:6" s="159" customFormat="1" ht="24" customHeight="1">
      <c r="A1" s="157" t="s">
        <v>127</v>
      </c>
      <c r="B1" s="158"/>
      <c r="C1" s="158"/>
      <c r="D1" s="158"/>
      <c r="E1" s="158"/>
      <c r="F1" s="158"/>
    </row>
    <row r="2" spans="1:6" s="159" customFormat="1" ht="14.25">
      <c r="A2" s="234" t="s">
        <v>167</v>
      </c>
      <c r="B2" s="234"/>
      <c r="C2" s="234"/>
      <c r="D2" s="234"/>
      <c r="E2" s="234"/>
      <c r="F2" s="234"/>
    </row>
    <row r="3" spans="4:6" s="159" customFormat="1" ht="14.25" customHeight="1">
      <c r="D3" s="235"/>
      <c r="E3" s="235"/>
      <c r="F3" s="235"/>
    </row>
    <row r="4" spans="1:6" s="159" customFormat="1" ht="23.25" customHeight="1">
      <c r="A4" s="160" t="s">
        <v>110</v>
      </c>
      <c r="B4" s="236"/>
      <c r="C4" s="237"/>
      <c r="D4" s="237"/>
      <c r="E4" s="237"/>
      <c r="F4" s="238"/>
    </row>
    <row r="5" spans="1:6" s="159" customFormat="1" ht="18.75" customHeight="1">
      <c r="A5" s="241" t="s">
        <v>144</v>
      </c>
      <c r="B5" s="244" t="s">
        <v>128</v>
      </c>
      <c r="C5" s="245"/>
      <c r="D5" s="244" t="s">
        <v>114</v>
      </c>
      <c r="E5" s="246"/>
      <c r="F5" s="247"/>
    </row>
    <row r="6" spans="1:6" s="159" customFormat="1" ht="18" customHeight="1">
      <c r="A6" s="242"/>
      <c r="B6" s="239"/>
      <c r="C6" s="240"/>
      <c r="D6" s="239"/>
      <c r="E6" s="248"/>
      <c r="F6" s="249"/>
    </row>
    <row r="7" spans="1:6" s="159" customFormat="1" ht="18" customHeight="1">
      <c r="A7" s="242"/>
      <c r="B7" s="219" t="s">
        <v>138</v>
      </c>
      <c r="C7" s="220"/>
      <c r="D7" s="220"/>
      <c r="E7" s="220"/>
      <c r="F7" s="222"/>
    </row>
    <row r="8" spans="1:6" s="159" customFormat="1" ht="18" customHeight="1">
      <c r="A8" s="242"/>
      <c r="B8" s="271" t="s">
        <v>139</v>
      </c>
      <c r="C8" s="272"/>
      <c r="D8" s="271" t="s">
        <v>114</v>
      </c>
      <c r="E8" s="273"/>
      <c r="F8" s="274"/>
    </row>
    <row r="9" spans="1:6" s="159" customFormat="1" ht="18" customHeight="1">
      <c r="A9" s="242"/>
      <c r="B9" s="271"/>
      <c r="C9" s="272"/>
      <c r="D9" s="271"/>
      <c r="E9" s="273"/>
      <c r="F9" s="274"/>
    </row>
    <row r="10" spans="1:6" s="159" customFormat="1" ht="18.75" customHeight="1">
      <c r="A10" s="242"/>
      <c r="B10" s="250" t="s">
        <v>107</v>
      </c>
      <c r="C10" s="251"/>
      <c r="D10" s="251"/>
      <c r="E10" s="251"/>
      <c r="F10" s="252"/>
    </row>
    <row r="11" spans="1:6" s="159" customFormat="1" ht="18" customHeight="1">
      <c r="A11" s="242"/>
      <c r="B11" s="228" t="s">
        <v>111</v>
      </c>
      <c r="C11" s="230"/>
      <c r="D11" s="202" t="s">
        <v>108</v>
      </c>
      <c r="E11" s="202" t="s">
        <v>109</v>
      </c>
      <c r="F11" s="161" t="s">
        <v>112</v>
      </c>
    </row>
    <row r="12" spans="1:6" s="159" customFormat="1" ht="19.5" customHeight="1">
      <c r="A12" s="242"/>
      <c r="B12" s="226"/>
      <c r="C12" s="227"/>
      <c r="D12" s="162"/>
      <c r="E12" s="162"/>
      <c r="F12" s="163"/>
    </row>
    <row r="13" spans="1:6" s="159" customFormat="1" ht="18.75" customHeight="1">
      <c r="A13" s="242"/>
      <c r="B13" s="228" t="s">
        <v>113</v>
      </c>
      <c r="C13" s="229"/>
      <c r="D13" s="230"/>
      <c r="E13" s="228" t="s">
        <v>172</v>
      </c>
      <c r="F13" s="231"/>
    </row>
    <row r="14" spans="1:6" s="159" customFormat="1" ht="18" customHeight="1">
      <c r="A14" s="242"/>
      <c r="B14" s="226"/>
      <c r="C14" s="232"/>
      <c r="D14" s="227"/>
      <c r="E14" s="226"/>
      <c r="F14" s="233"/>
    </row>
    <row r="15" spans="1:6" s="159" customFormat="1" ht="18" customHeight="1">
      <c r="A15" s="242"/>
      <c r="B15" s="223" t="s">
        <v>140</v>
      </c>
      <c r="C15" s="224"/>
      <c r="D15" s="224"/>
      <c r="E15" s="224"/>
      <c r="F15" s="225"/>
    </row>
    <row r="16" spans="1:6" s="159" customFormat="1" ht="18" customHeight="1">
      <c r="A16" s="242"/>
      <c r="B16" s="215" t="s">
        <v>111</v>
      </c>
      <c r="C16" s="217"/>
      <c r="D16" s="201" t="s">
        <v>108</v>
      </c>
      <c r="E16" s="201" t="s">
        <v>109</v>
      </c>
      <c r="F16" s="171" t="s">
        <v>112</v>
      </c>
    </row>
    <row r="17" spans="1:6" s="159" customFormat="1" ht="19.5" customHeight="1">
      <c r="A17" s="242"/>
      <c r="B17" s="219"/>
      <c r="C17" s="221"/>
      <c r="D17" s="172"/>
      <c r="E17" s="172"/>
      <c r="F17" s="173"/>
    </row>
    <row r="18" spans="1:6" s="159" customFormat="1" ht="18.75" customHeight="1">
      <c r="A18" s="242"/>
      <c r="B18" s="215" t="s">
        <v>113</v>
      </c>
      <c r="C18" s="216"/>
      <c r="D18" s="217"/>
      <c r="E18" s="215" t="s">
        <v>172</v>
      </c>
      <c r="F18" s="218"/>
    </row>
    <row r="19" spans="1:6" s="159" customFormat="1" ht="18" customHeight="1">
      <c r="A19" s="242"/>
      <c r="B19" s="219"/>
      <c r="C19" s="220"/>
      <c r="D19" s="221"/>
      <c r="E19" s="219"/>
      <c r="F19" s="222"/>
    </row>
    <row r="20" spans="1:6" s="159" customFormat="1" ht="18" customHeight="1">
      <c r="A20" s="242"/>
      <c r="B20" s="223" t="s">
        <v>142</v>
      </c>
      <c r="C20" s="224"/>
      <c r="D20" s="224"/>
      <c r="E20" s="224"/>
      <c r="F20" s="225"/>
    </row>
    <row r="21" spans="1:6" s="159" customFormat="1" ht="18" customHeight="1">
      <c r="A21" s="242"/>
      <c r="B21" s="215" t="s">
        <v>111</v>
      </c>
      <c r="C21" s="217"/>
      <c r="D21" s="201" t="s">
        <v>108</v>
      </c>
      <c r="E21" s="201" t="s">
        <v>109</v>
      </c>
      <c r="F21" s="171" t="s">
        <v>112</v>
      </c>
    </row>
    <row r="22" spans="1:6" s="159" customFormat="1" ht="18.75" customHeight="1">
      <c r="A22" s="242"/>
      <c r="B22" s="219"/>
      <c r="C22" s="221"/>
      <c r="D22" s="172"/>
      <c r="E22" s="172"/>
      <c r="F22" s="173"/>
    </row>
    <row r="23" spans="1:6" s="159" customFormat="1" ht="19.5" customHeight="1">
      <c r="A23" s="242"/>
      <c r="B23" s="215" t="s">
        <v>113</v>
      </c>
      <c r="C23" s="216"/>
      <c r="D23" s="217"/>
      <c r="E23" s="215" t="s">
        <v>172</v>
      </c>
      <c r="F23" s="218"/>
    </row>
    <row r="24" spans="1:6" s="159" customFormat="1" ht="18" customHeight="1">
      <c r="A24" s="243"/>
      <c r="B24" s="219"/>
      <c r="C24" s="220"/>
      <c r="D24" s="221"/>
      <c r="E24" s="219"/>
      <c r="F24" s="222"/>
    </row>
    <row r="25" spans="1:6" s="159" customFormat="1" ht="18" customHeight="1">
      <c r="A25" s="268" t="s">
        <v>195</v>
      </c>
      <c r="B25" s="275" t="s">
        <v>128</v>
      </c>
      <c r="C25" s="276"/>
      <c r="D25" s="275" t="s">
        <v>114</v>
      </c>
      <c r="E25" s="277"/>
      <c r="F25" s="278"/>
    </row>
    <row r="26" spans="1:6" s="159" customFormat="1" ht="18" customHeight="1">
      <c r="A26" s="269"/>
      <c r="B26" s="203"/>
      <c r="C26" s="204"/>
      <c r="D26" s="174"/>
      <c r="E26" s="204"/>
      <c r="F26" s="205"/>
    </row>
    <row r="27" spans="1:6" s="159" customFormat="1" ht="18" customHeight="1">
      <c r="A27" s="269"/>
      <c r="B27" s="223" t="s">
        <v>107</v>
      </c>
      <c r="C27" s="224"/>
      <c r="D27" s="224"/>
      <c r="E27" s="224"/>
      <c r="F27" s="225"/>
    </row>
    <row r="28" spans="1:6" s="159" customFormat="1" ht="18" customHeight="1">
      <c r="A28" s="269"/>
      <c r="B28" s="215" t="s">
        <v>111</v>
      </c>
      <c r="C28" s="217"/>
      <c r="D28" s="201" t="s">
        <v>108</v>
      </c>
      <c r="E28" s="201" t="s">
        <v>109</v>
      </c>
      <c r="F28" s="171" t="s">
        <v>112</v>
      </c>
    </row>
    <row r="29" spans="1:6" s="159" customFormat="1" ht="18" customHeight="1">
      <c r="A29" s="269"/>
      <c r="B29" s="219"/>
      <c r="C29" s="221"/>
      <c r="D29" s="172"/>
      <c r="E29" s="172"/>
      <c r="F29" s="173"/>
    </row>
    <row r="30" spans="1:6" s="159" customFormat="1" ht="18.75" customHeight="1">
      <c r="A30" s="269"/>
      <c r="B30" s="215" t="s">
        <v>113</v>
      </c>
      <c r="C30" s="216"/>
      <c r="D30" s="217"/>
      <c r="E30" s="215" t="s">
        <v>172</v>
      </c>
      <c r="F30" s="218"/>
    </row>
    <row r="31" spans="1:6" s="159" customFormat="1" ht="18" customHeight="1">
      <c r="A31" s="270"/>
      <c r="B31" s="219"/>
      <c r="C31" s="220"/>
      <c r="D31" s="221"/>
      <c r="E31" s="219"/>
      <c r="F31" s="222"/>
    </row>
    <row r="32" spans="1:6" s="159" customFormat="1" ht="41.25" customHeight="1">
      <c r="A32" s="164" t="s">
        <v>129</v>
      </c>
      <c r="B32" s="250" t="s">
        <v>143</v>
      </c>
      <c r="C32" s="251"/>
      <c r="D32" s="251"/>
      <c r="E32" s="251"/>
      <c r="F32" s="252"/>
    </row>
    <row r="33" spans="1:6" s="159" customFormat="1" ht="48.75" customHeight="1">
      <c r="A33" s="165" t="s">
        <v>168</v>
      </c>
      <c r="B33" s="254"/>
      <c r="C33" s="255"/>
      <c r="D33" s="255"/>
      <c r="E33" s="255"/>
      <c r="F33" s="256"/>
    </row>
    <row r="34" spans="1:6" s="159" customFormat="1" ht="41.25" customHeight="1">
      <c r="A34" s="206" t="s">
        <v>169</v>
      </c>
      <c r="B34" s="257"/>
      <c r="C34" s="258"/>
      <c r="D34" s="258"/>
      <c r="E34" s="258"/>
      <c r="F34" s="259"/>
    </row>
    <row r="35" spans="1:6" s="159" customFormat="1" ht="97.5" customHeight="1">
      <c r="A35" s="165" t="s">
        <v>170</v>
      </c>
      <c r="B35" s="254"/>
      <c r="C35" s="255"/>
      <c r="D35" s="255"/>
      <c r="E35" s="255"/>
      <c r="F35" s="256"/>
    </row>
    <row r="36" spans="1:6" s="159" customFormat="1" ht="40.5" customHeight="1">
      <c r="A36" s="241" t="s">
        <v>106</v>
      </c>
      <c r="B36" s="261" t="s">
        <v>115</v>
      </c>
      <c r="C36" s="262"/>
      <c r="D36" s="263"/>
      <c r="E36" s="264" t="s">
        <v>130</v>
      </c>
      <c r="F36" s="266" t="s">
        <v>116</v>
      </c>
    </row>
    <row r="37" spans="1:6" s="159" customFormat="1" ht="40.5" customHeight="1">
      <c r="A37" s="242"/>
      <c r="B37" s="166" t="s">
        <v>117</v>
      </c>
      <c r="C37" s="166" t="s">
        <v>118</v>
      </c>
      <c r="D37" s="166" t="s">
        <v>119</v>
      </c>
      <c r="E37" s="265"/>
      <c r="F37" s="267"/>
    </row>
    <row r="38" spans="1:6" s="159" customFormat="1" ht="30" customHeight="1">
      <c r="A38" s="260"/>
      <c r="B38" s="167"/>
      <c r="C38" s="167"/>
      <c r="D38" s="167"/>
      <c r="E38" s="168"/>
      <c r="F38" s="169"/>
    </row>
    <row r="39" spans="1:6" s="159" customFormat="1" ht="65.25" customHeight="1">
      <c r="A39" s="253" t="s">
        <v>171</v>
      </c>
      <c r="B39" s="253"/>
      <c r="C39" s="253"/>
      <c r="D39" s="253"/>
      <c r="E39" s="253"/>
      <c r="F39" s="253"/>
    </row>
    <row r="40" ht="19.5" customHeight="1"/>
    <row r="41" ht="19.5" customHeight="1"/>
  </sheetData>
  <sheetProtection/>
  <mergeCells count="53">
    <mergeCell ref="A25:A31"/>
    <mergeCell ref="B32:F32"/>
    <mergeCell ref="B7:F7"/>
    <mergeCell ref="B8:C8"/>
    <mergeCell ref="D8:F8"/>
    <mergeCell ref="B9:C9"/>
    <mergeCell ref="D9:F9"/>
    <mergeCell ref="B25:C25"/>
    <mergeCell ref="D25:F25"/>
    <mergeCell ref="B27:F27"/>
    <mergeCell ref="B28:C28"/>
    <mergeCell ref="B29:C29"/>
    <mergeCell ref="B30:D30"/>
    <mergeCell ref="E30:F30"/>
    <mergeCell ref="B31:D31"/>
    <mergeCell ref="E31:F31"/>
    <mergeCell ref="A39:F39"/>
    <mergeCell ref="B33:F33"/>
    <mergeCell ref="B34:F34"/>
    <mergeCell ref="B35:F35"/>
    <mergeCell ref="A36:A38"/>
    <mergeCell ref="B36:D36"/>
    <mergeCell ref="E36:E37"/>
    <mergeCell ref="F36:F37"/>
    <mergeCell ref="A2:F2"/>
    <mergeCell ref="D3:F3"/>
    <mergeCell ref="B4:F4"/>
    <mergeCell ref="B6:C6"/>
    <mergeCell ref="A5:A24"/>
    <mergeCell ref="B5:C5"/>
    <mergeCell ref="D5:F5"/>
    <mergeCell ref="D6:F6"/>
    <mergeCell ref="B10:F10"/>
    <mergeCell ref="B11:C11"/>
    <mergeCell ref="B12:C12"/>
    <mergeCell ref="B13:D13"/>
    <mergeCell ref="E13:F13"/>
    <mergeCell ref="B14:D14"/>
    <mergeCell ref="B21:C21"/>
    <mergeCell ref="B22:C22"/>
    <mergeCell ref="E14:F14"/>
    <mergeCell ref="B15:F15"/>
    <mergeCell ref="B16:C16"/>
    <mergeCell ref="B17:C17"/>
    <mergeCell ref="B23:D23"/>
    <mergeCell ref="E23:F23"/>
    <mergeCell ref="B24:D24"/>
    <mergeCell ref="E24:F24"/>
    <mergeCell ref="E18:F18"/>
    <mergeCell ref="B19:D19"/>
    <mergeCell ref="E19:F19"/>
    <mergeCell ref="B20:F20"/>
    <mergeCell ref="B18:D18"/>
  </mergeCells>
  <conditionalFormatting sqref="E38">
    <cfRule type="expression" priority="3" dxfId="2" stopIfTrue="1">
      <formula>ISERROR($E$38)</formula>
    </cfRule>
  </conditionalFormatting>
  <conditionalFormatting sqref="F38">
    <cfRule type="expression" priority="4" dxfId="3" stopIfTrue="1">
      <formula>ISERROR($F$38)</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dimension ref="A1:M62"/>
  <sheetViews>
    <sheetView zoomScaleSheetLayoutView="55" zoomScalePageLayoutView="0" workbookViewId="0" topLeftCell="A43">
      <selection activeCell="D47" sqref="D47"/>
    </sheetView>
  </sheetViews>
  <sheetFormatPr defaultColWidth="9.00390625" defaultRowHeight="13.5"/>
  <cols>
    <col min="1" max="1" width="24.625" style="4" customWidth="1"/>
    <col min="2" max="2" width="11.125" style="3" customWidth="1"/>
    <col min="3" max="6" width="19.625" style="2" customWidth="1"/>
    <col min="7" max="7" width="1.37890625" style="2" customWidth="1"/>
    <col min="8" max="8" width="33.375" style="2" bestFit="1" customWidth="1"/>
    <col min="9" max="9" width="87.875" style="2" customWidth="1"/>
    <col min="10" max="10" width="4.00390625" style="2" customWidth="1"/>
    <col min="11" max="16384" width="9.00390625" style="2" customWidth="1"/>
  </cols>
  <sheetData>
    <row r="1" spans="1:8" ht="24.75" customHeight="1">
      <c r="A1" s="286" t="s">
        <v>149</v>
      </c>
      <c r="B1" s="286"/>
      <c r="C1" s="286"/>
      <c r="D1" s="286"/>
      <c r="E1" s="286"/>
      <c r="F1" s="286"/>
      <c r="H1" s="6" t="s">
        <v>120</v>
      </c>
    </row>
    <row r="2" spans="1:13" ht="7.5" customHeight="1">
      <c r="A2" s="7"/>
      <c r="B2" s="7"/>
      <c r="C2" s="7"/>
      <c r="D2" s="7"/>
      <c r="E2" s="7"/>
      <c r="F2" s="7"/>
      <c r="G2" s="7"/>
      <c r="H2" s="8"/>
      <c r="I2" s="9"/>
      <c r="J2" s="8"/>
      <c r="K2" s="8"/>
      <c r="L2" s="8"/>
      <c r="M2" s="8"/>
    </row>
    <row r="3" spans="1:13" ht="21" customHeight="1">
      <c r="A3" s="287" t="s">
        <v>121</v>
      </c>
      <c r="B3" s="287"/>
      <c r="C3" s="287"/>
      <c r="D3" s="287"/>
      <c r="E3" s="287"/>
      <c r="F3" s="287"/>
      <c r="G3" s="7"/>
      <c r="H3" s="146" t="s">
        <v>122</v>
      </c>
      <c r="I3" s="146" t="s">
        <v>123</v>
      </c>
      <c r="J3" s="11"/>
      <c r="K3" s="11"/>
      <c r="L3" s="11"/>
      <c r="M3" s="11"/>
    </row>
    <row r="4" spans="1:13" ht="17.25" customHeight="1">
      <c r="A4" s="12"/>
      <c r="B4" s="13"/>
      <c r="C4" s="14"/>
      <c r="E4" s="15" t="s">
        <v>124</v>
      </c>
      <c r="F4" s="6" t="s">
        <v>125</v>
      </c>
      <c r="G4" s="6"/>
      <c r="H4" s="303" t="s">
        <v>126</v>
      </c>
      <c r="I4" s="304" t="s">
        <v>150</v>
      </c>
      <c r="J4" s="8"/>
      <c r="K4" s="8"/>
      <c r="L4" s="8"/>
      <c r="M4" s="8"/>
    </row>
    <row r="5" spans="1:13" ht="36.75" customHeight="1" thickBot="1">
      <c r="A5" s="12"/>
      <c r="B5" s="13"/>
      <c r="C5" s="14"/>
      <c r="D5" s="16"/>
      <c r="E5" s="305" t="s">
        <v>147</v>
      </c>
      <c r="F5" s="306"/>
      <c r="G5" s="17"/>
      <c r="H5" s="303"/>
      <c r="I5" s="304"/>
      <c r="J5" s="8"/>
      <c r="K5" s="8"/>
      <c r="L5" s="8"/>
      <c r="M5" s="8"/>
    </row>
    <row r="6" spans="1:9" ht="33" customHeight="1">
      <c r="A6" s="294"/>
      <c r="B6" s="295"/>
      <c r="C6" s="279" t="s">
        <v>146</v>
      </c>
      <c r="D6" s="281" t="s">
        <v>36</v>
      </c>
      <c r="E6" s="301" t="s">
        <v>148</v>
      </c>
      <c r="F6" s="302"/>
      <c r="G6" s="18"/>
      <c r="H6" s="147" t="s">
        <v>151</v>
      </c>
      <c r="I6" s="148" t="s">
        <v>152</v>
      </c>
    </row>
    <row r="7" spans="1:9" ht="29.25" customHeight="1">
      <c r="A7" s="296"/>
      <c r="B7" s="297"/>
      <c r="C7" s="280"/>
      <c r="D7" s="282"/>
      <c r="E7" s="19" t="s">
        <v>37</v>
      </c>
      <c r="F7" s="20" t="s">
        <v>38</v>
      </c>
      <c r="G7" s="21"/>
      <c r="H7" s="149" t="s">
        <v>153</v>
      </c>
      <c r="I7" s="148" t="s">
        <v>154</v>
      </c>
    </row>
    <row r="8" spans="1:9" ht="24.75" customHeight="1">
      <c r="A8" s="22" t="s">
        <v>39</v>
      </c>
      <c r="B8" s="23"/>
      <c r="C8" s="110"/>
      <c r="D8" s="110"/>
      <c r="E8" s="111"/>
      <c r="F8" s="112"/>
      <c r="G8" s="21"/>
      <c r="H8" s="150" t="s">
        <v>39</v>
      </c>
      <c r="I8" s="148" t="s">
        <v>40</v>
      </c>
    </row>
    <row r="9" spans="1:9" ht="24.75" customHeight="1">
      <c r="A9" s="24" t="s">
        <v>41</v>
      </c>
      <c r="B9" s="39" t="s">
        <v>0</v>
      </c>
      <c r="C9" s="141"/>
      <c r="D9" s="142"/>
      <c r="E9" s="143"/>
      <c r="F9" s="144"/>
      <c r="G9" s="26"/>
      <c r="H9" s="151" t="s">
        <v>41</v>
      </c>
      <c r="I9" s="148" t="s">
        <v>155</v>
      </c>
    </row>
    <row r="10" spans="1:9" ht="24.75" customHeight="1">
      <c r="A10" s="24" t="s">
        <v>42</v>
      </c>
      <c r="B10" s="25" t="s">
        <v>1</v>
      </c>
      <c r="C10" s="113"/>
      <c r="D10" s="113"/>
      <c r="E10" s="114"/>
      <c r="F10" s="115"/>
      <c r="G10" s="26"/>
      <c r="H10" s="151" t="s">
        <v>42</v>
      </c>
      <c r="I10" s="148" t="s">
        <v>156</v>
      </c>
    </row>
    <row r="11" spans="1:9" ht="24.75" customHeight="1">
      <c r="A11" s="24" t="s">
        <v>43</v>
      </c>
      <c r="B11" s="25"/>
      <c r="C11" s="27" t="s">
        <v>44</v>
      </c>
      <c r="D11" s="27" t="s">
        <v>44</v>
      </c>
      <c r="E11" s="28" t="s">
        <v>44</v>
      </c>
      <c r="F11" s="29" t="s">
        <v>44</v>
      </c>
      <c r="G11" s="26"/>
      <c r="H11" s="151" t="s">
        <v>45</v>
      </c>
      <c r="I11" s="148" t="s">
        <v>46</v>
      </c>
    </row>
    <row r="12" spans="1:9" ht="24.75" customHeight="1">
      <c r="A12" s="24" t="s">
        <v>47</v>
      </c>
      <c r="B12" s="25" t="s">
        <v>1</v>
      </c>
      <c r="C12" s="27"/>
      <c r="D12" s="27"/>
      <c r="E12" s="28"/>
      <c r="F12" s="29"/>
      <c r="G12" s="26"/>
      <c r="H12" s="151" t="s">
        <v>48</v>
      </c>
      <c r="I12" s="148" t="s">
        <v>49</v>
      </c>
    </row>
    <row r="13" spans="1:9" ht="24.75" customHeight="1">
      <c r="A13" s="24" t="s">
        <v>50</v>
      </c>
      <c r="B13" s="25" t="s">
        <v>1</v>
      </c>
      <c r="C13" s="107"/>
      <c r="D13" s="107"/>
      <c r="E13" s="108"/>
      <c r="F13" s="109"/>
      <c r="G13" s="26"/>
      <c r="H13" s="151" t="s">
        <v>51</v>
      </c>
      <c r="I13" s="148" t="s">
        <v>157</v>
      </c>
    </row>
    <row r="14" spans="1:9" ht="24.75" customHeight="1">
      <c r="A14" s="24" t="s">
        <v>52</v>
      </c>
      <c r="B14" s="39" t="s">
        <v>0</v>
      </c>
      <c r="C14" s="133"/>
      <c r="D14" s="134"/>
      <c r="E14" s="134"/>
      <c r="F14" s="135"/>
      <c r="G14" s="30"/>
      <c r="H14" s="151" t="s">
        <v>52</v>
      </c>
      <c r="I14" s="148" t="s">
        <v>158</v>
      </c>
    </row>
    <row r="15" spans="1:9" ht="24.75" customHeight="1">
      <c r="A15" s="102" t="s">
        <v>53</v>
      </c>
      <c r="B15" s="103" t="s">
        <v>0</v>
      </c>
      <c r="C15" s="136"/>
      <c r="D15" s="121"/>
      <c r="E15" s="121"/>
      <c r="F15" s="131"/>
      <c r="G15" s="31"/>
      <c r="H15" s="151" t="s">
        <v>54</v>
      </c>
      <c r="I15" s="148" t="s">
        <v>55</v>
      </c>
    </row>
    <row r="16" spans="1:9" ht="24.75" customHeight="1">
      <c r="A16" s="32" t="s">
        <v>56</v>
      </c>
      <c r="B16" s="116" t="s">
        <v>0</v>
      </c>
      <c r="C16" s="137"/>
      <c r="D16" s="122"/>
      <c r="E16" s="122"/>
      <c r="F16" s="132"/>
      <c r="G16" s="33"/>
      <c r="H16" s="152" t="s">
        <v>57</v>
      </c>
      <c r="I16" s="153" t="s">
        <v>159</v>
      </c>
    </row>
    <row r="17" spans="1:9" ht="24.75" customHeight="1">
      <c r="A17" s="34" t="s">
        <v>58</v>
      </c>
      <c r="B17" s="117" t="s">
        <v>0</v>
      </c>
      <c r="C17" s="138">
        <f>C15+C16</f>
        <v>0</v>
      </c>
      <c r="D17" s="139">
        <f>D15+D16</f>
        <v>0</v>
      </c>
      <c r="E17" s="139">
        <f>E15+E16</f>
        <v>0</v>
      </c>
      <c r="F17" s="140">
        <f>F15+F16</f>
        <v>0</v>
      </c>
      <c r="G17" s="35"/>
      <c r="H17" s="151" t="s">
        <v>59</v>
      </c>
      <c r="I17" s="153" t="s">
        <v>60</v>
      </c>
    </row>
    <row r="18" spans="1:9" ht="24.75" customHeight="1">
      <c r="A18" s="24" t="s">
        <v>61</v>
      </c>
      <c r="B18" s="25" t="s">
        <v>2</v>
      </c>
      <c r="C18" s="118"/>
      <c r="D18" s="118"/>
      <c r="E18" s="119"/>
      <c r="F18" s="120"/>
      <c r="G18" s="26"/>
      <c r="H18" s="151" t="s">
        <v>61</v>
      </c>
      <c r="I18" s="153" t="s">
        <v>62</v>
      </c>
    </row>
    <row r="19" spans="1:9" ht="24.75" customHeight="1">
      <c r="A19" s="24" t="s">
        <v>63</v>
      </c>
      <c r="B19" s="25" t="s">
        <v>3</v>
      </c>
      <c r="C19" s="36">
        <f>C17*C18</f>
        <v>0</v>
      </c>
      <c r="D19" s="36">
        <f>D17*D18</f>
        <v>0</v>
      </c>
      <c r="E19" s="36">
        <f>E17*E18</f>
        <v>0</v>
      </c>
      <c r="F19" s="37">
        <f>F17*F18</f>
        <v>0</v>
      </c>
      <c r="G19" s="26"/>
      <c r="H19" s="151" t="s">
        <v>64</v>
      </c>
      <c r="I19" s="153" t="s">
        <v>131</v>
      </c>
    </row>
    <row r="20" spans="1:9" ht="24.75" customHeight="1" thickBot="1">
      <c r="A20" s="24" t="s">
        <v>65</v>
      </c>
      <c r="B20" s="25" t="s">
        <v>132</v>
      </c>
      <c r="C20" s="207">
        <v>0.521</v>
      </c>
      <c r="D20" s="207">
        <v>0.521</v>
      </c>
      <c r="E20" s="208">
        <v>0.521</v>
      </c>
      <c r="F20" s="209">
        <v>0.521</v>
      </c>
      <c r="G20" s="26"/>
      <c r="H20" s="151" t="s">
        <v>65</v>
      </c>
      <c r="I20" s="210" t="s">
        <v>273</v>
      </c>
    </row>
    <row r="21" spans="1:9" ht="37.5" customHeight="1" thickBot="1">
      <c r="A21" s="38" t="s">
        <v>66</v>
      </c>
      <c r="B21" s="39" t="s">
        <v>4</v>
      </c>
      <c r="C21" s="128" t="str">
        <f>FIXED(C19*C20/1000,1)</f>
        <v>0.0</v>
      </c>
      <c r="D21" s="128">
        <f>D19*D20/1000</f>
        <v>0</v>
      </c>
      <c r="E21" s="128">
        <f>E19*E20/1000</f>
        <v>0</v>
      </c>
      <c r="F21" s="128">
        <f>F19*F20/1000</f>
        <v>0</v>
      </c>
      <c r="G21" s="40"/>
      <c r="H21" s="154" t="s">
        <v>67</v>
      </c>
      <c r="I21" s="153" t="s">
        <v>68</v>
      </c>
    </row>
    <row r="22" spans="1:9" ht="24.75" customHeight="1">
      <c r="A22" s="24" t="s">
        <v>69</v>
      </c>
      <c r="B22" s="39" t="s">
        <v>5</v>
      </c>
      <c r="C22" s="129"/>
      <c r="D22" s="129"/>
      <c r="E22" s="129"/>
      <c r="F22" s="130"/>
      <c r="G22" s="40"/>
      <c r="H22" s="151" t="s">
        <v>69</v>
      </c>
      <c r="I22" s="153" t="s">
        <v>160</v>
      </c>
    </row>
    <row r="23" spans="1:9" ht="24.75" customHeight="1">
      <c r="A23" s="24" t="s">
        <v>70</v>
      </c>
      <c r="B23" s="10" t="s">
        <v>133</v>
      </c>
      <c r="C23" s="104">
        <v>0.03</v>
      </c>
      <c r="D23" s="104">
        <v>0.03</v>
      </c>
      <c r="E23" s="105">
        <v>0.05</v>
      </c>
      <c r="F23" s="106">
        <v>0.05</v>
      </c>
      <c r="G23" s="41"/>
      <c r="H23" s="151" t="s">
        <v>70</v>
      </c>
      <c r="I23" s="153" t="s">
        <v>134</v>
      </c>
    </row>
    <row r="24" spans="1:9" ht="24.75" customHeight="1" thickBot="1">
      <c r="A24" s="42" t="s">
        <v>71</v>
      </c>
      <c r="B24" s="43"/>
      <c r="C24" s="44">
        <f>VLOOKUP(C11,A42:B49,2,FALSE)</f>
        <v>0</v>
      </c>
      <c r="D24" s="44">
        <f>VLOOKUP(D11,C42:D49,2,FALSE)</f>
        <v>0</v>
      </c>
      <c r="E24" s="44">
        <f>VLOOKUP(E11,E42:F49,2,FALSE)</f>
        <v>0</v>
      </c>
      <c r="F24" s="124">
        <f>VLOOKUP(F11,E42:F49,2,FALSE)</f>
        <v>0</v>
      </c>
      <c r="G24" s="40"/>
      <c r="H24" s="151" t="s">
        <v>72</v>
      </c>
      <c r="I24" s="153" t="s">
        <v>161</v>
      </c>
    </row>
    <row r="25" spans="1:9" ht="37.5" customHeight="1" thickBot="1">
      <c r="A25" s="45" t="s">
        <v>6</v>
      </c>
      <c r="B25" s="46" t="s">
        <v>7</v>
      </c>
      <c r="C25" s="128" t="str">
        <f>FIXED(C22*C23*C24/1000,1)</f>
        <v>0.0</v>
      </c>
      <c r="D25" s="128" t="str">
        <f>FIXED(D22*D23*D24/1000,1)</f>
        <v>0.0</v>
      </c>
      <c r="E25" s="128" t="str">
        <f>FIXED(E22*E23*E24/1000,1)</f>
        <v>0.0</v>
      </c>
      <c r="F25" s="128" t="str">
        <f>FIXED(F22*F23*F24/1000,1)</f>
        <v>0.0</v>
      </c>
      <c r="G25" s="47"/>
      <c r="H25" s="154" t="s">
        <v>162</v>
      </c>
      <c r="I25" s="153" t="s">
        <v>73</v>
      </c>
    </row>
    <row r="26" spans="1:9" ht="39.75" customHeight="1" thickBot="1">
      <c r="A26" s="101" t="s">
        <v>74</v>
      </c>
      <c r="B26" s="48" t="s">
        <v>75</v>
      </c>
      <c r="C26" s="125">
        <v>1</v>
      </c>
      <c r="D26" s="126">
        <v>1</v>
      </c>
      <c r="E26" s="125"/>
      <c r="F26" s="127"/>
      <c r="G26" s="47"/>
      <c r="H26" s="155" t="s">
        <v>74</v>
      </c>
      <c r="I26" s="153" t="s">
        <v>76</v>
      </c>
    </row>
    <row r="27" spans="1:9" ht="37.5" customHeight="1" thickBot="1">
      <c r="A27" s="49" t="s">
        <v>77</v>
      </c>
      <c r="B27" s="50" t="s">
        <v>4</v>
      </c>
      <c r="C27" s="123">
        <f>ROUND(C21*C26,1)</f>
        <v>0</v>
      </c>
      <c r="D27" s="123">
        <f>ROUND(D21*D26,1)</f>
        <v>0</v>
      </c>
      <c r="E27" s="123">
        <f>ROUND(E21*E26,1)</f>
        <v>0</v>
      </c>
      <c r="F27" s="123">
        <f>ROUND(F21*F26,1)</f>
        <v>0</v>
      </c>
      <c r="G27" s="52"/>
      <c r="H27" s="156" t="s">
        <v>78</v>
      </c>
      <c r="I27" s="153" t="s">
        <v>79</v>
      </c>
    </row>
    <row r="28" spans="1:9" ht="37.5" customHeight="1" thickBot="1">
      <c r="A28" s="53" t="s">
        <v>80</v>
      </c>
      <c r="B28" s="54" t="s">
        <v>4</v>
      </c>
      <c r="C28" s="123">
        <f>ROUND(C25*C26,1)</f>
        <v>0</v>
      </c>
      <c r="D28" s="123">
        <f>ROUND(D25*D26,1)</f>
        <v>0</v>
      </c>
      <c r="E28" s="123">
        <f>ROUND(E25*E26,1)</f>
        <v>0</v>
      </c>
      <c r="F28" s="123">
        <f>ROUND(F25*F26,1)</f>
        <v>0</v>
      </c>
      <c r="G28" s="55"/>
      <c r="H28" s="156" t="s">
        <v>81</v>
      </c>
      <c r="I28" s="153" t="s">
        <v>82</v>
      </c>
    </row>
    <row r="29" spans="1:9" ht="32.25" customHeight="1">
      <c r="A29" s="56"/>
      <c r="B29" s="57"/>
      <c r="C29" s="5"/>
      <c r="D29" s="58"/>
      <c r="G29" s="59"/>
      <c r="H29" s="283" t="s">
        <v>83</v>
      </c>
      <c r="I29" s="298" t="s">
        <v>163</v>
      </c>
    </row>
    <row r="30" spans="1:9" ht="15" customHeight="1">
      <c r="A30" s="60"/>
      <c r="B30" s="11"/>
      <c r="H30" s="284"/>
      <c r="I30" s="299"/>
    </row>
    <row r="31" spans="1:9" ht="19.5" customHeight="1" thickBot="1">
      <c r="A31" s="61" t="s">
        <v>84</v>
      </c>
      <c r="B31" s="62"/>
      <c r="C31" s="63"/>
      <c r="D31" s="63"/>
      <c r="H31" s="285"/>
      <c r="I31" s="300"/>
    </row>
    <row r="32" spans="1:9" ht="36" customHeight="1">
      <c r="A32" s="288" t="s">
        <v>85</v>
      </c>
      <c r="B32" s="290" t="s">
        <v>7</v>
      </c>
      <c r="C32" s="64" t="s">
        <v>86</v>
      </c>
      <c r="D32" s="64" t="s">
        <v>8</v>
      </c>
      <c r="E32" s="65" t="s">
        <v>9</v>
      </c>
      <c r="H32" s="292" t="s">
        <v>87</v>
      </c>
      <c r="I32" s="304" t="s">
        <v>88</v>
      </c>
    </row>
    <row r="33" spans="1:9" ht="36" customHeight="1">
      <c r="A33" s="289"/>
      <c r="B33" s="291"/>
      <c r="C33" s="66">
        <f>IF(E33&gt;D33,E33,D33)</f>
        <v>0</v>
      </c>
      <c r="D33" s="66">
        <f>D27-C27</f>
        <v>0</v>
      </c>
      <c r="E33" s="67">
        <f>E27-(C27+F27)</f>
        <v>0</v>
      </c>
      <c r="H33" s="293"/>
      <c r="I33" s="304"/>
    </row>
    <row r="34" spans="1:9" ht="36" customHeight="1">
      <c r="A34" s="311" t="s">
        <v>89</v>
      </c>
      <c r="B34" s="312" t="s">
        <v>7</v>
      </c>
      <c r="C34" s="68" t="s">
        <v>90</v>
      </c>
      <c r="D34" s="68" t="s">
        <v>10</v>
      </c>
      <c r="E34" s="69" t="s">
        <v>11</v>
      </c>
      <c r="H34" s="292" t="s">
        <v>164</v>
      </c>
      <c r="I34" s="304" t="s">
        <v>165</v>
      </c>
    </row>
    <row r="35" spans="1:9" ht="36" customHeight="1" thickBot="1">
      <c r="A35" s="289"/>
      <c r="B35" s="291"/>
      <c r="C35" s="66">
        <f>IF(E35&gt;D35,E35,D35)</f>
        <v>0</v>
      </c>
      <c r="D35" s="70">
        <f>D28-C28</f>
        <v>0</v>
      </c>
      <c r="E35" s="71">
        <f>E28-(C28+F28)</f>
        <v>0</v>
      </c>
      <c r="H35" s="293"/>
      <c r="I35" s="304"/>
    </row>
    <row r="36" spans="1:9" ht="63" customHeight="1" thickBot="1">
      <c r="A36" s="1" t="s">
        <v>91</v>
      </c>
      <c r="B36" s="72" t="s">
        <v>7</v>
      </c>
      <c r="C36" s="51">
        <f>C33+C35</f>
        <v>0</v>
      </c>
      <c r="D36" s="145" t="s">
        <v>145</v>
      </c>
      <c r="E36" s="73" t="s">
        <v>135</v>
      </c>
      <c r="H36" s="307" t="s">
        <v>166</v>
      </c>
      <c r="I36" s="308"/>
    </row>
    <row r="37" spans="1:9" ht="30.75" customHeight="1">
      <c r="A37" s="60" t="s">
        <v>92</v>
      </c>
      <c r="B37" s="11"/>
      <c r="D37" s="74"/>
      <c r="H37" s="309"/>
      <c r="I37" s="309"/>
    </row>
    <row r="38" spans="1:4" ht="13.5" customHeight="1">
      <c r="A38" s="60"/>
      <c r="B38" s="11"/>
      <c r="D38" s="74"/>
    </row>
    <row r="39" spans="1:4" ht="20.25" customHeight="1">
      <c r="A39" s="75" t="s">
        <v>93</v>
      </c>
      <c r="B39" s="11"/>
      <c r="D39" s="74"/>
    </row>
    <row r="40" spans="1:6" ht="19.5" customHeight="1">
      <c r="A40" s="76" t="s">
        <v>94</v>
      </c>
      <c r="B40" s="77"/>
      <c r="C40" s="78"/>
      <c r="D40" s="78"/>
      <c r="E40" s="78"/>
      <c r="F40" s="78"/>
    </row>
    <row r="41" spans="1:6" ht="19.5" customHeight="1">
      <c r="A41" s="79" t="s">
        <v>95</v>
      </c>
      <c r="B41" s="80" t="s">
        <v>12</v>
      </c>
      <c r="C41" s="81" t="s">
        <v>96</v>
      </c>
      <c r="D41" s="82" t="s">
        <v>12</v>
      </c>
      <c r="E41" s="81" t="s">
        <v>97</v>
      </c>
      <c r="F41" s="83" t="s">
        <v>12</v>
      </c>
    </row>
    <row r="42" spans="1:6" ht="19.5" customHeight="1">
      <c r="A42" s="84" t="s">
        <v>13</v>
      </c>
      <c r="B42" s="85">
        <v>0</v>
      </c>
      <c r="C42" s="86" t="s">
        <v>14</v>
      </c>
      <c r="D42" s="199">
        <v>3920</v>
      </c>
      <c r="E42" s="200" t="s">
        <v>13</v>
      </c>
      <c r="F42" s="199">
        <v>0</v>
      </c>
    </row>
    <row r="43" spans="1:6" ht="19.5" customHeight="1">
      <c r="A43" s="84" t="s">
        <v>15</v>
      </c>
      <c r="B43" s="85">
        <v>1</v>
      </c>
      <c r="C43" s="86" t="s">
        <v>16</v>
      </c>
      <c r="D43" s="199">
        <v>1770</v>
      </c>
      <c r="E43" s="200" t="s">
        <v>17</v>
      </c>
      <c r="F43" s="199">
        <v>4750</v>
      </c>
    </row>
    <row r="44" spans="1:6" ht="19.5" customHeight="1">
      <c r="A44" s="84" t="s">
        <v>18</v>
      </c>
      <c r="B44" s="85">
        <v>1</v>
      </c>
      <c r="C44" s="86" t="s">
        <v>19</v>
      </c>
      <c r="D44" s="199">
        <v>2090</v>
      </c>
      <c r="E44" s="200" t="s">
        <v>20</v>
      </c>
      <c r="F44" s="199">
        <v>10900</v>
      </c>
    </row>
    <row r="45" spans="1:6" ht="19.5" customHeight="1">
      <c r="A45" s="84" t="s">
        <v>98</v>
      </c>
      <c r="B45" s="85">
        <v>0</v>
      </c>
      <c r="C45" s="87" t="s">
        <v>270</v>
      </c>
      <c r="D45" s="199">
        <v>1430</v>
      </c>
      <c r="E45" s="200" t="s">
        <v>21</v>
      </c>
      <c r="F45" s="199">
        <v>4660</v>
      </c>
    </row>
    <row r="46" spans="1:6" ht="19.5" customHeight="1">
      <c r="A46" s="84" t="s">
        <v>22</v>
      </c>
      <c r="B46" s="85">
        <v>3</v>
      </c>
      <c r="C46" s="86" t="s">
        <v>23</v>
      </c>
      <c r="D46" s="199">
        <v>1810</v>
      </c>
      <c r="E46" s="200" t="s">
        <v>23</v>
      </c>
      <c r="F46" s="199">
        <v>1810</v>
      </c>
    </row>
    <row r="47" spans="1:6" ht="19.5" customHeight="1">
      <c r="A47" s="100" t="s">
        <v>141</v>
      </c>
      <c r="B47" s="85">
        <v>0</v>
      </c>
      <c r="C47" s="86" t="s">
        <v>24</v>
      </c>
      <c r="D47" s="199">
        <v>14800</v>
      </c>
      <c r="E47" s="200" t="s">
        <v>24</v>
      </c>
      <c r="F47" s="199">
        <v>14800</v>
      </c>
    </row>
    <row r="48" spans="1:6" ht="19.5" customHeight="1">
      <c r="A48" s="84" t="s">
        <v>44</v>
      </c>
      <c r="B48" s="85"/>
      <c r="C48" s="86" t="s">
        <v>25</v>
      </c>
      <c r="D48" s="199">
        <v>14800</v>
      </c>
      <c r="E48" s="200" t="s">
        <v>25</v>
      </c>
      <c r="F48" s="199">
        <v>14800</v>
      </c>
    </row>
    <row r="49" spans="1:6" ht="19.5" customHeight="1">
      <c r="A49" s="88" t="s">
        <v>44</v>
      </c>
      <c r="B49" s="89"/>
      <c r="C49" s="90" t="s">
        <v>44</v>
      </c>
      <c r="D49" s="91"/>
      <c r="E49" s="90" t="s">
        <v>44</v>
      </c>
      <c r="F49" s="92"/>
    </row>
    <row r="50" spans="1:6" ht="33" customHeight="1">
      <c r="A50" s="310" t="s">
        <v>99</v>
      </c>
      <c r="B50" s="310"/>
      <c r="C50" s="310"/>
      <c r="D50" s="310"/>
      <c r="E50" s="310"/>
      <c r="F50" s="310"/>
    </row>
    <row r="51" spans="1:6" ht="19.5" customHeight="1">
      <c r="A51" s="60"/>
      <c r="B51" s="11"/>
      <c r="F51" s="93"/>
    </row>
    <row r="52" spans="1:2" ht="20.25" customHeight="1">
      <c r="A52" s="60"/>
      <c r="B52" s="11"/>
    </row>
    <row r="53" spans="1:3" ht="20.25" customHeight="1">
      <c r="A53" s="93" t="s">
        <v>100</v>
      </c>
      <c r="B53" s="11"/>
      <c r="C53" t="s">
        <v>101</v>
      </c>
    </row>
    <row r="54" spans="1:3" ht="20.25" customHeight="1">
      <c r="A54" s="94" t="s">
        <v>102</v>
      </c>
      <c r="B54" s="11"/>
      <c r="C54" s="95" t="s">
        <v>103</v>
      </c>
    </row>
    <row r="55" spans="1:3" ht="20.25" customHeight="1">
      <c r="A55" s="96" t="s">
        <v>26</v>
      </c>
      <c r="B55" s="11"/>
      <c r="C55" s="97" t="s">
        <v>27</v>
      </c>
    </row>
    <row r="56" spans="1:3" ht="20.25" customHeight="1">
      <c r="A56" s="96" t="s">
        <v>28</v>
      </c>
      <c r="B56" s="11"/>
      <c r="C56" s="97" t="s">
        <v>29</v>
      </c>
    </row>
    <row r="57" spans="1:3" ht="20.25" customHeight="1">
      <c r="A57" s="96" t="s">
        <v>30</v>
      </c>
      <c r="B57" s="11"/>
      <c r="C57" s="97" t="s">
        <v>31</v>
      </c>
    </row>
    <row r="58" spans="1:3" ht="20.25" customHeight="1">
      <c r="A58" s="96" t="s">
        <v>32</v>
      </c>
      <c r="B58" s="11"/>
      <c r="C58" s="97" t="s">
        <v>33</v>
      </c>
    </row>
    <row r="59" spans="1:3" ht="20.25" customHeight="1">
      <c r="A59" s="96" t="s">
        <v>104</v>
      </c>
      <c r="B59" s="11"/>
      <c r="C59" s="97" t="s">
        <v>34</v>
      </c>
    </row>
    <row r="60" spans="1:3" ht="20.25" customHeight="1">
      <c r="A60" s="98"/>
      <c r="B60" s="11"/>
      <c r="C60" s="97" t="s">
        <v>35</v>
      </c>
    </row>
    <row r="61" spans="1:3" ht="20.25" customHeight="1">
      <c r="A61" s="60"/>
      <c r="B61" s="11"/>
      <c r="C61" s="97" t="s">
        <v>105</v>
      </c>
    </row>
    <row r="62" spans="1:3" ht="18.75" customHeight="1">
      <c r="A62" s="60"/>
      <c r="B62" s="11"/>
      <c r="C62" s="99"/>
    </row>
  </sheetData>
  <sheetProtection/>
  <mergeCells count="21">
    <mergeCell ref="H36:I37"/>
    <mergeCell ref="A50:F50"/>
    <mergeCell ref="A34:A35"/>
    <mergeCell ref="B34:B35"/>
    <mergeCell ref="H34:H35"/>
    <mergeCell ref="I34:I35"/>
    <mergeCell ref="I29:I31"/>
    <mergeCell ref="E6:F6"/>
    <mergeCell ref="H4:H5"/>
    <mergeCell ref="I4:I5"/>
    <mergeCell ref="I32:I33"/>
    <mergeCell ref="E5:F5"/>
    <mergeCell ref="C6:C7"/>
    <mergeCell ref="D6:D7"/>
    <mergeCell ref="H29:H31"/>
    <mergeCell ref="A1:F1"/>
    <mergeCell ref="A3:F3"/>
    <mergeCell ref="A32:A33"/>
    <mergeCell ref="B32:B33"/>
    <mergeCell ref="H32:H33"/>
    <mergeCell ref="A6:B7"/>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
      <formula1>$E$42:$E$49</formula1>
    </dataValidation>
    <dataValidation type="list" allowBlank="1" showInputMessage="1" showErrorMessage="1" sqref="C13:F13">
      <formula1>$C$54:$C$62</formula1>
    </dataValidation>
    <dataValidation type="list" allowBlank="1" showInputMessage="1" showErrorMessage="1" sqref="C12:F12">
      <formula1>$A$54:$A$60</formula1>
    </dataValidation>
  </dataValidations>
  <printOptions/>
  <pageMargins left="0.61" right="0.2" top="0.55" bottom="0.21" header="0.5118110236220472" footer="0.4"/>
  <pageSetup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dimension ref="A1:A15"/>
  <sheetViews>
    <sheetView view="pageBreakPreview" zoomScaleSheetLayoutView="100" zoomScalePageLayoutView="0" workbookViewId="0" topLeftCell="A1">
      <selection activeCell="A8" sqref="A8"/>
    </sheetView>
  </sheetViews>
  <sheetFormatPr defaultColWidth="9.00390625" defaultRowHeight="13.5"/>
  <cols>
    <col min="1" max="1" width="96.625" style="159" customWidth="1"/>
    <col min="2" max="16384" width="9.00390625" style="159" customWidth="1"/>
  </cols>
  <sheetData>
    <row r="1" ht="30" customHeight="1">
      <c r="A1" s="196" t="s">
        <v>268</v>
      </c>
    </row>
    <row r="2" ht="14.25" customHeight="1"/>
    <row r="3" ht="27" customHeight="1">
      <c r="A3" s="175" t="s">
        <v>173</v>
      </c>
    </row>
    <row r="4" ht="26.25" customHeight="1">
      <c r="A4" s="211" t="s">
        <v>274</v>
      </c>
    </row>
    <row r="5" ht="120" customHeight="1">
      <c r="A5" s="197"/>
    </row>
    <row r="6" ht="27" customHeight="1">
      <c r="A6" s="175" t="s">
        <v>136</v>
      </c>
    </row>
    <row r="7" ht="57.75" customHeight="1">
      <c r="A7" s="176" t="s">
        <v>174</v>
      </c>
    </row>
    <row r="8" ht="330" customHeight="1">
      <c r="A8" s="197"/>
    </row>
    <row r="9" ht="27" customHeight="1">
      <c r="A9" s="175" t="s">
        <v>137</v>
      </c>
    </row>
    <row r="10" ht="26.25" customHeight="1">
      <c r="A10" s="176" t="s">
        <v>269</v>
      </c>
    </row>
    <row r="11" ht="150" customHeight="1">
      <c r="A11" s="197"/>
    </row>
    <row r="12" ht="30" customHeight="1">
      <c r="A12" s="198"/>
    </row>
    <row r="13" ht="30" customHeight="1">
      <c r="A13" s="198"/>
    </row>
    <row r="14" ht="30" customHeight="1">
      <c r="A14" s="198"/>
    </row>
    <row r="15" ht="30" customHeight="1">
      <c r="A15" s="198"/>
    </row>
    <row r="16" ht="30" customHeight="1"/>
    <row r="17" ht="30" customHeight="1"/>
    <row r="18" ht="19.5" customHeight="1"/>
    <row r="19" ht="399.75" customHeight="1"/>
    <row r="20" ht="399.75" customHeight="1"/>
    <row r="21" ht="19.5" customHeight="1"/>
    <row r="22"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dimension ref="A1:P57"/>
  <sheetViews>
    <sheetView zoomScaleSheetLayoutView="50" zoomScalePageLayoutView="0" workbookViewId="0" topLeftCell="K1">
      <selection activeCell="O45" sqref="O45:P47"/>
    </sheetView>
  </sheetViews>
  <sheetFormatPr defaultColWidth="9.00390625" defaultRowHeight="13.5"/>
  <cols>
    <col min="1" max="1" width="12.625" style="181" customWidth="1"/>
    <col min="2" max="13" width="6.625" style="181" customWidth="1"/>
    <col min="14" max="14" width="1.37890625" style="181" customWidth="1"/>
    <col min="15" max="15" width="37.25390625" style="181" customWidth="1"/>
    <col min="16" max="16" width="59.375" style="181" customWidth="1"/>
    <col min="17" max="16384" width="9.00390625" style="181" customWidth="1"/>
  </cols>
  <sheetData>
    <row r="1" spans="1:15" ht="13.5">
      <c r="A1" s="180" t="s">
        <v>196</v>
      </c>
      <c r="O1" s="182" t="s">
        <v>120</v>
      </c>
    </row>
    <row r="2" ht="13.5">
      <c r="O2" s="182"/>
    </row>
    <row r="3" spans="1:16" ht="14.25">
      <c r="A3" s="313" t="s">
        <v>272</v>
      </c>
      <c r="B3" s="313"/>
      <c r="C3" s="313"/>
      <c r="D3" s="313"/>
      <c r="E3" s="313"/>
      <c r="F3" s="313"/>
      <c r="G3" s="313"/>
      <c r="H3" s="313"/>
      <c r="I3" s="313"/>
      <c r="J3" s="313"/>
      <c r="K3" s="313"/>
      <c r="L3" s="313"/>
      <c r="M3" s="313"/>
      <c r="O3" s="183" t="s">
        <v>197</v>
      </c>
      <c r="P3" s="183" t="s">
        <v>123</v>
      </c>
    </row>
    <row r="4" spans="15:16" ht="13.5">
      <c r="O4" s="184" t="s">
        <v>198</v>
      </c>
      <c r="P4" s="185"/>
    </row>
    <row r="5" spans="1:16" ht="13.5" customHeight="1">
      <c r="A5" s="314" t="s">
        <v>199</v>
      </c>
      <c r="B5" s="317" t="s">
        <v>200</v>
      </c>
      <c r="C5" s="318"/>
      <c r="D5" s="319"/>
      <c r="E5" s="323" t="s">
        <v>201</v>
      </c>
      <c r="F5" s="323"/>
      <c r="G5" s="323"/>
      <c r="H5" s="323" t="s">
        <v>202</v>
      </c>
      <c r="I5" s="323"/>
      <c r="J5" s="323"/>
      <c r="K5" s="360" t="s">
        <v>263</v>
      </c>
      <c r="L5" s="360"/>
      <c r="M5" s="361"/>
      <c r="O5" s="332" t="s">
        <v>203</v>
      </c>
      <c r="P5" s="347" t="s">
        <v>264</v>
      </c>
    </row>
    <row r="6" spans="1:16" ht="13.5" customHeight="1">
      <c r="A6" s="315"/>
      <c r="B6" s="320"/>
      <c r="C6" s="321"/>
      <c r="D6" s="322"/>
      <c r="E6" s="324"/>
      <c r="F6" s="324"/>
      <c r="G6" s="324"/>
      <c r="H6" s="324"/>
      <c r="I6" s="324"/>
      <c r="J6" s="324"/>
      <c r="K6" s="362"/>
      <c r="L6" s="362"/>
      <c r="M6" s="363"/>
      <c r="O6" s="332"/>
      <c r="P6" s="347"/>
    </row>
    <row r="7" spans="1:16" ht="13.5" customHeight="1">
      <c r="A7" s="315"/>
      <c r="B7" s="348"/>
      <c r="C7" s="348"/>
      <c r="D7" s="348"/>
      <c r="E7" s="349"/>
      <c r="F7" s="350"/>
      <c r="G7" s="351"/>
      <c r="H7" s="348">
        <f>B7-E7</f>
        <v>0</v>
      </c>
      <c r="I7" s="348"/>
      <c r="J7" s="348"/>
      <c r="K7" s="348"/>
      <c r="L7" s="348"/>
      <c r="M7" s="355"/>
      <c r="O7" s="332"/>
      <c r="P7" s="347"/>
    </row>
    <row r="8" spans="1:16" ht="13.5">
      <c r="A8" s="315"/>
      <c r="B8" s="348"/>
      <c r="C8" s="348"/>
      <c r="D8" s="348"/>
      <c r="E8" s="352"/>
      <c r="F8" s="353"/>
      <c r="G8" s="354"/>
      <c r="H8" s="348"/>
      <c r="I8" s="348"/>
      <c r="J8" s="348"/>
      <c r="K8" s="348"/>
      <c r="L8" s="348"/>
      <c r="M8" s="355"/>
      <c r="O8" s="332"/>
      <c r="P8" s="347"/>
    </row>
    <row r="9" spans="1:16" ht="13.5" customHeight="1">
      <c r="A9" s="315"/>
      <c r="B9" s="324" t="s">
        <v>204</v>
      </c>
      <c r="C9" s="324"/>
      <c r="D9" s="324"/>
      <c r="E9" s="324" t="s">
        <v>205</v>
      </c>
      <c r="F9" s="324"/>
      <c r="G9" s="324"/>
      <c r="H9" s="324" t="s">
        <v>206</v>
      </c>
      <c r="I9" s="324"/>
      <c r="J9" s="324"/>
      <c r="K9" s="324" t="s">
        <v>207</v>
      </c>
      <c r="L9" s="324"/>
      <c r="M9" s="325"/>
      <c r="O9" s="186" t="s">
        <v>208</v>
      </c>
      <c r="P9" s="184" t="s">
        <v>209</v>
      </c>
    </row>
    <row r="10" spans="1:16" ht="13.5">
      <c r="A10" s="315"/>
      <c r="B10" s="324"/>
      <c r="C10" s="324"/>
      <c r="D10" s="324"/>
      <c r="E10" s="324"/>
      <c r="F10" s="324"/>
      <c r="G10" s="324"/>
      <c r="H10" s="324"/>
      <c r="I10" s="324"/>
      <c r="J10" s="324"/>
      <c r="K10" s="324"/>
      <c r="L10" s="324"/>
      <c r="M10" s="325"/>
      <c r="O10" s="186" t="s">
        <v>210</v>
      </c>
      <c r="P10" s="184" t="s">
        <v>211</v>
      </c>
    </row>
    <row r="11" spans="1:16" ht="13.5" customHeight="1">
      <c r="A11" s="315"/>
      <c r="B11" s="348"/>
      <c r="C11" s="348"/>
      <c r="D11" s="348"/>
      <c r="E11" s="348">
        <f>K7-B11</f>
        <v>0</v>
      </c>
      <c r="F11" s="348"/>
      <c r="G11" s="348"/>
      <c r="H11" s="348"/>
      <c r="I11" s="348"/>
      <c r="J11" s="348"/>
      <c r="K11" s="348">
        <f>E11+H11</f>
        <v>0</v>
      </c>
      <c r="L11" s="348"/>
      <c r="M11" s="355"/>
      <c r="O11" s="328" t="s">
        <v>265</v>
      </c>
      <c r="P11" s="334" t="s">
        <v>278</v>
      </c>
    </row>
    <row r="12" spans="1:16" ht="13.5">
      <c r="A12" s="315"/>
      <c r="B12" s="348"/>
      <c r="C12" s="348"/>
      <c r="D12" s="348"/>
      <c r="E12" s="348"/>
      <c r="F12" s="348"/>
      <c r="G12" s="348"/>
      <c r="H12" s="348"/>
      <c r="I12" s="348"/>
      <c r="J12" s="348"/>
      <c r="K12" s="348"/>
      <c r="L12" s="348"/>
      <c r="M12" s="355"/>
      <c r="O12" s="328"/>
      <c r="P12" s="334"/>
    </row>
    <row r="13" spans="1:16" ht="13.5" customHeight="1">
      <c r="A13" s="315"/>
      <c r="B13" s="335" t="s">
        <v>212</v>
      </c>
      <c r="C13" s="336"/>
      <c r="D13" s="336"/>
      <c r="E13" s="337" t="s">
        <v>213</v>
      </c>
      <c r="F13" s="338"/>
      <c r="G13" s="339"/>
      <c r="H13" s="335" t="s">
        <v>214</v>
      </c>
      <c r="I13" s="336"/>
      <c r="J13" s="336"/>
      <c r="K13" s="335" t="s">
        <v>215</v>
      </c>
      <c r="L13" s="336"/>
      <c r="M13" s="346"/>
      <c r="O13" s="328"/>
      <c r="P13" s="334"/>
    </row>
    <row r="14" spans="1:16" ht="13.5">
      <c r="A14" s="315"/>
      <c r="B14" s="336"/>
      <c r="C14" s="336"/>
      <c r="D14" s="336"/>
      <c r="E14" s="340"/>
      <c r="F14" s="341"/>
      <c r="G14" s="342"/>
      <c r="H14" s="336"/>
      <c r="I14" s="336"/>
      <c r="J14" s="336"/>
      <c r="K14" s="336"/>
      <c r="L14" s="336"/>
      <c r="M14" s="346"/>
      <c r="O14" s="328"/>
      <c r="P14" s="334"/>
    </row>
    <row r="15" spans="1:16" ht="44.25" customHeight="1">
      <c r="A15" s="315"/>
      <c r="B15" s="336"/>
      <c r="C15" s="336"/>
      <c r="D15" s="336"/>
      <c r="E15" s="343"/>
      <c r="F15" s="344"/>
      <c r="G15" s="345"/>
      <c r="H15" s="336"/>
      <c r="I15" s="336"/>
      <c r="J15" s="336"/>
      <c r="K15" s="336"/>
      <c r="L15" s="336"/>
      <c r="M15" s="346"/>
      <c r="O15" s="328"/>
      <c r="P15" s="334"/>
    </row>
    <row r="16" spans="1:16" ht="13.5">
      <c r="A16" s="315"/>
      <c r="B16" s="356">
        <f>IF(H7&lt;K11,H7,K11)</f>
        <v>0</v>
      </c>
      <c r="C16" s="356"/>
      <c r="D16" s="356"/>
      <c r="E16" s="348">
        <f>ROUNDDOWN(B16/3,-3)</f>
        <v>0</v>
      </c>
      <c r="F16" s="348"/>
      <c r="G16" s="348"/>
      <c r="H16" s="348">
        <v>25000000</v>
      </c>
      <c r="I16" s="348"/>
      <c r="J16" s="348"/>
      <c r="K16" s="356">
        <f>IF(E16&lt;H16,E16,H16)</f>
        <v>0</v>
      </c>
      <c r="L16" s="356"/>
      <c r="M16" s="358"/>
      <c r="O16" s="186" t="s">
        <v>216</v>
      </c>
      <c r="P16" s="184" t="s">
        <v>217</v>
      </c>
    </row>
    <row r="17" spans="1:16" ht="13.5">
      <c r="A17" s="316"/>
      <c r="B17" s="357"/>
      <c r="C17" s="357"/>
      <c r="D17" s="357"/>
      <c r="E17" s="348"/>
      <c r="F17" s="348"/>
      <c r="G17" s="348"/>
      <c r="H17" s="348"/>
      <c r="I17" s="348"/>
      <c r="J17" s="348"/>
      <c r="K17" s="357"/>
      <c r="L17" s="357"/>
      <c r="M17" s="359"/>
      <c r="O17" s="186" t="s">
        <v>218</v>
      </c>
      <c r="P17" s="184" t="s">
        <v>219</v>
      </c>
    </row>
    <row r="18" spans="1:16" ht="18" customHeight="1">
      <c r="A18" s="329" t="s">
        <v>220</v>
      </c>
      <c r="B18" s="330"/>
      <c r="C18" s="330"/>
      <c r="D18" s="330"/>
      <c r="E18" s="330"/>
      <c r="F18" s="330"/>
      <c r="G18" s="330"/>
      <c r="H18" s="330"/>
      <c r="I18" s="330"/>
      <c r="J18" s="330"/>
      <c r="K18" s="330"/>
      <c r="L18" s="330"/>
      <c r="M18" s="331"/>
      <c r="O18" s="332" t="s">
        <v>221</v>
      </c>
      <c r="P18" s="334" t="s">
        <v>222</v>
      </c>
    </row>
    <row r="19" spans="1:16" ht="18" customHeight="1">
      <c r="A19" s="364" t="s">
        <v>223</v>
      </c>
      <c r="B19" s="365"/>
      <c r="C19" s="365" t="s">
        <v>224</v>
      </c>
      <c r="D19" s="365"/>
      <c r="E19" s="365"/>
      <c r="F19" s="365" t="s">
        <v>225</v>
      </c>
      <c r="G19" s="365"/>
      <c r="H19" s="365"/>
      <c r="I19" s="365"/>
      <c r="J19" s="365"/>
      <c r="K19" s="365"/>
      <c r="L19" s="365"/>
      <c r="M19" s="366"/>
      <c r="O19" s="332"/>
      <c r="P19" s="334"/>
    </row>
    <row r="20" spans="1:16" ht="13.5">
      <c r="A20" s="367" t="s">
        <v>267</v>
      </c>
      <c r="B20" s="368"/>
      <c r="C20" s="369"/>
      <c r="D20" s="369"/>
      <c r="E20" s="369"/>
      <c r="F20" s="187"/>
      <c r="G20" s="187"/>
      <c r="H20" s="187"/>
      <c r="I20" s="187"/>
      <c r="J20" s="187"/>
      <c r="K20" s="187"/>
      <c r="L20" s="187"/>
      <c r="M20" s="188"/>
      <c r="O20" s="332"/>
      <c r="P20" s="334"/>
    </row>
    <row r="21" spans="1:16" ht="13.5">
      <c r="A21" s="326" t="s">
        <v>226</v>
      </c>
      <c r="B21" s="327"/>
      <c r="C21" s="333"/>
      <c r="D21" s="333"/>
      <c r="E21" s="333"/>
      <c r="F21" s="187"/>
      <c r="G21" s="187"/>
      <c r="H21" s="187"/>
      <c r="I21" s="187"/>
      <c r="J21" s="187"/>
      <c r="K21" s="187"/>
      <c r="L21" s="187"/>
      <c r="M21" s="188"/>
      <c r="O21" s="332"/>
      <c r="P21" s="334"/>
    </row>
    <row r="22" spans="1:16" ht="13.5">
      <c r="A22" s="326"/>
      <c r="B22" s="327"/>
      <c r="C22" s="333"/>
      <c r="D22" s="333"/>
      <c r="E22" s="333"/>
      <c r="F22" s="187"/>
      <c r="G22" s="187"/>
      <c r="H22" s="187"/>
      <c r="I22" s="187"/>
      <c r="J22" s="187"/>
      <c r="K22" s="187"/>
      <c r="L22" s="187"/>
      <c r="M22" s="188"/>
      <c r="O22" s="186" t="s">
        <v>227</v>
      </c>
      <c r="P22" s="184" t="s">
        <v>228</v>
      </c>
    </row>
    <row r="23" spans="1:16" ht="13.5">
      <c r="A23" s="326"/>
      <c r="B23" s="327"/>
      <c r="C23" s="333"/>
      <c r="D23" s="333"/>
      <c r="E23" s="333"/>
      <c r="F23" s="187"/>
      <c r="G23" s="187"/>
      <c r="H23" s="187"/>
      <c r="I23" s="187"/>
      <c r="J23" s="187"/>
      <c r="K23" s="187"/>
      <c r="L23" s="187"/>
      <c r="M23" s="188"/>
      <c r="O23" s="186" t="s">
        <v>229</v>
      </c>
      <c r="P23" s="184" t="s">
        <v>230</v>
      </c>
    </row>
    <row r="24" spans="1:16" ht="13.5" customHeight="1">
      <c r="A24" s="326"/>
      <c r="B24" s="327"/>
      <c r="C24" s="333"/>
      <c r="D24" s="333"/>
      <c r="E24" s="333"/>
      <c r="F24" s="187"/>
      <c r="G24" s="187"/>
      <c r="H24" s="187"/>
      <c r="I24" s="187"/>
      <c r="J24" s="187"/>
      <c r="K24" s="187"/>
      <c r="L24" s="187"/>
      <c r="M24" s="188"/>
      <c r="O24" s="370" t="s">
        <v>231</v>
      </c>
      <c r="P24" s="334" t="s">
        <v>232</v>
      </c>
    </row>
    <row r="25" spans="1:16" ht="13.5">
      <c r="A25" s="326"/>
      <c r="B25" s="327"/>
      <c r="C25" s="333"/>
      <c r="D25" s="333"/>
      <c r="E25" s="333"/>
      <c r="F25" s="187"/>
      <c r="G25" s="187"/>
      <c r="H25" s="187"/>
      <c r="I25" s="187"/>
      <c r="J25" s="187"/>
      <c r="K25" s="187"/>
      <c r="L25" s="187"/>
      <c r="M25" s="188"/>
      <c r="O25" s="371"/>
      <c r="P25" s="334"/>
    </row>
    <row r="26" spans="1:16" ht="13.5">
      <c r="A26" s="372"/>
      <c r="B26" s="327"/>
      <c r="C26" s="333"/>
      <c r="D26" s="333"/>
      <c r="E26" s="333"/>
      <c r="F26" s="187"/>
      <c r="G26" s="187"/>
      <c r="H26" s="187"/>
      <c r="I26" s="187"/>
      <c r="J26" s="187"/>
      <c r="K26" s="187"/>
      <c r="L26" s="187"/>
      <c r="M26" s="188"/>
      <c r="O26" s="186" t="s">
        <v>233</v>
      </c>
      <c r="P26" s="184" t="s">
        <v>234</v>
      </c>
    </row>
    <row r="27" spans="1:16" ht="13.5">
      <c r="A27" s="326"/>
      <c r="B27" s="327"/>
      <c r="C27" s="333"/>
      <c r="D27" s="333"/>
      <c r="E27" s="333"/>
      <c r="F27" s="187"/>
      <c r="G27" s="187"/>
      <c r="H27" s="187"/>
      <c r="I27" s="187"/>
      <c r="J27" s="187"/>
      <c r="K27" s="187"/>
      <c r="L27" s="187"/>
      <c r="M27" s="188"/>
      <c r="O27" s="186" t="s">
        <v>235</v>
      </c>
      <c r="P27" s="189" t="s">
        <v>236</v>
      </c>
    </row>
    <row r="28" spans="1:16" ht="13.5">
      <c r="A28" s="326"/>
      <c r="B28" s="327"/>
      <c r="C28" s="333"/>
      <c r="D28" s="333"/>
      <c r="E28" s="333"/>
      <c r="F28" s="187"/>
      <c r="G28" s="187"/>
      <c r="H28" s="187"/>
      <c r="I28" s="187"/>
      <c r="J28" s="187"/>
      <c r="K28" s="187"/>
      <c r="L28" s="187"/>
      <c r="M28" s="188"/>
      <c r="O28" s="184"/>
      <c r="P28" s="184"/>
    </row>
    <row r="29" spans="1:16" ht="13.5">
      <c r="A29" s="326" t="s">
        <v>237</v>
      </c>
      <c r="B29" s="327"/>
      <c r="C29" s="333"/>
      <c r="D29" s="333"/>
      <c r="E29" s="333"/>
      <c r="F29" s="187"/>
      <c r="G29" s="187"/>
      <c r="H29" s="187"/>
      <c r="I29" s="187"/>
      <c r="J29" s="187"/>
      <c r="K29" s="187"/>
      <c r="L29" s="187"/>
      <c r="M29" s="188"/>
      <c r="O29" s="184" t="s">
        <v>238</v>
      </c>
      <c r="P29" s="184"/>
    </row>
    <row r="30" spans="1:16" ht="13.5">
      <c r="A30" s="326" t="s">
        <v>226</v>
      </c>
      <c r="B30" s="327"/>
      <c r="C30" s="333"/>
      <c r="D30" s="333"/>
      <c r="E30" s="333"/>
      <c r="F30" s="187"/>
      <c r="G30" s="187"/>
      <c r="H30" s="187"/>
      <c r="I30" s="187"/>
      <c r="J30" s="187"/>
      <c r="K30" s="187"/>
      <c r="L30" s="187"/>
      <c r="M30" s="188"/>
      <c r="O30" s="347" t="s">
        <v>266</v>
      </c>
      <c r="P30" s="334" t="s">
        <v>271</v>
      </c>
    </row>
    <row r="31" spans="1:16" ht="13.5">
      <c r="A31" s="376"/>
      <c r="B31" s="377"/>
      <c r="C31" s="373"/>
      <c r="D31" s="374"/>
      <c r="E31" s="375"/>
      <c r="F31" s="187"/>
      <c r="G31" s="187"/>
      <c r="H31" s="187"/>
      <c r="I31" s="187"/>
      <c r="J31" s="187"/>
      <c r="K31" s="187"/>
      <c r="L31" s="187"/>
      <c r="M31" s="188"/>
      <c r="O31" s="347"/>
      <c r="P31" s="334"/>
    </row>
    <row r="32" spans="1:16" ht="13.5">
      <c r="A32" s="376"/>
      <c r="B32" s="377"/>
      <c r="C32" s="373"/>
      <c r="D32" s="374"/>
      <c r="E32" s="375"/>
      <c r="F32" s="187"/>
      <c r="G32" s="187"/>
      <c r="H32" s="187"/>
      <c r="I32" s="187"/>
      <c r="J32" s="187"/>
      <c r="K32" s="187"/>
      <c r="L32" s="187"/>
      <c r="M32" s="188"/>
      <c r="O32" s="190" t="s">
        <v>239</v>
      </c>
      <c r="P32" s="184" t="s">
        <v>240</v>
      </c>
    </row>
    <row r="33" spans="1:16" ht="13.5">
      <c r="A33" s="376"/>
      <c r="B33" s="377"/>
      <c r="C33" s="373"/>
      <c r="D33" s="374"/>
      <c r="E33" s="375"/>
      <c r="F33" s="187"/>
      <c r="G33" s="187"/>
      <c r="H33" s="187"/>
      <c r="I33" s="187"/>
      <c r="J33" s="187"/>
      <c r="K33" s="187"/>
      <c r="L33" s="187"/>
      <c r="M33" s="188"/>
      <c r="O33" s="190" t="s">
        <v>241</v>
      </c>
      <c r="P33" s="184" t="s">
        <v>242</v>
      </c>
    </row>
    <row r="34" spans="1:16" ht="13.5">
      <c r="A34" s="376"/>
      <c r="B34" s="377"/>
      <c r="C34" s="373"/>
      <c r="D34" s="374"/>
      <c r="E34" s="375"/>
      <c r="F34" s="187"/>
      <c r="G34" s="187"/>
      <c r="H34" s="187"/>
      <c r="I34" s="187"/>
      <c r="J34" s="187"/>
      <c r="K34" s="187"/>
      <c r="L34" s="187"/>
      <c r="M34" s="188"/>
      <c r="P34" s="184"/>
    </row>
    <row r="35" spans="1:16" ht="13.5">
      <c r="A35" s="376"/>
      <c r="B35" s="377"/>
      <c r="C35" s="373"/>
      <c r="D35" s="374"/>
      <c r="E35" s="375"/>
      <c r="F35" s="187"/>
      <c r="G35" s="187"/>
      <c r="H35" s="187"/>
      <c r="I35" s="187"/>
      <c r="J35" s="187"/>
      <c r="K35" s="187"/>
      <c r="L35" s="187"/>
      <c r="M35" s="188"/>
      <c r="O35" s="378" t="s">
        <v>243</v>
      </c>
      <c r="P35" s="334" t="s">
        <v>279</v>
      </c>
    </row>
    <row r="36" spans="1:16" ht="13.5">
      <c r="A36" s="376"/>
      <c r="B36" s="377"/>
      <c r="C36" s="373"/>
      <c r="D36" s="374"/>
      <c r="E36" s="375"/>
      <c r="F36" s="187"/>
      <c r="G36" s="187"/>
      <c r="H36" s="187"/>
      <c r="I36" s="187"/>
      <c r="J36" s="187"/>
      <c r="K36" s="187"/>
      <c r="L36" s="187"/>
      <c r="M36" s="188"/>
      <c r="O36" s="378"/>
      <c r="P36" s="334"/>
    </row>
    <row r="37" spans="1:16" ht="13.5" customHeight="1">
      <c r="A37" s="376"/>
      <c r="B37" s="377"/>
      <c r="C37" s="373"/>
      <c r="D37" s="374"/>
      <c r="E37" s="375"/>
      <c r="F37" s="187"/>
      <c r="G37" s="187"/>
      <c r="H37" s="187"/>
      <c r="I37" s="187"/>
      <c r="J37" s="187"/>
      <c r="K37" s="187"/>
      <c r="L37" s="187"/>
      <c r="M37" s="188"/>
      <c r="O37" s="379" t="s">
        <v>277</v>
      </c>
      <c r="P37" s="380"/>
    </row>
    <row r="38" spans="1:16" ht="13.5">
      <c r="A38" s="376"/>
      <c r="B38" s="377"/>
      <c r="C38" s="373"/>
      <c r="D38" s="374"/>
      <c r="E38" s="375"/>
      <c r="F38" s="187"/>
      <c r="G38" s="187"/>
      <c r="H38" s="187"/>
      <c r="I38" s="187"/>
      <c r="J38" s="187"/>
      <c r="K38" s="187"/>
      <c r="L38" s="187"/>
      <c r="M38" s="188"/>
      <c r="O38" s="381"/>
      <c r="P38" s="381"/>
    </row>
    <row r="39" spans="1:16" ht="13.5">
      <c r="A39" s="376" t="s">
        <v>244</v>
      </c>
      <c r="B39" s="377"/>
      <c r="C39" s="373"/>
      <c r="D39" s="374"/>
      <c r="E39" s="375"/>
      <c r="F39" s="187"/>
      <c r="G39" s="187"/>
      <c r="H39" s="187"/>
      <c r="I39" s="187"/>
      <c r="J39" s="187"/>
      <c r="K39" s="187"/>
      <c r="L39" s="187"/>
      <c r="M39" s="188"/>
      <c r="O39" s="381"/>
      <c r="P39" s="381"/>
    </row>
    <row r="40" spans="1:16" ht="13.5">
      <c r="A40" s="382" t="s">
        <v>245</v>
      </c>
      <c r="B40" s="375"/>
      <c r="C40" s="373"/>
      <c r="D40" s="374"/>
      <c r="E40" s="375"/>
      <c r="F40" s="187"/>
      <c r="G40" s="187"/>
      <c r="H40" s="187"/>
      <c r="I40" s="187"/>
      <c r="J40" s="187"/>
      <c r="K40" s="187"/>
      <c r="L40" s="187"/>
      <c r="M40" s="188"/>
      <c r="O40" s="381"/>
      <c r="P40" s="381"/>
    </row>
    <row r="41" spans="1:16" ht="13.5">
      <c r="A41" s="382" t="s">
        <v>246</v>
      </c>
      <c r="B41" s="375"/>
      <c r="C41" s="373"/>
      <c r="D41" s="374"/>
      <c r="E41" s="375"/>
      <c r="F41" s="187"/>
      <c r="G41" s="187"/>
      <c r="H41" s="187"/>
      <c r="I41" s="187"/>
      <c r="J41" s="187"/>
      <c r="K41" s="187"/>
      <c r="L41" s="187"/>
      <c r="M41" s="188"/>
      <c r="O41" s="381"/>
      <c r="P41" s="381"/>
    </row>
    <row r="42" spans="1:16" ht="13.5">
      <c r="A42" s="376"/>
      <c r="B42" s="377"/>
      <c r="C42" s="373"/>
      <c r="D42" s="374"/>
      <c r="E42" s="375"/>
      <c r="F42" s="187"/>
      <c r="G42" s="187"/>
      <c r="H42" s="187"/>
      <c r="I42" s="187"/>
      <c r="J42" s="187"/>
      <c r="K42" s="187"/>
      <c r="L42" s="187"/>
      <c r="M42" s="188"/>
      <c r="O42" s="381"/>
      <c r="P42" s="381"/>
    </row>
    <row r="43" spans="1:16" ht="25.5" customHeight="1">
      <c r="A43" s="376"/>
      <c r="B43" s="377"/>
      <c r="C43" s="373"/>
      <c r="D43" s="374"/>
      <c r="E43" s="375"/>
      <c r="F43" s="187"/>
      <c r="G43" s="187" t="s">
        <v>247</v>
      </c>
      <c r="H43" s="187"/>
      <c r="I43" s="187"/>
      <c r="J43" s="187"/>
      <c r="K43" s="187"/>
      <c r="L43" s="187" t="s">
        <v>248</v>
      </c>
      <c r="M43" s="188"/>
      <c r="O43" s="381"/>
      <c r="P43" s="381"/>
    </row>
    <row r="44" spans="1:15" ht="13.5">
      <c r="A44" s="376"/>
      <c r="B44" s="377"/>
      <c r="C44" s="373"/>
      <c r="D44" s="374"/>
      <c r="E44" s="375"/>
      <c r="F44" s="187"/>
      <c r="G44" s="187"/>
      <c r="H44" s="187"/>
      <c r="I44" s="187"/>
      <c r="J44" s="187"/>
      <c r="K44" s="187"/>
      <c r="L44" s="187"/>
      <c r="M44" s="188"/>
      <c r="O44" s="191" t="s">
        <v>249</v>
      </c>
    </row>
    <row r="45" spans="1:16" ht="13.5">
      <c r="A45" s="376" t="s">
        <v>250</v>
      </c>
      <c r="B45" s="377"/>
      <c r="C45" s="373"/>
      <c r="D45" s="374"/>
      <c r="E45" s="375"/>
      <c r="F45" s="187"/>
      <c r="G45" s="187"/>
      <c r="H45" s="187"/>
      <c r="I45" s="187"/>
      <c r="J45" s="187"/>
      <c r="K45" s="187"/>
      <c r="L45" s="187"/>
      <c r="M45" s="188"/>
      <c r="O45" s="395" t="s">
        <v>276</v>
      </c>
      <c r="P45" s="395"/>
    </row>
    <row r="46" spans="1:16" ht="13.5">
      <c r="A46" s="376" t="s">
        <v>251</v>
      </c>
      <c r="B46" s="377"/>
      <c r="C46" s="373"/>
      <c r="D46" s="374"/>
      <c r="E46" s="375"/>
      <c r="F46" s="187"/>
      <c r="G46" s="187"/>
      <c r="H46" s="187"/>
      <c r="I46" s="187"/>
      <c r="J46" s="187"/>
      <c r="K46" s="187"/>
      <c r="L46" s="187"/>
      <c r="M46" s="188"/>
      <c r="O46" s="395"/>
      <c r="P46" s="395"/>
    </row>
    <row r="47" spans="1:16" ht="13.5">
      <c r="A47" s="396"/>
      <c r="B47" s="397"/>
      <c r="C47" s="398"/>
      <c r="D47" s="399"/>
      <c r="E47" s="400"/>
      <c r="F47" s="187"/>
      <c r="G47" s="187"/>
      <c r="H47" s="187"/>
      <c r="I47" s="187"/>
      <c r="J47" s="187"/>
      <c r="K47" s="187"/>
      <c r="L47" s="187"/>
      <c r="M47" s="188"/>
      <c r="O47" s="395"/>
      <c r="P47" s="395"/>
    </row>
    <row r="48" spans="1:16" ht="18" customHeight="1">
      <c r="A48" s="329" t="s">
        <v>252</v>
      </c>
      <c r="B48" s="330"/>
      <c r="C48" s="330"/>
      <c r="D48" s="330"/>
      <c r="E48" s="330"/>
      <c r="F48" s="330"/>
      <c r="G48" s="330"/>
      <c r="H48" s="330"/>
      <c r="I48" s="330"/>
      <c r="J48" s="330"/>
      <c r="K48" s="330"/>
      <c r="L48" s="330"/>
      <c r="M48" s="331"/>
      <c r="O48" s="191" t="s">
        <v>253</v>
      </c>
      <c r="P48" s="191" t="s">
        <v>254</v>
      </c>
    </row>
    <row r="49" spans="1:16" ht="18" customHeight="1">
      <c r="A49" s="329" t="s">
        <v>139</v>
      </c>
      <c r="B49" s="387"/>
      <c r="C49" s="388" t="s">
        <v>255</v>
      </c>
      <c r="D49" s="387"/>
      <c r="E49" s="192" t="s">
        <v>256</v>
      </c>
      <c r="F49" s="388" t="s">
        <v>257</v>
      </c>
      <c r="G49" s="387"/>
      <c r="H49" s="365" t="s">
        <v>258</v>
      </c>
      <c r="I49" s="365"/>
      <c r="J49" s="365"/>
      <c r="K49" s="365" t="s">
        <v>259</v>
      </c>
      <c r="L49" s="365"/>
      <c r="M49" s="366"/>
      <c r="O49" s="191" t="s">
        <v>260</v>
      </c>
      <c r="P49" s="193">
        <v>0.065</v>
      </c>
    </row>
    <row r="50" spans="1:16" ht="13.5">
      <c r="A50" s="213"/>
      <c r="B50" s="212"/>
      <c r="C50" s="383"/>
      <c r="D50" s="384"/>
      <c r="E50" s="194"/>
      <c r="F50" s="385"/>
      <c r="G50" s="386"/>
      <c r="H50" s="385"/>
      <c r="I50" s="394"/>
      <c r="J50" s="386"/>
      <c r="K50" s="383"/>
      <c r="L50" s="404"/>
      <c r="M50" s="405"/>
      <c r="O50" s="191" t="s">
        <v>261</v>
      </c>
      <c r="P50" s="193">
        <v>0.055</v>
      </c>
    </row>
    <row r="51" spans="1:16" ht="13.5">
      <c r="A51" s="401"/>
      <c r="B51" s="402"/>
      <c r="C51" s="391"/>
      <c r="D51" s="403"/>
      <c r="E51" s="194"/>
      <c r="F51" s="373"/>
      <c r="G51" s="375"/>
      <c r="H51" s="373"/>
      <c r="I51" s="374"/>
      <c r="J51" s="375"/>
      <c r="K51" s="391"/>
      <c r="L51" s="392"/>
      <c r="M51" s="393"/>
      <c r="O51" s="191" t="s">
        <v>262</v>
      </c>
      <c r="P51" s="193">
        <v>0.045</v>
      </c>
    </row>
    <row r="52" spans="1:16" ht="13.5">
      <c r="A52" s="401"/>
      <c r="B52" s="402"/>
      <c r="C52" s="391"/>
      <c r="D52" s="403"/>
      <c r="E52" s="194"/>
      <c r="F52" s="373"/>
      <c r="G52" s="375"/>
      <c r="H52" s="373"/>
      <c r="I52" s="374"/>
      <c r="J52" s="375"/>
      <c r="K52" s="391"/>
      <c r="L52" s="392"/>
      <c r="M52" s="393"/>
      <c r="O52" s="191"/>
      <c r="P52" s="191"/>
    </row>
    <row r="53" spans="1:16" ht="13.5">
      <c r="A53" s="401"/>
      <c r="B53" s="402"/>
      <c r="C53" s="391"/>
      <c r="D53" s="403"/>
      <c r="E53" s="194"/>
      <c r="F53" s="373"/>
      <c r="G53" s="375"/>
      <c r="H53" s="373"/>
      <c r="I53" s="374"/>
      <c r="J53" s="375"/>
      <c r="K53" s="391"/>
      <c r="L53" s="392"/>
      <c r="M53" s="393"/>
      <c r="O53" s="191"/>
      <c r="P53" s="191"/>
    </row>
    <row r="54" spans="1:16" ht="13.5">
      <c r="A54" s="409"/>
      <c r="B54" s="410"/>
      <c r="C54" s="411"/>
      <c r="D54" s="412"/>
      <c r="E54" s="195"/>
      <c r="F54" s="413"/>
      <c r="G54" s="414"/>
      <c r="H54" s="415"/>
      <c r="I54" s="415"/>
      <c r="J54" s="415"/>
      <c r="K54" s="389"/>
      <c r="L54" s="389"/>
      <c r="M54" s="390"/>
      <c r="O54" s="191"/>
      <c r="P54" s="191"/>
    </row>
    <row r="55" spans="1:16" ht="39.75" customHeight="1">
      <c r="A55" s="406" t="s">
        <v>275</v>
      </c>
      <c r="B55" s="407"/>
      <c r="C55" s="407"/>
      <c r="D55" s="407"/>
      <c r="E55" s="407"/>
      <c r="F55" s="407"/>
      <c r="G55" s="407"/>
      <c r="H55" s="407"/>
      <c r="I55" s="407"/>
      <c r="J55" s="407"/>
      <c r="K55" s="407"/>
      <c r="L55" s="407"/>
      <c r="M55" s="407"/>
      <c r="O55" s="191"/>
      <c r="P55" s="191"/>
    </row>
    <row r="56" spans="1:13" ht="13.5">
      <c r="A56" s="408"/>
      <c r="B56" s="408"/>
      <c r="C56" s="408"/>
      <c r="D56" s="408"/>
      <c r="E56" s="408"/>
      <c r="F56" s="408"/>
      <c r="G56" s="408"/>
      <c r="H56" s="408"/>
      <c r="I56" s="408"/>
      <c r="J56" s="408"/>
      <c r="K56" s="408"/>
      <c r="L56" s="408"/>
      <c r="M56" s="408"/>
    </row>
    <row r="57" spans="1:13" ht="13.5">
      <c r="A57" s="408"/>
      <c r="B57" s="408"/>
      <c r="C57" s="408"/>
      <c r="D57" s="408"/>
      <c r="E57" s="408"/>
      <c r="F57" s="408"/>
      <c r="G57" s="408"/>
      <c r="H57" s="408"/>
      <c r="I57" s="408"/>
      <c r="J57" s="408"/>
      <c r="K57" s="408"/>
      <c r="L57" s="408"/>
      <c r="M57" s="408"/>
    </row>
  </sheetData>
  <sheetProtection/>
  <mergeCells count="131">
    <mergeCell ref="C52:D52"/>
    <mergeCell ref="A52:B52"/>
    <mergeCell ref="A55:M57"/>
    <mergeCell ref="A54:B54"/>
    <mergeCell ref="C54:D54"/>
    <mergeCell ref="F54:G54"/>
    <mergeCell ref="H54:J54"/>
    <mergeCell ref="C53:D53"/>
    <mergeCell ref="A53:B53"/>
    <mergeCell ref="O45:P47"/>
    <mergeCell ref="A46:B46"/>
    <mergeCell ref="C46:E46"/>
    <mergeCell ref="A47:B47"/>
    <mergeCell ref="C47:E47"/>
    <mergeCell ref="A51:B51"/>
    <mergeCell ref="C51:D51"/>
    <mergeCell ref="F51:G51"/>
    <mergeCell ref="H49:J49"/>
    <mergeCell ref="K50:M50"/>
    <mergeCell ref="K54:M54"/>
    <mergeCell ref="K53:M53"/>
    <mergeCell ref="H53:J53"/>
    <mergeCell ref="F53:G53"/>
    <mergeCell ref="H51:J51"/>
    <mergeCell ref="H50:J50"/>
    <mergeCell ref="K52:M52"/>
    <mergeCell ref="H52:J52"/>
    <mergeCell ref="K51:M51"/>
    <mergeCell ref="F52:G52"/>
    <mergeCell ref="C50:D50"/>
    <mergeCell ref="F50:G50"/>
    <mergeCell ref="A48:M48"/>
    <mergeCell ref="A49:B49"/>
    <mergeCell ref="C49:D49"/>
    <mergeCell ref="F49:G49"/>
    <mergeCell ref="K49:M49"/>
    <mergeCell ref="A40:B40"/>
    <mergeCell ref="C40:E40"/>
    <mergeCell ref="A41:B41"/>
    <mergeCell ref="C41:E41"/>
    <mergeCell ref="A42:B42"/>
    <mergeCell ref="C45:E45"/>
    <mergeCell ref="A44:B44"/>
    <mergeCell ref="C44:E44"/>
    <mergeCell ref="A45:B45"/>
    <mergeCell ref="C42:E42"/>
    <mergeCell ref="A43:B43"/>
    <mergeCell ref="C43:E43"/>
    <mergeCell ref="A32:B32"/>
    <mergeCell ref="C32:E32"/>
    <mergeCell ref="A33:B33"/>
    <mergeCell ref="C33:E33"/>
    <mergeCell ref="A34:B34"/>
    <mergeCell ref="A37:B37"/>
    <mergeCell ref="C37:E37"/>
    <mergeCell ref="A39:B39"/>
    <mergeCell ref="C39:E39"/>
    <mergeCell ref="C35:E35"/>
    <mergeCell ref="O35:O36"/>
    <mergeCell ref="P35:P36"/>
    <mergeCell ref="A36:B36"/>
    <mergeCell ref="C36:E36"/>
    <mergeCell ref="O37:P43"/>
    <mergeCell ref="A38:B38"/>
    <mergeCell ref="C38:E38"/>
    <mergeCell ref="C34:E34"/>
    <mergeCell ref="A35:B35"/>
    <mergeCell ref="A30:B30"/>
    <mergeCell ref="C30:E30"/>
    <mergeCell ref="O30:O31"/>
    <mergeCell ref="P30:P31"/>
    <mergeCell ref="A31:B31"/>
    <mergeCell ref="C31:E31"/>
    <mergeCell ref="A27:B27"/>
    <mergeCell ref="C27:E27"/>
    <mergeCell ref="A28:B28"/>
    <mergeCell ref="C28:E28"/>
    <mergeCell ref="A29:B29"/>
    <mergeCell ref="C29:E29"/>
    <mergeCell ref="O24:O25"/>
    <mergeCell ref="P24:P25"/>
    <mergeCell ref="A25:B25"/>
    <mergeCell ref="C25:E25"/>
    <mergeCell ref="A26:B26"/>
    <mergeCell ref="C26:E26"/>
    <mergeCell ref="C20:E20"/>
    <mergeCell ref="A21:B21"/>
    <mergeCell ref="C21:E21"/>
    <mergeCell ref="C23:E23"/>
    <mergeCell ref="A24:B24"/>
    <mergeCell ref="C24:E24"/>
    <mergeCell ref="K5:M6"/>
    <mergeCell ref="B11:D12"/>
    <mergeCell ref="E11:G12"/>
    <mergeCell ref="H11:J12"/>
    <mergeCell ref="K11:M12"/>
    <mergeCell ref="P18:P21"/>
    <mergeCell ref="A19:B19"/>
    <mergeCell ref="C19:E19"/>
    <mergeCell ref="F19:M19"/>
    <mergeCell ref="A20:B20"/>
    <mergeCell ref="O5:O8"/>
    <mergeCell ref="P11:P15"/>
    <mergeCell ref="B13:D15"/>
    <mergeCell ref="E13:G15"/>
    <mergeCell ref="H13:J15"/>
    <mergeCell ref="K13:M15"/>
    <mergeCell ref="P5:P8"/>
    <mergeCell ref="B7:D8"/>
    <mergeCell ref="E7:G8"/>
    <mergeCell ref="H7:J8"/>
    <mergeCell ref="A23:B23"/>
    <mergeCell ref="O11:O15"/>
    <mergeCell ref="A18:M18"/>
    <mergeCell ref="O18:O21"/>
    <mergeCell ref="A22:B22"/>
    <mergeCell ref="C22:E22"/>
    <mergeCell ref="B16:D17"/>
    <mergeCell ref="E16:G17"/>
    <mergeCell ref="H16:J17"/>
    <mergeCell ref="K16:M17"/>
    <mergeCell ref="A3:M3"/>
    <mergeCell ref="A5:A17"/>
    <mergeCell ref="B5:D6"/>
    <mergeCell ref="E5:G6"/>
    <mergeCell ref="H5:J6"/>
    <mergeCell ref="B9:D10"/>
    <mergeCell ref="E9:G10"/>
    <mergeCell ref="H9:J10"/>
    <mergeCell ref="K9:M10"/>
    <mergeCell ref="K7:M8"/>
  </mergeCells>
  <printOptions/>
  <pageMargins left="0.8" right="0.3937007874015748" top="0.7874015748031497" bottom="0.7874015748031497" header="0.5118110236220472" footer="0.5118110236220472"/>
  <pageSetup cellComments="asDisplayed" horizontalDpi="600" verticalDpi="600" orientation="portrait" paperSize="9" scale="93"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環境省</dc:creator>
  <cp:keywords/>
  <dc:description/>
  <cp:lastModifiedBy> </cp:lastModifiedBy>
  <cp:lastPrinted>2010-03-19T02:27:52Z</cp:lastPrinted>
  <dcterms:created xsi:type="dcterms:W3CDTF">2006-10-24T02:43:33Z</dcterms:created>
  <dcterms:modified xsi:type="dcterms:W3CDTF">2010-03-25T07:12:00Z</dcterms:modified>
  <cp:category/>
  <cp:version/>
  <cp:contentType/>
  <cp:contentStatus/>
</cp:coreProperties>
</file>