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20" windowWidth="16608" windowHeight="4068" activeTab="0"/>
  </bookViews>
  <sheets>
    <sheet name="28" sheetId="1" r:id="rId1"/>
  </sheets>
  <externalReferences>
    <externalReference r:id="rId4"/>
  </externalReferences>
  <definedNames>
    <definedName name="_xlnm.Print_Area" localSheetId="0">'28'!$A$1:$M$43</definedName>
    <definedName name="TA104_ふっ素ほう素">#REF!</definedName>
  </definedNames>
  <calcPr fullCalcOnLoad="1"/>
</workbook>
</file>

<file path=xl/sharedStrings.xml><?xml version="1.0" encoding="utf-8"?>
<sst xmlns="http://schemas.openxmlformats.org/spreadsheetml/2006/main" count="57" uniqueCount="47">
  <si>
    <t>河川</t>
  </si>
  <si>
    <t>湖沼</t>
  </si>
  <si>
    <t>海域</t>
  </si>
  <si>
    <t>全体</t>
  </si>
  <si>
    <t>a/b　　　（％）</t>
  </si>
  <si>
    <t>硝酸性窒素及び
亜硝酸性窒素</t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</si>
  <si>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</si>
  <si>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</si>
  <si>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</si>
  <si>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</si>
  <si>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</si>
  <si>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</si>
  <si>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</si>
  <si>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</si>
  <si>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</si>
  <si>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</si>
  <si>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</si>
  <si>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</si>
  <si>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</si>
  <si>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</si>
  <si>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</si>
  <si>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</si>
  <si>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</si>
  <si>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</si>
  <si>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ﾁｳﾗﾑ</t>
  </si>
  <si>
    <t>ｼﾏｼﾞﾝ</t>
  </si>
  <si>
    <t>ﾁｵﾍﾞﾝｶﾙﾌﾞ</t>
  </si>
  <si>
    <t>ﾍﾞﾝｾﾞﾝ</t>
  </si>
  <si>
    <t>ｾﾚﾝ</t>
  </si>
  <si>
    <t>ふっ素</t>
  </si>
  <si>
    <t>ほう素</t>
  </si>
  <si>
    <t>1,4-ジオキサン</t>
  </si>
  <si>
    <t>-</t>
  </si>
  <si>
    <t/>
  </si>
  <si>
    <t>a：超過
地点数</t>
  </si>
  <si>
    <t>a：超過
地点数</t>
  </si>
  <si>
    <t>b：調査
地点数</t>
  </si>
  <si>
    <t>b：調査
地点数</t>
  </si>
  <si>
    <t>注）</t>
  </si>
  <si>
    <t>平成25年度</t>
  </si>
  <si>
    <t>合計</t>
  </si>
  <si>
    <t>・ふっ素及びほう素の環境基準は、海域には適用されない。これら２項目に係る海域の測定地点数は、（ ）内に参考までに記載し
  たが、環境基準の評価からは除外し、合計欄にも含まれない。また、河川及び湖沼においても、海水の影響により環境基準を超
  過した地点を除いた地点数を記載しているが、下段（ ）内には、これらを含めた地点数を参考までに記載した。</t>
  </si>
  <si>
    <t>・硝酸性窒素及び亜硝酸性窒素、ふっ素、ほう素は、平成11年度から全国的に水質測定を開始している。</t>
  </si>
  <si>
    <t>5.04　健康項目の環境基準達成状況（非達成率）</t>
  </si>
  <si>
    <t>平成26年度</t>
  </si>
  <si>
    <t>・合計欄の上段には重複のない地点数を記載しているが、下段&lt; &gt;内には、同一地点において複数の項目が環境基準を超えた場合
  でも、それぞれの項目において超過地点数を1として集計した、延べ地点数を記載した。なお、非達成率の計算には、複数の項
  目で超過した地点の重複分を差し引いた超過地点数46により算出した。</t>
  </si>
  <si>
    <t>出典：環境省 水・大気環境局水環境課「平成26年度公共用水域水質測定結果」より作成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</si>
</sst>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.00_);[Red]\(0.00\)"/>
    <numFmt numFmtId="179" formatCode="\(#,###\)"/>
    <numFmt numFmtId="180" formatCode="0.0_ "/>
    <numFmt numFmtId="181" formatCode="0.00_ "/>
    <numFmt numFmtId="182" formatCode="0_);\(0\)"/>
    <numFmt numFmtId="183" formatCode="#,##0_);\(#,##0\)"/>
    <numFmt numFmtId="184" formatCode="#,##0_);[Red]\(#,##0\)"/>
    <numFmt numFmtId="185" formatCode="\(##,##0\)"/>
    <numFmt numFmtId="186" formatCode="0.0"/>
    <numFmt numFmtId="187" formatCode="0.000"/>
    <numFmt numFmtId="188" formatCode="0.0000"/>
    <numFmt numFmtId="189" formatCode="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_);\(0.00\)"/>
    <numFmt numFmtId="195" formatCode="0\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dddd\,\ mmmm\ dd\,\ yyyy"/>
    <numFmt numFmtId="201" formatCode="[$-FFFF]g/&quot;標&quot;&quot;準&quot;"/>
    <numFmt numFmtId="202" formatCode="\(\ 0\ \)"/>
    <numFmt numFmtId="203" formatCode="\(\ 0\ \)\ \ "/>
    <numFmt numFmtId="204" formatCode="\(\ 0\ \)\ \ \ \ 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mmmm\ d\,\ yyyy"/>
    <numFmt numFmtId="214" formatCode="g/&quot;標&quot;&quot;準&quot;"/>
    <numFmt numFmtId="215" formatCode="[$-411]g/&quot;標&quot;&quot;準&quot;"/>
    <numFmt numFmtId="216" formatCode="#,##0.00_ "/>
    <numFmt numFmtId="217" formatCode="\&lt;0\&gt;"/>
    <numFmt numFmtId="218" formatCode="0.00;General;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183" fontId="6" fillId="30" borderId="13" xfId="49" applyNumberFormat="1" applyFont="1" applyFill="1" applyBorder="1" applyAlignment="1">
      <alignment horizontal="right" vertical="center"/>
    </xf>
    <xf numFmtId="183" fontId="6" fillId="30" borderId="14" xfId="49" applyNumberFormat="1" applyFont="1" applyFill="1" applyBorder="1" applyAlignment="1">
      <alignment horizontal="right" vertical="center"/>
    </xf>
    <xf numFmtId="183" fontId="6" fillId="30" borderId="15" xfId="49" applyNumberFormat="1" applyFont="1" applyFill="1" applyBorder="1" applyAlignment="1">
      <alignment horizontal="right" vertical="center"/>
    </xf>
    <xf numFmtId="183" fontId="6" fillId="30" borderId="16" xfId="49" applyNumberFormat="1" applyFont="1" applyFill="1" applyBorder="1" applyAlignment="1">
      <alignment horizontal="right" vertical="center"/>
    </xf>
    <xf numFmtId="183" fontId="6" fillId="30" borderId="17" xfId="49" applyNumberFormat="1" applyFont="1" applyFill="1" applyBorder="1" applyAlignment="1">
      <alignment horizontal="right" vertical="center"/>
    </xf>
    <xf numFmtId="183" fontId="6" fillId="30" borderId="18" xfId="49" applyNumberFormat="1" applyFont="1" applyFill="1" applyBorder="1" applyAlignment="1">
      <alignment horizontal="right" vertical="center"/>
    </xf>
    <xf numFmtId="183" fontId="6" fillId="30" borderId="17" xfId="49" applyNumberFormat="1" applyFont="1" applyFill="1" applyBorder="1" applyAlignment="1" quotePrefix="1">
      <alignment horizontal="right" vertical="center"/>
    </xf>
    <xf numFmtId="183" fontId="6" fillId="30" borderId="18" xfId="61" applyNumberFormat="1" applyFont="1" applyFill="1" applyBorder="1" applyAlignment="1">
      <alignment horizontal="right" vertical="center"/>
      <protection/>
    </xf>
    <xf numFmtId="183" fontId="6" fillId="30" borderId="19" xfId="61" applyNumberFormat="1" applyFont="1" applyFill="1" applyBorder="1" applyAlignment="1">
      <alignment horizontal="right" vertical="center"/>
      <protection/>
    </xf>
    <xf numFmtId="183" fontId="6" fillId="30" borderId="20" xfId="49" applyNumberFormat="1" applyFont="1" applyFill="1" applyBorder="1" applyAlignment="1">
      <alignment horizontal="right" vertical="center"/>
    </xf>
    <xf numFmtId="183" fontId="6" fillId="30" borderId="21" xfId="49" applyNumberFormat="1" applyFont="1" applyFill="1" applyBorder="1" applyAlignment="1">
      <alignment horizontal="right" vertical="center"/>
    </xf>
    <xf numFmtId="0" fontId="6" fillId="0" borderId="22" xfId="61" applyFont="1" applyFill="1" applyBorder="1" applyAlignment="1">
      <alignment horizontal="left" vertical="center" wrapText="1"/>
      <protection/>
    </xf>
    <xf numFmtId="0" fontId="6" fillId="0" borderId="23" xfId="61" applyFont="1" applyFill="1" applyBorder="1" applyAlignment="1">
      <alignment horizontal="left" vertical="center" wrapText="1"/>
      <protection/>
    </xf>
    <xf numFmtId="0" fontId="6" fillId="0" borderId="24" xfId="61" applyFont="1" applyFill="1" applyBorder="1" applyAlignment="1">
      <alignment horizontal="left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vertical="center" wrapText="1"/>
      <protection/>
    </xf>
    <xf numFmtId="0" fontId="6" fillId="0" borderId="27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left" vertical="center" wrapText="1"/>
      <protection/>
    </xf>
    <xf numFmtId="183" fontId="6" fillId="30" borderId="28" xfId="61" applyNumberFormat="1" applyFont="1" applyFill="1" applyBorder="1" applyAlignment="1">
      <alignment horizontal="right" vertical="center"/>
      <protection/>
    </xf>
    <xf numFmtId="183" fontId="6" fillId="30" borderId="29" xfId="61" applyNumberFormat="1" applyFont="1" applyFill="1" applyBorder="1" applyAlignment="1">
      <alignment horizontal="right" vertical="center"/>
      <protection/>
    </xf>
    <xf numFmtId="183" fontId="6" fillId="30" borderId="30" xfId="61" applyNumberFormat="1" applyFont="1" applyFill="1" applyBorder="1" applyAlignment="1">
      <alignment horizontal="right" vertical="center"/>
      <protection/>
    </xf>
    <xf numFmtId="183" fontId="6" fillId="30" borderId="31" xfId="61" applyNumberFormat="1" applyFont="1" applyFill="1" applyBorder="1" applyAlignment="1">
      <alignment horizontal="right" vertical="center"/>
      <protection/>
    </xf>
    <xf numFmtId="183" fontId="6" fillId="30" borderId="32" xfId="0" applyNumberFormat="1" applyFont="1" applyFill="1" applyBorder="1" applyAlignment="1">
      <alignment horizontal="right" vertical="center"/>
    </xf>
    <xf numFmtId="217" fontId="6" fillId="30" borderId="33" xfId="0" applyNumberFormat="1" applyFont="1" applyFill="1" applyBorder="1" applyAlignment="1">
      <alignment horizontal="right" vertical="center"/>
    </xf>
    <xf numFmtId="183" fontId="6" fillId="30" borderId="15" xfId="61" applyNumberFormat="1" applyFont="1" applyFill="1" applyBorder="1" applyAlignment="1">
      <alignment horizontal="right" vertical="center"/>
      <protection/>
    </xf>
    <xf numFmtId="183" fontId="6" fillId="30" borderId="31" xfId="0" applyNumberFormat="1" applyFont="1" applyFill="1" applyBorder="1" applyAlignment="1" quotePrefix="1">
      <alignment horizontal="right" vertical="center"/>
    </xf>
    <xf numFmtId="183" fontId="6" fillId="30" borderId="17" xfId="61" applyNumberFormat="1" applyFont="1" applyFill="1" applyBorder="1" applyAlignment="1">
      <alignment horizontal="right" vertical="center"/>
      <protection/>
    </xf>
    <xf numFmtId="183" fontId="6" fillId="30" borderId="30" xfId="61" applyNumberFormat="1" applyFont="1" applyFill="1" applyBorder="1" applyAlignment="1" quotePrefix="1">
      <alignment horizontal="right" vertical="center"/>
      <protection/>
    </xf>
    <xf numFmtId="183" fontId="6" fillId="30" borderId="32" xfId="0" applyNumberFormat="1" applyFont="1" applyFill="1" applyBorder="1" applyAlignment="1">
      <alignment horizontal="right" vertical="center" wrapText="1"/>
    </xf>
    <xf numFmtId="181" fontId="6" fillId="30" borderId="34" xfId="61" applyNumberFormat="1" applyFont="1" applyFill="1" applyBorder="1" applyAlignment="1">
      <alignment horizontal="right" vertical="center"/>
      <protection/>
    </xf>
    <xf numFmtId="189" fontId="6" fillId="30" borderId="35" xfId="61" applyNumberFormat="1" applyFont="1" applyFill="1" applyBorder="1" applyAlignment="1">
      <alignment horizontal="right" vertical="center"/>
      <protection/>
    </xf>
    <xf numFmtId="181" fontId="6" fillId="30" borderId="35" xfId="61" applyNumberFormat="1" applyFont="1" applyFill="1" applyBorder="1" applyAlignment="1">
      <alignment horizontal="right" vertical="center"/>
      <protection/>
    </xf>
    <xf numFmtId="181" fontId="6" fillId="30" borderId="36" xfId="61" applyNumberFormat="1" applyFont="1" applyFill="1" applyBorder="1" applyAlignment="1">
      <alignment horizontal="right" vertical="center"/>
      <protection/>
    </xf>
    <xf numFmtId="181" fontId="6" fillId="30" borderId="37" xfId="61" applyNumberFormat="1" applyFont="1" applyFill="1" applyBorder="1" applyAlignment="1">
      <alignment horizontal="right" vertical="center"/>
      <protection/>
    </xf>
    <xf numFmtId="189" fontId="6" fillId="30" borderId="36" xfId="61" applyNumberFormat="1" applyFont="1" applyFill="1" applyBorder="1" applyAlignment="1">
      <alignment horizontal="right" vertical="center"/>
      <protection/>
    </xf>
    <xf numFmtId="0" fontId="42" fillId="31" borderId="0" xfId="0" applyFont="1" applyFill="1" applyBorder="1" applyAlignment="1">
      <alignment vertical="center"/>
    </xf>
    <xf numFmtId="0" fontId="6" fillId="31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30" borderId="38" xfId="0" applyFont="1" applyFill="1" applyBorder="1" applyAlignment="1">
      <alignment vertical="center"/>
    </xf>
    <xf numFmtId="0" fontId="3" fillId="30" borderId="3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218" fontId="6" fillId="30" borderId="40" xfId="61" applyNumberFormat="1" applyFont="1" applyFill="1" applyBorder="1" applyAlignment="1">
      <alignment horizontal="right" vertical="center"/>
      <protection/>
    </xf>
    <xf numFmtId="218" fontId="6" fillId="30" borderId="41" xfId="61" applyNumberFormat="1" applyFont="1" applyFill="1" applyBorder="1" applyAlignment="1">
      <alignment horizontal="right" vertical="center"/>
      <protection/>
    </xf>
    <xf numFmtId="218" fontId="6" fillId="30" borderId="42" xfId="61" applyNumberFormat="1" applyFont="1" applyFill="1" applyBorder="1" applyAlignment="1">
      <alignment horizontal="right" vertical="center"/>
      <protection/>
    </xf>
    <xf numFmtId="218" fontId="6" fillId="30" borderId="43" xfId="61" applyNumberFormat="1" applyFont="1" applyFill="1" applyBorder="1" applyAlignment="1">
      <alignment horizontal="right" vertical="center"/>
      <protection/>
    </xf>
    <xf numFmtId="218" fontId="6" fillId="30" borderId="44" xfId="61" applyNumberFormat="1" applyFont="1" applyFill="1" applyBorder="1" applyAlignment="1">
      <alignment horizontal="right" vertical="center"/>
      <protection/>
    </xf>
    <xf numFmtId="183" fontId="6" fillId="30" borderId="32" xfId="0" applyNumberFormat="1" applyFont="1" applyFill="1" applyBorder="1" applyAlignment="1" quotePrefix="1">
      <alignment horizontal="right" vertical="center"/>
    </xf>
    <xf numFmtId="0" fontId="7" fillId="31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81" fontId="6" fillId="30" borderId="38" xfId="0" applyNumberFormat="1" applyFont="1" applyFill="1" applyBorder="1" applyAlignment="1">
      <alignment vertical="center"/>
    </xf>
    <xf numFmtId="181" fontId="6" fillId="30" borderId="39" xfId="0" applyNumberFormat="1" applyFont="1" applyFill="1" applyBorder="1" applyAlignment="1">
      <alignment vertical="center"/>
    </xf>
    <xf numFmtId="183" fontId="6" fillId="30" borderId="45" xfId="49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218" fontId="6" fillId="30" borderId="46" xfId="0" applyNumberFormat="1" applyFont="1" applyFill="1" applyBorder="1" applyAlignment="1">
      <alignment vertical="center"/>
    </xf>
    <xf numFmtId="218" fontId="6" fillId="30" borderId="47" xfId="0" applyNumberFormat="1" applyFont="1" applyFill="1" applyBorder="1" applyAlignment="1">
      <alignment vertical="center"/>
    </xf>
    <xf numFmtId="0" fontId="6" fillId="0" borderId="24" xfId="61" applyFont="1" applyFill="1" applyBorder="1" applyAlignment="1">
      <alignment horizontal="left" vertical="center" wrapText="1"/>
      <protection/>
    </xf>
    <xf numFmtId="0" fontId="6" fillId="0" borderId="48" xfId="61" applyFont="1" applyFill="1" applyBorder="1" applyAlignment="1">
      <alignment horizontal="left" vertical="center" wrapText="1"/>
      <protection/>
    </xf>
    <xf numFmtId="183" fontId="6" fillId="30" borderId="49" xfId="0" applyNumberFormat="1" applyFont="1" applyFill="1" applyBorder="1" applyAlignment="1">
      <alignment vertical="center"/>
    </xf>
    <xf numFmtId="183" fontId="6" fillId="30" borderId="50" xfId="0" applyNumberFormat="1" applyFont="1" applyFill="1" applyBorder="1" applyAlignment="1">
      <alignment vertical="center"/>
    </xf>
    <xf numFmtId="183" fontId="6" fillId="30" borderId="45" xfId="49" applyNumberFormat="1" applyFont="1" applyFill="1" applyBorder="1" applyAlignment="1">
      <alignment vertical="center"/>
    </xf>
    <xf numFmtId="183" fontId="6" fillId="30" borderId="11" xfId="49" applyNumberFormat="1" applyFont="1" applyFill="1" applyBorder="1" applyAlignment="1">
      <alignment vertical="center"/>
    </xf>
    <xf numFmtId="0" fontId="6" fillId="0" borderId="51" xfId="61" applyFont="1" applyFill="1" applyBorder="1" applyAlignment="1">
      <alignment horizontal="center" vertical="center" wrapText="1"/>
      <protection/>
    </xf>
    <xf numFmtId="0" fontId="6" fillId="0" borderId="52" xfId="61" applyFont="1" applyFill="1" applyBorder="1" applyAlignment="1">
      <alignment horizontal="center" vertical="center" wrapText="1"/>
      <protection/>
    </xf>
    <xf numFmtId="0" fontId="6" fillId="0" borderId="53" xfId="61" applyFont="1" applyFill="1" applyBorder="1" applyAlignment="1">
      <alignment horizontal="center" vertical="center"/>
      <protection/>
    </xf>
    <xf numFmtId="0" fontId="6" fillId="0" borderId="53" xfId="0" applyFont="1" applyBorder="1" applyAlignment="1">
      <alignment horizontal="center" vertical="center"/>
    </xf>
    <xf numFmtId="0" fontId="6" fillId="0" borderId="53" xfId="61" applyFont="1" applyFill="1" applyBorder="1" applyAlignment="1">
      <alignment horizontal="center" vertical="center" wrapText="1"/>
      <protection/>
    </xf>
    <xf numFmtId="0" fontId="6" fillId="0" borderId="54" xfId="61" applyFont="1" applyFill="1" applyBorder="1" applyAlignment="1">
      <alignment horizontal="center" vertical="center" wrapText="1"/>
      <protection/>
    </xf>
    <xf numFmtId="0" fontId="6" fillId="0" borderId="55" xfId="61" applyFont="1" applyFill="1" applyBorder="1" applyAlignment="1">
      <alignment horizontal="center" vertical="center" wrapText="1"/>
      <protection/>
    </xf>
    <xf numFmtId="0" fontId="6" fillId="0" borderId="56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5313;&#24373;2&#26481;&#21271;&#20107;&#21209;&#25152;&#65291;1&#20197;&#22806;\Documents%20and%20Settings\akira\&#12487;&#12473;&#12463;&#12488;&#12483;&#12503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01_健康項目集計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17.625" style="43" customWidth="1"/>
    <col min="2" max="13" width="8.625" style="43" customWidth="1"/>
    <col min="14" max="16384" width="9.00390625" style="1" customWidth="1"/>
  </cols>
  <sheetData>
    <row r="1" spans="1:8" ht="30" customHeight="1">
      <c r="A1" s="41" t="s">
        <v>43</v>
      </c>
      <c r="B1" s="54"/>
      <c r="C1" s="54"/>
      <c r="D1" s="54"/>
      <c r="E1" s="54"/>
      <c r="F1" s="54"/>
      <c r="G1" s="54"/>
      <c r="H1" s="42"/>
    </row>
    <row r="2" ht="19.5" customHeight="1">
      <c r="A2" s="44"/>
    </row>
    <row r="3" ht="19.5" customHeight="1" thickBot="1">
      <c r="A3" s="44"/>
    </row>
    <row r="4" spans="1:13" s="2" customFormat="1" ht="19.5" customHeight="1">
      <c r="A4" s="68"/>
      <c r="B4" s="70" t="s">
        <v>44</v>
      </c>
      <c r="C4" s="70"/>
      <c r="D4" s="71"/>
      <c r="E4" s="71"/>
      <c r="F4" s="71"/>
      <c r="G4" s="71"/>
      <c r="H4" s="71"/>
      <c r="I4" s="71"/>
      <c r="J4" s="71"/>
      <c r="K4" s="72" t="s">
        <v>39</v>
      </c>
      <c r="L4" s="72"/>
      <c r="M4" s="73"/>
    </row>
    <row r="5" spans="1:13" s="2" customFormat="1" ht="19.5" customHeight="1">
      <c r="A5" s="69"/>
      <c r="B5" s="74" t="s">
        <v>0</v>
      </c>
      <c r="C5" s="74"/>
      <c r="D5" s="74" t="s">
        <v>1</v>
      </c>
      <c r="E5" s="74"/>
      <c r="F5" s="74" t="s">
        <v>2</v>
      </c>
      <c r="G5" s="74"/>
      <c r="H5" s="74" t="s">
        <v>3</v>
      </c>
      <c r="I5" s="74"/>
      <c r="J5" s="74"/>
      <c r="K5" s="74" t="s">
        <v>3</v>
      </c>
      <c r="L5" s="74"/>
      <c r="M5" s="75"/>
    </row>
    <row r="6" spans="1:13" s="2" customFormat="1" ht="30" customHeight="1">
      <c r="A6" s="69"/>
      <c r="B6" s="20" t="s">
        <v>35</v>
      </c>
      <c r="C6" s="21" t="s">
        <v>37</v>
      </c>
      <c r="D6" s="20" t="s">
        <v>34</v>
      </c>
      <c r="E6" s="21" t="s">
        <v>36</v>
      </c>
      <c r="F6" s="20" t="s">
        <v>34</v>
      </c>
      <c r="G6" s="21" t="s">
        <v>36</v>
      </c>
      <c r="H6" s="20" t="s">
        <v>34</v>
      </c>
      <c r="I6" s="22" t="s">
        <v>36</v>
      </c>
      <c r="J6" s="21" t="s">
        <v>4</v>
      </c>
      <c r="K6" s="3" t="s">
        <v>34</v>
      </c>
      <c r="L6" s="4" t="s">
        <v>36</v>
      </c>
      <c r="M6" s="5" t="s">
        <v>4</v>
      </c>
    </row>
    <row r="7" spans="1:13" ht="19.5" customHeight="1">
      <c r="A7" s="17" t="s">
        <v>6</v>
      </c>
      <c r="B7" s="24">
        <v>3</v>
      </c>
      <c r="C7" s="6">
        <v>3102</v>
      </c>
      <c r="D7" s="24">
        <v>0</v>
      </c>
      <c r="E7" s="6">
        <v>261</v>
      </c>
      <c r="F7" s="24">
        <v>0</v>
      </c>
      <c r="G7" s="6">
        <v>818</v>
      </c>
      <c r="H7" s="24">
        <v>3</v>
      </c>
      <c r="I7" s="7">
        <v>4181</v>
      </c>
      <c r="J7" s="35">
        <v>0.07175316909830184</v>
      </c>
      <c r="K7" s="24">
        <v>4</v>
      </c>
      <c r="L7" s="7">
        <v>4171</v>
      </c>
      <c r="M7" s="48">
        <v>0.1</v>
      </c>
    </row>
    <row r="8" spans="1:13" ht="19.5" customHeight="1">
      <c r="A8" s="18" t="s">
        <v>7</v>
      </c>
      <c r="B8" s="25">
        <v>0</v>
      </c>
      <c r="C8" s="8">
        <v>2788</v>
      </c>
      <c r="D8" s="25">
        <v>0</v>
      </c>
      <c r="E8" s="8">
        <v>219</v>
      </c>
      <c r="F8" s="25">
        <v>0</v>
      </c>
      <c r="G8" s="8">
        <v>693</v>
      </c>
      <c r="H8" s="25">
        <v>0</v>
      </c>
      <c r="I8" s="9">
        <v>3700</v>
      </c>
      <c r="J8" s="36">
        <v>0</v>
      </c>
      <c r="K8" s="25">
        <v>0</v>
      </c>
      <c r="L8" s="9">
        <v>3686</v>
      </c>
      <c r="M8" s="49">
        <v>0</v>
      </c>
    </row>
    <row r="9" spans="1:13" ht="19.5" customHeight="1">
      <c r="A9" s="18" t="s">
        <v>8</v>
      </c>
      <c r="B9" s="25">
        <v>2</v>
      </c>
      <c r="C9" s="8">
        <v>3243</v>
      </c>
      <c r="D9" s="25">
        <v>0</v>
      </c>
      <c r="E9" s="8">
        <v>261</v>
      </c>
      <c r="F9" s="25">
        <v>0</v>
      </c>
      <c r="G9" s="8">
        <v>837</v>
      </c>
      <c r="H9" s="25">
        <v>2</v>
      </c>
      <c r="I9" s="9">
        <v>4341</v>
      </c>
      <c r="J9" s="37">
        <v>0.046072333563695</v>
      </c>
      <c r="K9" s="25">
        <v>2</v>
      </c>
      <c r="L9" s="9">
        <v>4346</v>
      </c>
      <c r="M9" s="49">
        <v>0.05</v>
      </c>
    </row>
    <row r="10" spans="1:13" ht="19.5" customHeight="1">
      <c r="A10" s="18" t="s">
        <v>9</v>
      </c>
      <c r="B10" s="25">
        <v>0</v>
      </c>
      <c r="C10" s="8">
        <v>2882</v>
      </c>
      <c r="D10" s="25">
        <v>0</v>
      </c>
      <c r="E10" s="8">
        <v>236</v>
      </c>
      <c r="F10" s="25">
        <v>0</v>
      </c>
      <c r="G10" s="8">
        <v>784</v>
      </c>
      <c r="H10" s="25">
        <v>0</v>
      </c>
      <c r="I10" s="9">
        <v>3902</v>
      </c>
      <c r="J10" s="36">
        <v>0</v>
      </c>
      <c r="K10" s="25">
        <v>0</v>
      </c>
      <c r="L10" s="9">
        <v>3920</v>
      </c>
      <c r="M10" s="49">
        <f>K10/L10*100</f>
        <v>0</v>
      </c>
    </row>
    <row r="11" spans="1:13" ht="19.5" customHeight="1">
      <c r="A11" s="18" t="s">
        <v>10</v>
      </c>
      <c r="B11" s="25">
        <v>21</v>
      </c>
      <c r="C11" s="8">
        <v>3188</v>
      </c>
      <c r="D11" s="25">
        <v>1</v>
      </c>
      <c r="E11" s="8">
        <v>262</v>
      </c>
      <c r="F11" s="25">
        <v>0</v>
      </c>
      <c r="G11" s="8">
        <v>839</v>
      </c>
      <c r="H11" s="25">
        <v>22</v>
      </c>
      <c r="I11" s="9">
        <v>4289</v>
      </c>
      <c r="J11" s="37">
        <v>0.5129400792725577</v>
      </c>
      <c r="K11" s="25">
        <v>25</v>
      </c>
      <c r="L11" s="9">
        <v>4290</v>
      </c>
      <c r="M11" s="49">
        <v>0.58</v>
      </c>
    </row>
    <row r="12" spans="1:13" ht="19.5" customHeight="1">
      <c r="A12" s="18" t="s">
        <v>11</v>
      </c>
      <c r="B12" s="25">
        <v>0</v>
      </c>
      <c r="C12" s="8">
        <v>2970</v>
      </c>
      <c r="D12" s="25">
        <v>0</v>
      </c>
      <c r="E12" s="8">
        <v>245</v>
      </c>
      <c r="F12" s="25">
        <v>0</v>
      </c>
      <c r="G12" s="8">
        <v>831</v>
      </c>
      <c r="H12" s="25">
        <v>0</v>
      </c>
      <c r="I12" s="9">
        <v>4046</v>
      </c>
      <c r="J12" s="36">
        <v>0</v>
      </c>
      <c r="K12" s="25">
        <v>1</v>
      </c>
      <c r="L12" s="9">
        <v>4069</v>
      </c>
      <c r="M12" s="49">
        <v>0</v>
      </c>
    </row>
    <row r="13" spans="1:13" ht="19.5" customHeight="1">
      <c r="A13" s="18" t="s">
        <v>12</v>
      </c>
      <c r="B13" s="25">
        <v>0</v>
      </c>
      <c r="C13" s="30">
        <v>687</v>
      </c>
      <c r="D13" s="25">
        <v>0</v>
      </c>
      <c r="E13" s="8">
        <v>66</v>
      </c>
      <c r="F13" s="25">
        <v>0</v>
      </c>
      <c r="G13" s="8">
        <v>178</v>
      </c>
      <c r="H13" s="25">
        <v>0</v>
      </c>
      <c r="I13" s="9">
        <v>931</v>
      </c>
      <c r="J13" s="36">
        <v>0</v>
      </c>
      <c r="K13" s="25">
        <v>0</v>
      </c>
      <c r="L13" s="9">
        <v>894</v>
      </c>
      <c r="M13" s="49">
        <v>0</v>
      </c>
    </row>
    <row r="14" spans="1:13" ht="19.5" customHeight="1">
      <c r="A14" s="18" t="s">
        <v>13</v>
      </c>
      <c r="B14" s="25">
        <v>0</v>
      </c>
      <c r="C14" s="8">
        <v>1745</v>
      </c>
      <c r="D14" s="25">
        <v>0</v>
      </c>
      <c r="E14" s="8">
        <v>145</v>
      </c>
      <c r="F14" s="25">
        <v>0</v>
      </c>
      <c r="G14" s="8">
        <v>421</v>
      </c>
      <c r="H14" s="25">
        <v>0</v>
      </c>
      <c r="I14" s="9">
        <v>2311</v>
      </c>
      <c r="J14" s="36">
        <v>0</v>
      </c>
      <c r="K14" s="25">
        <v>0</v>
      </c>
      <c r="L14" s="9">
        <v>2337</v>
      </c>
      <c r="M14" s="49">
        <v>0</v>
      </c>
    </row>
    <row r="15" spans="1:13" ht="19.5" customHeight="1">
      <c r="A15" s="18" t="s">
        <v>14</v>
      </c>
      <c r="B15" s="25">
        <v>0</v>
      </c>
      <c r="C15" s="8">
        <v>2688</v>
      </c>
      <c r="D15" s="25">
        <v>0</v>
      </c>
      <c r="E15" s="8">
        <v>202</v>
      </c>
      <c r="F15" s="25">
        <v>0</v>
      </c>
      <c r="G15" s="8">
        <v>558</v>
      </c>
      <c r="H15" s="25">
        <v>0</v>
      </c>
      <c r="I15" s="9">
        <v>3448</v>
      </c>
      <c r="J15" s="36">
        <v>0</v>
      </c>
      <c r="K15" s="25">
        <v>0</v>
      </c>
      <c r="L15" s="9">
        <v>3490</v>
      </c>
      <c r="M15" s="49">
        <v>0</v>
      </c>
    </row>
    <row r="16" spans="1:13" ht="19.5" customHeight="1">
      <c r="A16" s="18" t="s">
        <v>15</v>
      </c>
      <c r="B16" s="25">
        <v>0</v>
      </c>
      <c r="C16" s="8">
        <v>2677</v>
      </c>
      <c r="D16" s="25">
        <v>0</v>
      </c>
      <c r="E16" s="8">
        <v>200</v>
      </c>
      <c r="F16" s="25">
        <v>0</v>
      </c>
      <c r="G16" s="8">
        <v>513</v>
      </c>
      <c r="H16" s="25">
        <v>0</v>
      </c>
      <c r="I16" s="9">
        <v>3390</v>
      </c>
      <c r="J16" s="36">
        <v>0</v>
      </c>
      <c r="K16" s="25">
        <v>0</v>
      </c>
      <c r="L16" s="9">
        <v>3401</v>
      </c>
      <c r="M16" s="49">
        <v>0</v>
      </c>
    </row>
    <row r="17" spans="1:13" ht="19.5" customHeight="1">
      <c r="A17" s="18" t="s">
        <v>16</v>
      </c>
      <c r="B17" s="25">
        <v>1</v>
      </c>
      <c r="C17" s="8">
        <v>2689</v>
      </c>
      <c r="D17" s="25">
        <v>0</v>
      </c>
      <c r="E17" s="8">
        <v>202</v>
      </c>
      <c r="F17" s="25">
        <v>0</v>
      </c>
      <c r="G17" s="8">
        <v>546</v>
      </c>
      <c r="H17" s="25">
        <v>1</v>
      </c>
      <c r="I17" s="9">
        <v>3437</v>
      </c>
      <c r="J17" s="36">
        <v>0.02909514111143439</v>
      </c>
      <c r="K17" s="25">
        <v>1</v>
      </c>
      <c r="L17" s="9">
        <v>3466</v>
      </c>
      <c r="M17" s="49">
        <v>0</v>
      </c>
    </row>
    <row r="18" spans="1:13" ht="19.5" customHeight="1">
      <c r="A18" s="18" t="s">
        <v>17</v>
      </c>
      <c r="B18" s="25">
        <v>0</v>
      </c>
      <c r="C18" s="8">
        <v>2677</v>
      </c>
      <c r="D18" s="25">
        <v>0</v>
      </c>
      <c r="E18" s="8">
        <v>202</v>
      </c>
      <c r="F18" s="25">
        <v>0</v>
      </c>
      <c r="G18" s="8">
        <v>546</v>
      </c>
      <c r="H18" s="25">
        <v>0</v>
      </c>
      <c r="I18" s="9">
        <v>3425</v>
      </c>
      <c r="J18" s="36">
        <v>0</v>
      </c>
      <c r="K18" s="25">
        <v>0</v>
      </c>
      <c r="L18" s="9">
        <v>3476</v>
      </c>
      <c r="M18" s="49">
        <v>0</v>
      </c>
    </row>
    <row r="19" spans="1:13" ht="19.5" customHeight="1">
      <c r="A19" s="18" t="s">
        <v>18</v>
      </c>
      <c r="B19" s="25">
        <v>0</v>
      </c>
      <c r="C19" s="8">
        <v>2679</v>
      </c>
      <c r="D19" s="25">
        <v>0</v>
      </c>
      <c r="E19" s="8">
        <v>202</v>
      </c>
      <c r="F19" s="25">
        <v>0</v>
      </c>
      <c r="G19" s="8">
        <v>546</v>
      </c>
      <c r="H19" s="25">
        <v>0</v>
      </c>
      <c r="I19" s="9">
        <v>3427</v>
      </c>
      <c r="J19" s="36">
        <v>0</v>
      </c>
      <c r="K19" s="25">
        <v>0</v>
      </c>
      <c r="L19" s="9">
        <v>3476</v>
      </c>
      <c r="M19" s="49">
        <v>0</v>
      </c>
    </row>
    <row r="20" spans="1:13" ht="19.5" customHeight="1">
      <c r="A20" s="18" t="s">
        <v>19</v>
      </c>
      <c r="B20" s="25">
        <v>0</v>
      </c>
      <c r="C20" s="8">
        <v>2713</v>
      </c>
      <c r="D20" s="25">
        <v>0</v>
      </c>
      <c r="E20" s="8">
        <v>208</v>
      </c>
      <c r="F20" s="25">
        <v>0</v>
      </c>
      <c r="G20" s="8">
        <v>546</v>
      </c>
      <c r="H20" s="25">
        <v>0</v>
      </c>
      <c r="I20" s="9">
        <v>3467</v>
      </c>
      <c r="J20" s="36">
        <v>0</v>
      </c>
      <c r="K20" s="25">
        <v>0</v>
      </c>
      <c r="L20" s="9">
        <v>3500</v>
      </c>
      <c r="M20" s="49">
        <v>0</v>
      </c>
    </row>
    <row r="21" spans="1:13" ht="19.5" customHeight="1">
      <c r="A21" s="18" t="s">
        <v>20</v>
      </c>
      <c r="B21" s="25">
        <v>0</v>
      </c>
      <c r="C21" s="8">
        <v>2678</v>
      </c>
      <c r="D21" s="25">
        <v>0</v>
      </c>
      <c r="E21" s="8">
        <v>202</v>
      </c>
      <c r="F21" s="25">
        <v>0</v>
      </c>
      <c r="G21" s="8">
        <v>546</v>
      </c>
      <c r="H21" s="25">
        <v>0</v>
      </c>
      <c r="I21" s="9">
        <v>3426</v>
      </c>
      <c r="J21" s="36">
        <v>0</v>
      </c>
      <c r="K21" s="25">
        <v>0</v>
      </c>
      <c r="L21" s="9">
        <v>3474</v>
      </c>
      <c r="M21" s="49">
        <v>0</v>
      </c>
    </row>
    <row r="22" spans="1:13" ht="19.5" customHeight="1">
      <c r="A22" s="18" t="s">
        <v>21</v>
      </c>
      <c r="B22" s="25">
        <v>0</v>
      </c>
      <c r="C22" s="8">
        <v>2748</v>
      </c>
      <c r="D22" s="25">
        <v>0</v>
      </c>
      <c r="E22" s="8">
        <v>214</v>
      </c>
      <c r="F22" s="25">
        <v>0</v>
      </c>
      <c r="G22" s="8">
        <v>569</v>
      </c>
      <c r="H22" s="25">
        <v>0</v>
      </c>
      <c r="I22" s="9">
        <v>3531</v>
      </c>
      <c r="J22" s="36">
        <v>0</v>
      </c>
      <c r="K22" s="25">
        <v>0</v>
      </c>
      <c r="L22" s="9">
        <v>3600</v>
      </c>
      <c r="M22" s="49">
        <v>0</v>
      </c>
    </row>
    <row r="23" spans="1:13" ht="19.5" customHeight="1">
      <c r="A23" s="18" t="s">
        <v>22</v>
      </c>
      <c r="B23" s="25">
        <v>0</v>
      </c>
      <c r="C23" s="8">
        <v>2747</v>
      </c>
      <c r="D23" s="25">
        <v>0</v>
      </c>
      <c r="E23" s="8">
        <v>214</v>
      </c>
      <c r="F23" s="25">
        <v>0</v>
      </c>
      <c r="G23" s="8">
        <v>569</v>
      </c>
      <c r="H23" s="25">
        <v>0</v>
      </c>
      <c r="I23" s="9">
        <v>3530</v>
      </c>
      <c r="J23" s="36">
        <v>0</v>
      </c>
      <c r="K23" s="25">
        <v>0</v>
      </c>
      <c r="L23" s="9">
        <v>3600</v>
      </c>
      <c r="M23" s="49">
        <v>0</v>
      </c>
    </row>
    <row r="24" spans="1:13" ht="19.5" customHeight="1">
      <c r="A24" s="18" t="s">
        <v>23</v>
      </c>
      <c r="B24" s="25">
        <v>0</v>
      </c>
      <c r="C24" s="8">
        <v>2697</v>
      </c>
      <c r="D24" s="25">
        <v>0</v>
      </c>
      <c r="E24" s="8">
        <v>209</v>
      </c>
      <c r="F24" s="25">
        <v>0</v>
      </c>
      <c r="G24" s="8">
        <v>505</v>
      </c>
      <c r="H24" s="25">
        <v>0</v>
      </c>
      <c r="I24" s="9">
        <v>3411</v>
      </c>
      <c r="J24" s="36">
        <v>0</v>
      </c>
      <c r="K24" s="25">
        <v>0</v>
      </c>
      <c r="L24" s="9">
        <v>3439</v>
      </c>
      <c r="M24" s="49">
        <v>0</v>
      </c>
    </row>
    <row r="25" spans="1:13" ht="19.5" customHeight="1">
      <c r="A25" s="18" t="s">
        <v>24</v>
      </c>
      <c r="B25" s="25">
        <v>0</v>
      </c>
      <c r="C25" s="8">
        <v>2652</v>
      </c>
      <c r="D25" s="25">
        <v>0</v>
      </c>
      <c r="E25" s="8">
        <v>212</v>
      </c>
      <c r="F25" s="25">
        <v>0</v>
      </c>
      <c r="G25" s="8">
        <v>496</v>
      </c>
      <c r="H25" s="25">
        <v>0</v>
      </c>
      <c r="I25" s="9">
        <v>3360</v>
      </c>
      <c r="J25" s="36">
        <v>0</v>
      </c>
      <c r="K25" s="25">
        <v>0</v>
      </c>
      <c r="L25" s="9">
        <v>3368</v>
      </c>
      <c r="M25" s="49">
        <v>0</v>
      </c>
    </row>
    <row r="26" spans="1:13" ht="19.5" customHeight="1">
      <c r="A26" s="18" t="s">
        <v>25</v>
      </c>
      <c r="B26" s="25">
        <v>0</v>
      </c>
      <c r="C26" s="8">
        <v>2636</v>
      </c>
      <c r="D26" s="25">
        <v>0</v>
      </c>
      <c r="E26" s="8">
        <v>209</v>
      </c>
      <c r="F26" s="25">
        <v>0</v>
      </c>
      <c r="G26" s="8">
        <v>493</v>
      </c>
      <c r="H26" s="25">
        <v>0</v>
      </c>
      <c r="I26" s="9">
        <v>3338</v>
      </c>
      <c r="J26" s="36">
        <v>0</v>
      </c>
      <c r="K26" s="25">
        <v>0</v>
      </c>
      <c r="L26" s="9">
        <v>3401</v>
      </c>
      <c r="M26" s="49">
        <v>0</v>
      </c>
    </row>
    <row r="27" spans="1:13" ht="19.5" customHeight="1">
      <c r="A27" s="18" t="s">
        <v>26</v>
      </c>
      <c r="B27" s="25">
        <v>0</v>
      </c>
      <c r="C27" s="8">
        <v>2621</v>
      </c>
      <c r="D27" s="25">
        <v>0</v>
      </c>
      <c r="E27" s="8">
        <v>209</v>
      </c>
      <c r="F27" s="25">
        <v>0</v>
      </c>
      <c r="G27" s="8">
        <v>493</v>
      </c>
      <c r="H27" s="25">
        <v>0</v>
      </c>
      <c r="I27" s="9">
        <v>3323</v>
      </c>
      <c r="J27" s="36">
        <v>0</v>
      </c>
      <c r="K27" s="25">
        <v>0</v>
      </c>
      <c r="L27" s="9">
        <v>3392</v>
      </c>
      <c r="M27" s="49">
        <v>0</v>
      </c>
    </row>
    <row r="28" spans="1:13" ht="19.5" customHeight="1">
      <c r="A28" s="18" t="s">
        <v>27</v>
      </c>
      <c r="B28" s="25">
        <v>0</v>
      </c>
      <c r="C28" s="8">
        <v>2643</v>
      </c>
      <c r="D28" s="25">
        <v>0</v>
      </c>
      <c r="E28" s="8">
        <v>203</v>
      </c>
      <c r="F28" s="25">
        <v>0</v>
      </c>
      <c r="G28" s="8">
        <v>547</v>
      </c>
      <c r="H28" s="25">
        <v>0</v>
      </c>
      <c r="I28" s="9">
        <v>3393</v>
      </c>
      <c r="J28" s="36">
        <v>0</v>
      </c>
      <c r="K28" s="25">
        <v>0</v>
      </c>
      <c r="L28" s="9">
        <v>3440</v>
      </c>
      <c r="M28" s="49">
        <v>0</v>
      </c>
    </row>
    <row r="29" spans="1:13" ht="19.5" customHeight="1">
      <c r="A29" s="18" t="s">
        <v>28</v>
      </c>
      <c r="B29" s="25">
        <v>0</v>
      </c>
      <c r="C29" s="8">
        <v>2659</v>
      </c>
      <c r="D29" s="25">
        <v>0</v>
      </c>
      <c r="E29" s="8">
        <v>203</v>
      </c>
      <c r="F29" s="25">
        <v>0</v>
      </c>
      <c r="G29" s="8">
        <v>554</v>
      </c>
      <c r="H29" s="25">
        <v>0</v>
      </c>
      <c r="I29" s="9">
        <v>3416</v>
      </c>
      <c r="J29" s="36">
        <v>0</v>
      </c>
      <c r="K29" s="25">
        <v>0</v>
      </c>
      <c r="L29" s="9">
        <v>3458</v>
      </c>
      <c r="M29" s="49">
        <v>0</v>
      </c>
    </row>
    <row r="30" spans="1:13" ht="30" customHeight="1">
      <c r="A30" s="19" t="s">
        <v>5</v>
      </c>
      <c r="B30" s="25">
        <v>2</v>
      </c>
      <c r="C30" s="8">
        <v>3135</v>
      </c>
      <c r="D30" s="25">
        <v>0</v>
      </c>
      <c r="E30" s="8">
        <v>355</v>
      </c>
      <c r="F30" s="25">
        <v>0</v>
      </c>
      <c r="G30" s="8">
        <v>757</v>
      </c>
      <c r="H30" s="25">
        <v>2</v>
      </c>
      <c r="I30" s="9">
        <v>4247</v>
      </c>
      <c r="J30" s="37">
        <v>0.04709206498704968</v>
      </c>
      <c r="K30" s="25">
        <v>2</v>
      </c>
      <c r="L30" s="9">
        <v>4074</v>
      </c>
      <c r="M30" s="50">
        <v>0.05</v>
      </c>
    </row>
    <row r="31" spans="1:13" ht="19.5" customHeight="1">
      <c r="A31" s="62" t="s">
        <v>29</v>
      </c>
      <c r="B31" s="26">
        <v>17</v>
      </c>
      <c r="C31" s="10">
        <v>2690</v>
      </c>
      <c r="D31" s="26">
        <v>0</v>
      </c>
      <c r="E31" s="10">
        <v>226</v>
      </c>
      <c r="F31" s="33"/>
      <c r="G31" s="12"/>
      <c r="H31" s="26">
        <v>17</v>
      </c>
      <c r="I31" s="13">
        <v>2916</v>
      </c>
      <c r="J31" s="38">
        <v>0.5829903978052127</v>
      </c>
      <c r="K31" s="26">
        <v>14</v>
      </c>
      <c r="L31" s="13">
        <v>2919</v>
      </c>
      <c r="M31" s="50">
        <v>0.48</v>
      </c>
    </row>
    <row r="32" spans="1:13" ht="19.5" customHeight="1">
      <c r="A32" s="63"/>
      <c r="B32" s="27">
        <v>-29</v>
      </c>
      <c r="C32" s="15">
        <v>-2702</v>
      </c>
      <c r="D32" s="31"/>
      <c r="E32" s="15">
        <v>-226</v>
      </c>
      <c r="F32" s="27" t="s">
        <v>32</v>
      </c>
      <c r="G32" s="15">
        <v>-24</v>
      </c>
      <c r="H32" s="27">
        <v>-29</v>
      </c>
      <c r="I32" s="16">
        <v>-2952</v>
      </c>
      <c r="J32" s="39"/>
      <c r="K32" s="14">
        <v>-25</v>
      </c>
      <c r="L32" s="16">
        <v>-2959</v>
      </c>
      <c r="M32" s="51"/>
    </row>
    <row r="33" spans="1:13" ht="19.5" customHeight="1">
      <c r="A33" s="62" t="s">
        <v>30</v>
      </c>
      <c r="B33" s="26">
        <v>1</v>
      </c>
      <c r="C33" s="10">
        <v>2566</v>
      </c>
      <c r="D33" s="26">
        <v>0</v>
      </c>
      <c r="E33" s="10">
        <v>216</v>
      </c>
      <c r="F33" s="33" t="s">
        <v>33</v>
      </c>
      <c r="G33" s="12" t="s">
        <v>32</v>
      </c>
      <c r="H33" s="26">
        <v>1</v>
      </c>
      <c r="I33" s="13">
        <v>2782</v>
      </c>
      <c r="J33" s="38">
        <v>0.03594536304816679</v>
      </c>
      <c r="K33" s="26">
        <v>1</v>
      </c>
      <c r="L33" s="13">
        <v>2779</v>
      </c>
      <c r="M33" s="50">
        <v>0.04</v>
      </c>
    </row>
    <row r="34" spans="1:13" ht="19.5" customHeight="1">
      <c r="A34" s="63"/>
      <c r="B34" s="27">
        <v>-75</v>
      </c>
      <c r="C34" s="15">
        <v>-2640</v>
      </c>
      <c r="D34" s="27">
        <v>-4</v>
      </c>
      <c r="E34" s="15">
        <v>-220</v>
      </c>
      <c r="F34" s="27" t="s">
        <v>32</v>
      </c>
      <c r="G34" s="15">
        <v>-22</v>
      </c>
      <c r="H34" s="27">
        <v>-79</v>
      </c>
      <c r="I34" s="16">
        <v>-2882</v>
      </c>
      <c r="J34" s="39"/>
      <c r="K34" s="14">
        <v>-100</v>
      </c>
      <c r="L34" s="16">
        <v>-2905</v>
      </c>
      <c r="M34" s="51"/>
    </row>
    <row r="35" spans="1:13" ht="19.5" customHeight="1">
      <c r="A35" s="23" t="s">
        <v>31</v>
      </c>
      <c r="B35" s="26">
        <v>0</v>
      </c>
      <c r="C35" s="10">
        <v>2564</v>
      </c>
      <c r="D35" s="26">
        <v>0</v>
      </c>
      <c r="E35" s="32">
        <v>209</v>
      </c>
      <c r="F35" s="26">
        <v>0</v>
      </c>
      <c r="G35" s="10">
        <v>600</v>
      </c>
      <c r="H35" s="26">
        <v>0</v>
      </c>
      <c r="I35" s="11">
        <v>3373</v>
      </c>
      <c r="J35" s="40">
        <v>0</v>
      </c>
      <c r="K35" s="26">
        <v>0</v>
      </c>
      <c r="L35" s="11">
        <v>3387</v>
      </c>
      <c r="M35" s="52">
        <v>0</v>
      </c>
    </row>
    <row r="36" spans="1:13" ht="19.5" customHeight="1">
      <c r="A36" s="45" t="s">
        <v>40</v>
      </c>
      <c r="B36" s="28">
        <f>B37-2</f>
        <v>45</v>
      </c>
      <c r="C36" s="64">
        <v>3902</v>
      </c>
      <c r="D36" s="28">
        <f>D37-0</f>
        <v>1</v>
      </c>
      <c r="E36" s="64">
        <v>400</v>
      </c>
      <c r="F36" s="28">
        <f>SUM(F6:F29,F30,F32,F34)-0</f>
        <v>0</v>
      </c>
      <c r="G36" s="64">
        <v>1073</v>
      </c>
      <c r="H36" s="34">
        <v>46</v>
      </c>
      <c r="I36" s="66">
        <v>5375</v>
      </c>
      <c r="J36" s="56">
        <f>H36/I36*100</f>
        <v>0.8558139534883722</v>
      </c>
      <c r="K36" s="53">
        <v>44</v>
      </c>
      <c r="L36" s="58">
        <v>5409</v>
      </c>
      <c r="M36" s="60">
        <v>0.81</v>
      </c>
    </row>
    <row r="37" spans="1:13" ht="19.5" customHeight="1">
      <c r="A37" s="46"/>
      <c r="B37" s="29">
        <f aca="true" t="shared" si="0" ref="B37:H37">SUM(B7:B30,B31,B33,B35)</f>
        <v>47</v>
      </c>
      <c r="C37" s="65"/>
      <c r="D37" s="29">
        <f t="shared" si="0"/>
        <v>1</v>
      </c>
      <c r="E37" s="65"/>
      <c r="F37" s="29">
        <f t="shared" si="0"/>
        <v>0</v>
      </c>
      <c r="G37" s="65"/>
      <c r="H37" s="29">
        <f t="shared" si="0"/>
        <v>48</v>
      </c>
      <c r="I37" s="67"/>
      <c r="J37" s="57"/>
      <c r="K37" s="29">
        <f>SUM(K7:K30,K31,K33,K35)</f>
        <v>50</v>
      </c>
      <c r="L37" s="59"/>
      <c r="M37" s="61"/>
    </row>
    <row r="38" spans="1:13" ht="15" customHeight="1">
      <c r="A38" s="55" t="s">
        <v>38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5" customHeight="1">
      <c r="A39" s="43" t="s">
        <v>42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4" ht="40.5" customHeight="1">
      <c r="A40" s="55" t="s">
        <v>41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3" ht="42" customHeight="1">
      <c r="A41" s="55" t="s">
        <v>45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3" ht="15" customHeight="1">
      <c r="A43" s="43" t="s">
        <v>46</v>
      </c>
    </row>
  </sheetData>
  <sheetProtection/>
  <mergeCells count="20">
    <mergeCell ref="A4:A6"/>
    <mergeCell ref="B4:J4"/>
    <mergeCell ref="K4:M4"/>
    <mergeCell ref="B5:C5"/>
    <mergeCell ref="D5:E5"/>
    <mergeCell ref="F5:G5"/>
    <mergeCell ref="H5:J5"/>
    <mergeCell ref="K5:M5"/>
    <mergeCell ref="A31:A32"/>
    <mergeCell ref="A33:A34"/>
    <mergeCell ref="C36:C37"/>
    <mergeCell ref="E36:E37"/>
    <mergeCell ref="G36:G37"/>
    <mergeCell ref="I36:I37"/>
    <mergeCell ref="A41:M41"/>
    <mergeCell ref="J36:J37"/>
    <mergeCell ref="L36:L37"/>
    <mergeCell ref="M36:M37"/>
    <mergeCell ref="A38:M38"/>
    <mergeCell ref="A40:N40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70" r:id="rId1"/>
  <headerFooter>
    <oddHeader>&amp;L平成28年版　環境統計集&amp;R&amp;"ＭＳ ゴシック,標準"5章 水環境（水質）</oddHeader>
    <oddFooter>&amp;C&amp;"ＭＳ ゴシック,標準"229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2016-05-30T06:42:13Z</cp:lastPrinted>
  <dcterms:created xsi:type="dcterms:W3CDTF">2004-10-08T13:17:38Z</dcterms:created>
  <dcterms:modified xsi:type="dcterms:W3CDTF">2016-08-16T05:36:36Z</dcterms:modified>
  <cp:category/>
  <cp:version/>
  <cp:contentType/>
  <cp:contentStatus/>
</cp:coreProperties>
</file>