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128" windowWidth="16380" windowHeight="8172" activeTab="0"/>
  </bookViews>
  <sheets>
    <sheet name="28" sheetId="1" r:id="rId1"/>
  </sheets>
  <definedNames>
    <definedName name="_xlnm.Print_Area" localSheetId="0">'28'!$A$1:$M$98</definedName>
    <definedName name="_xlnm.Print_Titles" localSheetId="0">'28'!$1:$6</definedName>
  </definedNames>
  <calcPr fullCalcOnLoad="1"/>
</workbook>
</file>

<file path=xl/sharedStrings.xml><?xml version="1.0" encoding="utf-8"?>
<sst xmlns="http://schemas.openxmlformats.org/spreadsheetml/2006/main" count="271" uniqueCount="104">
  <si>
    <t>面積</t>
  </si>
  <si>
    <t>宗谷</t>
  </si>
  <si>
    <t>網走</t>
  </si>
  <si>
    <t>根室</t>
  </si>
  <si>
    <t>釧路</t>
  </si>
  <si>
    <t>十勝</t>
  </si>
  <si>
    <t>日高</t>
  </si>
  <si>
    <t>胆振</t>
  </si>
  <si>
    <t>渡島</t>
  </si>
  <si>
    <t>桧山</t>
  </si>
  <si>
    <t>後志</t>
  </si>
  <si>
    <t>石狩</t>
  </si>
  <si>
    <t>留萌</t>
  </si>
  <si>
    <t>青森</t>
  </si>
  <si>
    <t>秋田</t>
  </si>
  <si>
    <t>山形</t>
  </si>
  <si>
    <t>新潟</t>
  </si>
  <si>
    <t>佐渡</t>
  </si>
  <si>
    <t>富山湾</t>
  </si>
  <si>
    <t>能登半島</t>
  </si>
  <si>
    <t>陸奥湾</t>
  </si>
  <si>
    <t>津軽海峡</t>
  </si>
  <si>
    <t>下北半島東</t>
  </si>
  <si>
    <t>三陸海岸</t>
  </si>
  <si>
    <t>宮城三陸海岸</t>
  </si>
  <si>
    <t>仙台湾</t>
  </si>
  <si>
    <t>福島</t>
  </si>
  <si>
    <t>鹿島灘</t>
  </si>
  <si>
    <t>若狭湾</t>
  </si>
  <si>
    <t>鳥取</t>
  </si>
  <si>
    <t>島根</t>
  </si>
  <si>
    <t>北長門</t>
  </si>
  <si>
    <t>隠岐</t>
  </si>
  <si>
    <t>房総</t>
  </si>
  <si>
    <t>東京湾</t>
  </si>
  <si>
    <t>相模湾</t>
  </si>
  <si>
    <t>伊豆</t>
  </si>
  <si>
    <t>駿河湾</t>
  </si>
  <si>
    <t>遠州灘</t>
  </si>
  <si>
    <t>伊勢湾</t>
  </si>
  <si>
    <t>三河湾</t>
  </si>
  <si>
    <t>熊野灘</t>
  </si>
  <si>
    <t>伊豆七島北</t>
  </si>
  <si>
    <t>伊豆七島南</t>
  </si>
  <si>
    <t>小笠原諸島</t>
  </si>
  <si>
    <t>火山列島</t>
  </si>
  <si>
    <t>和歌山</t>
  </si>
  <si>
    <t>土佐湾</t>
  </si>
  <si>
    <t>日向灘</t>
  </si>
  <si>
    <t>周防灘西</t>
  </si>
  <si>
    <t>周防灘東</t>
  </si>
  <si>
    <t>伊予灘西</t>
  </si>
  <si>
    <t>別府湾</t>
  </si>
  <si>
    <t>豊後水道</t>
  </si>
  <si>
    <t>伊予灘東</t>
  </si>
  <si>
    <t>広島湾</t>
  </si>
  <si>
    <t>安芸湾</t>
  </si>
  <si>
    <t>備後灘</t>
  </si>
  <si>
    <t>燧灘</t>
  </si>
  <si>
    <t>備讃瀬戸西</t>
  </si>
  <si>
    <t>備讃瀬戸東</t>
  </si>
  <si>
    <t>播磨灘北</t>
  </si>
  <si>
    <t>播磨灘南</t>
  </si>
  <si>
    <t>大阪湾北</t>
  </si>
  <si>
    <t>大阪湾南</t>
  </si>
  <si>
    <t>紀伊水道東</t>
  </si>
  <si>
    <t>響灘</t>
  </si>
  <si>
    <t>博多湾</t>
  </si>
  <si>
    <t>唐津伊万里</t>
  </si>
  <si>
    <t>大村湾</t>
  </si>
  <si>
    <t>長崎</t>
  </si>
  <si>
    <t>天草灘</t>
  </si>
  <si>
    <t>有明海</t>
  </si>
  <si>
    <t>八代海</t>
  </si>
  <si>
    <t>薩摩</t>
  </si>
  <si>
    <t>鹿児島湾</t>
  </si>
  <si>
    <t>大隈</t>
  </si>
  <si>
    <t>対馬</t>
  </si>
  <si>
    <t>五島</t>
  </si>
  <si>
    <t>トカラ列島</t>
  </si>
  <si>
    <t>奄美諸島</t>
  </si>
  <si>
    <t>沖縄島</t>
  </si>
  <si>
    <t>宮古列島</t>
  </si>
  <si>
    <t>八重山列島</t>
  </si>
  <si>
    <t>尖閣諸島</t>
  </si>
  <si>
    <t>大東諸島</t>
  </si>
  <si>
    <t>現　　　　　存　　　　　干　　　　　潟</t>
  </si>
  <si>
    <t>前浜</t>
  </si>
  <si>
    <t>河口</t>
  </si>
  <si>
    <t>潟湖</t>
  </si>
  <si>
    <t>人口干潟</t>
  </si>
  <si>
    <t>-</t>
  </si>
  <si>
    <t>コード　海域</t>
  </si>
  <si>
    <t>3.25　現存干潟分布状況（海域別）</t>
  </si>
  <si>
    <t>構成比</t>
  </si>
  <si>
    <t>（単位：ha）</t>
  </si>
  <si>
    <t>大隅諸島</t>
  </si>
  <si>
    <t>計</t>
  </si>
  <si>
    <t>注）</t>
  </si>
  <si>
    <t>・平成10年3月現在。</t>
  </si>
  <si>
    <t>・兵庫県、徳島県は未調査。なお、「0.0ha」は「0ha」を表す。</t>
  </si>
  <si>
    <t>その他（複合含む）</t>
  </si>
  <si>
    <t>出典：環境省 自然環境局生物多様性センター『第5回自然環境保全基礎調査「海辺調査」』より作成</t>
  </si>
  <si>
    <t>合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</si>
</sst>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  <numFmt numFmtId="179" formatCode="#,##0.0_ ;[Red]\-#,##0.0\ "/>
    <numFmt numFmtId="180" formatCode="0.0%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</cellStyleXfs>
  <cellXfs count="56">
    <xf numFmtId="0" fontId="0" fillId="0" borderId="0" xfId="0" applyAlignment="1">
      <alignment/>
    </xf>
    <xf numFmtId="38" fontId="1" fillId="0" borderId="0" xfId="48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8" fontId="1" fillId="0" borderId="0" xfId="48" applyNumberFormat="1" applyFont="1" applyFill="1" applyBorder="1" applyAlignment="1">
      <alignment vertical="center"/>
    </xf>
    <xf numFmtId="38" fontId="1" fillId="0" borderId="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178" fontId="4" fillId="0" borderId="0" xfId="48" applyNumberFormat="1" applyFont="1" applyFill="1" applyBorder="1" applyAlignment="1">
      <alignment vertical="center"/>
    </xf>
    <xf numFmtId="38" fontId="41" fillId="30" borderId="0" xfId="48" applyFont="1" applyFill="1" applyBorder="1" applyAlignment="1">
      <alignment vertical="center"/>
    </xf>
    <xf numFmtId="38" fontId="1" fillId="0" borderId="10" xfId="48" applyFont="1" applyFill="1" applyBorder="1" applyAlignment="1">
      <alignment horizontal="center" vertical="center" wrapText="1"/>
    </xf>
    <xf numFmtId="178" fontId="1" fillId="0" borderId="11" xfId="4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38" fontId="1" fillId="0" borderId="12" xfId="48" applyFont="1" applyFill="1" applyBorder="1" applyAlignment="1">
      <alignment horizontal="center" vertical="center" wrapText="1"/>
    </xf>
    <xf numFmtId="178" fontId="1" fillId="0" borderId="13" xfId="48" applyNumberFormat="1" applyFont="1" applyFill="1" applyBorder="1" applyAlignment="1">
      <alignment horizontal="right" vertical="center" wrapText="1"/>
    </xf>
    <xf numFmtId="10" fontId="1" fillId="0" borderId="14" xfId="42" applyNumberFormat="1" applyFont="1" applyFill="1" applyBorder="1" applyAlignment="1">
      <alignment horizontal="right" vertical="center" wrapText="1"/>
    </xf>
    <xf numFmtId="40" fontId="1" fillId="0" borderId="14" xfId="48" applyNumberFormat="1" applyFont="1" applyFill="1" applyBorder="1" applyAlignment="1">
      <alignment horizontal="right" vertical="center" wrapText="1"/>
    </xf>
    <xf numFmtId="178" fontId="1" fillId="0" borderId="15" xfId="48" applyNumberFormat="1" applyFont="1" applyFill="1" applyBorder="1" applyAlignment="1">
      <alignment horizontal="right" vertical="center" wrapText="1"/>
    </xf>
    <xf numFmtId="38" fontId="1" fillId="0" borderId="16" xfId="48" applyFont="1" applyFill="1" applyBorder="1" applyAlignment="1">
      <alignment horizontal="center" vertical="center" wrapText="1"/>
    </xf>
    <xf numFmtId="178" fontId="1" fillId="0" borderId="17" xfId="48" applyNumberFormat="1" applyFont="1" applyFill="1" applyBorder="1" applyAlignment="1">
      <alignment horizontal="right" vertical="center" wrapText="1"/>
    </xf>
    <xf numFmtId="10" fontId="1" fillId="0" borderId="18" xfId="42" applyNumberFormat="1" applyFont="1" applyFill="1" applyBorder="1" applyAlignment="1">
      <alignment horizontal="right" vertical="center" wrapText="1"/>
    </xf>
    <xf numFmtId="178" fontId="1" fillId="0" borderId="19" xfId="48" applyNumberFormat="1" applyFont="1" applyFill="1" applyBorder="1" applyAlignment="1">
      <alignment horizontal="right" vertical="center" wrapText="1"/>
    </xf>
    <xf numFmtId="38" fontId="1" fillId="0" borderId="20" xfId="48" applyFont="1" applyFill="1" applyBorder="1" applyAlignment="1">
      <alignment horizontal="center" vertical="center" wrapText="1"/>
    </xf>
    <xf numFmtId="178" fontId="1" fillId="0" borderId="21" xfId="48" applyNumberFormat="1" applyFont="1" applyFill="1" applyBorder="1" applyAlignment="1">
      <alignment horizontal="right" vertical="center" wrapText="1"/>
    </xf>
    <xf numFmtId="40" fontId="1" fillId="0" borderId="22" xfId="48" applyNumberFormat="1" applyFont="1" applyFill="1" applyBorder="1" applyAlignment="1">
      <alignment horizontal="right" vertical="center" wrapText="1"/>
    </xf>
    <xf numFmtId="178" fontId="1" fillId="0" borderId="23" xfId="48" applyNumberFormat="1" applyFont="1" applyFill="1" applyBorder="1" applyAlignment="1">
      <alignment horizontal="right" vertical="center" wrapText="1"/>
    </xf>
    <xf numFmtId="10" fontId="1" fillId="0" borderId="22" xfId="42" applyNumberFormat="1" applyFont="1" applyFill="1" applyBorder="1" applyAlignment="1">
      <alignment horizontal="right" vertical="center" wrapText="1"/>
    </xf>
    <xf numFmtId="38" fontId="1" fillId="0" borderId="24" xfId="48" applyFont="1" applyFill="1" applyBorder="1" applyAlignment="1">
      <alignment horizontal="center" vertical="center" wrapText="1"/>
    </xf>
    <xf numFmtId="178" fontId="1" fillId="0" borderId="10" xfId="48" applyNumberFormat="1" applyFont="1" applyFill="1" applyBorder="1" applyAlignment="1">
      <alignment horizontal="right" vertical="center" wrapText="1"/>
    </xf>
    <xf numFmtId="40" fontId="1" fillId="0" borderId="11" xfId="48" applyNumberFormat="1" applyFont="1" applyFill="1" applyBorder="1" applyAlignment="1">
      <alignment horizontal="right" vertical="center" wrapText="1"/>
    </xf>
    <xf numFmtId="178" fontId="1" fillId="0" borderId="25" xfId="48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 horizontal="left" vertical="center"/>
    </xf>
    <xf numFmtId="38" fontId="1" fillId="0" borderId="27" xfId="48" applyFont="1" applyFill="1" applyBorder="1" applyAlignment="1">
      <alignment horizontal="distributed" vertical="center" wrapText="1"/>
    </xf>
    <xf numFmtId="38" fontId="1" fillId="0" borderId="28" xfId="48" applyFont="1" applyFill="1" applyBorder="1" applyAlignment="1">
      <alignment horizontal="distributed" vertical="center"/>
    </xf>
    <xf numFmtId="38" fontId="1" fillId="0" borderId="29" xfId="48" applyFont="1" applyFill="1" applyBorder="1" applyAlignment="1">
      <alignment horizontal="distributed" vertical="center"/>
    </xf>
    <xf numFmtId="38" fontId="1" fillId="0" borderId="30" xfId="48" applyFont="1" applyFill="1" applyBorder="1" applyAlignment="1">
      <alignment horizontal="center" vertical="center" wrapText="1"/>
    </xf>
    <xf numFmtId="38" fontId="1" fillId="0" borderId="31" xfId="48" applyFont="1" applyFill="1" applyBorder="1" applyAlignment="1">
      <alignment horizontal="distributed" vertical="center"/>
    </xf>
    <xf numFmtId="178" fontId="1" fillId="0" borderId="32" xfId="48" applyNumberFormat="1" applyFont="1" applyFill="1" applyBorder="1" applyAlignment="1">
      <alignment horizontal="right" vertical="center" wrapText="1"/>
    </xf>
    <xf numFmtId="10" fontId="1" fillId="0" borderId="33" xfId="42" applyNumberFormat="1" applyFont="1" applyFill="1" applyBorder="1" applyAlignment="1">
      <alignment horizontal="right" vertical="center" wrapText="1"/>
    </xf>
    <xf numFmtId="178" fontId="1" fillId="0" borderId="34" xfId="48" applyNumberFormat="1" applyFont="1" applyFill="1" applyBorder="1" applyAlignment="1">
      <alignment horizontal="right" vertical="center" wrapText="1"/>
    </xf>
    <xf numFmtId="10" fontId="1" fillId="0" borderId="11" xfId="42" applyNumberFormat="1" applyFont="1" applyFill="1" applyBorder="1" applyAlignment="1">
      <alignment horizontal="right" vertical="center" wrapText="1"/>
    </xf>
    <xf numFmtId="0" fontId="5" fillId="30" borderId="0" xfId="0" applyFont="1" applyFill="1" applyBorder="1" applyAlignment="1">
      <alignment vertical="center"/>
    </xf>
    <xf numFmtId="38" fontId="1" fillId="0" borderId="35" xfId="48" applyFont="1" applyFill="1" applyBorder="1" applyAlignment="1">
      <alignment horizontal="center" vertical="center"/>
    </xf>
    <xf numFmtId="38" fontId="1" fillId="0" borderId="36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left" vertical="center"/>
    </xf>
    <xf numFmtId="38" fontId="1" fillId="0" borderId="37" xfId="48" applyFont="1" applyFill="1" applyBorder="1" applyAlignment="1">
      <alignment horizontal="center" vertical="center"/>
    </xf>
    <xf numFmtId="38" fontId="1" fillId="0" borderId="38" xfId="48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38" fontId="1" fillId="0" borderId="39" xfId="48" applyFont="1" applyFill="1" applyBorder="1" applyAlignment="1">
      <alignment horizontal="center" vertical="center"/>
    </xf>
    <xf numFmtId="38" fontId="1" fillId="0" borderId="40" xfId="48" applyFont="1" applyFill="1" applyBorder="1" applyAlignment="1">
      <alignment horizontal="center" vertical="center"/>
    </xf>
    <xf numFmtId="38" fontId="1" fillId="0" borderId="41" xfId="48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99"/>
  <sheetViews>
    <sheetView tabSelected="1" zoomScale="85" zoomScaleNormal="85" zoomScaleSheetLayoutView="75" workbookViewId="0" topLeftCell="A1">
      <selection activeCell="A1" sqref="A1"/>
    </sheetView>
  </sheetViews>
  <sheetFormatPr defaultColWidth="9.00390625" defaultRowHeight="15" customHeight="1"/>
  <cols>
    <col min="1" max="1" width="5.625" style="10" customWidth="1"/>
    <col min="2" max="2" width="15.625" style="10" customWidth="1"/>
    <col min="3" max="13" width="10.00390625" style="10" customWidth="1"/>
    <col min="14" max="16384" width="9.00390625" style="2" customWidth="1"/>
  </cols>
  <sheetData>
    <row r="1" spans="1:11" ht="30" customHeight="1">
      <c r="A1" s="7" t="s">
        <v>93</v>
      </c>
      <c r="B1" s="40"/>
      <c r="C1" s="40"/>
      <c r="D1" s="40"/>
      <c r="E1" s="40"/>
      <c r="F1" s="40"/>
      <c r="G1" s="40"/>
      <c r="H1" s="40"/>
      <c r="I1" s="3"/>
      <c r="J1" s="3"/>
      <c r="K1" s="1"/>
    </row>
    <row r="2" spans="1:13" ht="19.5" customHeight="1">
      <c r="A2" s="1"/>
      <c r="I2" s="3"/>
      <c r="J2" s="3"/>
      <c r="K2" s="1"/>
      <c r="L2" s="3"/>
      <c r="M2" s="4"/>
    </row>
    <row r="3" spans="1:13" ht="19.5" customHeight="1" thickBot="1">
      <c r="A3" s="1"/>
      <c r="I3" s="3"/>
      <c r="J3" s="3"/>
      <c r="K3" s="1"/>
      <c r="L3" s="3"/>
      <c r="M3" s="4" t="s">
        <v>95</v>
      </c>
    </row>
    <row r="4" spans="1:13" ht="19.5" customHeight="1">
      <c r="A4" s="44" t="s">
        <v>92</v>
      </c>
      <c r="B4" s="45"/>
      <c r="C4" s="50" t="s">
        <v>86</v>
      </c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19.5" customHeight="1">
      <c r="A5" s="46"/>
      <c r="B5" s="47"/>
      <c r="C5" s="53" t="s">
        <v>87</v>
      </c>
      <c r="D5" s="54"/>
      <c r="E5" s="53" t="s">
        <v>88</v>
      </c>
      <c r="F5" s="54"/>
      <c r="G5" s="53" t="s">
        <v>89</v>
      </c>
      <c r="H5" s="54"/>
      <c r="I5" s="53" t="s">
        <v>90</v>
      </c>
      <c r="J5" s="54"/>
      <c r="K5" s="55" t="s">
        <v>101</v>
      </c>
      <c r="L5" s="54"/>
      <c r="M5" s="29"/>
    </row>
    <row r="6" spans="1:13" ht="19.5" customHeight="1">
      <c r="A6" s="48"/>
      <c r="B6" s="49"/>
      <c r="C6" s="8" t="s">
        <v>0</v>
      </c>
      <c r="D6" s="9" t="s">
        <v>94</v>
      </c>
      <c r="E6" s="8" t="s">
        <v>0</v>
      </c>
      <c r="F6" s="9" t="s">
        <v>94</v>
      </c>
      <c r="G6" s="8" t="s">
        <v>0</v>
      </c>
      <c r="H6" s="9" t="s">
        <v>94</v>
      </c>
      <c r="I6" s="8" t="s">
        <v>0</v>
      </c>
      <c r="J6" s="9" t="s">
        <v>94</v>
      </c>
      <c r="K6" s="8" t="s">
        <v>0</v>
      </c>
      <c r="L6" s="9" t="s">
        <v>94</v>
      </c>
      <c r="M6" s="11" t="s">
        <v>97</v>
      </c>
    </row>
    <row r="7" spans="1:13" ht="19.5" customHeight="1">
      <c r="A7" s="16">
        <v>101</v>
      </c>
      <c r="B7" s="31" t="s">
        <v>1</v>
      </c>
      <c r="C7" s="17">
        <v>26.5</v>
      </c>
      <c r="D7" s="18">
        <f>C7/M7</f>
        <v>1</v>
      </c>
      <c r="E7" s="17">
        <v>0</v>
      </c>
      <c r="F7" s="18">
        <f>E7/M7</f>
        <v>0</v>
      </c>
      <c r="G7" s="17">
        <v>0</v>
      </c>
      <c r="H7" s="18">
        <f>G7/M7</f>
        <v>0</v>
      </c>
      <c r="I7" s="17">
        <v>0</v>
      </c>
      <c r="J7" s="18">
        <f>I7/M7</f>
        <v>0</v>
      </c>
      <c r="K7" s="17">
        <v>0</v>
      </c>
      <c r="L7" s="18">
        <f>K7/M7</f>
        <v>0</v>
      </c>
      <c r="M7" s="19">
        <f aca="true" t="shared" si="0" ref="M7:M70">C7+E7+G7+I7+K7</f>
        <v>26.5</v>
      </c>
    </row>
    <row r="8" spans="1:13" ht="19.5" customHeight="1">
      <c r="A8" s="20">
        <v>102</v>
      </c>
      <c r="B8" s="32" t="s">
        <v>2</v>
      </c>
      <c r="C8" s="21">
        <v>0</v>
      </c>
      <c r="D8" s="22" t="s">
        <v>91</v>
      </c>
      <c r="E8" s="21">
        <v>0</v>
      </c>
      <c r="F8" s="22" t="s">
        <v>91</v>
      </c>
      <c r="G8" s="21">
        <v>0</v>
      </c>
      <c r="H8" s="22" t="s">
        <v>91</v>
      </c>
      <c r="I8" s="21">
        <v>0</v>
      </c>
      <c r="J8" s="22" t="s">
        <v>91</v>
      </c>
      <c r="K8" s="21">
        <v>0</v>
      </c>
      <c r="L8" s="22" t="s">
        <v>91</v>
      </c>
      <c r="M8" s="23">
        <f t="shared" si="0"/>
        <v>0</v>
      </c>
    </row>
    <row r="9" spans="1:13" ht="19.5" customHeight="1">
      <c r="A9" s="20">
        <v>103</v>
      </c>
      <c r="B9" s="32" t="s">
        <v>3</v>
      </c>
      <c r="C9" s="21">
        <v>459</v>
      </c>
      <c r="D9" s="24">
        <f>C9/M9</f>
        <v>0.43755958055290756</v>
      </c>
      <c r="E9" s="21">
        <v>84</v>
      </c>
      <c r="F9" s="24">
        <f>E9/M9</f>
        <v>0.08007626310772165</v>
      </c>
      <c r="G9" s="21">
        <v>497</v>
      </c>
      <c r="H9" s="24">
        <f>G9/M9</f>
        <v>0.47378455672068637</v>
      </c>
      <c r="I9" s="21">
        <v>9</v>
      </c>
      <c r="J9" s="24">
        <f>I9/M9</f>
        <v>0.008579599618684462</v>
      </c>
      <c r="K9" s="21">
        <v>0</v>
      </c>
      <c r="L9" s="24">
        <f>K9/M9</f>
        <v>0</v>
      </c>
      <c r="M9" s="23">
        <f t="shared" si="0"/>
        <v>1049</v>
      </c>
    </row>
    <row r="10" spans="1:13" ht="19.5" customHeight="1">
      <c r="A10" s="20">
        <v>104</v>
      </c>
      <c r="B10" s="32" t="s">
        <v>4</v>
      </c>
      <c r="C10" s="21">
        <v>0</v>
      </c>
      <c r="D10" s="22" t="s">
        <v>91</v>
      </c>
      <c r="E10" s="21">
        <v>0</v>
      </c>
      <c r="F10" s="22" t="s">
        <v>91</v>
      </c>
      <c r="G10" s="21">
        <v>0</v>
      </c>
      <c r="H10" s="22" t="s">
        <v>91</v>
      </c>
      <c r="I10" s="21">
        <v>0</v>
      </c>
      <c r="J10" s="22" t="s">
        <v>91</v>
      </c>
      <c r="K10" s="21">
        <v>0</v>
      </c>
      <c r="L10" s="22" t="s">
        <v>91</v>
      </c>
      <c r="M10" s="23">
        <f t="shared" si="0"/>
        <v>0</v>
      </c>
    </row>
    <row r="11" spans="1:13" ht="19.5" customHeight="1">
      <c r="A11" s="20">
        <v>105</v>
      </c>
      <c r="B11" s="32" t="s">
        <v>5</v>
      </c>
      <c r="C11" s="21">
        <v>0</v>
      </c>
      <c r="D11" s="22" t="s">
        <v>91</v>
      </c>
      <c r="E11" s="21">
        <v>0</v>
      </c>
      <c r="F11" s="22" t="s">
        <v>91</v>
      </c>
      <c r="G11" s="21">
        <v>0</v>
      </c>
      <c r="H11" s="22" t="s">
        <v>91</v>
      </c>
      <c r="I11" s="21">
        <v>0</v>
      </c>
      <c r="J11" s="22" t="s">
        <v>91</v>
      </c>
      <c r="K11" s="21">
        <v>0</v>
      </c>
      <c r="L11" s="22" t="s">
        <v>91</v>
      </c>
      <c r="M11" s="23">
        <f t="shared" si="0"/>
        <v>0</v>
      </c>
    </row>
    <row r="12" spans="1:13" ht="19.5" customHeight="1">
      <c r="A12" s="20">
        <v>106</v>
      </c>
      <c r="B12" s="32" t="s">
        <v>6</v>
      </c>
      <c r="C12" s="21">
        <v>0</v>
      </c>
      <c r="D12" s="22" t="s">
        <v>91</v>
      </c>
      <c r="E12" s="21">
        <v>0</v>
      </c>
      <c r="F12" s="22" t="s">
        <v>91</v>
      </c>
      <c r="G12" s="21">
        <v>0</v>
      </c>
      <c r="H12" s="22" t="s">
        <v>91</v>
      </c>
      <c r="I12" s="21">
        <v>0</v>
      </c>
      <c r="J12" s="22" t="s">
        <v>91</v>
      </c>
      <c r="K12" s="21">
        <v>0</v>
      </c>
      <c r="L12" s="22" t="s">
        <v>91</v>
      </c>
      <c r="M12" s="23">
        <f t="shared" si="0"/>
        <v>0</v>
      </c>
    </row>
    <row r="13" spans="1:13" ht="19.5" customHeight="1">
      <c r="A13" s="20">
        <v>107</v>
      </c>
      <c r="B13" s="32" t="s">
        <v>7</v>
      </c>
      <c r="C13" s="21">
        <v>0</v>
      </c>
      <c r="D13" s="24">
        <f>C13/M13</f>
        <v>0</v>
      </c>
      <c r="E13" s="21">
        <v>12.4</v>
      </c>
      <c r="F13" s="24">
        <f>E13/M13</f>
        <v>1</v>
      </c>
      <c r="G13" s="21">
        <v>0</v>
      </c>
      <c r="H13" s="24">
        <f>G13/M13</f>
        <v>0</v>
      </c>
      <c r="I13" s="21">
        <v>0</v>
      </c>
      <c r="J13" s="24">
        <f>I13/M13</f>
        <v>0</v>
      </c>
      <c r="K13" s="21">
        <v>0</v>
      </c>
      <c r="L13" s="24">
        <f>K13/M13</f>
        <v>0</v>
      </c>
      <c r="M13" s="23">
        <f t="shared" si="0"/>
        <v>12.4</v>
      </c>
    </row>
    <row r="14" spans="1:13" ht="19.5" customHeight="1">
      <c r="A14" s="20">
        <v>108</v>
      </c>
      <c r="B14" s="32" t="s">
        <v>8</v>
      </c>
      <c r="C14" s="21">
        <v>0</v>
      </c>
      <c r="D14" s="22" t="s">
        <v>91</v>
      </c>
      <c r="E14" s="21">
        <v>0</v>
      </c>
      <c r="F14" s="22" t="s">
        <v>91</v>
      </c>
      <c r="G14" s="21">
        <v>0</v>
      </c>
      <c r="H14" s="22" t="s">
        <v>91</v>
      </c>
      <c r="I14" s="21">
        <v>0</v>
      </c>
      <c r="J14" s="22" t="s">
        <v>91</v>
      </c>
      <c r="K14" s="21">
        <v>0</v>
      </c>
      <c r="L14" s="22" t="s">
        <v>91</v>
      </c>
      <c r="M14" s="23">
        <f t="shared" si="0"/>
        <v>0</v>
      </c>
    </row>
    <row r="15" spans="1:13" ht="19.5" customHeight="1">
      <c r="A15" s="20">
        <v>109</v>
      </c>
      <c r="B15" s="32" t="s">
        <v>9</v>
      </c>
      <c r="C15" s="21">
        <v>0</v>
      </c>
      <c r="D15" s="22" t="s">
        <v>91</v>
      </c>
      <c r="E15" s="21">
        <v>0</v>
      </c>
      <c r="F15" s="22" t="s">
        <v>91</v>
      </c>
      <c r="G15" s="21">
        <v>0</v>
      </c>
      <c r="H15" s="22" t="s">
        <v>91</v>
      </c>
      <c r="I15" s="21">
        <v>0</v>
      </c>
      <c r="J15" s="22" t="s">
        <v>91</v>
      </c>
      <c r="K15" s="21">
        <v>0</v>
      </c>
      <c r="L15" s="22" t="s">
        <v>91</v>
      </c>
      <c r="M15" s="23">
        <f t="shared" si="0"/>
        <v>0</v>
      </c>
    </row>
    <row r="16" spans="1:13" ht="19.5" customHeight="1">
      <c r="A16" s="20">
        <v>110</v>
      </c>
      <c r="B16" s="32" t="s">
        <v>10</v>
      </c>
      <c r="C16" s="21">
        <v>0</v>
      </c>
      <c r="D16" s="22" t="s">
        <v>91</v>
      </c>
      <c r="E16" s="21">
        <v>0</v>
      </c>
      <c r="F16" s="22" t="s">
        <v>91</v>
      </c>
      <c r="G16" s="21">
        <v>0</v>
      </c>
      <c r="H16" s="22" t="s">
        <v>91</v>
      </c>
      <c r="I16" s="21">
        <v>0</v>
      </c>
      <c r="J16" s="22" t="s">
        <v>91</v>
      </c>
      <c r="K16" s="21">
        <v>0</v>
      </c>
      <c r="L16" s="22" t="s">
        <v>91</v>
      </c>
      <c r="M16" s="23">
        <f t="shared" si="0"/>
        <v>0</v>
      </c>
    </row>
    <row r="17" spans="1:13" ht="19.5" customHeight="1">
      <c r="A17" s="20">
        <v>111</v>
      </c>
      <c r="B17" s="32" t="s">
        <v>11</v>
      </c>
      <c r="C17" s="21">
        <v>0</v>
      </c>
      <c r="D17" s="22" t="s">
        <v>91</v>
      </c>
      <c r="E17" s="21">
        <v>0</v>
      </c>
      <c r="F17" s="22" t="s">
        <v>91</v>
      </c>
      <c r="G17" s="21">
        <v>0</v>
      </c>
      <c r="H17" s="22" t="s">
        <v>91</v>
      </c>
      <c r="I17" s="21">
        <v>0</v>
      </c>
      <c r="J17" s="22" t="s">
        <v>91</v>
      </c>
      <c r="K17" s="21">
        <v>0</v>
      </c>
      <c r="L17" s="22" t="s">
        <v>91</v>
      </c>
      <c r="M17" s="23">
        <f t="shared" si="0"/>
        <v>0</v>
      </c>
    </row>
    <row r="18" spans="1:13" ht="19.5" customHeight="1">
      <c r="A18" s="20">
        <v>112</v>
      </c>
      <c r="B18" s="32" t="s">
        <v>12</v>
      </c>
      <c r="C18" s="21">
        <v>0</v>
      </c>
      <c r="D18" s="22" t="s">
        <v>91</v>
      </c>
      <c r="E18" s="21">
        <v>0</v>
      </c>
      <c r="F18" s="22" t="s">
        <v>91</v>
      </c>
      <c r="G18" s="21">
        <v>0</v>
      </c>
      <c r="H18" s="22" t="s">
        <v>91</v>
      </c>
      <c r="I18" s="21">
        <v>0</v>
      </c>
      <c r="J18" s="22" t="s">
        <v>91</v>
      </c>
      <c r="K18" s="21">
        <v>0</v>
      </c>
      <c r="L18" s="22" t="s">
        <v>91</v>
      </c>
      <c r="M18" s="23">
        <f t="shared" si="0"/>
        <v>0</v>
      </c>
    </row>
    <row r="19" spans="1:13" ht="19.5" customHeight="1">
      <c r="A19" s="20">
        <v>201</v>
      </c>
      <c r="B19" s="32" t="s">
        <v>13</v>
      </c>
      <c r="C19" s="21">
        <v>0</v>
      </c>
      <c r="D19" s="22" t="s">
        <v>91</v>
      </c>
      <c r="E19" s="21">
        <v>0</v>
      </c>
      <c r="F19" s="22" t="s">
        <v>91</v>
      </c>
      <c r="G19" s="21">
        <v>0</v>
      </c>
      <c r="H19" s="22" t="s">
        <v>91</v>
      </c>
      <c r="I19" s="21">
        <v>0</v>
      </c>
      <c r="J19" s="22" t="s">
        <v>91</v>
      </c>
      <c r="K19" s="21">
        <v>0</v>
      </c>
      <c r="L19" s="22" t="s">
        <v>91</v>
      </c>
      <c r="M19" s="23">
        <f t="shared" si="0"/>
        <v>0</v>
      </c>
    </row>
    <row r="20" spans="1:13" ht="19.5" customHeight="1">
      <c r="A20" s="20">
        <v>202</v>
      </c>
      <c r="B20" s="32" t="s">
        <v>14</v>
      </c>
      <c r="C20" s="21">
        <v>0</v>
      </c>
      <c r="D20" s="22" t="s">
        <v>91</v>
      </c>
      <c r="E20" s="21">
        <v>0</v>
      </c>
      <c r="F20" s="22" t="s">
        <v>91</v>
      </c>
      <c r="G20" s="21">
        <v>0</v>
      </c>
      <c r="H20" s="22" t="s">
        <v>91</v>
      </c>
      <c r="I20" s="21">
        <v>0</v>
      </c>
      <c r="J20" s="22" t="s">
        <v>91</v>
      </c>
      <c r="K20" s="21">
        <v>0</v>
      </c>
      <c r="L20" s="22" t="s">
        <v>91</v>
      </c>
      <c r="M20" s="23">
        <f t="shared" si="0"/>
        <v>0</v>
      </c>
    </row>
    <row r="21" spans="1:13" ht="19.5" customHeight="1">
      <c r="A21" s="20">
        <v>203</v>
      </c>
      <c r="B21" s="32" t="s">
        <v>15</v>
      </c>
      <c r="C21" s="21">
        <v>0</v>
      </c>
      <c r="D21" s="22" t="s">
        <v>91</v>
      </c>
      <c r="E21" s="21">
        <v>0</v>
      </c>
      <c r="F21" s="22" t="s">
        <v>91</v>
      </c>
      <c r="G21" s="21">
        <v>0</v>
      </c>
      <c r="H21" s="22" t="s">
        <v>91</v>
      </c>
      <c r="I21" s="21">
        <v>0</v>
      </c>
      <c r="J21" s="22" t="s">
        <v>91</v>
      </c>
      <c r="K21" s="21">
        <v>0</v>
      </c>
      <c r="L21" s="22" t="s">
        <v>91</v>
      </c>
      <c r="M21" s="23">
        <f t="shared" si="0"/>
        <v>0</v>
      </c>
    </row>
    <row r="22" spans="1:13" ht="19.5" customHeight="1">
      <c r="A22" s="20">
        <v>204</v>
      </c>
      <c r="B22" s="32" t="s">
        <v>16</v>
      </c>
      <c r="C22" s="21">
        <v>0</v>
      </c>
      <c r="D22" s="22" t="s">
        <v>91</v>
      </c>
      <c r="E22" s="21">
        <v>0</v>
      </c>
      <c r="F22" s="22" t="s">
        <v>91</v>
      </c>
      <c r="G22" s="21">
        <v>0</v>
      </c>
      <c r="H22" s="22" t="s">
        <v>91</v>
      </c>
      <c r="I22" s="21">
        <v>0</v>
      </c>
      <c r="J22" s="22" t="s">
        <v>91</v>
      </c>
      <c r="K22" s="21">
        <v>0</v>
      </c>
      <c r="L22" s="22" t="s">
        <v>91</v>
      </c>
      <c r="M22" s="23">
        <f t="shared" si="0"/>
        <v>0</v>
      </c>
    </row>
    <row r="23" spans="1:13" ht="19.5" customHeight="1">
      <c r="A23" s="20">
        <v>205</v>
      </c>
      <c r="B23" s="32" t="s">
        <v>17</v>
      </c>
      <c r="C23" s="21">
        <v>0</v>
      </c>
      <c r="D23" s="22" t="s">
        <v>91</v>
      </c>
      <c r="E23" s="21">
        <v>0</v>
      </c>
      <c r="F23" s="22" t="s">
        <v>91</v>
      </c>
      <c r="G23" s="21">
        <v>0</v>
      </c>
      <c r="H23" s="22" t="s">
        <v>91</v>
      </c>
      <c r="I23" s="21">
        <v>0</v>
      </c>
      <c r="J23" s="22" t="s">
        <v>91</v>
      </c>
      <c r="K23" s="21">
        <v>0</v>
      </c>
      <c r="L23" s="22" t="s">
        <v>91</v>
      </c>
      <c r="M23" s="23">
        <f t="shared" si="0"/>
        <v>0</v>
      </c>
    </row>
    <row r="24" spans="1:13" ht="19.5" customHeight="1">
      <c r="A24" s="20">
        <v>206</v>
      </c>
      <c r="B24" s="32" t="s">
        <v>18</v>
      </c>
      <c r="C24" s="21">
        <v>0</v>
      </c>
      <c r="D24" s="22" t="s">
        <v>91</v>
      </c>
      <c r="E24" s="21">
        <v>0</v>
      </c>
      <c r="F24" s="22" t="s">
        <v>91</v>
      </c>
      <c r="G24" s="21">
        <v>0</v>
      </c>
      <c r="H24" s="22" t="s">
        <v>91</v>
      </c>
      <c r="I24" s="21">
        <v>0</v>
      </c>
      <c r="J24" s="22" t="s">
        <v>91</v>
      </c>
      <c r="K24" s="21">
        <v>0</v>
      </c>
      <c r="L24" s="22" t="s">
        <v>91</v>
      </c>
      <c r="M24" s="23">
        <f t="shared" si="0"/>
        <v>0</v>
      </c>
    </row>
    <row r="25" spans="1:13" ht="19.5" customHeight="1">
      <c r="A25" s="20">
        <v>207</v>
      </c>
      <c r="B25" s="32" t="s">
        <v>19</v>
      </c>
      <c r="C25" s="21">
        <v>0</v>
      </c>
      <c r="D25" s="22" t="s">
        <v>91</v>
      </c>
      <c r="E25" s="21">
        <v>0</v>
      </c>
      <c r="F25" s="22" t="s">
        <v>91</v>
      </c>
      <c r="G25" s="21">
        <v>0</v>
      </c>
      <c r="H25" s="22" t="s">
        <v>91</v>
      </c>
      <c r="I25" s="21">
        <v>0</v>
      </c>
      <c r="J25" s="22" t="s">
        <v>91</v>
      </c>
      <c r="K25" s="21">
        <v>0</v>
      </c>
      <c r="L25" s="22" t="s">
        <v>91</v>
      </c>
      <c r="M25" s="23">
        <f t="shared" si="0"/>
        <v>0</v>
      </c>
    </row>
    <row r="26" spans="1:13" ht="19.5" customHeight="1">
      <c r="A26" s="20">
        <v>301</v>
      </c>
      <c r="B26" s="32" t="s">
        <v>20</v>
      </c>
      <c r="C26" s="21">
        <v>36.4</v>
      </c>
      <c r="D26" s="24">
        <f>C26/M26</f>
        <v>0.3935135135135135</v>
      </c>
      <c r="E26" s="21">
        <v>56.1</v>
      </c>
      <c r="F26" s="24">
        <f>E26/M26</f>
        <v>0.6064864864864865</v>
      </c>
      <c r="G26" s="21">
        <v>0</v>
      </c>
      <c r="H26" s="24">
        <f>G26/M26</f>
        <v>0</v>
      </c>
      <c r="I26" s="21">
        <v>0</v>
      </c>
      <c r="J26" s="24">
        <f>I26/M26</f>
        <v>0</v>
      </c>
      <c r="K26" s="21">
        <v>0</v>
      </c>
      <c r="L26" s="24">
        <f>K26/M26</f>
        <v>0</v>
      </c>
      <c r="M26" s="23">
        <f t="shared" si="0"/>
        <v>92.5</v>
      </c>
    </row>
    <row r="27" spans="1:13" ht="19.5" customHeight="1">
      <c r="A27" s="20">
        <v>302</v>
      </c>
      <c r="B27" s="32" t="s">
        <v>21</v>
      </c>
      <c r="C27" s="21">
        <v>0</v>
      </c>
      <c r="D27" s="22" t="s">
        <v>91</v>
      </c>
      <c r="E27" s="21">
        <v>0</v>
      </c>
      <c r="F27" s="22" t="s">
        <v>91</v>
      </c>
      <c r="G27" s="21">
        <v>0</v>
      </c>
      <c r="H27" s="22" t="s">
        <v>91</v>
      </c>
      <c r="I27" s="21">
        <v>0</v>
      </c>
      <c r="J27" s="22" t="s">
        <v>91</v>
      </c>
      <c r="K27" s="21">
        <v>0</v>
      </c>
      <c r="L27" s="22" t="s">
        <v>91</v>
      </c>
      <c r="M27" s="23">
        <f t="shared" si="0"/>
        <v>0</v>
      </c>
    </row>
    <row r="28" spans="1:13" ht="19.5" customHeight="1">
      <c r="A28" s="20">
        <v>303</v>
      </c>
      <c r="B28" s="32" t="s">
        <v>22</v>
      </c>
      <c r="C28" s="21">
        <v>0</v>
      </c>
      <c r="D28" s="22" t="s">
        <v>91</v>
      </c>
      <c r="E28" s="21">
        <v>0</v>
      </c>
      <c r="F28" s="22" t="s">
        <v>91</v>
      </c>
      <c r="G28" s="21">
        <v>0</v>
      </c>
      <c r="H28" s="22" t="s">
        <v>91</v>
      </c>
      <c r="I28" s="21">
        <v>0</v>
      </c>
      <c r="J28" s="22" t="s">
        <v>91</v>
      </c>
      <c r="K28" s="21">
        <v>0</v>
      </c>
      <c r="L28" s="22" t="s">
        <v>91</v>
      </c>
      <c r="M28" s="23">
        <f t="shared" si="0"/>
        <v>0</v>
      </c>
    </row>
    <row r="29" spans="1:13" ht="19.5" customHeight="1">
      <c r="A29" s="20">
        <v>304</v>
      </c>
      <c r="B29" s="32" t="s">
        <v>23</v>
      </c>
      <c r="C29" s="21">
        <v>2.7</v>
      </c>
      <c r="D29" s="24">
        <f>C29/M29</f>
        <v>0.13106796116504857</v>
      </c>
      <c r="E29" s="21">
        <v>17.9</v>
      </c>
      <c r="F29" s="24">
        <f>E29/M29</f>
        <v>0.8689320388349515</v>
      </c>
      <c r="G29" s="21">
        <v>0</v>
      </c>
      <c r="H29" s="24">
        <f>G29/M29</f>
        <v>0</v>
      </c>
      <c r="I29" s="21">
        <v>0</v>
      </c>
      <c r="J29" s="24">
        <f>I29/M29</f>
        <v>0</v>
      </c>
      <c r="K29" s="21">
        <v>0</v>
      </c>
      <c r="L29" s="24">
        <f>K29/M29</f>
        <v>0</v>
      </c>
      <c r="M29" s="23">
        <f t="shared" si="0"/>
        <v>20.599999999999998</v>
      </c>
    </row>
    <row r="30" spans="1:13" ht="19.5" customHeight="1">
      <c r="A30" s="20">
        <v>305</v>
      </c>
      <c r="B30" s="32" t="s">
        <v>24</v>
      </c>
      <c r="C30" s="21">
        <v>0</v>
      </c>
      <c r="D30" s="22" t="s">
        <v>91</v>
      </c>
      <c r="E30" s="21">
        <v>0</v>
      </c>
      <c r="F30" s="22" t="s">
        <v>91</v>
      </c>
      <c r="G30" s="21">
        <v>0</v>
      </c>
      <c r="H30" s="22" t="s">
        <v>91</v>
      </c>
      <c r="I30" s="21">
        <v>0</v>
      </c>
      <c r="J30" s="22" t="s">
        <v>91</v>
      </c>
      <c r="K30" s="21">
        <v>0</v>
      </c>
      <c r="L30" s="22" t="s">
        <v>91</v>
      </c>
      <c r="M30" s="23">
        <f t="shared" si="0"/>
        <v>0</v>
      </c>
    </row>
    <row r="31" spans="1:13" ht="19.5" customHeight="1">
      <c r="A31" s="20">
        <v>306</v>
      </c>
      <c r="B31" s="32" t="s">
        <v>25</v>
      </c>
      <c r="C31" s="21">
        <v>0</v>
      </c>
      <c r="D31" s="24">
        <f>C31/M31</f>
        <v>0</v>
      </c>
      <c r="E31" s="21">
        <v>28.8</v>
      </c>
      <c r="F31" s="24">
        <f>E31/M31</f>
        <v>1</v>
      </c>
      <c r="G31" s="21">
        <v>0</v>
      </c>
      <c r="H31" s="24">
        <f>G31/M31</f>
        <v>0</v>
      </c>
      <c r="I31" s="21">
        <v>0</v>
      </c>
      <c r="J31" s="24">
        <f>I31/M31</f>
        <v>0</v>
      </c>
      <c r="K31" s="21">
        <v>0</v>
      </c>
      <c r="L31" s="24">
        <f>K31/M31</f>
        <v>0</v>
      </c>
      <c r="M31" s="23">
        <f t="shared" si="0"/>
        <v>28.8</v>
      </c>
    </row>
    <row r="32" spans="1:13" ht="19.5" customHeight="1">
      <c r="A32" s="20">
        <v>307</v>
      </c>
      <c r="B32" s="32" t="s">
        <v>26</v>
      </c>
      <c r="C32" s="21">
        <v>0</v>
      </c>
      <c r="D32" s="24">
        <f>C32/M32</f>
        <v>0</v>
      </c>
      <c r="E32" s="21">
        <v>0</v>
      </c>
      <c r="F32" s="24">
        <f>E32/M32</f>
        <v>0</v>
      </c>
      <c r="G32" s="21">
        <v>700</v>
      </c>
      <c r="H32" s="24">
        <f>G32/M32</f>
        <v>1</v>
      </c>
      <c r="I32" s="21">
        <v>0</v>
      </c>
      <c r="J32" s="24">
        <f>I32/M32</f>
        <v>0</v>
      </c>
      <c r="K32" s="21">
        <v>0</v>
      </c>
      <c r="L32" s="24">
        <f>K32/M32</f>
        <v>0</v>
      </c>
      <c r="M32" s="23">
        <f t="shared" si="0"/>
        <v>700</v>
      </c>
    </row>
    <row r="33" spans="1:13" ht="19.5" customHeight="1">
      <c r="A33" s="20">
        <v>308</v>
      </c>
      <c r="B33" s="32" t="s">
        <v>27</v>
      </c>
      <c r="C33" s="21">
        <v>567</v>
      </c>
      <c r="D33" s="24">
        <f>C33/M33</f>
        <v>0.9964850615114236</v>
      </c>
      <c r="E33" s="21">
        <v>2</v>
      </c>
      <c r="F33" s="24">
        <f>E33/M33</f>
        <v>0.0035149384885764497</v>
      </c>
      <c r="G33" s="21">
        <v>0</v>
      </c>
      <c r="H33" s="24">
        <f>G33/M33</f>
        <v>0</v>
      </c>
      <c r="I33" s="21">
        <v>0</v>
      </c>
      <c r="J33" s="24">
        <f>I33/M33</f>
        <v>0</v>
      </c>
      <c r="K33" s="21">
        <v>0</v>
      </c>
      <c r="L33" s="24">
        <f>K33/M33</f>
        <v>0</v>
      </c>
      <c r="M33" s="23">
        <f t="shared" si="0"/>
        <v>569</v>
      </c>
    </row>
    <row r="34" spans="1:13" ht="19.5" customHeight="1">
      <c r="A34" s="20">
        <v>401</v>
      </c>
      <c r="B34" s="32" t="s">
        <v>28</v>
      </c>
      <c r="C34" s="21">
        <v>0</v>
      </c>
      <c r="D34" s="22" t="s">
        <v>91</v>
      </c>
      <c r="E34" s="21">
        <v>0</v>
      </c>
      <c r="F34" s="22" t="s">
        <v>91</v>
      </c>
      <c r="G34" s="21">
        <v>0</v>
      </c>
      <c r="H34" s="22" t="s">
        <v>91</v>
      </c>
      <c r="I34" s="21">
        <v>0</v>
      </c>
      <c r="J34" s="22" t="s">
        <v>91</v>
      </c>
      <c r="K34" s="21">
        <v>0</v>
      </c>
      <c r="L34" s="22" t="s">
        <v>91</v>
      </c>
      <c r="M34" s="23">
        <f t="shared" si="0"/>
        <v>0</v>
      </c>
    </row>
    <row r="35" spans="1:13" ht="19.5" customHeight="1">
      <c r="A35" s="20">
        <v>403</v>
      </c>
      <c r="B35" s="32" t="s">
        <v>29</v>
      </c>
      <c r="C35" s="21">
        <v>10</v>
      </c>
      <c r="D35" s="24">
        <f>C35/M35</f>
        <v>0.25</v>
      </c>
      <c r="E35" s="21">
        <v>0</v>
      </c>
      <c r="F35" s="24">
        <f>E35/M35</f>
        <v>0</v>
      </c>
      <c r="G35" s="21">
        <v>0</v>
      </c>
      <c r="H35" s="24">
        <f>G35/M35</f>
        <v>0</v>
      </c>
      <c r="I35" s="21">
        <v>30</v>
      </c>
      <c r="J35" s="24">
        <f>I35/M35</f>
        <v>0.75</v>
      </c>
      <c r="K35" s="21">
        <v>0</v>
      </c>
      <c r="L35" s="24">
        <f>K35/M35</f>
        <v>0</v>
      </c>
      <c r="M35" s="23">
        <f t="shared" si="0"/>
        <v>40</v>
      </c>
    </row>
    <row r="36" spans="1:13" ht="19.5" customHeight="1">
      <c r="A36" s="20">
        <v>404</v>
      </c>
      <c r="B36" s="32" t="s">
        <v>30</v>
      </c>
      <c r="C36" s="21">
        <v>0</v>
      </c>
      <c r="D36" s="22" t="s">
        <v>91</v>
      </c>
      <c r="E36" s="21">
        <v>0</v>
      </c>
      <c r="F36" s="22" t="s">
        <v>91</v>
      </c>
      <c r="G36" s="21">
        <v>0</v>
      </c>
      <c r="H36" s="22" t="s">
        <v>91</v>
      </c>
      <c r="I36" s="21">
        <v>0</v>
      </c>
      <c r="J36" s="22" t="s">
        <v>91</v>
      </c>
      <c r="K36" s="21">
        <v>0</v>
      </c>
      <c r="L36" s="22" t="s">
        <v>91</v>
      </c>
      <c r="M36" s="23">
        <f t="shared" si="0"/>
        <v>0</v>
      </c>
    </row>
    <row r="37" spans="1:13" ht="19.5" customHeight="1">
      <c r="A37" s="20">
        <v>405</v>
      </c>
      <c r="B37" s="32" t="s">
        <v>31</v>
      </c>
      <c r="C37" s="21">
        <v>0</v>
      </c>
      <c r="D37" s="22" t="s">
        <v>91</v>
      </c>
      <c r="E37" s="21">
        <v>0</v>
      </c>
      <c r="F37" s="22" t="s">
        <v>91</v>
      </c>
      <c r="G37" s="21">
        <v>0</v>
      </c>
      <c r="H37" s="22" t="s">
        <v>91</v>
      </c>
      <c r="I37" s="21">
        <v>0</v>
      </c>
      <c r="J37" s="22" t="s">
        <v>91</v>
      </c>
      <c r="K37" s="21">
        <v>0</v>
      </c>
      <c r="L37" s="22" t="s">
        <v>91</v>
      </c>
      <c r="M37" s="23">
        <f t="shared" si="0"/>
        <v>0</v>
      </c>
    </row>
    <row r="38" spans="1:13" ht="19.5" customHeight="1">
      <c r="A38" s="20">
        <v>406</v>
      </c>
      <c r="B38" s="32" t="s">
        <v>32</v>
      </c>
      <c r="C38" s="21">
        <v>0</v>
      </c>
      <c r="D38" s="22" t="s">
        <v>91</v>
      </c>
      <c r="E38" s="21">
        <v>0</v>
      </c>
      <c r="F38" s="22" t="s">
        <v>91</v>
      </c>
      <c r="G38" s="21">
        <v>0</v>
      </c>
      <c r="H38" s="22" t="s">
        <v>91</v>
      </c>
      <c r="I38" s="21">
        <v>0</v>
      </c>
      <c r="J38" s="22" t="s">
        <v>91</v>
      </c>
      <c r="K38" s="21">
        <v>0</v>
      </c>
      <c r="L38" s="22" t="s">
        <v>91</v>
      </c>
      <c r="M38" s="23">
        <f t="shared" si="0"/>
        <v>0</v>
      </c>
    </row>
    <row r="39" spans="1:13" ht="19.5" customHeight="1">
      <c r="A39" s="20">
        <v>501</v>
      </c>
      <c r="B39" s="32" t="s">
        <v>33</v>
      </c>
      <c r="C39" s="21">
        <v>70.1</v>
      </c>
      <c r="D39" s="24">
        <f>C39/M39</f>
        <v>0.5713121434392828</v>
      </c>
      <c r="E39" s="21">
        <v>29.5</v>
      </c>
      <c r="F39" s="24">
        <f>E39/M39</f>
        <v>0.24042379788101062</v>
      </c>
      <c r="G39" s="21">
        <v>8.1</v>
      </c>
      <c r="H39" s="24">
        <f>G39/M39</f>
        <v>0.06601466992665037</v>
      </c>
      <c r="I39" s="21">
        <v>0</v>
      </c>
      <c r="J39" s="24">
        <f>I39/M39</f>
        <v>0</v>
      </c>
      <c r="K39" s="21">
        <v>15</v>
      </c>
      <c r="L39" s="24">
        <f>K39/M39</f>
        <v>0.12224938875305624</v>
      </c>
      <c r="M39" s="23">
        <f t="shared" si="0"/>
        <v>122.69999999999999</v>
      </c>
    </row>
    <row r="40" spans="1:13" ht="19.5" customHeight="1">
      <c r="A40" s="20">
        <v>502</v>
      </c>
      <c r="B40" s="32" t="s">
        <v>34</v>
      </c>
      <c r="C40" s="21">
        <v>1644.1</v>
      </c>
      <c r="D40" s="24">
        <f>C40/M40</f>
        <v>0.9484280357657917</v>
      </c>
      <c r="E40" s="21">
        <v>31.2</v>
      </c>
      <c r="F40" s="24">
        <f>E40/M40</f>
        <v>0.017998269397173347</v>
      </c>
      <c r="G40" s="21">
        <v>0</v>
      </c>
      <c r="H40" s="24">
        <f>G40/M40</f>
        <v>0</v>
      </c>
      <c r="I40" s="21">
        <v>16</v>
      </c>
      <c r="J40" s="24">
        <f>I40/M40</f>
        <v>0.009229881742140178</v>
      </c>
      <c r="K40" s="21">
        <v>42.2</v>
      </c>
      <c r="L40" s="24">
        <f>K40/M40</f>
        <v>0.024343813094894723</v>
      </c>
      <c r="M40" s="23">
        <f t="shared" si="0"/>
        <v>1733.5</v>
      </c>
    </row>
    <row r="41" spans="1:13" ht="19.5" customHeight="1">
      <c r="A41" s="20">
        <v>503</v>
      </c>
      <c r="B41" s="32" t="s">
        <v>35</v>
      </c>
      <c r="C41" s="21">
        <v>15</v>
      </c>
      <c r="D41" s="24">
        <f>C41/M41</f>
        <v>0.625</v>
      </c>
      <c r="E41" s="21">
        <v>9</v>
      </c>
      <c r="F41" s="24">
        <f>E41/M41</f>
        <v>0.375</v>
      </c>
      <c r="G41" s="21">
        <v>0</v>
      </c>
      <c r="H41" s="24">
        <f>G41/M41</f>
        <v>0</v>
      </c>
      <c r="I41" s="21">
        <v>0</v>
      </c>
      <c r="J41" s="24">
        <f>I41/M41</f>
        <v>0</v>
      </c>
      <c r="K41" s="21">
        <v>0</v>
      </c>
      <c r="L41" s="24">
        <f>K41/M41</f>
        <v>0</v>
      </c>
      <c r="M41" s="23">
        <f t="shared" si="0"/>
        <v>24</v>
      </c>
    </row>
    <row r="42" spans="1:13" ht="19.5" customHeight="1">
      <c r="A42" s="20">
        <v>504</v>
      </c>
      <c r="B42" s="32" t="s">
        <v>36</v>
      </c>
      <c r="C42" s="21">
        <v>0</v>
      </c>
      <c r="D42" s="22" t="s">
        <v>91</v>
      </c>
      <c r="E42" s="21">
        <v>0</v>
      </c>
      <c r="F42" s="22" t="s">
        <v>91</v>
      </c>
      <c r="G42" s="21">
        <v>0</v>
      </c>
      <c r="H42" s="22" t="s">
        <v>91</v>
      </c>
      <c r="I42" s="21">
        <v>0</v>
      </c>
      <c r="J42" s="22" t="s">
        <v>91</v>
      </c>
      <c r="K42" s="21">
        <v>0</v>
      </c>
      <c r="L42" s="22" t="s">
        <v>91</v>
      </c>
      <c r="M42" s="23">
        <f t="shared" si="0"/>
        <v>0</v>
      </c>
    </row>
    <row r="43" spans="1:13" ht="19.5" customHeight="1">
      <c r="A43" s="20">
        <v>505</v>
      </c>
      <c r="B43" s="32" t="s">
        <v>37</v>
      </c>
      <c r="C43" s="21">
        <v>0</v>
      </c>
      <c r="D43" s="22" t="s">
        <v>91</v>
      </c>
      <c r="E43" s="21">
        <v>0</v>
      </c>
      <c r="F43" s="22" t="s">
        <v>91</v>
      </c>
      <c r="G43" s="21">
        <v>0</v>
      </c>
      <c r="H43" s="22" t="s">
        <v>91</v>
      </c>
      <c r="I43" s="21">
        <v>0</v>
      </c>
      <c r="J43" s="22" t="s">
        <v>91</v>
      </c>
      <c r="K43" s="21">
        <v>0</v>
      </c>
      <c r="L43" s="22" t="s">
        <v>91</v>
      </c>
      <c r="M43" s="23">
        <f t="shared" si="0"/>
        <v>0</v>
      </c>
    </row>
    <row r="44" spans="1:13" ht="19.5" customHeight="1">
      <c r="A44" s="20">
        <v>506</v>
      </c>
      <c r="B44" s="32" t="s">
        <v>38</v>
      </c>
      <c r="C44" s="21">
        <v>0</v>
      </c>
      <c r="D44" s="24">
        <f>C44/M44</f>
        <v>0</v>
      </c>
      <c r="E44" s="21">
        <v>12</v>
      </c>
      <c r="F44" s="24">
        <f>E44/M44</f>
        <v>1</v>
      </c>
      <c r="G44" s="21">
        <v>0</v>
      </c>
      <c r="H44" s="24">
        <f>G44/M44</f>
        <v>0</v>
      </c>
      <c r="I44" s="21">
        <v>0</v>
      </c>
      <c r="J44" s="24">
        <f>I44/M44</f>
        <v>0</v>
      </c>
      <c r="K44" s="21">
        <v>0</v>
      </c>
      <c r="L44" s="24">
        <f>K44/M44</f>
        <v>0</v>
      </c>
      <c r="M44" s="23">
        <f t="shared" si="0"/>
        <v>12</v>
      </c>
    </row>
    <row r="45" spans="1:13" ht="19.5" customHeight="1">
      <c r="A45" s="20">
        <v>507</v>
      </c>
      <c r="B45" s="32" t="s">
        <v>39</v>
      </c>
      <c r="C45" s="21">
        <v>396.6</v>
      </c>
      <c r="D45" s="24">
        <f>C45/M45</f>
        <v>0.288373445793645</v>
      </c>
      <c r="E45" s="21">
        <v>878.2</v>
      </c>
      <c r="F45" s="24">
        <f>E45/M45</f>
        <v>0.638551588744274</v>
      </c>
      <c r="G45" s="21">
        <v>22</v>
      </c>
      <c r="H45" s="24">
        <f>G45/M45</f>
        <v>0.01599650985239584</v>
      </c>
      <c r="I45" s="21">
        <v>40</v>
      </c>
      <c r="J45" s="24">
        <f>I45/M45</f>
        <v>0.029084563367992432</v>
      </c>
      <c r="K45" s="21">
        <v>38.5</v>
      </c>
      <c r="L45" s="24">
        <f>K45/M45</f>
        <v>0.027993892241692717</v>
      </c>
      <c r="M45" s="23">
        <f t="shared" si="0"/>
        <v>1375.3000000000002</v>
      </c>
    </row>
    <row r="46" spans="1:13" ht="19.5" customHeight="1">
      <c r="A46" s="20">
        <v>508</v>
      </c>
      <c r="B46" s="32" t="s">
        <v>40</v>
      </c>
      <c r="C46" s="21">
        <v>740.6</v>
      </c>
      <c r="D46" s="24">
        <f>C46/M46</f>
        <v>0.4854483481908757</v>
      </c>
      <c r="E46" s="21">
        <v>725.6</v>
      </c>
      <c r="F46" s="24">
        <f>E46/M46</f>
        <v>0.4756161510225485</v>
      </c>
      <c r="G46" s="21">
        <v>0</v>
      </c>
      <c r="H46" s="24">
        <f>G46/M46</f>
        <v>0</v>
      </c>
      <c r="I46" s="21">
        <v>59.4</v>
      </c>
      <c r="J46" s="24">
        <f>I46/M46</f>
        <v>0.03893550078657577</v>
      </c>
      <c r="K46" s="21">
        <v>0</v>
      </c>
      <c r="L46" s="24">
        <f>K46/M46</f>
        <v>0</v>
      </c>
      <c r="M46" s="23">
        <f t="shared" si="0"/>
        <v>1525.6000000000001</v>
      </c>
    </row>
    <row r="47" spans="1:13" ht="19.5" customHeight="1">
      <c r="A47" s="20">
        <v>509</v>
      </c>
      <c r="B47" s="32" t="s">
        <v>41</v>
      </c>
      <c r="C47" s="21">
        <v>30.8</v>
      </c>
      <c r="D47" s="24">
        <f>C47/M47</f>
        <v>0.29389312977099236</v>
      </c>
      <c r="E47" s="21">
        <v>74</v>
      </c>
      <c r="F47" s="24">
        <f>E47/M47</f>
        <v>0.7061068702290076</v>
      </c>
      <c r="G47" s="21">
        <v>0</v>
      </c>
      <c r="H47" s="24">
        <f>G47/M47</f>
        <v>0</v>
      </c>
      <c r="I47" s="21">
        <v>0</v>
      </c>
      <c r="J47" s="24">
        <f>I47/M47</f>
        <v>0</v>
      </c>
      <c r="K47" s="21">
        <v>0</v>
      </c>
      <c r="L47" s="24">
        <f>K47/M47</f>
        <v>0</v>
      </c>
      <c r="M47" s="23">
        <f t="shared" si="0"/>
        <v>104.8</v>
      </c>
    </row>
    <row r="48" spans="1:13" ht="19.5" customHeight="1">
      <c r="A48" s="20">
        <v>510</v>
      </c>
      <c r="B48" s="32" t="s">
        <v>42</v>
      </c>
      <c r="C48" s="21">
        <v>0</v>
      </c>
      <c r="D48" s="22" t="s">
        <v>91</v>
      </c>
      <c r="E48" s="21">
        <v>0</v>
      </c>
      <c r="F48" s="22" t="s">
        <v>91</v>
      </c>
      <c r="G48" s="21">
        <v>0</v>
      </c>
      <c r="H48" s="22" t="s">
        <v>91</v>
      </c>
      <c r="I48" s="21">
        <v>0</v>
      </c>
      <c r="J48" s="22" t="s">
        <v>91</v>
      </c>
      <c r="K48" s="21">
        <v>0</v>
      </c>
      <c r="L48" s="22" t="s">
        <v>91</v>
      </c>
      <c r="M48" s="23">
        <f t="shared" si="0"/>
        <v>0</v>
      </c>
    </row>
    <row r="49" spans="1:13" ht="19.5" customHeight="1">
      <c r="A49" s="20">
        <v>511</v>
      </c>
      <c r="B49" s="32" t="s">
        <v>43</v>
      </c>
      <c r="C49" s="21">
        <v>0</v>
      </c>
      <c r="D49" s="22" t="s">
        <v>91</v>
      </c>
      <c r="E49" s="21">
        <v>0</v>
      </c>
      <c r="F49" s="22" t="s">
        <v>91</v>
      </c>
      <c r="G49" s="21">
        <v>0</v>
      </c>
      <c r="H49" s="22" t="s">
        <v>91</v>
      </c>
      <c r="I49" s="21">
        <v>0</v>
      </c>
      <c r="J49" s="22" t="s">
        <v>91</v>
      </c>
      <c r="K49" s="21">
        <v>0</v>
      </c>
      <c r="L49" s="22" t="s">
        <v>91</v>
      </c>
      <c r="M49" s="23">
        <f t="shared" si="0"/>
        <v>0</v>
      </c>
    </row>
    <row r="50" spans="1:13" ht="19.5" customHeight="1">
      <c r="A50" s="20">
        <v>530</v>
      </c>
      <c r="B50" s="32" t="s">
        <v>44</v>
      </c>
      <c r="C50" s="21">
        <v>0</v>
      </c>
      <c r="D50" s="22" t="s">
        <v>91</v>
      </c>
      <c r="E50" s="21">
        <v>0</v>
      </c>
      <c r="F50" s="22" t="s">
        <v>91</v>
      </c>
      <c r="G50" s="21">
        <v>0</v>
      </c>
      <c r="H50" s="22" t="s">
        <v>91</v>
      </c>
      <c r="I50" s="21">
        <v>0</v>
      </c>
      <c r="J50" s="22" t="s">
        <v>91</v>
      </c>
      <c r="K50" s="21">
        <v>0</v>
      </c>
      <c r="L50" s="22" t="s">
        <v>91</v>
      </c>
      <c r="M50" s="23">
        <f t="shared" si="0"/>
        <v>0</v>
      </c>
    </row>
    <row r="51" spans="1:13" ht="19.5" customHeight="1">
      <c r="A51" s="20">
        <v>550</v>
      </c>
      <c r="B51" s="32" t="s">
        <v>45</v>
      </c>
      <c r="C51" s="21">
        <v>0</v>
      </c>
      <c r="D51" s="22" t="s">
        <v>91</v>
      </c>
      <c r="E51" s="21">
        <v>0</v>
      </c>
      <c r="F51" s="22" t="s">
        <v>91</v>
      </c>
      <c r="G51" s="21">
        <v>0</v>
      </c>
      <c r="H51" s="22" t="s">
        <v>91</v>
      </c>
      <c r="I51" s="21">
        <v>0</v>
      </c>
      <c r="J51" s="22" t="s">
        <v>91</v>
      </c>
      <c r="K51" s="21">
        <v>0</v>
      </c>
      <c r="L51" s="22" t="s">
        <v>91</v>
      </c>
      <c r="M51" s="23">
        <f t="shared" si="0"/>
        <v>0</v>
      </c>
    </row>
    <row r="52" spans="1:13" ht="19.5" customHeight="1">
      <c r="A52" s="20">
        <v>601</v>
      </c>
      <c r="B52" s="32" t="s">
        <v>46</v>
      </c>
      <c r="C52" s="21">
        <v>0</v>
      </c>
      <c r="D52" s="24">
        <f aca="true" t="shared" si="1" ref="D52:D85">C52/M52</f>
        <v>0</v>
      </c>
      <c r="E52" s="21">
        <v>0</v>
      </c>
      <c r="F52" s="24">
        <f aca="true" t="shared" si="2" ref="F52:F85">E52/M52</f>
        <v>0</v>
      </c>
      <c r="G52" s="21">
        <v>27</v>
      </c>
      <c r="H52" s="24">
        <f aca="true" t="shared" si="3" ref="H52:H85">G52/M52</f>
        <v>1</v>
      </c>
      <c r="I52" s="21">
        <v>0</v>
      </c>
      <c r="J52" s="24">
        <f aca="true" t="shared" si="4" ref="J52:J85">I52/M52</f>
        <v>0</v>
      </c>
      <c r="K52" s="21">
        <v>0</v>
      </c>
      <c r="L52" s="24">
        <f aca="true" t="shared" si="5" ref="L52:L85">K52/M52</f>
        <v>0</v>
      </c>
      <c r="M52" s="23">
        <f t="shared" si="0"/>
        <v>27</v>
      </c>
    </row>
    <row r="53" spans="1:13" ht="19.5" customHeight="1">
      <c r="A53" s="20">
        <v>603</v>
      </c>
      <c r="B53" s="32" t="s">
        <v>47</v>
      </c>
      <c r="C53" s="21">
        <v>20.5</v>
      </c>
      <c r="D53" s="24">
        <f t="shared" si="1"/>
        <v>0.2345537757437071</v>
      </c>
      <c r="E53" s="21">
        <v>66.9</v>
      </c>
      <c r="F53" s="24">
        <f t="shared" si="2"/>
        <v>0.7654462242562929</v>
      </c>
      <c r="G53" s="21">
        <v>0</v>
      </c>
      <c r="H53" s="24">
        <f t="shared" si="3"/>
        <v>0</v>
      </c>
      <c r="I53" s="21">
        <v>0</v>
      </c>
      <c r="J53" s="24">
        <f t="shared" si="4"/>
        <v>0</v>
      </c>
      <c r="K53" s="21">
        <v>0</v>
      </c>
      <c r="L53" s="24">
        <f t="shared" si="5"/>
        <v>0</v>
      </c>
      <c r="M53" s="23">
        <f t="shared" si="0"/>
        <v>87.4</v>
      </c>
    </row>
    <row r="54" spans="1:13" ht="19.5" customHeight="1">
      <c r="A54" s="25">
        <v>604</v>
      </c>
      <c r="B54" s="33" t="s">
        <v>48</v>
      </c>
      <c r="C54" s="26">
        <v>11.5</v>
      </c>
      <c r="D54" s="39">
        <f t="shared" si="1"/>
        <v>0.018793920575257396</v>
      </c>
      <c r="E54" s="26">
        <v>586</v>
      </c>
      <c r="F54" s="39">
        <f t="shared" si="2"/>
        <v>0.9576728223565942</v>
      </c>
      <c r="G54" s="26">
        <v>14.4</v>
      </c>
      <c r="H54" s="39">
        <f t="shared" si="3"/>
        <v>0.02353325706814839</v>
      </c>
      <c r="I54" s="26">
        <v>0</v>
      </c>
      <c r="J54" s="39">
        <f t="shared" si="4"/>
        <v>0</v>
      </c>
      <c r="K54" s="26">
        <v>0</v>
      </c>
      <c r="L54" s="39">
        <f t="shared" si="5"/>
        <v>0</v>
      </c>
      <c r="M54" s="28">
        <f t="shared" si="0"/>
        <v>611.9</v>
      </c>
    </row>
    <row r="55" spans="1:13" ht="19.5" customHeight="1">
      <c r="A55" s="34">
        <v>701</v>
      </c>
      <c r="B55" s="35" t="s">
        <v>49</v>
      </c>
      <c r="C55" s="36">
        <v>4679.8</v>
      </c>
      <c r="D55" s="37">
        <f t="shared" si="1"/>
        <v>0.7163982609760577</v>
      </c>
      <c r="E55" s="36">
        <v>1471.8</v>
      </c>
      <c r="F55" s="37">
        <f t="shared" si="2"/>
        <v>0.22530769701794132</v>
      </c>
      <c r="G55" s="36">
        <v>0</v>
      </c>
      <c r="H55" s="37">
        <f t="shared" si="3"/>
        <v>0</v>
      </c>
      <c r="I55" s="36">
        <v>0</v>
      </c>
      <c r="J55" s="37">
        <f t="shared" si="4"/>
        <v>0</v>
      </c>
      <c r="K55" s="36">
        <v>380.8</v>
      </c>
      <c r="L55" s="37">
        <f t="shared" si="5"/>
        <v>0.05829404200600086</v>
      </c>
      <c r="M55" s="38">
        <f t="shared" si="0"/>
        <v>6532.400000000001</v>
      </c>
    </row>
    <row r="56" spans="1:13" ht="19.5" customHeight="1">
      <c r="A56" s="20">
        <v>702</v>
      </c>
      <c r="B56" s="32" t="s">
        <v>50</v>
      </c>
      <c r="C56" s="21">
        <v>686.2</v>
      </c>
      <c r="D56" s="24">
        <f t="shared" si="1"/>
        <v>0.8164187983343248</v>
      </c>
      <c r="E56" s="21">
        <v>154.3</v>
      </c>
      <c r="F56" s="24">
        <f t="shared" si="2"/>
        <v>0.1835812016656752</v>
      </c>
      <c r="G56" s="21">
        <v>0</v>
      </c>
      <c r="H56" s="24">
        <f t="shared" si="3"/>
        <v>0</v>
      </c>
      <c r="I56" s="21">
        <v>0</v>
      </c>
      <c r="J56" s="24">
        <f t="shared" si="4"/>
        <v>0</v>
      </c>
      <c r="K56" s="21">
        <v>0</v>
      </c>
      <c r="L56" s="24">
        <f t="shared" si="5"/>
        <v>0</v>
      </c>
      <c r="M56" s="23">
        <f t="shared" si="0"/>
        <v>840.5</v>
      </c>
    </row>
    <row r="57" spans="1:13" ht="19.5" customHeight="1">
      <c r="A57" s="20">
        <v>703</v>
      </c>
      <c r="B57" s="32" t="s">
        <v>51</v>
      </c>
      <c r="C57" s="21">
        <v>92.1</v>
      </c>
      <c r="D57" s="24">
        <f t="shared" si="1"/>
        <v>1</v>
      </c>
      <c r="E57" s="21">
        <v>0</v>
      </c>
      <c r="F57" s="24">
        <f t="shared" si="2"/>
        <v>0</v>
      </c>
      <c r="G57" s="21">
        <v>0</v>
      </c>
      <c r="H57" s="24">
        <f t="shared" si="3"/>
        <v>0</v>
      </c>
      <c r="I57" s="21">
        <v>0</v>
      </c>
      <c r="J57" s="24">
        <f t="shared" si="4"/>
        <v>0</v>
      </c>
      <c r="K57" s="21">
        <v>0</v>
      </c>
      <c r="L57" s="24">
        <f t="shared" si="5"/>
        <v>0</v>
      </c>
      <c r="M57" s="23">
        <f t="shared" si="0"/>
        <v>92.1</v>
      </c>
    </row>
    <row r="58" spans="1:13" ht="19.5" customHeight="1">
      <c r="A58" s="20">
        <v>704</v>
      </c>
      <c r="B58" s="32" t="s">
        <v>52</v>
      </c>
      <c r="C58" s="21">
        <v>381.4</v>
      </c>
      <c r="D58" s="24">
        <f t="shared" si="1"/>
        <v>0.8699817518248175</v>
      </c>
      <c r="E58" s="21">
        <v>57</v>
      </c>
      <c r="F58" s="24">
        <f t="shared" si="2"/>
        <v>0.13001824817518248</v>
      </c>
      <c r="G58" s="21">
        <v>0</v>
      </c>
      <c r="H58" s="24">
        <f t="shared" si="3"/>
        <v>0</v>
      </c>
      <c r="I58" s="21">
        <v>0</v>
      </c>
      <c r="J58" s="24">
        <f t="shared" si="4"/>
        <v>0</v>
      </c>
      <c r="K58" s="21">
        <v>0</v>
      </c>
      <c r="L58" s="24">
        <f t="shared" si="5"/>
        <v>0</v>
      </c>
      <c r="M58" s="23">
        <f t="shared" si="0"/>
        <v>438.4</v>
      </c>
    </row>
    <row r="59" spans="1:13" ht="19.5" customHeight="1">
      <c r="A59" s="20">
        <v>705</v>
      </c>
      <c r="B59" s="32" t="s">
        <v>53</v>
      </c>
      <c r="C59" s="21">
        <v>0</v>
      </c>
      <c r="D59" s="24">
        <f t="shared" si="1"/>
        <v>0</v>
      </c>
      <c r="E59" s="21">
        <v>93.7</v>
      </c>
      <c r="F59" s="24">
        <f t="shared" si="2"/>
        <v>1</v>
      </c>
      <c r="G59" s="21">
        <v>0</v>
      </c>
      <c r="H59" s="24">
        <f t="shared" si="3"/>
        <v>0</v>
      </c>
      <c r="I59" s="21">
        <v>0</v>
      </c>
      <c r="J59" s="24">
        <f t="shared" si="4"/>
        <v>0</v>
      </c>
      <c r="K59" s="21">
        <v>0</v>
      </c>
      <c r="L59" s="24">
        <f t="shared" si="5"/>
        <v>0</v>
      </c>
      <c r="M59" s="23">
        <f t="shared" si="0"/>
        <v>93.7</v>
      </c>
    </row>
    <row r="60" spans="1:13" ht="19.5" customHeight="1">
      <c r="A60" s="20">
        <v>706</v>
      </c>
      <c r="B60" s="32" t="s">
        <v>54</v>
      </c>
      <c r="C60" s="21">
        <v>22.7</v>
      </c>
      <c r="D60" s="24">
        <f t="shared" si="1"/>
        <v>0.32756132756132755</v>
      </c>
      <c r="E60" s="21">
        <v>46.6</v>
      </c>
      <c r="F60" s="24">
        <f t="shared" si="2"/>
        <v>0.6724386724386725</v>
      </c>
      <c r="G60" s="21">
        <v>0</v>
      </c>
      <c r="H60" s="24">
        <f t="shared" si="3"/>
        <v>0</v>
      </c>
      <c r="I60" s="21">
        <v>0</v>
      </c>
      <c r="J60" s="24">
        <f t="shared" si="4"/>
        <v>0</v>
      </c>
      <c r="K60" s="21">
        <v>0</v>
      </c>
      <c r="L60" s="24">
        <f t="shared" si="5"/>
        <v>0</v>
      </c>
      <c r="M60" s="23">
        <f t="shared" si="0"/>
        <v>69.3</v>
      </c>
    </row>
    <row r="61" spans="1:13" ht="19.5" customHeight="1">
      <c r="A61" s="20">
        <v>707</v>
      </c>
      <c r="B61" s="32" t="s">
        <v>55</v>
      </c>
      <c r="C61" s="21">
        <v>271.4</v>
      </c>
      <c r="D61" s="24">
        <f t="shared" si="1"/>
        <v>0.6134719710669078</v>
      </c>
      <c r="E61" s="21">
        <v>171</v>
      </c>
      <c r="F61" s="24">
        <f t="shared" si="2"/>
        <v>0.38652802893309224</v>
      </c>
      <c r="G61" s="21">
        <v>0</v>
      </c>
      <c r="H61" s="24">
        <f t="shared" si="3"/>
        <v>0</v>
      </c>
      <c r="I61" s="21">
        <v>0</v>
      </c>
      <c r="J61" s="24">
        <f t="shared" si="4"/>
        <v>0</v>
      </c>
      <c r="K61" s="21">
        <v>0</v>
      </c>
      <c r="L61" s="24">
        <f t="shared" si="5"/>
        <v>0</v>
      </c>
      <c r="M61" s="23">
        <f t="shared" si="0"/>
        <v>442.4</v>
      </c>
    </row>
    <row r="62" spans="1:13" ht="19.5" customHeight="1">
      <c r="A62" s="20">
        <v>708</v>
      </c>
      <c r="B62" s="32" t="s">
        <v>56</v>
      </c>
      <c r="C62" s="21">
        <v>157.5</v>
      </c>
      <c r="D62" s="24">
        <f t="shared" si="1"/>
        <v>0.5831173639392817</v>
      </c>
      <c r="E62" s="21">
        <v>112.6</v>
      </c>
      <c r="F62" s="24">
        <f t="shared" si="2"/>
        <v>0.4168826360607182</v>
      </c>
      <c r="G62" s="21">
        <v>0</v>
      </c>
      <c r="H62" s="24">
        <f t="shared" si="3"/>
        <v>0</v>
      </c>
      <c r="I62" s="21">
        <v>0</v>
      </c>
      <c r="J62" s="24">
        <f t="shared" si="4"/>
        <v>0</v>
      </c>
      <c r="K62" s="21">
        <v>0</v>
      </c>
      <c r="L62" s="24">
        <f t="shared" si="5"/>
        <v>0</v>
      </c>
      <c r="M62" s="23">
        <f t="shared" si="0"/>
        <v>270.1</v>
      </c>
    </row>
    <row r="63" spans="1:13" ht="19.5" customHeight="1">
      <c r="A63" s="20">
        <v>709</v>
      </c>
      <c r="B63" s="32" t="s">
        <v>57</v>
      </c>
      <c r="C63" s="21">
        <v>669.7</v>
      </c>
      <c r="D63" s="24">
        <f t="shared" si="1"/>
        <v>0.7638873046652219</v>
      </c>
      <c r="E63" s="21">
        <v>204</v>
      </c>
      <c r="F63" s="24">
        <f t="shared" si="2"/>
        <v>0.23269077221398424</v>
      </c>
      <c r="G63" s="21">
        <v>0</v>
      </c>
      <c r="H63" s="24">
        <f t="shared" si="3"/>
        <v>0</v>
      </c>
      <c r="I63" s="21">
        <v>3</v>
      </c>
      <c r="J63" s="24">
        <f t="shared" si="4"/>
        <v>0.003421923120793886</v>
      </c>
      <c r="K63" s="21">
        <v>0</v>
      </c>
      <c r="L63" s="24">
        <f t="shared" si="5"/>
        <v>0</v>
      </c>
      <c r="M63" s="23">
        <f t="shared" si="0"/>
        <v>876.7</v>
      </c>
    </row>
    <row r="64" spans="1:13" ht="19.5" customHeight="1">
      <c r="A64" s="20">
        <v>710</v>
      </c>
      <c r="B64" s="32" t="s">
        <v>58</v>
      </c>
      <c r="C64" s="21">
        <v>367.8</v>
      </c>
      <c r="D64" s="24">
        <f t="shared" si="1"/>
        <v>0.37676705593116167</v>
      </c>
      <c r="E64" s="21">
        <v>608.4</v>
      </c>
      <c r="F64" s="24">
        <f t="shared" si="2"/>
        <v>0.6232329440688383</v>
      </c>
      <c r="G64" s="21">
        <v>0</v>
      </c>
      <c r="H64" s="24">
        <f t="shared" si="3"/>
        <v>0</v>
      </c>
      <c r="I64" s="21">
        <v>0</v>
      </c>
      <c r="J64" s="24">
        <f t="shared" si="4"/>
        <v>0</v>
      </c>
      <c r="K64" s="21">
        <v>0</v>
      </c>
      <c r="L64" s="24">
        <f t="shared" si="5"/>
        <v>0</v>
      </c>
      <c r="M64" s="23">
        <f t="shared" si="0"/>
        <v>976.2</v>
      </c>
    </row>
    <row r="65" spans="1:13" ht="19.5" customHeight="1">
      <c r="A65" s="20">
        <v>711</v>
      </c>
      <c r="B65" s="32" t="s">
        <v>59</v>
      </c>
      <c r="C65" s="21">
        <v>212.1</v>
      </c>
      <c r="D65" s="24">
        <f t="shared" si="1"/>
        <v>0.4486040609137056</v>
      </c>
      <c r="E65" s="21">
        <v>201.4</v>
      </c>
      <c r="F65" s="24">
        <f t="shared" si="2"/>
        <v>0.4259729272419628</v>
      </c>
      <c r="G65" s="21">
        <v>0</v>
      </c>
      <c r="H65" s="24">
        <f t="shared" si="3"/>
        <v>0</v>
      </c>
      <c r="I65" s="21">
        <v>0</v>
      </c>
      <c r="J65" s="24">
        <f t="shared" si="4"/>
        <v>0</v>
      </c>
      <c r="K65" s="21">
        <v>59.3</v>
      </c>
      <c r="L65" s="24">
        <f t="shared" si="5"/>
        <v>0.12542301184433163</v>
      </c>
      <c r="M65" s="23">
        <f t="shared" si="0"/>
        <v>472.8</v>
      </c>
    </row>
    <row r="66" spans="1:13" ht="19.5" customHeight="1">
      <c r="A66" s="20">
        <v>712</v>
      </c>
      <c r="B66" s="32" t="s">
        <v>60</v>
      </c>
      <c r="C66" s="21">
        <v>229.7</v>
      </c>
      <c r="D66" s="24">
        <f t="shared" si="1"/>
        <v>0.6154876741693461</v>
      </c>
      <c r="E66" s="21">
        <v>143.5</v>
      </c>
      <c r="F66" s="24">
        <f t="shared" si="2"/>
        <v>0.3845123258306538</v>
      </c>
      <c r="G66" s="21">
        <v>0</v>
      </c>
      <c r="H66" s="24">
        <f t="shared" si="3"/>
        <v>0</v>
      </c>
      <c r="I66" s="21">
        <v>0</v>
      </c>
      <c r="J66" s="24">
        <f t="shared" si="4"/>
        <v>0</v>
      </c>
      <c r="K66" s="21">
        <v>0</v>
      </c>
      <c r="L66" s="24">
        <f t="shared" si="5"/>
        <v>0</v>
      </c>
      <c r="M66" s="23">
        <f t="shared" si="0"/>
        <v>373.2</v>
      </c>
    </row>
    <row r="67" spans="1:13" ht="19.5" customHeight="1">
      <c r="A67" s="20">
        <v>713</v>
      </c>
      <c r="B67" s="32" t="s">
        <v>61</v>
      </c>
      <c r="C67" s="21">
        <v>77</v>
      </c>
      <c r="D67" s="24">
        <f t="shared" si="1"/>
        <v>0.952970297029703</v>
      </c>
      <c r="E67" s="21">
        <v>3.8</v>
      </c>
      <c r="F67" s="24">
        <f t="shared" si="2"/>
        <v>0.04702970297029703</v>
      </c>
      <c r="G67" s="21">
        <v>0</v>
      </c>
      <c r="H67" s="24">
        <f t="shared" si="3"/>
        <v>0</v>
      </c>
      <c r="I67" s="21">
        <v>0</v>
      </c>
      <c r="J67" s="24">
        <f t="shared" si="4"/>
        <v>0</v>
      </c>
      <c r="K67" s="21">
        <v>0</v>
      </c>
      <c r="L67" s="24">
        <f t="shared" si="5"/>
        <v>0</v>
      </c>
      <c r="M67" s="23">
        <f t="shared" si="0"/>
        <v>80.8</v>
      </c>
    </row>
    <row r="68" spans="1:13" ht="19.5" customHeight="1">
      <c r="A68" s="20">
        <v>714</v>
      </c>
      <c r="B68" s="32" t="s">
        <v>62</v>
      </c>
      <c r="C68" s="21">
        <v>5</v>
      </c>
      <c r="D68" s="24">
        <f t="shared" si="1"/>
        <v>0.3184713375796179</v>
      </c>
      <c r="E68" s="21">
        <v>10.7</v>
      </c>
      <c r="F68" s="24">
        <f t="shared" si="2"/>
        <v>0.6815286624203821</v>
      </c>
      <c r="G68" s="21">
        <v>0</v>
      </c>
      <c r="H68" s="24">
        <f t="shared" si="3"/>
        <v>0</v>
      </c>
      <c r="I68" s="21">
        <v>0</v>
      </c>
      <c r="J68" s="24">
        <f t="shared" si="4"/>
        <v>0</v>
      </c>
      <c r="K68" s="21">
        <v>0</v>
      </c>
      <c r="L68" s="24">
        <f t="shared" si="5"/>
        <v>0</v>
      </c>
      <c r="M68" s="23">
        <f t="shared" si="0"/>
        <v>15.7</v>
      </c>
    </row>
    <row r="69" spans="1:13" ht="19.5" customHeight="1">
      <c r="A69" s="20">
        <v>715</v>
      </c>
      <c r="B69" s="32" t="s">
        <v>63</v>
      </c>
      <c r="C69" s="21">
        <v>0</v>
      </c>
      <c r="D69" s="24">
        <f t="shared" si="1"/>
        <v>0</v>
      </c>
      <c r="E69" s="21">
        <v>57.4</v>
      </c>
      <c r="F69" s="24">
        <f t="shared" si="2"/>
        <v>1</v>
      </c>
      <c r="G69" s="21">
        <v>0</v>
      </c>
      <c r="H69" s="24">
        <f t="shared" si="3"/>
        <v>0</v>
      </c>
      <c r="I69" s="21">
        <v>0</v>
      </c>
      <c r="J69" s="24">
        <f t="shared" si="4"/>
        <v>0</v>
      </c>
      <c r="K69" s="21">
        <v>0</v>
      </c>
      <c r="L69" s="24">
        <f t="shared" si="5"/>
        <v>0</v>
      </c>
      <c r="M69" s="23">
        <f t="shared" si="0"/>
        <v>57.4</v>
      </c>
    </row>
    <row r="70" spans="1:13" ht="19.5" customHeight="1">
      <c r="A70" s="20">
        <v>716</v>
      </c>
      <c r="B70" s="32" t="s">
        <v>64</v>
      </c>
      <c r="C70" s="21">
        <v>8.7</v>
      </c>
      <c r="D70" s="24">
        <f t="shared" si="1"/>
        <v>0.4046511627906976</v>
      </c>
      <c r="E70" s="21">
        <v>12.8</v>
      </c>
      <c r="F70" s="24">
        <f t="shared" si="2"/>
        <v>0.5953488372093023</v>
      </c>
      <c r="G70" s="21">
        <v>0</v>
      </c>
      <c r="H70" s="24">
        <f t="shared" si="3"/>
        <v>0</v>
      </c>
      <c r="I70" s="21">
        <v>0</v>
      </c>
      <c r="J70" s="24">
        <f t="shared" si="4"/>
        <v>0</v>
      </c>
      <c r="K70" s="21">
        <v>0</v>
      </c>
      <c r="L70" s="24">
        <f t="shared" si="5"/>
        <v>0</v>
      </c>
      <c r="M70" s="23">
        <f t="shared" si="0"/>
        <v>21.5</v>
      </c>
    </row>
    <row r="71" spans="1:13" ht="19.5" customHeight="1">
      <c r="A71" s="20">
        <v>718</v>
      </c>
      <c r="B71" s="32" t="s">
        <v>65</v>
      </c>
      <c r="C71" s="21">
        <v>22</v>
      </c>
      <c r="D71" s="24">
        <f t="shared" si="1"/>
        <v>0.38596491228070173</v>
      </c>
      <c r="E71" s="21">
        <v>0</v>
      </c>
      <c r="F71" s="24">
        <f t="shared" si="2"/>
        <v>0</v>
      </c>
      <c r="G71" s="21">
        <v>35</v>
      </c>
      <c r="H71" s="24">
        <f t="shared" si="3"/>
        <v>0.6140350877192983</v>
      </c>
      <c r="I71" s="21">
        <v>0</v>
      </c>
      <c r="J71" s="24">
        <f t="shared" si="4"/>
        <v>0</v>
      </c>
      <c r="K71" s="21">
        <v>0</v>
      </c>
      <c r="L71" s="24">
        <f t="shared" si="5"/>
        <v>0</v>
      </c>
      <c r="M71" s="23">
        <f aca="true" t="shared" si="6" ref="M71:M93">C71+E71+G71+I71+K71</f>
        <v>57</v>
      </c>
    </row>
    <row r="72" spans="1:13" ht="19.5" customHeight="1">
      <c r="A72" s="20">
        <v>801</v>
      </c>
      <c r="B72" s="32" t="s">
        <v>66</v>
      </c>
      <c r="C72" s="21">
        <v>33.6</v>
      </c>
      <c r="D72" s="24">
        <f t="shared" si="1"/>
        <v>0.4302176696542894</v>
      </c>
      <c r="E72" s="21">
        <v>44.5</v>
      </c>
      <c r="F72" s="24">
        <f t="shared" si="2"/>
        <v>0.5697823303457107</v>
      </c>
      <c r="G72" s="21">
        <v>0</v>
      </c>
      <c r="H72" s="24">
        <f t="shared" si="3"/>
        <v>0</v>
      </c>
      <c r="I72" s="21">
        <v>0</v>
      </c>
      <c r="J72" s="24">
        <f t="shared" si="4"/>
        <v>0</v>
      </c>
      <c r="K72" s="21">
        <v>0</v>
      </c>
      <c r="L72" s="24">
        <f t="shared" si="5"/>
        <v>0</v>
      </c>
      <c r="M72" s="23">
        <f t="shared" si="6"/>
        <v>78.1</v>
      </c>
    </row>
    <row r="73" spans="1:13" ht="19.5" customHeight="1">
      <c r="A73" s="20">
        <v>802</v>
      </c>
      <c r="B73" s="32" t="s">
        <v>67</v>
      </c>
      <c r="C73" s="21">
        <v>32.4</v>
      </c>
      <c r="D73" s="24">
        <f t="shared" si="1"/>
        <v>0.12661195779601406</v>
      </c>
      <c r="E73" s="21">
        <v>142.4</v>
      </c>
      <c r="F73" s="24">
        <f t="shared" si="2"/>
        <v>0.5564673700664322</v>
      </c>
      <c r="G73" s="21">
        <v>0</v>
      </c>
      <c r="H73" s="24">
        <f t="shared" si="3"/>
        <v>0</v>
      </c>
      <c r="I73" s="21">
        <v>0</v>
      </c>
      <c r="J73" s="24">
        <f t="shared" si="4"/>
        <v>0</v>
      </c>
      <c r="K73" s="21">
        <v>81.1</v>
      </c>
      <c r="L73" s="24">
        <f t="shared" si="5"/>
        <v>0.3169206721375537</v>
      </c>
      <c r="M73" s="23">
        <f t="shared" si="6"/>
        <v>255.9</v>
      </c>
    </row>
    <row r="74" spans="1:13" ht="19.5" customHeight="1">
      <c r="A74" s="20">
        <v>803</v>
      </c>
      <c r="B74" s="32" t="s">
        <v>68</v>
      </c>
      <c r="C74" s="21">
        <v>529.6</v>
      </c>
      <c r="D74" s="24">
        <f t="shared" si="1"/>
        <v>0.8004836759371221</v>
      </c>
      <c r="E74" s="21">
        <v>132</v>
      </c>
      <c r="F74" s="24">
        <f t="shared" si="2"/>
        <v>0.19951632406287786</v>
      </c>
      <c r="G74" s="21">
        <v>0</v>
      </c>
      <c r="H74" s="24">
        <f t="shared" si="3"/>
        <v>0</v>
      </c>
      <c r="I74" s="21">
        <v>0</v>
      </c>
      <c r="J74" s="24">
        <f t="shared" si="4"/>
        <v>0</v>
      </c>
      <c r="K74" s="21">
        <v>0</v>
      </c>
      <c r="L74" s="24">
        <f t="shared" si="5"/>
        <v>0</v>
      </c>
      <c r="M74" s="23">
        <f t="shared" si="6"/>
        <v>661.6</v>
      </c>
    </row>
    <row r="75" spans="1:13" ht="19.5" customHeight="1">
      <c r="A75" s="20">
        <v>804</v>
      </c>
      <c r="B75" s="32" t="s">
        <v>69</v>
      </c>
      <c r="C75" s="21">
        <v>271.4</v>
      </c>
      <c r="D75" s="24">
        <f t="shared" si="1"/>
        <v>0.5898717670071724</v>
      </c>
      <c r="E75" s="21">
        <v>180.3</v>
      </c>
      <c r="F75" s="24">
        <f t="shared" si="2"/>
        <v>0.3918713323190611</v>
      </c>
      <c r="G75" s="21">
        <v>0</v>
      </c>
      <c r="H75" s="24">
        <f t="shared" si="3"/>
        <v>0</v>
      </c>
      <c r="I75" s="21">
        <v>0</v>
      </c>
      <c r="J75" s="24">
        <f t="shared" si="4"/>
        <v>0</v>
      </c>
      <c r="K75" s="21">
        <v>8.4</v>
      </c>
      <c r="L75" s="24">
        <f t="shared" si="5"/>
        <v>0.018256900673766573</v>
      </c>
      <c r="M75" s="23">
        <f t="shared" si="6"/>
        <v>460.09999999999997</v>
      </c>
    </row>
    <row r="76" spans="1:13" ht="19.5" customHeight="1">
      <c r="A76" s="20">
        <v>805</v>
      </c>
      <c r="B76" s="32" t="s">
        <v>70</v>
      </c>
      <c r="C76" s="21">
        <v>161.8</v>
      </c>
      <c r="D76" s="24">
        <f t="shared" si="1"/>
        <v>0.7288288288288289</v>
      </c>
      <c r="E76" s="21">
        <v>59.7</v>
      </c>
      <c r="F76" s="24">
        <f t="shared" si="2"/>
        <v>0.26891891891891895</v>
      </c>
      <c r="G76" s="21">
        <v>0.5</v>
      </c>
      <c r="H76" s="24">
        <f t="shared" si="3"/>
        <v>0.0022522522522522522</v>
      </c>
      <c r="I76" s="21">
        <v>0</v>
      </c>
      <c r="J76" s="24">
        <f t="shared" si="4"/>
        <v>0</v>
      </c>
      <c r="K76" s="21">
        <v>0</v>
      </c>
      <c r="L76" s="24">
        <f t="shared" si="5"/>
        <v>0</v>
      </c>
      <c r="M76" s="23">
        <f t="shared" si="6"/>
        <v>222</v>
      </c>
    </row>
    <row r="77" spans="1:13" ht="19.5" customHeight="1">
      <c r="A77" s="20">
        <v>806</v>
      </c>
      <c r="B77" s="32" t="s">
        <v>71</v>
      </c>
      <c r="C77" s="21">
        <v>390.6</v>
      </c>
      <c r="D77" s="24">
        <f t="shared" si="1"/>
        <v>0.9077387868928655</v>
      </c>
      <c r="E77" s="21">
        <v>38.7</v>
      </c>
      <c r="F77" s="24">
        <f t="shared" si="2"/>
        <v>0.08993725307924703</v>
      </c>
      <c r="G77" s="21">
        <v>1</v>
      </c>
      <c r="H77" s="24">
        <f t="shared" si="3"/>
        <v>0.0023239600278875203</v>
      </c>
      <c r="I77" s="21">
        <v>0</v>
      </c>
      <c r="J77" s="24">
        <f t="shared" si="4"/>
        <v>0</v>
      </c>
      <c r="K77" s="21">
        <v>0</v>
      </c>
      <c r="L77" s="24">
        <f t="shared" si="5"/>
        <v>0</v>
      </c>
      <c r="M77" s="23">
        <f t="shared" si="6"/>
        <v>430.3</v>
      </c>
    </row>
    <row r="78" spans="1:13" ht="19.5" customHeight="1">
      <c r="A78" s="20">
        <v>807</v>
      </c>
      <c r="B78" s="32" t="s">
        <v>72</v>
      </c>
      <c r="C78" s="21">
        <v>12934.8</v>
      </c>
      <c r="D78" s="24">
        <f t="shared" si="1"/>
        <v>0.6343480115935205</v>
      </c>
      <c r="E78" s="21">
        <v>7208.6</v>
      </c>
      <c r="F78" s="24">
        <f t="shared" si="2"/>
        <v>0.353523910410138</v>
      </c>
      <c r="G78" s="21">
        <v>0</v>
      </c>
      <c r="H78" s="24">
        <f t="shared" si="3"/>
        <v>0</v>
      </c>
      <c r="I78" s="21">
        <v>0</v>
      </c>
      <c r="J78" s="24">
        <f t="shared" si="4"/>
        <v>0</v>
      </c>
      <c r="K78" s="21">
        <v>247.3</v>
      </c>
      <c r="L78" s="24">
        <f t="shared" si="5"/>
        <v>0.012128077996341469</v>
      </c>
      <c r="M78" s="23">
        <f t="shared" si="6"/>
        <v>20390.7</v>
      </c>
    </row>
    <row r="79" spans="1:13" ht="19.5" customHeight="1">
      <c r="A79" s="20">
        <v>808</v>
      </c>
      <c r="B79" s="32" t="s">
        <v>73</v>
      </c>
      <c r="C79" s="21">
        <v>3631</v>
      </c>
      <c r="D79" s="24">
        <f t="shared" si="1"/>
        <v>0.8894060012247398</v>
      </c>
      <c r="E79" s="21">
        <v>451.5</v>
      </c>
      <c r="F79" s="24">
        <f t="shared" si="2"/>
        <v>0.11059399877526026</v>
      </c>
      <c r="G79" s="21">
        <v>0</v>
      </c>
      <c r="H79" s="24">
        <f t="shared" si="3"/>
        <v>0</v>
      </c>
      <c r="I79" s="21">
        <v>0</v>
      </c>
      <c r="J79" s="24">
        <f t="shared" si="4"/>
        <v>0</v>
      </c>
      <c r="K79" s="21">
        <v>0</v>
      </c>
      <c r="L79" s="24">
        <f t="shared" si="5"/>
        <v>0</v>
      </c>
      <c r="M79" s="23">
        <f t="shared" si="6"/>
        <v>4082.5</v>
      </c>
    </row>
    <row r="80" spans="1:13" ht="19.5" customHeight="1">
      <c r="A80" s="20">
        <v>809</v>
      </c>
      <c r="B80" s="32" t="s">
        <v>74</v>
      </c>
      <c r="C80" s="21">
        <v>72</v>
      </c>
      <c r="D80" s="24">
        <f t="shared" si="1"/>
        <v>0.9326424870466321</v>
      </c>
      <c r="E80" s="21">
        <v>5.2</v>
      </c>
      <c r="F80" s="24">
        <f t="shared" si="2"/>
        <v>0.06735751295336788</v>
      </c>
      <c r="G80" s="21">
        <v>0</v>
      </c>
      <c r="H80" s="24">
        <f t="shared" si="3"/>
        <v>0</v>
      </c>
      <c r="I80" s="21">
        <v>0</v>
      </c>
      <c r="J80" s="24">
        <f t="shared" si="4"/>
        <v>0</v>
      </c>
      <c r="K80" s="21">
        <v>0</v>
      </c>
      <c r="L80" s="24">
        <f t="shared" si="5"/>
        <v>0</v>
      </c>
      <c r="M80" s="23">
        <f t="shared" si="6"/>
        <v>77.2</v>
      </c>
    </row>
    <row r="81" spans="1:13" ht="19.5" customHeight="1">
      <c r="A81" s="20">
        <v>810</v>
      </c>
      <c r="B81" s="32" t="s">
        <v>75</v>
      </c>
      <c r="C81" s="21">
        <v>91.6</v>
      </c>
      <c r="D81" s="24">
        <f t="shared" si="1"/>
        <v>0.47658688865764826</v>
      </c>
      <c r="E81" s="21">
        <v>100.6</v>
      </c>
      <c r="F81" s="24">
        <f t="shared" si="2"/>
        <v>0.5234131113423517</v>
      </c>
      <c r="G81" s="21">
        <v>0</v>
      </c>
      <c r="H81" s="24">
        <f t="shared" si="3"/>
        <v>0</v>
      </c>
      <c r="I81" s="21">
        <v>0</v>
      </c>
      <c r="J81" s="24">
        <f t="shared" si="4"/>
        <v>0</v>
      </c>
      <c r="K81" s="21">
        <v>0</v>
      </c>
      <c r="L81" s="24">
        <f t="shared" si="5"/>
        <v>0</v>
      </c>
      <c r="M81" s="23">
        <f t="shared" si="6"/>
        <v>192.2</v>
      </c>
    </row>
    <row r="82" spans="1:13" ht="19.5" customHeight="1">
      <c r="A82" s="20">
        <v>811</v>
      </c>
      <c r="B82" s="32" t="s">
        <v>76</v>
      </c>
      <c r="C82" s="21">
        <v>0</v>
      </c>
      <c r="D82" s="24">
        <f t="shared" si="1"/>
        <v>0</v>
      </c>
      <c r="E82" s="21">
        <v>34.1</v>
      </c>
      <c r="F82" s="24">
        <f t="shared" si="2"/>
        <v>1</v>
      </c>
      <c r="G82" s="21">
        <v>0</v>
      </c>
      <c r="H82" s="24">
        <f t="shared" si="3"/>
        <v>0</v>
      </c>
      <c r="I82" s="21">
        <v>0</v>
      </c>
      <c r="J82" s="24">
        <f t="shared" si="4"/>
        <v>0</v>
      </c>
      <c r="K82" s="21">
        <v>0</v>
      </c>
      <c r="L82" s="24">
        <f t="shared" si="5"/>
        <v>0</v>
      </c>
      <c r="M82" s="23">
        <f t="shared" si="6"/>
        <v>34.1</v>
      </c>
    </row>
    <row r="83" spans="1:13" ht="19.5" customHeight="1">
      <c r="A83" s="20">
        <v>812</v>
      </c>
      <c r="B83" s="32" t="s">
        <v>77</v>
      </c>
      <c r="C83" s="21">
        <v>2.9</v>
      </c>
      <c r="D83" s="24">
        <f t="shared" si="1"/>
        <v>0.08123249299719888</v>
      </c>
      <c r="E83" s="21">
        <v>32.8</v>
      </c>
      <c r="F83" s="24">
        <f t="shared" si="2"/>
        <v>0.9187675070028012</v>
      </c>
      <c r="G83" s="21">
        <v>0</v>
      </c>
      <c r="H83" s="24">
        <f t="shared" si="3"/>
        <v>0</v>
      </c>
      <c r="I83" s="21">
        <v>0</v>
      </c>
      <c r="J83" s="24">
        <f t="shared" si="4"/>
        <v>0</v>
      </c>
      <c r="K83" s="21">
        <v>0</v>
      </c>
      <c r="L83" s="24">
        <f t="shared" si="5"/>
        <v>0</v>
      </c>
      <c r="M83" s="23">
        <f t="shared" si="6"/>
        <v>35.699999999999996</v>
      </c>
    </row>
    <row r="84" spans="1:13" ht="19.5" customHeight="1">
      <c r="A84" s="20">
        <v>813</v>
      </c>
      <c r="B84" s="32" t="s">
        <v>78</v>
      </c>
      <c r="C84" s="21">
        <v>76.4</v>
      </c>
      <c r="D84" s="24">
        <f t="shared" si="1"/>
        <v>0.6053882725832013</v>
      </c>
      <c r="E84" s="21">
        <v>49.8</v>
      </c>
      <c r="F84" s="24">
        <f t="shared" si="2"/>
        <v>0.3946117274167987</v>
      </c>
      <c r="G84" s="21">
        <v>0</v>
      </c>
      <c r="H84" s="24">
        <f t="shared" si="3"/>
        <v>0</v>
      </c>
      <c r="I84" s="21">
        <v>0</v>
      </c>
      <c r="J84" s="24">
        <f t="shared" si="4"/>
        <v>0</v>
      </c>
      <c r="K84" s="21">
        <v>0</v>
      </c>
      <c r="L84" s="24">
        <f t="shared" si="5"/>
        <v>0</v>
      </c>
      <c r="M84" s="23">
        <f t="shared" si="6"/>
        <v>126.2</v>
      </c>
    </row>
    <row r="85" spans="1:13" ht="19.5" customHeight="1">
      <c r="A85" s="20">
        <v>814</v>
      </c>
      <c r="B85" s="32" t="s">
        <v>96</v>
      </c>
      <c r="C85" s="21">
        <v>22.2</v>
      </c>
      <c r="D85" s="24">
        <f t="shared" si="1"/>
        <v>1</v>
      </c>
      <c r="E85" s="21">
        <v>0</v>
      </c>
      <c r="F85" s="24">
        <f t="shared" si="2"/>
        <v>0</v>
      </c>
      <c r="G85" s="21">
        <v>0</v>
      </c>
      <c r="H85" s="24">
        <f t="shared" si="3"/>
        <v>0</v>
      </c>
      <c r="I85" s="21">
        <v>0</v>
      </c>
      <c r="J85" s="24">
        <f t="shared" si="4"/>
        <v>0</v>
      </c>
      <c r="K85" s="21">
        <v>0</v>
      </c>
      <c r="L85" s="24">
        <f t="shared" si="5"/>
        <v>0</v>
      </c>
      <c r="M85" s="23">
        <f t="shared" si="6"/>
        <v>22.2</v>
      </c>
    </row>
    <row r="86" spans="1:13" ht="19.5" customHeight="1">
      <c r="A86" s="20">
        <v>820</v>
      </c>
      <c r="B86" s="32" t="s">
        <v>79</v>
      </c>
      <c r="C86" s="21">
        <v>0</v>
      </c>
      <c r="D86" s="22" t="s">
        <v>91</v>
      </c>
      <c r="E86" s="21">
        <v>0</v>
      </c>
      <c r="F86" s="22" t="s">
        <v>91</v>
      </c>
      <c r="G86" s="21">
        <v>0</v>
      </c>
      <c r="H86" s="22" t="s">
        <v>91</v>
      </c>
      <c r="I86" s="21">
        <v>0</v>
      </c>
      <c r="J86" s="22" t="s">
        <v>91</v>
      </c>
      <c r="K86" s="21">
        <v>0</v>
      </c>
      <c r="L86" s="22" t="s">
        <v>91</v>
      </c>
      <c r="M86" s="23">
        <f t="shared" si="6"/>
        <v>0</v>
      </c>
    </row>
    <row r="87" spans="1:13" ht="19.5" customHeight="1">
      <c r="A87" s="20">
        <v>830</v>
      </c>
      <c r="B87" s="32" t="s">
        <v>80</v>
      </c>
      <c r="C87" s="21">
        <v>110.1</v>
      </c>
      <c r="D87" s="24">
        <f>C87/M87</f>
        <v>0.819806403574088</v>
      </c>
      <c r="E87" s="21">
        <v>24.2</v>
      </c>
      <c r="F87" s="24">
        <f>E87/M87</f>
        <v>0.18019359642591215</v>
      </c>
      <c r="G87" s="21">
        <v>0</v>
      </c>
      <c r="H87" s="24">
        <f>G87/M87</f>
        <v>0</v>
      </c>
      <c r="I87" s="21">
        <v>0</v>
      </c>
      <c r="J87" s="24">
        <f>I87/M87</f>
        <v>0</v>
      </c>
      <c r="K87" s="21">
        <v>0</v>
      </c>
      <c r="L87" s="24">
        <f>K87/M87</f>
        <v>0</v>
      </c>
      <c r="M87" s="23">
        <f t="shared" si="6"/>
        <v>134.29999999999998</v>
      </c>
    </row>
    <row r="88" spans="1:13" ht="19.5" customHeight="1">
      <c r="A88" s="20">
        <v>850</v>
      </c>
      <c r="B88" s="32" t="s">
        <v>81</v>
      </c>
      <c r="C88" s="21">
        <v>909.5</v>
      </c>
      <c r="D88" s="24">
        <f>C88/M88</f>
        <v>0.756026600166251</v>
      </c>
      <c r="E88" s="21">
        <v>293.5</v>
      </c>
      <c r="F88" s="24">
        <f>E88/M88</f>
        <v>0.24397339983374897</v>
      </c>
      <c r="G88" s="21">
        <v>0</v>
      </c>
      <c r="H88" s="24">
        <f>G88/M88</f>
        <v>0</v>
      </c>
      <c r="I88" s="21">
        <v>0</v>
      </c>
      <c r="J88" s="24">
        <f>I88/M88</f>
        <v>0</v>
      </c>
      <c r="K88" s="21">
        <v>0</v>
      </c>
      <c r="L88" s="24">
        <f>K88/M88</f>
        <v>0</v>
      </c>
      <c r="M88" s="23">
        <f t="shared" si="6"/>
        <v>1203</v>
      </c>
    </row>
    <row r="89" spans="1:13" ht="19.5" customHeight="1">
      <c r="A89" s="20">
        <v>870</v>
      </c>
      <c r="B89" s="32" t="s">
        <v>82</v>
      </c>
      <c r="C89" s="21">
        <v>173</v>
      </c>
      <c r="D89" s="24">
        <f>C89/M89</f>
        <v>0.6731517509727627</v>
      </c>
      <c r="E89" s="21">
        <v>84</v>
      </c>
      <c r="F89" s="24">
        <f>E89/M89</f>
        <v>0.32684824902723736</v>
      </c>
      <c r="G89" s="21">
        <v>0</v>
      </c>
      <c r="H89" s="24">
        <f>G89/M89</f>
        <v>0</v>
      </c>
      <c r="I89" s="21">
        <v>0</v>
      </c>
      <c r="J89" s="24">
        <f>I89/M89</f>
        <v>0</v>
      </c>
      <c r="K89" s="21">
        <v>0</v>
      </c>
      <c r="L89" s="24">
        <f>K89/M89</f>
        <v>0</v>
      </c>
      <c r="M89" s="23">
        <f t="shared" si="6"/>
        <v>257</v>
      </c>
    </row>
    <row r="90" spans="1:13" ht="19.5" customHeight="1">
      <c r="A90" s="20">
        <v>880</v>
      </c>
      <c r="B90" s="32" t="s">
        <v>83</v>
      </c>
      <c r="C90" s="21">
        <v>143</v>
      </c>
      <c r="D90" s="24">
        <f>C90/M90</f>
        <v>0.16943127962085308</v>
      </c>
      <c r="E90" s="21">
        <v>671</v>
      </c>
      <c r="F90" s="24">
        <f>E90/M90</f>
        <v>0.7950236966824644</v>
      </c>
      <c r="G90" s="21">
        <v>30</v>
      </c>
      <c r="H90" s="24">
        <f>G90/M90</f>
        <v>0.035545023696682464</v>
      </c>
      <c r="I90" s="21">
        <v>0</v>
      </c>
      <c r="J90" s="24">
        <f>I90/M90</f>
        <v>0</v>
      </c>
      <c r="K90" s="21">
        <v>0</v>
      </c>
      <c r="L90" s="24">
        <f>K90/M90</f>
        <v>0</v>
      </c>
      <c r="M90" s="23">
        <f t="shared" si="6"/>
        <v>844</v>
      </c>
    </row>
    <row r="91" spans="1:13" ht="19.5" customHeight="1">
      <c r="A91" s="20">
        <v>890</v>
      </c>
      <c r="B91" s="32" t="s">
        <v>84</v>
      </c>
      <c r="C91" s="21">
        <v>0</v>
      </c>
      <c r="D91" s="22" t="s">
        <v>91</v>
      </c>
      <c r="E91" s="21">
        <v>0</v>
      </c>
      <c r="F91" s="22" t="s">
        <v>91</v>
      </c>
      <c r="G91" s="21">
        <v>0</v>
      </c>
      <c r="H91" s="22" t="s">
        <v>91</v>
      </c>
      <c r="I91" s="21">
        <v>0</v>
      </c>
      <c r="J91" s="22" t="s">
        <v>91</v>
      </c>
      <c r="K91" s="21">
        <v>0</v>
      </c>
      <c r="L91" s="22" t="s">
        <v>91</v>
      </c>
      <c r="M91" s="23">
        <f t="shared" si="6"/>
        <v>0</v>
      </c>
    </row>
    <row r="92" spans="1:13" ht="19.5" customHeight="1">
      <c r="A92" s="25">
        <v>895</v>
      </c>
      <c r="B92" s="33" t="s">
        <v>85</v>
      </c>
      <c r="C92" s="26">
        <v>0</v>
      </c>
      <c r="D92" s="27" t="s">
        <v>91</v>
      </c>
      <c r="E92" s="26">
        <v>0</v>
      </c>
      <c r="F92" s="27" t="s">
        <v>91</v>
      </c>
      <c r="G92" s="26">
        <v>0</v>
      </c>
      <c r="H92" s="27" t="s">
        <v>91</v>
      </c>
      <c r="I92" s="26">
        <v>0</v>
      </c>
      <c r="J92" s="27" t="s">
        <v>91</v>
      </c>
      <c r="K92" s="26">
        <v>0</v>
      </c>
      <c r="L92" s="27" t="s">
        <v>91</v>
      </c>
      <c r="M92" s="28">
        <f t="shared" si="6"/>
        <v>0</v>
      </c>
    </row>
    <row r="93" spans="1:13" ht="19.5" customHeight="1" thickBot="1">
      <c r="A93" s="41" t="s">
        <v>103</v>
      </c>
      <c r="B93" s="42"/>
      <c r="C93" s="12">
        <f>SUM(C7:C92)</f>
        <v>31499.800000000003</v>
      </c>
      <c r="D93" s="13">
        <f>C93/M93</f>
        <v>0.6379021593631469</v>
      </c>
      <c r="E93" s="12">
        <f>SUM(E7:E92)</f>
        <v>15515.5</v>
      </c>
      <c r="F93" s="13">
        <f>E93/M93</f>
        <v>0.3142042474428061</v>
      </c>
      <c r="G93" s="12">
        <f>SUM(G7:G92)</f>
        <v>1335</v>
      </c>
      <c r="H93" s="13">
        <f>G93/M93</f>
        <v>0.027035072690931403</v>
      </c>
      <c r="I93" s="12">
        <f>SUM(I7:I92)</f>
        <v>157.4</v>
      </c>
      <c r="J93" s="14">
        <f>I93/M93*100</f>
        <v>0.3187505948728542</v>
      </c>
      <c r="K93" s="12">
        <f>SUM(K7:K92)</f>
        <v>872.5999999999999</v>
      </c>
      <c r="L93" s="13">
        <f>K93/M93</f>
        <v>0.01767101455438707</v>
      </c>
      <c r="M93" s="15">
        <f t="shared" si="6"/>
        <v>49380.3</v>
      </c>
    </row>
    <row r="94" spans="1:13" ht="15" customHeight="1">
      <c r="A94" s="43" t="s">
        <v>98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3" ht="15" customHeight="1">
      <c r="A95" s="30" t="s">
        <v>99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15" customHeight="1">
      <c r="A96" s="30" t="s">
        <v>100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ht="1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ht="15" customHeight="1">
      <c r="A98" s="5" t="s">
        <v>102</v>
      </c>
      <c r="B98" s="5"/>
      <c r="C98" s="5"/>
      <c r="D98" s="6"/>
      <c r="E98" s="5"/>
      <c r="F98" s="6"/>
      <c r="G98" s="5"/>
      <c r="H98" s="6"/>
      <c r="I98" s="6"/>
      <c r="J98" s="6"/>
      <c r="K98" s="5"/>
      <c r="L98" s="6"/>
      <c r="M98" s="5"/>
    </row>
    <row r="99" spans="1:13" ht="15" customHeight="1">
      <c r="A99" s="1"/>
      <c r="B99" s="1"/>
      <c r="C99" s="1"/>
      <c r="D99" s="3"/>
      <c r="E99" s="1"/>
      <c r="F99" s="3"/>
      <c r="G99" s="1"/>
      <c r="H99" s="3"/>
      <c r="I99" s="3"/>
      <c r="J99" s="3"/>
      <c r="K99" s="1"/>
      <c r="L99" s="3"/>
      <c r="M99" s="1"/>
    </row>
  </sheetData>
  <sheetProtection/>
  <mergeCells count="9">
    <mergeCell ref="A93:B93"/>
    <mergeCell ref="A94:M94"/>
    <mergeCell ref="A4:B6"/>
    <mergeCell ref="C4:M4"/>
    <mergeCell ref="C5:D5"/>
    <mergeCell ref="E5:F5"/>
    <mergeCell ref="G5:H5"/>
    <mergeCell ref="I5:J5"/>
    <mergeCell ref="K5:L5"/>
  </mergeCells>
  <printOptions/>
  <pageMargins left="0.7874015748031497" right="0.7874015748031497" top="0.7874015748031497" bottom="0.7874015748031497" header="0.3937007874015748" footer="0.3937007874015748"/>
  <pageSetup firstPageNumber="154" useFirstPageNumber="1" horizontalDpi="300" verticalDpi="300" orientation="portrait" paperSize="9" scale="64" r:id="rId1"/>
  <headerFooter>
    <oddHeader>&amp;L平成28年版　環境統計集&amp;R&amp;"ＭＳ ゴシック,標準"3章 自然環境（湿地の保全）</oddHeader>
    <oddFooter>&amp;C&amp;"ＭＳ ゴシック,標準"&amp;P</oddFooter>
  </headerFooter>
  <rowBreaks count="1" manualBreakCount="1"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2016-07-25T00:51:38Z</cp:lastPrinted>
  <dcterms:created xsi:type="dcterms:W3CDTF">2001-12-21T09:02:28Z</dcterms:created>
  <dcterms:modified xsi:type="dcterms:W3CDTF">2016-08-16T05:29:09Z</dcterms:modified>
  <cp:category/>
  <cp:version/>
  <cp:contentType/>
  <cp:contentStatus/>
</cp:coreProperties>
</file>