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92" yWindow="0" windowWidth="1980" windowHeight="9432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<sst xmlns="http://schemas.openxmlformats.org/spreadsheetml/2006/main" count="13" uniqueCount="13">
  <si>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業務その他</t>
  </si>
  <si>
    <r>
      <t>（単位：10</t>
    </r>
    <r>
      <rPr>
        <vertAlign val="superscript"/>
        <sz val="11"/>
        <rFont val="ＭＳ ゴシック"/>
        <family val="3"/>
      </rPr>
      <t>15</t>
    </r>
    <r>
      <rPr>
        <sz val="11"/>
        <rFont val="ＭＳ ゴシック"/>
        <family val="3"/>
      </rPr>
      <t>J）</t>
    </r>
  </si>
  <si>
    <t>構　　　成</t>
  </si>
  <si>
    <t>計</t>
  </si>
  <si>
    <t>平成2年度</t>
  </si>
  <si>
    <t>-</t>
  </si>
  <si>
    <t>産　業</t>
  </si>
  <si>
    <t>家　庭</t>
  </si>
  <si>
    <t>運　輸</t>
  </si>
  <si>
    <t>前年度
対比(%)</t>
  </si>
  <si>
    <t>出典：資源エネルギー庁「総合エネルギー統計」より作成</t>
  </si>
  <si>
    <t>1.05  国内最終エネルギー消費の推移</t>
  </si>
  <si>
    <t xml:space="preserve"> 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</si>
</sst>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0.0%"/>
    <numFmt numFmtId="180" formatCode="#,##0.00_ "/>
    <numFmt numFmtId="181" formatCode="#,##0.0;[Red]\-#,##0.0"/>
    <numFmt numFmtId="182" formatCode="0.0%\ "/>
    <numFmt numFmtId="183" formatCode="0.E+00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vertAlign val="superscript"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b/>
      <sz val="11"/>
      <color indexed="9"/>
      <name val="ＭＳ ゴシック"/>
      <family val="3"/>
    </font>
    <font>
      <b/>
      <sz val="14"/>
      <color theme="0"/>
      <name val="ＭＳ ゴシック"/>
      <family val="3"/>
    </font>
    <font>
      <b/>
      <sz val="11"/>
      <color theme="0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dotted"/>
      <bottom style="hair"/>
    </border>
    <border>
      <left style="hair"/>
      <right style="hair"/>
      <top style="dotted"/>
      <bottom style="hair"/>
    </border>
    <border>
      <left style="thin"/>
      <right style="hair"/>
      <top style="hair"/>
      <bottom style="dotted"/>
    </border>
    <border>
      <left style="hair"/>
      <right style="hair"/>
      <top style="hair"/>
      <bottom style="dotted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tted"/>
      <bottom style="hair"/>
    </border>
    <border>
      <left style="hair"/>
      <right>
        <color indexed="63"/>
      </right>
      <top style="hair"/>
      <bottom style="dotted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thin"/>
    </border>
    <border>
      <left style="thin"/>
      <right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>
        <color indexed="63"/>
      </left>
      <right style="thin"/>
      <top/>
      <bottom/>
    </border>
    <border>
      <left style="thin"/>
      <right style="hair"/>
      <top style="thin"/>
      <bottom/>
    </border>
    <border>
      <left style="thin"/>
      <right style="hair"/>
      <top/>
      <bottom>
        <color indexed="63"/>
      </bottom>
    </border>
    <border>
      <left style="hair"/>
      <right style="thin"/>
      <top style="thin"/>
      <bottom/>
    </border>
    <border>
      <left style="hair"/>
      <right style="thin"/>
      <top/>
      <bottom>
        <color indexed="63"/>
      </bottom>
    </border>
    <border>
      <left style="hair"/>
      <right style="thin"/>
      <top style="dotted"/>
      <bottom/>
    </border>
    <border>
      <left style="hair"/>
      <right style="thin"/>
      <top/>
      <bottom style="dotted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  <border>
      <left style="thin"/>
      <right style="hair"/>
      <top style="dotted"/>
      <bottom/>
    </border>
    <border>
      <left style="thin"/>
      <right style="hair"/>
      <top/>
      <bottom style="dotted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thin"/>
      <right style="hair"/>
      <top/>
      <bottom style="medium"/>
    </border>
    <border>
      <left style="hair"/>
      <right style="thin"/>
      <top/>
      <bottom style="medium"/>
    </border>
  </borders>
  <cellStyleXfs count="7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81" fontId="2" fillId="0" borderId="13" xfId="63" applyNumberFormat="1" applyFont="1" applyFill="1" applyBorder="1" applyAlignment="1" applyProtection="1">
      <alignment horizontal="right" vertical="center" indent="1"/>
      <protection/>
    </xf>
    <xf numFmtId="181" fontId="2" fillId="0" borderId="14" xfId="63" applyNumberFormat="1" applyFont="1" applyFill="1" applyBorder="1" applyAlignment="1" applyProtection="1">
      <alignment horizontal="right" vertical="center" indent="1"/>
      <protection/>
    </xf>
    <xf numFmtId="179" fontId="2" fillId="0" borderId="15" xfId="54" applyNumberFormat="1" applyFont="1" applyFill="1" applyBorder="1" applyAlignment="1" applyProtection="1">
      <alignment horizontal="right" vertical="center" indent="1"/>
      <protection/>
    </xf>
    <xf numFmtId="179" fontId="2" fillId="0" borderId="16" xfId="54" applyNumberFormat="1" applyFont="1" applyFill="1" applyBorder="1" applyAlignment="1" applyProtection="1">
      <alignment horizontal="right" vertical="center" indent="1"/>
      <protection/>
    </xf>
    <xf numFmtId="181" fontId="2" fillId="0" borderId="17" xfId="63" applyNumberFormat="1" applyFont="1" applyFill="1" applyBorder="1" applyAlignment="1" applyProtection="1">
      <alignment horizontal="right" vertical="center" indent="1"/>
      <protection/>
    </xf>
    <xf numFmtId="181" fontId="2" fillId="0" borderId="18" xfId="63" applyNumberFormat="1" applyFont="1" applyFill="1" applyBorder="1" applyAlignment="1" applyProtection="1">
      <alignment horizontal="right" vertical="center" indent="1"/>
      <protection/>
    </xf>
    <xf numFmtId="179" fontId="2" fillId="0" borderId="19" xfId="54" applyNumberFormat="1" applyFont="1" applyFill="1" applyBorder="1" applyAlignment="1" applyProtection="1">
      <alignment horizontal="right" vertical="center" indent="1"/>
      <protection/>
    </xf>
    <xf numFmtId="179" fontId="2" fillId="0" borderId="20" xfId="54" applyNumberFormat="1" applyFont="1" applyFill="1" applyBorder="1" applyAlignment="1" applyProtection="1">
      <alignment horizontal="right" vertical="center" indent="1"/>
      <protection/>
    </xf>
    <xf numFmtId="181" fontId="2" fillId="0" borderId="21" xfId="63" applyNumberFormat="1" applyFont="1" applyFill="1" applyBorder="1" applyAlignment="1" applyProtection="1">
      <alignment horizontal="right" vertical="center" indent="1"/>
      <protection/>
    </xf>
    <xf numFmtId="179" fontId="2" fillId="0" borderId="22" xfId="54" applyNumberFormat="1" applyFont="1" applyFill="1" applyBorder="1" applyAlignment="1" applyProtection="1">
      <alignment horizontal="right" vertical="center" indent="1"/>
      <protection/>
    </xf>
    <xf numFmtId="179" fontId="2" fillId="0" borderId="23" xfId="54" applyNumberFormat="1" applyFont="1" applyFill="1" applyBorder="1" applyAlignment="1" applyProtection="1">
      <alignment horizontal="right" vertical="center" indent="1"/>
      <protection/>
    </xf>
    <xf numFmtId="179" fontId="2" fillId="0" borderId="24" xfId="54" applyNumberFormat="1" applyFont="1" applyFill="1" applyBorder="1" applyAlignment="1" applyProtection="1">
      <alignment horizontal="right" vertical="center" indent="1"/>
      <protection/>
    </xf>
    <xf numFmtId="179" fontId="2" fillId="0" borderId="25" xfId="54" applyNumberFormat="1" applyFont="1" applyFill="1" applyBorder="1" applyAlignment="1" applyProtection="1">
      <alignment horizontal="right" vertical="center" indent="1"/>
      <protection/>
    </xf>
    <xf numFmtId="0" fontId="2" fillId="0" borderId="26" xfId="0" applyFont="1" applyFill="1" applyBorder="1" applyAlignment="1">
      <alignment horizontal="center" vertical="center" wrapText="1"/>
    </xf>
    <xf numFmtId="181" fontId="2" fillId="0" borderId="27" xfId="63" applyNumberFormat="1" applyFont="1" applyFill="1" applyBorder="1" applyAlignment="1" applyProtection="1">
      <alignment horizontal="right" vertical="center" indent="1"/>
      <protection/>
    </xf>
    <xf numFmtId="179" fontId="2" fillId="0" borderId="28" xfId="54" applyNumberFormat="1" applyFont="1" applyFill="1" applyBorder="1" applyAlignment="1" applyProtection="1">
      <alignment horizontal="right" vertical="center" indent="1"/>
      <protection/>
    </xf>
    <xf numFmtId="181" fontId="2" fillId="0" borderId="29" xfId="63" applyNumberFormat="1" applyFont="1" applyFill="1" applyBorder="1" applyAlignment="1" applyProtection="1">
      <alignment horizontal="right" vertical="center" indent="1"/>
      <protection/>
    </xf>
    <xf numFmtId="179" fontId="2" fillId="0" borderId="30" xfId="54" applyNumberFormat="1" applyFont="1" applyFill="1" applyBorder="1" applyAlignment="1" applyProtection="1">
      <alignment horizontal="right" vertical="center" indent="1"/>
      <protection/>
    </xf>
    <xf numFmtId="181" fontId="2" fillId="0" borderId="31" xfId="63" applyNumberFormat="1" applyFont="1" applyFill="1" applyBorder="1" applyAlignment="1" applyProtection="1">
      <alignment horizontal="right" vertical="center" indent="1"/>
      <protection/>
    </xf>
    <xf numFmtId="179" fontId="2" fillId="0" borderId="32" xfId="54" applyNumberFormat="1" applyFont="1" applyFill="1" applyBorder="1" applyAlignment="1" applyProtection="1">
      <alignment horizontal="right" vertical="center" indent="1"/>
      <protection/>
    </xf>
    <xf numFmtId="179" fontId="2" fillId="0" borderId="33" xfId="54" applyNumberFormat="1" applyFont="1" applyFill="1" applyBorder="1" applyAlignment="1" applyProtection="1">
      <alignment horizontal="right" vertical="center" indent="1"/>
      <protection/>
    </xf>
    <xf numFmtId="0" fontId="23" fillId="25" borderId="0" xfId="0" applyFont="1" applyFill="1" applyAlignment="1">
      <alignment horizontal="left" vertical="center"/>
    </xf>
    <xf numFmtId="0" fontId="24" fillId="25" borderId="0" xfId="0" applyFont="1" applyFill="1" applyBorder="1" applyAlignment="1">
      <alignment vertical="center"/>
    </xf>
    <xf numFmtId="0" fontId="2" fillId="25" borderId="0" xfId="0" applyFont="1" applyFill="1" applyBorder="1" applyAlignment="1">
      <alignment vertical="center"/>
    </xf>
    <xf numFmtId="181" fontId="2" fillId="0" borderId="13" xfId="61" applyNumberFormat="1" applyFont="1" applyFill="1" applyBorder="1" applyAlignment="1" applyProtection="1">
      <alignment horizontal="right" vertical="center" indent="1"/>
      <protection/>
    </xf>
    <xf numFmtId="181" fontId="2" fillId="0" borderId="14" xfId="61" applyNumberFormat="1" applyFont="1" applyFill="1" applyBorder="1" applyAlignment="1" applyProtection="1">
      <alignment horizontal="right" vertical="center" indent="1"/>
      <protection/>
    </xf>
    <xf numFmtId="181" fontId="2" fillId="0" borderId="27" xfId="61" applyNumberFormat="1" applyFont="1" applyFill="1" applyBorder="1" applyAlignment="1" applyProtection="1">
      <alignment horizontal="right" vertical="center" indent="1"/>
      <protection/>
    </xf>
    <xf numFmtId="181" fontId="2" fillId="0" borderId="18" xfId="61" applyNumberFormat="1" applyFont="1" applyFill="1" applyBorder="1" applyAlignment="1" applyProtection="1">
      <alignment horizontal="right" vertical="center" indent="1"/>
      <protection/>
    </xf>
    <xf numFmtId="181" fontId="2" fillId="0" borderId="29" xfId="61" applyNumberFormat="1" applyFont="1" applyFill="1" applyBorder="1" applyAlignment="1" applyProtection="1">
      <alignment horizontal="right" vertical="center" indent="1"/>
      <protection/>
    </xf>
    <xf numFmtId="181" fontId="2" fillId="0" borderId="21" xfId="61" applyNumberFormat="1" applyFont="1" applyFill="1" applyBorder="1" applyAlignment="1" applyProtection="1">
      <alignment horizontal="right" vertical="center" indent="1"/>
      <protection/>
    </xf>
    <xf numFmtId="181" fontId="2" fillId="0" borderId="31" xfId="61" applyNumberFormat="1" applyFont="1" applyFill="1" applyBorder="1" applyAlignment="1" applyProtection="1">
      <alignment horizontal="right" vertical="center" indent="1"/>
      <protection/>
    </xf>
    <xf numFmtId="183" fontId="2" fillId="0" borderId="0" xfId="0" applyNumberFormat="1" applyFont="1" applyFill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81" fontId="2" fillId="0" borderId="41" xfId="61" applyNumberFormat="1" applyFont="1" applyFill="1" applyBorder="1" applyAlignment="1" applyProtection="1">
      <alignment horizontal="right" vertical="center" indent="1"/>
      <protection/>
    </xf>
    <xf numFmtId="181" fontId="0" fillId="0" borderId="42" xfId="61" applyNumberFormat="1" applyFont="1" applyBorder="1" applyAlignment="1">
      <alignment horizontal="right" vertical="center" indent="1"/>
    </xf>
    <xf numFmtId="178" fontId="2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182" fontId="2" fillId="0" borderId="45" xfId="54" applyNumberFormat="1" applyFont="1" applyFill="1" applyBorder="1" applyAlignment="1">
      <alignment horizontal="right" vertical="center"/>
    </xf>
    <xf numFmtId="182" fontId="0" fillId="0" borderId="46" xfId="0" applyNumberFormat="1" applyFont="1" applyBorder="1" applyAlignment="1">
      <alignment horizontal="right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81" fontId="2" fillId="0" borderId="49" xfId="61" applyNumberFormat="1" applyFont="1" applyFill="1" applyBorder="1" applyAlignment="1" applyProtection="1">
      <alignment horizontal="right" vertical="center" indent="1"/>
      <protection/>
    </xf>
    <xf numFmtId="181" fontId="0" fillId="0" borderId="50" xfId="61" applyNumberFormat="1" applyFont="1" applyBorder="1" applyAlignment="1">
      <alignment horizontal="right" vertical="center" indent="1"/>
    </xf>
    <xf numFmtId="0" fontId="2" fillId="0" borderId="35" xfId="0" applyFont="1" applyFill="1" applyBorder="1" applyAlignment="1">
      <alignment horizontal="center" vertical="center" wrapText="1"/>
    </xf>
    <xf numFmtId="181" fontId="2" fillId="0" borderId="42" xfId="61" applyNumberFormat="1" applyFont="1" applyFill="1" applyBorder="1" applyAlignment="1" applyProtection="1">
      <alignment horizontal="right" vertical="center" indent="1"/>
      <protection/>
    </xf>
    <xf numFmtId="181" fontId="0" fillId="0" borderId="10" xfId="61" applyNumberFormat="1" applyFont="1" applyBorder="1" applyAlignment="1">
      <alignment horizontal="right" vertical="center" indent="1"/>
    </xf>
    <xf numFmtId="182" fontId="2" fillId="0" borderId="44" xfId="54" applyNumberFormat="1" applyFont="1" applyFill="1" applyBorder="1" applyAlignment="1">
      <alignment horizontal="right" vertical="center"/>
    </xf>
    <xf numFmtId="182" fontId="0" fillId="0" borderId="11" xfId="0" applyNumberFormat="1" applyFont="1" applyBorder="1" applyAlignment="1">
      <alignment horizontal="right" vertical="center"/>
    </xf>
    <xf numFmtId="182" fontId="2" fillId="0" borderId="43" xfId="54" applyNumberFormat="1" applyFont="1" applyFill="1" applyBorder="1" applyAlignment="1">
      <alignment horizontal="right" vertical="center"/>
    </xf>
    <xf numFmtId="182" fontId="0" fillId="0" borderId="44" xfId="0" applyNumberFormat="1" applyFont="1" applyBorder="1" applyAlignment="1">
      <alignment horizontal="right"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181" fontId="0" fillId="0" borderId="53" xfId="61" applyNumberFormat="1" applyFont="1" applyBorder="1" applyAlignment="1">
      <alignment horizontal="right" vertical="center" indent="1"/>
    </xf>
    <xf numFmtId="182" fontId="0" fillId="0" borderId="54" xfId="0" applyNumberFormat="1" applyFont="1" applyBorder="1" applyAlignment="1">
      <alignment horizontal="right" vertical="center"/>
    </xf>
  </cellXfs>
  <cellStyles count="6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メモ" xfId="55"/>
    <cellStyle name="メモ 2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7" width="14.125" style="1" customWidth="1"/>
    <col min="8" max="16384" width="9.00390625" style="2" customWidth="1"/>
  </cols>
  <sheetData>
    <row r="1" spans="1:5" ht="30" customHeight="1">
      <c r="A1" s="30" t="s">
        <v>11</v>
      </c>
      <c r="B1" s="31"/>
      <c r="C1" s="31"/>
      <c r="D1" s="31"/>
      <c r="E1" s="32"/>
    </row>
    <row r="2" ht="15" customHeight="1"/>
    <row r="3" ht="19.5" customHeight="1" thickBot="1">
      <c r="G3" s="3" t="s">
        <v>1</v>
      </c>
    </row>
    <row r="4" spans="1:7" ht="19.5" customHeight="1">
      <c r="A4" s="41"/>
      <c r="B4" s="43"/>
      <c r="C4" s="44"/>
      <c r="D4" s="45" t="s">
        <v>2</v>
      </c>
      <c r="E4" s="46"/>
      <c r="F4" s="46"/>
      <c r="G4" s="46"/>
    </row>
    <row r="5" spans="1:7" s="4" customFormat="1" ht="39.75" customHeight="1">
      <c r="A5" s="42"/>
      <c r="B5" s="5" t="s">
        <v>3</v>
      </c>
      <c r="C5" s="6" t="s">
        <v>9</v>
      </c>
      <c r="D5" s="5" t="s">
        <v>6</v>
      </c>
      <c r="E5" s="7" t="s">
        <v>7</v>
      </c>
      <c r="F5" s="8" t="s">
        <v>0</v>
      </c>
      <c r="G5" s="22" t="s">
        <v>8</v>
      </c>
    </row>
    <row r="6" spans="1:8" ht="19.5" customHeight="1">
      <c r="A6" s="47" t="s">
        <v>4</v>
      </c>
      <c r="B6" s="48">
        <v>13540.05178647376</v>
      </c>
      <c r="C6" s="50" t="s">
        <v>5</v>
      </c>
      <c r="D6" s="33">
        <v>7020.117237544606</v>
      </c>
      <c r="E6" s="34">
        <v>1683.0435497769809</v>
      </c>
      <c r="F6" s="34">
        <v>1788.7506116895265</v>
      </c>
      <c r="G6" s="35">
        <v>3048.140387462643</v>
      </c>
      <c r="H6" s="40"/>
    </row>
    <row r="7" spans="1:8" ht="19.5" customHeight="1">
      <c r="A7" s="47"/>
      <c r="B7" s="49"/>
      <c r="C7" s="51"/>
      <c r="D7" s="12">
        <f>D6/$B$6</f>
        <v>0.5184704865425672</v>
      </c>
      <c r="E7" s="12">
        <f>E6/$B$6</f>
        <v>0.12430111614922386</v>
      </c>
      <c r="F7" s="12">
        <f>F6/$B$6</f>
        <v>0.13210810711052468</v>
      </c>
      <c r="G7" s="24">
        <f>G6/$B$6</f>
        <v>0.22512029019768404</v>
      </c>
      <c r="H7" s="1"/>
    </row>
    <row r="8" spans="1:8" ht="19.5" customHeight="1">
      <c r="A8" s="54">
        <v>3</v>
      </c>
      <c r="B8" s="56">
        <v>13736.360454968024</v>
      </c>
      <c r="C8" s="52">
        <f>(B8-B6)/B8</f>
        <v>0.01429117044051255</v>
      </c>
      <c r="D8" s="36">
        <v>6962.765428108006</v>
      </c>
      <c r="E8" s="36">
        <v>1721.9361260163726</v>
      </c>
      <c r="F8" s="36">
        <v>1820.6413435583033</v>
      </c>
      <c r="G8" s="37">
        <v>3231.0175572853395</v>
      </c>
      <c r="H8" s="40"/>
    </row>
    <row r="9" spans="1:8" ht="19.5" customHeight="1">
      <c r="A9" s="55"/>
      <c r="B9" s="57"/>
      <c r="C9" s="53"/>
      <c r="D9" s="11">
        <f>D8/$B$8</f>
        <v>0.5068857541219942</v>
      </c>
      <c r="E9" s="12">
        <f>E8/$B$8</f>
        <v>0.12535606732666954</v>
      </c>
      <c r="F9" s="12">
        <f>F8/$B$8</f>
        <v>0.13254175656840986</v>
      </c>
      <c r="G9" s="24">
        <f>G8/$B$8</f>
        <v>0.23521642198292625</v>
      </c>
      <c r="H9" s="1"/>
    </row>
    <row r="10" spans="1:8" ht="19.5" customHeight="1">
      <c r="A10" s="54">
        <v>4</v>
      </c>
      <c r="B10" s="56">
        <v>13856.592147520338</v>
      </c>
      <c r="C10" s="52">
        <f>(B10-B8)/B10</f>
        <v>0.008676858730653292</v>
      </c>
      <c r="D10" s="36">
        <v>6882.301363003678</v>
      </c>
      <c r="E10" s="14">
        <v>1797.5901077905362</v>
      </c>
      <c r="F10" s="14">
        <v>1855.6160279824849</v>
      </c>
      <c r="G10" s="25">
        <v>3321.08464874364</v>
      </c>
      <c r="H10" s="40"/>
    </row>
    <row r="11" spans="1:8" ht="19.5" customHeight="1">
      <c r="A11" s="55"/>
      <c r="B11" s="57"/>
      <c r="C11" s="53"/>
      <c r="D11" s="15">
        <f>D10/$B$10</f>
        <v>0.49668066215222173</v>
      </c>
      <c r="E11" s="16">
        <f>E10/$B$10</f>
        <v>0.12972815311679778</v>
      </c>
      <c r="F11" s="16">
        <f>F10/$B$10</f>
        <v>0.1339157570798929</v>
      </c>
      <c r="G11" s="26">
        <f>G10/$B$10</f>
        <v>0.23967542765108768</v>
      </c>
      <c r="H11" s="1"/>
    </row>
    <row r="12" spans="1:8" ht="19.5" customHeight="1">
      <c r="A12" s="47">
        <v>5</v>
      </c>
      <c r="B12" s="59">
        <v>14006.672914687153</v>
      </c>
      <c r="C12" s="61">
        <f>(B12-B10)/B12</f>
        <v>0.01071494765965751</v>
      </c>
      <c r="D12" s="36">
        <v>6771.738831877796</v>
      </c>
      <c r="E12" s="38">
        <v>1890.5360495666482</v>
      </c>
      <c r="F12" s="38">
        <v>1972.4788964492952</v>
      </c>
      <c r="G12" s="39">
        <v>3371.919136793416</v>
      </c>
      <c r="H12" s="40"/>
    </row>
    <row r="13" spans="1:8" ht="19.5" customHeight="1">
      <c r="A13" s="58"/>
      <c r="B13" s="60"/>
      <c r="C13" s="62"/>
      <c r="D13" s="11">
        <f>D12/$B$12</f>
        <v>0.4834651935633528</v>
      </c>
      <c r="E13" s="12">
        <f>E12/$B$12</f>
        <v>0.13497395570537418</v>
      </c>
      <c r="F13" s="12">
        <f>F12/$B$12</f>
        <v>0.14082422774226336</v>
      </c>
      <c r="G13" s="24">
        <f>G12/$B$12</f>
        <v>0.24073662298900977</v>
      </c>
      <c r="H13" s="1"/>
    </row>
    <row r="14" spans="1:8" ht="19.5" customHeight="1">
      <c r="A14" s="47">
        <v>6</v>
      </c>
      <c r="B14" s="48">
        <v>14504.997952634925</v>
      </c>
      <c r="C14" s="63">
        <f>(B14-B12)/B14</f>
        <v>0.03435540215689919</v>
      </c>
      <c r="D14" s="33">
        <v>6999.401994479589</v>
      </c>
      <c r="E14" s="10">
        <v>1896.867681540926</v>
      </c>
      <c r="F14" s="10">
        <v>2100.4091971485577</v>
      </c>
      <c r="G14" s="23">
        <v>3508.3190794658485</v>
      </c>
      <c r="H14" s="40"/>
    </row>
    <row r="15" spans="1:8" ht="19.5" customHeight="1">
      <c r="A15" s="47"/>
      <c r="B15" s="49"/>
      <c r="C15" s="64"/>
      <c r="D15" s="11">
        <f>D14/$B$14</f>
        <v>0.4825510501508277</v>
      </c>
      <c r="E15" s="12">
        <f>E14/$B$14</f>
        <v>0.13077338499012667</v>
      </c>
      <c r="F15" s="12">
        <f>F14/$B$14</f>
        <v>0.14480589407922012</v>
      </c>
      <c r="G15" s="24">
        <f>G14/$B$14</f>
        <v>0.24186967077982524</v>
      </c>
      <c r="H15" s="1"/>
    </row>
    <row r="16" spans="1:8" ht="19.5" customHeight="1">
      <c r="A16" s="54">
        <v>7</v>
      </c>
      <c r="B16" s="56">
        <v>14964.078041417199</v>
      </c>
      <c r="C16" s="52">
        <f>(B16-B14)/B16</f>
        <v>0.030678808778706115</v>
      </c>
      <c r="D16" s="36">
        <v>7105.063858012724</v>
      </c>
      <c r="E16" s="14">
        <v>2004.7773541405681</v>
      </c>
      <c r="F16" s="14">
        <v>2216.7680767188485</v>
      </c>
      <c r="G16" s="25">
        <v>3637.468752545056</v>
      </c>
      <c r="H16" s="40"/>
    </row>
    <row r="17" spans="1:8" ht="19.5" customHeight="1">
      <c r="A17" s="55"/>
      <c r="B17" s="57"/>
      <c r="C17" s="53"/>
      <c r="D17" s="11">
        <f>D16/$B$16</f>
        <v>0.4748079927375083</v>
      </c>
      <c r="E17" s="12">
        <f>E16/$B$16</f>
        <v>0.13397266096793908</v>
      </c>
      <c r="F17" s="12">
        <f>F16/$B$16</f>
        <v>0.1481393020394129</v>
      </c>
      <c r="G17" s="24">
        <f>G16/$B$16</f>
        <v>0.24308004425513963</v>
      </c>
      <c r="H17" s="1"/>
    </row>
    <row r="18" spans="1:8" ht="19.5" customHeight="1">
      <c r="A18" s="54">
        <v>8</v>
      </c>
      <c r="B18" s="56">
        <v>15203.260830177618</v>
      </c>
      <c r="C18" s="52">
        <f>(B18-B16)/B18</f>
        <v>0.01573233475582127</v>
      </c>
      <c r="D18" s="36">
        <v>7210.688820978226</v>
      </c>
      <c r="E18" s="14">
        <v>2013.6371548976374</v>
      </c>
      <c r="F18" s="14">
        <v>2244.953748347617</v>
      </c>
      <c r="G18" s="25">
        <v>3733.9811059541375</v>
      </c>
      <c r="H18" s="40"/>
    </row>
    <row r="19" spans="1:8" ht="19.5" customHeight="1">
      <c r="A19" s="55"/>
      <c r="B19" s="57"/>
      <c r="C19" s="53"/>
      <c r="D19" s="11">
        <f>D18/$B$18</f>
        <v>0.47428567473271355</v>
      </c>
      <c r="E19" s="12">
        <f>E18/$B$18</f>
        <v>0.13244771482843212</v>
      </c>
      <c r="F19" s="12">
        <f>F18/$B$18</f>
        <v>0.14766264773222268</v>
      </c>
      <c r="G19" s="24">
        <f>G18/$B$18</f>
        <v>0.24560396270663165</v>
      </c>
      <c r="H19" s="1"/>
    </row>
    <row r="20" spans="1:8" ht="19.5" customHeight="1">
      <c r="A20" s="54">
        <v>9</v>
      </c>
      <c r="B20" s="56">
        <v>15316.626556753712</v>
      </c>
      <c r="C20" s="52">
        <f>(B20-B18)/B20</f>
        <v>0.007401481400361392</v>
      </c>
      <c r="D20" s="36">
        <v>7199.863620670967</v>
      </c>
      <c r="E20" s="14">
        <v>2007.4489407335582</v>
      </c>
      <c r="F20" s="14">
        <v>2352.8198871584013</v>
      </c>
      <c r="G20" s="25">
        <v>3756.4941081907878</v>
      </c>
      <c r="H20" s="40"/>
    </row>
    <row r="21" spans="1:8" ht="19.5" customHeight="1">
      <c r="A21" s="55"/>
      <c r="B21" s="57"/>
      <c r="C21" s="53"/>
      <c r="D21" s="15">
        <f>D20/$B$20</f>
        <v>0.470068496740639</v>
      </c>
      <c r="E21" s="16">
        <f>E20/$B$20</f>
        <v>0.1310633861376214</v>
      </c>
      <c r="F21" s="16">
        <f>F20/$B$20</f>
        <v>0.15361214680271415</v>
      </c>
      <c r="G21" s="26">
        <f>G20/$B$20</f>
        <v>0.2452559703190256</v>
      </c>
      <c r="H21" s="1"/>
    </row>
    <row r="22" spans="1:8" ht="19.5" customHeight="1">
      <c r="A22" s="47">
        <v>10</v>
      </c>
      <c r="B22" s="59">
        <v>15113.482086755224</v>
      </c>
      <c r="C22" s="61">
        <f>(B22-B20)/B22</f>
        <v>-0.013441275070323758</v>
      </c>
      <c r="D22" s="36">
        <v>6777.081542302441</v>
      </c>
      <c r="E22" s="17">
        <v>2024.7274895384412</v>
      </c>
      <c r="F22" s="17">
        <v>2582.887312315409</v>
      </c>
      <c r="G22" s="27">
        <v>3728.785742598931</v>
      </c>
      <c r="H22" s="40"/>
    </row>
    <row r="23" spans="1:8" ht="19.5" customHeight="1">
      <c r="A23" s="58"/>
      <c r="B23" s="60"/>
      <c r="C23" s="62"/>
      <c r="D23" s="11">
        <f>D22/$B$22</f>
        <v>0.4484129801061246</v>
      </c>
      <c r="E23" s="12">
        <f>E22/$B$22</f>
        <v>0.13396829915938574</v>
      </c>
      <c r="F23" s="12">
        <f>F22/$B$22</f>
        <v>0.17089955163799977</v>
      </c>
      <c r="G23" s="24">
        <f>G22/$B$22</f>
        <v>0.24671916909648975</v>
      </c>
      <c r="H23" s="1"/>
    </row>
    <row r="24" spans="1:8" ht="19.5" customHeight="1">
      <c r="A24" s="47">
        <v>11</v>
      </c>
      <c r="B24" s="48">
        <v>15488.00961120768</v>
      </c>
      <c r="C24" s="63">
        <f>(B24-B22)/B24</f>
        <v>0.024181772471359705</v>
      </c>
      <c r="D24" s="33">
        <v>6963.907346608156</v>
      </c>
      <c r="E24" s="10">
        <v>2079.3861802091665</v>
      </c>
      <c r="F24" s="10">
        <v>2659.7821177890764</v>
      </c>
      <c r="G24" s="23">
        <v>3784.93396660128</v>
      </c>
      <c r="H24" s="40"/>
    </row>
    <row r="25" spans="1:8" ht="19.5" customHeight="1">
      <c r="A25" s="47"/>
      <c r="B25" s="49"/>
      <c r="C25" s="64"/>
      <c r="D25" s="11">
        <f>D24/$B$24</f>
        <v>0.4496321684594528</v>
      </c>
      <c r="E25" s="12">
        <f>E24/$B$24</f>
        <v>0.1342578053867198</v>
      </c>
      <c r="F25" s="12">
        <f>F24/$B$24</f>
        <v>0.17173169339101924</v>
      </c>
      <c r="G25" s="24">
        <f>G24/$B$24</f>
        <v>0.24437833276280807</v>
      </c>
      <c r="H25" s="1"/>
    </row>
    <row r="26" spans="1:8" ht="19.5" customHeight="1">
      <c r="A26" s="54">
        <v>12</v>
      </c>
      <c r="B26" s="56">
        <v>15655.189714636866</v>
      </c>
      <c r="C26" s="52">
        <f>(B26-B24)/B26</f>
        <v>0.010678893483665686</v>
      </c>
      <c r="D26" s="36">
        <v>7037.606655185681</v>
      </c>
      <c r="E26" s="14">
        <v>2142.3812666903796</v>
      </c>
      <c r="F26" s="14">
        <v>2706.443577310073</v>
      </c>
      <c r="G26" s="25">
        <v>3768.758215450732</v>
      </c>
      <c r="H26" s="40"/>
    </row>
    <row r="27" spans="1:8" ht="19.5" customHeight="1">
      <c r="A27" s="55"/>
      <c r="B27" s="57"/>
      <c r="C27" s="53"/>
      <c r="D27" s="11">
        <f>D26/$B$26</f>
        <v>0.4495382543084642</v>
      </c>
      <c r="E27" s="12">
        <f>E26/$B$26</f>
        <v>0.13684799135250042</v>
      </c>
      <c r="F27" s="12">
        <f>F26/$B$26</f>
        <v>0.17287836344644714</v>
      </c>
      <c r="G27" s="24">
        <f>G26/$B$26</f>
        <v>0.2407353908925882</v>
      </c>
      <c r="H27" s="1"/>
    </row>
    <row r="28" spans="1:8" ht="19.5" customHeight="1">
      <c r="A28" s="54">
        <v>13</v>
      </c>
      <c r="B28" s="56">
        <v>15455.147453954163</v>
      </c>
      <c r="C28" s="52">
        <f>(B28-B26)/B28</f>
        <v>-0.012943406802082818</v>
      </c>
      <c r="D28" s="36">
        <v>6822.808024513301</v>
      </c>
      <c r="E28" s="14">
        <v>2084.6608838914635</v>
      </c>
      <c r="F28" s="14">
        <v>2718.6153480641356</v>
      </c>
      <c r="G28" s="25">
        <v>3829.063197485261</v>
      </c>
      <c r="H28" s="40"/>
    </row>
    <row r="29" spans="1:8" ht="19.5" customHeight="1">
      <c r="A29" s="55"/>
      <c r="B29" s="57"/>
      <c r="C29" s="53"/>
      <c r="D29" s="11">
        <f>D28/$B$28</f>
        <v>0.441458617256201</v>
      </c>
      <c r="E29" s="12">
        <f>E28/$B$28</f>
        <v>0.13488456775338678</v>
      </c>
      <c r="F29" s="12">
        <f>F28/$B$28</f>
        <v>0.1759035529207186</v>
      </c>
      <c r="G29" s="24">
        <f>G28/$B$28</f>
        <v>0.24775326206969342</v>
      </c>
      <c r="H29" s="1"/>
    </row>
    <row r="30" spans="1:8" ht="19.5" customHeight="1">
      <c r="A30" s="54">
        <v>14</v>
      </c>
      <c r="B30" s="56">
        <v>15680.528361102852</v>
      </c>
      <c r="C30" s="52">
        <f>(B30-B28)/B30</f>
        <v>0.014373298013845553</v>
      </c>
      <c r="D30" s="36">
        <v>6993.960579907165</v>
      </c>
      <c r="E30" s="14">
        <v>2156.8385692339716</v>
      </c>
      <c r="F30" s="14">
        <v>2761.349922510832</v>
      </c>
      <c r="G30" s="25">
        <v>3768.3792894508865</v>
      </c>
      <c r="H30" s="40"/>
    </row>
    <row r="31" spans="1:8" ht="19.5" customHeight="1">
      <c r="A31" s="55"/>
      <c r="B31" s="57"/>
      <c r="C31" s="53"/>
      <c r="D31" s="15">
        <f>D30/$B$30</f>
        <v>0.4460283747361726</v>
      </c>
      <c r="E31" s="16">
        <f>E30/$B$30</f>
        <v>0.1375488452662239</v>
      </c>
      <c r="F31" s="16">
        <f>F30/$B$30</f>
        <v>0.17610056618759365</v>
      </c>
      <c r="G31" s="26">
        <f>G30/$B$30</f>
        <v>0.2403222138100101</v>
      </c>
      <c r="H31" s="1"/>
    </row>
    <row r="32" spans="1:8" ht="19.5" customHeight="1">
      <c r="A32" s="47">
        <v>15</v>
      </c>
      <c r="B32" s="59">
        <v>15531.672433667827</v>
      </c>
      <c r="C32" s="61">
        <f>(B32-B30)/B32</f>
        <v>-0.009584024390853834</v>
      </c>
      <c r="D32" s="36">
        <v>7004.757495145324</v>
      </c>
      <c r="E32" s="17">
        <v>2094.3240849931217</v>
      </c>
      <c r="F32" s="17">
        <v>2726.0279344161577</v>
      </c>
      <c r="G32" s="27">
        <v>3706.562919113226</v>
      </c>
      <c r="H32" s="40"/>
    </row>
    <row r="33" spans="1:8" ht="19.5" customHeight="1">
      <c r="A33" s="58"/>
      <c r="B33" s="60"/>
      <c r="C33" s="62"/>
      <c r="D33" s="11">
        <f>D32/$B$32</f>
        <v>0.4509982762681237</v>
      </c>
      <c r="E33" s="12">
        <f>E32/$B$32</f>
        <v>0.13484214877293443</v>
      </c>
      <c r="F33" s="12">
        <f>F32/$B$32</f>
        <v>0.175514127410193</v>
      </c>
      <c r="G33" s="24">
        <f>G32/$B$32</f>
        <v>0.238645447548749</v>
      </c>
      <c r="H33" s="1"/>
    </row>
    <row r="34" spans="1:8" ht="19.5" customHeight="1">
      <c r="A34" s="47">
        <v>16</v>
      </c>
      <c r="B34" s="48">
        <v>15738.096961287498</v>
      </c>
      <c r="C34" s="63">
        <f>(B34-B32)/B34</f>
        <v>0.013116231786310177</v>
      </c>
      <c r="D34" s="33">
        <v>7077.544148543222</v>
      </c>
      <c r="E34" s="10">
        <v>2119.569225053243</v>
      </c>
      <c r="F34" s="10">
        <v>2919.526571543308</v>
      </c>
      <c r="G34" s="23">
        <v>3621.4570161477245</v>
      </c>
      <c r="H34" s="40"/>
    </row>
    <row r="35" spans="1:8" ht="19.5" customHeight="1">
      <c r="A35" s="47"/>
      <c r="B35" s="49"/>
      <c r="C35" s="64"/>
      <c r="D35" s="11">
        <f>D34/$B$34</f>
        <v>0.4497077483988397</v>
      </c>
      <c r="E35" s="12">
        <f>E34/$B$34</f>
        <v>0.1346776062103919</v>
      </c>
      <c r="F35" s="12">
        <f>F34/$B$34</f>
        <v>0.1855069630543481</v>
      </c>
      <c r="G35" s="24">
        <f>G34/$B$34</f>
        <v>0.23010768233642026</v>
      </c>
      <c r="H35" s="1"/>
    </row>
    <row r="36" spans="1:8" ht="19.5" customHeight="1">
      <c r="A36" s="54">
        <v>17</v>
      </c>
      <c r="B36" s="56">
        <v>15670.542668545857</v>
      </c>
      <c r="C36" s="52">
        <f>(B36-B34)/B36</f>
        <v>-0.004310909594550089</v>
      </c>
      <c r="D36" s="36">
        <v>6962.295479123571</v>
      </c>
      <c r="E36" s="14">
        <v>2204.852945140347</v>
      </c>
      <c r="F36" s="14">
        <v>2967.3491128087244</v>
      </c>
      <c r="G36" s="25">
        <v>3536.045131473215</v>
      </c>
      <c r="H36" s="40"/>
    </row>
    <row r="37" spans="1:8" ht="19.5" customHeight="1">
      <c r="A37" s="55"/>
      <c r="B37" s="57"/>
      <c r="C37" s="53"/>
      <c r="D37" s="11">
        <f>D36/$B$36</f>
        <v>0.44429191932825607</v>
      </c>
      <c r="E37" s="12">
        <f>E36/$B$36</f>
        <v>0.14070048445520397</v>
      </c>
      <c r="F37" s="12">
        <f>F36/$B$36</f>
        <v>0.18935841441948473</v>
      </c>
      <c r="G37" s="24">
        <f>G36/$B$36</f>
        <v>0.22564918179705523</v>
      </c>
      <c r="H37" s="1"/>
    </row>
    <row r="38" spans="1:8" ht="19.5" customHeight="1">
      <c r="A38" s="54">
        <v>18</v>
      </c>
      <c r="B38" s="56">
        <v>15713.785880984977</v>
      </c>
      <c r="C38" s="52">
        <f>(B38-B36)/B38</f>
        <v>0.0027519283237432807</v>
      </c>
      <c r="D38" s="36">
        <v>7217.428913743955</v>
      </c>
      <c r="E38" s="14">
        <v>2127.9301104971764</v>
      </c>
      <c r="F38" s="14">
        <v>2878.057997600844</v>
      </c>
      <c r="G38" s="25">
        <v>3490.368859143003</v>
      </c>
      <c r="H38" s="40"/>
    </row>
    <row r="39" spans="1:8" ht="19.5" customHeight="1">
      <c r="A39" s="55"/>
      <c r="B39" s="57"/>
      <c r="C39" s="53"/>
      <c r="D39" s="11">
        <f>D38/$B$38</f>
        <v>0.45930554026943055</v>
      </c>
      <c r="E39" s="12">
        <f>E38/$B$38</f>
        <v>0.13541804162370277</v>
      </c>
      <c r="F39" s="12">
        <f>F38/$B$38</f>
        <v>0.18315497101710798</v>
      </c>
      <c r="G39" s="24">
        <f>G38/$B$38</f>
        <v>0.22212144708975878</v>
      </c>
      <c r="H39" s="1"/>
    </row>
    <row r="40" spans="1:8" ht="19.5" customHeight="1">
      <c r="A40" s="54">
        <v>19</v>
      </c>
      <c r="B40" s="56">
        <v>15446.232958120532</v>
      </c>
      <c r="C40" s="52">
        <f>(B40-B38)/B40</f>
        <v>-0.01732156465526983</v>
      </c>
      <c r="D40" s="36">
        <v>7138.704013514421</v>
      </c>
      <c r="E40" s="14">
        <v>2157.393923446378</v>
      </c>
      <c r="F40" s="14">
        <v>2701.7948717280187</v>
      </c>
      <c r="G40" s="25">
        <v>3448.340149431714</v>
      </c>
      <c r="H40" s="40"/>
    </row>
    <row r="41" spans="1:8" ht="19.5" customHeight="1">
      <c r="A41" s="55"/>
      <c r="B41" s="57"/>
      <c r="C41" s="53"/>
      <c r="D41" s="15">
        <f>D40/$B$40</f>
        <v>0.4621647253974243</v>
      </c>
      <c r="E41" s="16">
        <f>E40/$B$40</f>
        <v>0.1396712019879367</v>
      </c>
      <c r="F41" s="16">
        <f>F40/$B$40</f>
        <v>0.174916102783987</v>
      </c>
      <c r="G41" s="26">
        <f>G40/$B$40</f>
        <v>0.22324796983065193</v>
      </c>
      <c r="H41" s="1"/>
    </row>
    <row r="42" spans="1:8" ht="19.5" customHeight="1">
      <c r="A42" s="47">
        <v>20</v>
      </c>
      <c r="B42" s="59">
        <v>14359.165314154308</v>
      </c>
      <c r="C42" s="61">
        <f>(B42-B40)/B42</f>
        <v>-0.07570548985146545</v>
      </c>
      <c r="D42" s="36">
        <v>6338.355180402436</v>
      </c>
      <c r="E42" s="17">
        <v>2079.0961877874465</v>
      </c>
      <c r="F42" s="17">
        <v>2618.0286724776224</v>
      </c>
      <c r="G42" s="27">
        <v>3323.685273486802</v>
      </c>
      <c r="H42" s="40"/>
    </row>
    <row r="43" spans="1:8" ht="19.5" customHeight="1">
      <c r="A43" s="58"/>
      <c r="B43" s="60"/>
      <c r="C43" s="62"/>
      <c r="D43" s="11">
        <f>D42/$B$42</f>
        <v>0.4414152941156342</v>
      </c>
      <c r="E43" s="12">
        <f>E42/$B$42</f>
        <v>0.14479227324850227</v>
      </c>
      <c r="F43" s="12">
        <f>F42/$B$42</f>
        <v>0.18232457215998094</v>
      </c>
      <c r="G43" s="24">
        <f>G42/$B$42</f>
        <v>0.23146786047588258</v>
      </c>
      <c r="H43" s="1"/>
    </row>
    <row r="44" spans="1:8" ht="19.5" customHeight="1">
      <c r="A44" s="47">
        <v>21</v>
      </c>
      <c r="B44" s="48">
        <v>14089.422435781018</v>
      </c>
      <c r="C44" s="63">
        <f>(B44-B42)/B44</f>
        <v>-0.019145062872716518</v>
      </c>
      <c r="D44" s="33">
        <v>6187.675133420847</v>
      </c>
      <c r="E44" s="10">
        <v>2057.4637394272763</v>
      </c>
      <c r="F44" s="10">
        <v>2569.296980909327</v>
      </c>
      <c r="G44" s="23">
        <v>3274.9865820235673</v>
      </c>
      <c r="H44" s="40"/>
    </row>
    <row r="45" spans="1:8" ht="19.5" customHeight="1">
      <c r="A45" s="47"/>
      <c r="B45" s="49"/>
      <c r="C45" s="64"/>
      <c r="D45" s="11">
        <f>D44/$B$44</f>
        <v>0.43917166666156854</v>
      </c>
      <c r="E45" s="12">
        <f>E44/$B$44</f>
        <v>0.14602896242234964</v>
      </c>
      <c r="F45" s="12">
        <f>F44/$B$44</f>
        <v>0.1823564445327743</v>
      </c>
      <c r="G45" s="24">
        <f>G44/$B$44</f>
        <v>0.23244292638330744</v>
      </c>
      <c r="H45" s="1"/>
    </row>
    <row r="46" spans="1:8" ht="19.5" customHeight="1">
      <c r="A46" s="54">
        <v>22</v>
      </c>
      <c r="B46" s="56">
        <v>14697.978848752387</v>
      </c>
      <c r="C46" s="52">
        <f>(B46-B44)/B46</f>
        <v>0.041404088224213605</v>
      </c>
      <c r="D46" s="36">
        <v>6682.366829788696</v>
      </c>
      <c r="E46" s="14">
        <v>2173.9006601043866</v>
      </c>
      <c r="F46" s="14">
        <v>2556.4466101970934</v>
      </c>
      <c r="G46" s="25">
        <v>3285.2647486622127</v>
      </c>
      <c r="H46" s="40"/>
    </row>
    <row r="47" spans="1:8" ht="19.5" customHeight="1">
      <c r="A47" s="55"/>
      <c r="B47" s="57"/>
      <c r="C47" s="53"/>
      <c r="D47" s="11">
        <f>D46/$B$46</f>
        <v>0.4546452882095362</v>
      </c>
      <c r="E47" s="12">
        <f>E46/$B$46</f>
        <v>0.14790473455395634</v>
      </c>
      <c r="F47" s="12">
        <f>F46/$B$46</f>
        <v>0.17393184712700094</v>
      </c>
      <c r="G47" s="24">
        <f>G46/$B$46</f>
        <v>0.22351813010950664</v>
      </c>
      <c r="H47" s="1"/>
    </row>
    <row r="48" spans="1:8" ht="19.5" customHeight="1">
      <c r="A48" s="54">
        <v>23</v>
      </c>
      <c r="B48" s="56">
        <v>14300.106290588177</v>
      </c>
      <c r="C48" s="52">
        <f>(B48-B46)/B48</f>
        <v>-0.02782304900950812</v>
      </c>
      <c r="D48" s="36">
        <v>6526.705581467131</v>
      </c>
      <c r="E48" s="14">
        <v>2082.417037417022</v>
      </c>
      <c r="F48" s="14">
        <v>2450.9878636962517</v>
      </c>
      <c r="G48" s="25">
        <v>3239.9958080077736</v>
      </c>
      <c r="H48" s="40"/>
    </row>
    <row r="49" spans="1:8" ht="19.5" customHeight="1">
      <c r="A49" s="55"/>
      <c r="B49" s="57"/>
      <c r="C49" s="53"/>
      <c r="D49" s="11">
        <f>D48/$B$48</f>
        <v>0.456409585274396</v>
      </c>
      <c r="E49" s="12">
        <f>E48/$B$48</f>
        <v>0.14562248665155694</v>
      </c>
      <c r="F49" s="12">
        <f>F48/$B$48</f>
        <v>0.17139647873172836</v>
      </c>
      <c r="G49" s="24">
        <f>G48/$B$48</f>
        <v>0.2265714493423188</v>
      </c>
      <c r="H49" s="1"/>
    </row>
    <row r="50" spans="1:8" ht="19.5" customHeight="1">
      <c r="A50" s="54">
        <v>24</v>
      </c>
      <c r="B50" s="56">
        <v>14115.429463066424</v>
      </c>
      <c r="C50" s="52">
        <f>(B50-B48)/B50</f>
        <v>-0.01308333040839933</v>
      </c>
      <c r="D50" s="36">
        <v>6376.5184767413275</v>
      </c>
      <c r="E50" s="14">
        <v>2065.0724211663246</v>
      </c>
      <c r="F50" s="14">
        <v>2362.2450039315213</v>
      </c>
      <c r="G50" s="25">
        <v>3311.5935612272497</v>
      </c>
      <c r="H50" s="40"/>
    </row>
    <row r="51" spans="1:8" ht="19.5" customHeight="1">
      <c r="A51" s="55"/>
      <c r="B51" s="57"/>
      <c r="C51" s="53"/>
      <c r="D51" s="15">
        <f>D50/$B$50</f>
        <v>0.451741018112537</v>
      </c>
      <c r="E51" s="16">
        <f>E50/$B$50</f>
        <v>0.1462989437600654</v>
      </c>
      <c r="F51" s="16">
        <f>F50/$B$50</f>
        <v>0.1673519753764792</v>
      </c>
      <c r="G51" s="26">
        <f>G50/$B$50</f>
        <v>0.23460806275091836</v>
      </c>
      <c r="H51" s="1"/>
    </row>
    <row r="52" spans="1:8" ht="19.5" customHeight="1">
      <c r="A52" s="54">
        <v>25</v>
      </c>
      <c r="B52" s="56">
        <v>14009.077753604673</v>
      </c>
      <c r="C52" s="52">
        <f>(B52-B50)/B52</f>
        <v>-0.00759162818083336</v>
      </c>
      <c r="D52" s="13">
        <v>6230.903746905694</v>
      </c>
      <c r="E52" s="14">
        <v>2012.193231396911</v>
      </c>
      <c r="F52" s="14">
        <v>2530.995488431109</v>
      </c>
      <c r="G52" s="25">
        <v>3234.98528687096</v>
      </c>
      <c r="H52" s="40"/>
    </row>
    <row r="53" spans="1:8" ht="19.5" customHeight="1">
      <c r="A53" s="58"/>
      <c r="B53" s="60"/>
      <c r="C53" s="62"/>
      <c r="D53" s="18">
        <f>D52/$B$52</f>
        <v>0.44477615561113015</v>
      </c>
      <c r="E53" s="19">
        <f>E52/$B$52</f>
        <v>0.14363495347715904</v>
      </c>
      <c r="F53" s="19">
        <f>F52/$B$52</f>
        <v>0.18066824475864296</v>
      </c>
      <c r="G53" s="28">
        <f>G52/$B$52</f>
        <v>0.2309206461530679</v>
      </c>
      <c r="H53" s="1"/>
    </row>
    <row r="54" spans="1:8" ht="19.5" customHeight="1">
      <c r="A54" s="65">
        <v>26</v>
      </c>
      <c r="B54" s="48">
        <v>13558.413675204845</v>
      </c>
      <c r="C54" s="63">
        <f>(B54-B52)/B54</f>
        <v>-0.0332387024909844</v>
      </c>
      <c r="D54" s="9">
        <v>6078.4286669751245</v>
      </c>
      <c r="E54" s="10">
        <v>1936.6423343551035</v>
      </c>
      <c r="F54" s="10">
        <v>2418.0922347659075</v>
      </c>
      <c r="G54" s="23">
        <v>3125.2504391087127</v>
      </c>
      <c r="H54" s="40"/>
    </row>
    <row r="55" spans="1:7" ht="19.5" customHeight="1" thickBot="1">
      <c r="A55" s="66"/>
      <c r="B55" s="67"/>
      <c r="C55" s="68"/>
      <c r="D55" s="20">
        <f>D54/$B$54</f>
        <v>0.44831414740583875</v>
      </c>
      <c r="E55" s="21">
        <f>E54/$B$54</f>
        <v>0.1428369410130012</v>
      </c>
      <c r="F55" s="21">
        <f>F54/$B$54</f>
        <v>0.17834624998852414</v>
      </c>
      <c r="G55" s="29">
        <f>G54/$B$54</f>
        <v>0.23050266159263616</v>
      </c>
    </row>
    <row r="56" ht="13.5" customHeight="1">
      <c r="A56" s="1" t="s">
        <v>10</v>
      </c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>
      <c r="F62" s="1" t="s">
        <v>12</v>
      </c>
    </row>
  </sheetData>
  <sheetProtection/>
  <mergeCells count="78">
    <mergeCell ref="A54:A55"/>
    <mergeCell ref="B54:B55"/>
    <mergeCell ref="C54:C55"/>
    <mergeCell ref="B46:B47"/>
    <mergeCell ref="C46:C47"/>
    <mergeCell ref="A48:A49"/>
    <mergeCell ref="A50:A51"/>
    <mergeCell ref="B50:B51"/>
    <mergeCell ref="C50:C51"/>
    <mergeCell ref="B48:B49"/>
    <mergeCell ref="C48:C49"/>
    <mergeCell ref="A42:A43"/>
    <mergeCell ref="B42:B43"/>
    <mergeCell ref="C42:C43"/>
    <mergeCell ref="A52:A53"/>
    <mergeCell ref="B52:B53"/>
    <mergeCell ref="C52:C53"/>
    <mergeCell ref="A44:A45"/>
    <mergeCell ref="B44:B45"/>
    <mergeCell ref="C44:C45"/>
    <mergeCell ref="A46:A47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C8:C9"/>
    <mergeCell ref="A10:A11"/>
    <mergeCell ref="B10:B11"/>
    <mergeCell ref="C10:C11"/>
    <mergeCell ref="A12:A13"/>
    <mergeCell ref="B12:B13"/>
    <mergeCell ref="C12:C13"/>
    <mergeCell ref="A8:A9"/>
    <mergeCell ref="B8:B9"/>
    <mergeCell ref="A4:A5"/>
    <mergeCell ref="B4:C4"/>
    <mergeCell ref="D4:G4"/>
    <mergeCell ref="A6:A7"/>
    <mergeCell ref="B6:B7"/>
    <mergeCell ref="C6:C7"/>
  </mergeCells>
  <printOptions/>
  <pageMargins left="0.78740157480315" right="0.78740157480315" top="0.78740157480315" bottom="0.78740157480315" header="0.393700787401575" footer="0.393700787401575"/>
  <pageSetup cellComments="atEnd" fitToHeight="1" fitToWidth="1" horizontalDpi="600" verticalDpi="600" orientation="portrait" paperSize="9" scale="63" r:id="rId1"/>
  <headerFooter>
    <oddHeader>&amp;L平成28年版　環境統計集&amp;R&amp;"-,標準"1章 社会経済一般（国内基本指標）</oddHeader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2015-07-09T05:28:17Z</cp:lastPrinted>
  <dcterms:created xsi:type="dcterms:W3CDTF">2001-12-25T01:48:37Z</dcterms:created>
  <dcterms:modified xsi:type="dcterms:W3CDTF">2016-08-16T05:14:54Z</dcterms:modified>
  <cp:category/>
  <cp:version/>
  <cp:contentType/>
  <cp:contentStatus/>
</cp:coreProperties>
</file>