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t01\地球環境局_地球温暖化対策課\03_算定ライン\2017\40_低炭素社会実行計画\07_中環審フォローアップ専門委員会\01 環境省３業種フォローアップ\03 当日資料\★WEB掲載用\"/>
    </mc:Choice>
  </mc:AlternateContent>
  <bookViews>
    <workbookView xWindow="0" yWindow="0" windowWidth="19200" windowHeight="6970"/>
  </bookViews>
  <sheets>
    <sheet name="【別紙1】参加者リスト" sheetId="11" r:id="rId1"/>
    <sheet name="【別紙2】各企業の目標水準値" sheetId="10" r:id="rId2"/>
    <sheet name="【別紙3】変更点" sheetId="9" r:id="rId3"/>
    <sheet name="【別紙4-1】実績（基準年度）" sheetId="8" r:id="rId4"/>
    <sheet name="【別紙4-2】実績（BAU）" sheetId="7" r:id="rId5"/>
    <sheet name="【別紙5-1】要因分析（CO2）" sheetId="6" r:id="rId6"/>
    <sheet name="【別紙5-2】要因分析（エネルギー）" sheetId="5" r:id="rId7"/>
    <sheet name="【別紙6】対策リスト" sheetId="4" r:id="rId8"/>
    <sheet name="【別紙7】クレジット活用実績" sheetId="3" r:id="rId9"/>
    <sheet name="【別紙8】業務部門の対策と削減効果" sheetId="2" r:id="rId10"/>
    <sheet name="Sheet1" sheetId="1" r:id="rId11"/>
  </sheets>
  <externalReferences>
    <externalReference r:id="rId12"/>
  </externalReferences>
  <definedNames>
    <definedName name="_xlnm.Print_Area" localSheetId="0">【別紙1】参加者リスト!$A$1:$D$76</definedName>
    <definedName name="_xlnm.Print_Area" localSheetId="1">【別紙2】各企業の目標水準値!$A$1:$J$40</definedName>
    <definedName name="_xlnm.Print_Area" localSheetId="2">【別紙3】変更点!$A$1:$E$37</definedName>
    <definedName name="_xlnm.Print_Area" localSheetId="3">'【別紙4-1】実績（基準年度）'!$A$1:$AE$48</definedName>
    <definedName name="_xlnm.Print_Area" localSheetId="4">'【別紙4-2】実績（BAU）'!$A$1:$AD$51</definedName>
    <definedName name="_xlnm.Print_Area" localSheetId="5">'【別紙5-1】要因分析（CO2）'!$A$1:$AJ$56</definedName>
    <definedName name="_xlnm.Print_Area" localSheetId="6">'【別紙5-2】要因分析（エネルギー）'!$A$1:$AJ$50</definedName>
    <definedName name="_xlnm.Print_Area" localSheetId="9">【別紙8】業務部門の対策と削減効果!$A$1:$I$26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AD34" i="7"/>
  <c r="AC34" i="7"/>
  <c r="AD7" i="7"/>
  <c r="AC7" i="7"/>
  <c r="AC40" i="8"/>
  <c r="AC35" i="8"/>
  <c r="AE31" i="8"/>
  <c r="AD31" i="8"/>
  <c r="AC39" i="8"/>
  <c r="AE11" i="8"/>
  <c r="AD11" i="8"/>
  <c r="AE10" i="8"/>
  <c r="AE7" i="8"/>
  <c r="AD7" i="8"/>
  <c r="G3" i="10"/>
  <c r="C3" i="11"/>
  <c r="AC24" i="7" l="1"/>
  <c r="AD24" i="7"/>
  <c r="AC9" i="7"/>
  <c r="AC12" i="7"/>
  <c r="AD18" i="7"/>
  <c r="AD16" i="7"/>
  <c r="AD9" i="7"/>
  <c r="AD12" i="7"/>
  <c r="AC16" i="7"/>
  <c r="AC18" i="7"/>
  <c r="AD10" i="8"/>
  <c r="AE16" i="8"/>
  <c r="AD26" i="8"/>
  <c r="AD16" i="8"/>
  <c r="AE26" i="8"/>
  <c r="AC37" i="8"/>
  <c r="AD30" i="7" l="1"/>
  <c r="AC28" i="7"/>
  <c r="AC30" i="7"/>
  <c r="AD28" i="7"/>
  <c r="AD22" i="7"/>
  <c r="AC22" i="7"/>
  <c r="AC36" i="8"/>
  <c r="AD21" i="8"/>
  <c r="AE21" i="8"/>
  <c r="AC38" i="8" l="1"/>
</calcChain>
</file>

<file path=xl/sharedStrings.xml><?xml version="1.0" encoding="utf-8"?>
<sst xmlns="http://schemas.openxmlformats.org/spreadsheetml/2006/main" count="579" uniqueCount="230">
  <si>
    <r>
      <rPr>
        <sz val="14"/>
        <rFont val="ＭＳ Ｐゴシック"/>
        <family val="3"/>
        <charset val="128"/>
      </rPr>
      <t>低炭素社会実行計画参加者リスト</t>
    </r>
    <rPh sb="0" eb="3">
      <t>テイタンソ</t>
    </rPh>
    <rPh sb="3" eb="5">
      <t>シャカイ</t>
    </rPh>
    <rPh sb="5" eb="7">
      <t>ジッコウ</t>
    </rPh>
    <rPh sb="7" eb="9">
      <t>ケイカク</t>
    </rPh>
    <rPh sb="9" eb="12">
      <t>サンカシャ</t>
    </rPh>
    <phoneticPr fontId="7"/>
  </si>
  <si>
    <r>
      <rPr>
        <sz val="11"/>
        <color indexed="8"/>
        <rFont val="ＭＳ Ｐゴシック"/>
        <family val="3"/>
        <charset val="128"/>
      </rPr>
      <t>企業名</t>
    </r>
  </si>
  <si>
    <r>
      <rPr>
        <sz val="11"/>
        <color indexed="8"/>
        <rFont val="ＭＳ Ｐゴシック"/>
        <family val="3"/>
        <charset val="128"/>
      </rPr>
      <t>事業所名</t>
    </r>
  </si>
  <si>
    <r>
      <rPr>
        <sz val="11"/>
        <color indexed="8"/>
        <rFont val="ＭＳ Ｐゴシック"/>
        <family val="3"/>
        <charset val="128"/>
      </rPr>
      <t>業種分類</t>
    </r>
  </si>
  <si>
    <r>
      <t>CO2</t>
    </r>
    <r>
      <rPr>
        <sz val="11"/>
        <color indexed="8"/>
        <rFont val="ＭＳ Ｐゴシック"/>
        <family val="3"/>
        <charset val="128"/>
      </rPr>
      <t>算定排出量※</t>
    </r>
  </si>
  <si>
    <t>アサヒペット（株）</t>
    <rPh sb="7" eb="8">
      <t>カブ</t>
    </rPh>
    <phoneticPr fontId="7"/>
  </si>
  <si>
    <r>
      <rPr>
        <sz val="11"/>
        <color indexed="8"/>
        <rFont val="ＭＳ Ｐゴシック"/>
        <family val="3"/>
        <charset val="128"/>
      </rPr>
      <t>（株）</t>
    </r>
    <r>
      <rPr>
        <sz val="11"/>
        <color indexed="8"/>
        <rFont val="Calibri"/>
        <family val="2"/>
      </rPr>
      <t>AHB</t>
    </r>
    <rPh sb="1" eb="2">
      <t>カブ</t>
    </rPh>
    <phoneticPr fontId="7"/>
  </si>
  <si>
    <t>（株）かねだい</t>
    <rPh sb="1" eb="2">
      <t>カブ</t>
    </rPh>
    <phoneticPr fontId="7"/>
  </si>
  <si>
    <t>九州アメリカンフード（株）</t>
    <rPh sb="0" eb="2">
      <t>キュウシュウ</t>
    </rPh>
    <rPh sb="11" eb="12">
      <t>カブ</t>
    </rPh>
    <phoneticPr fontId="7"/>
  </si>
  <si>
    <t>（株）ケイディーシー空港ドッグセンター</t>
    <rPh sb="1" eb="2">
      <t>カブ</t>
    </rPh>
    <rPh sb="10" eb="12">
      <t>クウコウ</t>
    </rPh>
    <phoneticPr fontId="7"/>
  </si>
  <si>
    <t>（株）コジマ</t>
    <rPh sb="1" eb="2">
      <t>カブ</t>
    </rPh>
    <phoneticPr fontId="7"/>
  </si>
  <si>
    <t>DELL'AMORE</t>
    <phoneticPr fontId="7"/>
  </si>
  <si>
    <t>ペットショップ パピーランド</t>
    <phoneticPr fontId="7"/>
  </si>
  <si>
    <t>P&amp;C OFFICE YUKO　ﾌﾟﾗﾝﾆﾝｸﾞｱﾝﾄﾞｸﾘｴｰｼｮﾝ　キャッテリーCATSQUEEN</t>
    <phoneticPr fontId="7"/>
  </si>
  <si>
    <t>（株）ペットランド</t>
    <rPh sb="1" eb="2">
      <t>カブ</t>
    </rPh>
    <phoneticPr fontId="7"/>
  </si>
  <si>
    <t>（株）マサヒロ</t>
    <rPh sb="1" eb="2">
      <t>カブ</t>
    </rPh>
    <phoneticPr fontId="7"/>
  </si>
  <si>
    <t>（有）丸和総合ペット</t>
    <rPh sb="1" eb="2">
      <t>ユウ</t>
    </rPh>
    <rPh sb="3" eb="5">
      <t>マルワ</t>
    </rPh>
    <rPh sb="5" eb="7">
      <t>ソウゴウ</t>
    </rPh>
    <phoneticPr fontId="7"/>
  </si>
  <si>
    <t>（有）ヨネヤマプランテイション</t>
    <rPh sb="1" eb="2">
      <t>ユウ</t>
    </rPh>
    <phoneticPr fontId="7"/>
  </si>
  <si>
    <r>
      <rPr>
        <sz val="11"/>
        <color theme="1"/>
        <rFont val="游ゴシック"/>
        <family val="2"/>
        <charset val="128"/>
        <scheme val="minor"/>
      </rPr>
      <t>○注意点</t>
    </r>
    <rPh sb="1" eb="4">
      <t>チュウイテン</t>
    </rPh>
    <phoneticPr fontId="7"/>
  </si>
  <si>
    <r>
      <rPr>
        <sz val="11"/>
        <color theme="1"/>
        <rFont val="游ゴシック"/>
        <family val="2"/>
        <charset val="128"/>
        <scheme val="minor"/>
      </rPr>
      <t>・計画参加企業名及び業種分類について記載。
※以下の事業者・事業所については、地球温暖化対策の推進に関する法律（温対法、平成</t>
    </r>
    <r>
      <rPr>
        <sz val="11"/>
        <rFont val="Calibri"/>
        <family val="2"/>
      </rPr>
      <t>10</t>
    </r>
    <r>
      <rPr>
        <sz val="11"/>
        <color theme="1"/>
        <rFont val="游ゴシック"/>
        <family val="2"/>
        <charset val="128"/>
        <scheme val="minor"/>
      </rPr>
      <t>年法律第</t>
    </r>
    <r>
      <rPr>
        <sz val="11"/>
        <rFont val="Calibri"/>
        <family val="2"/>
      </rPr>
      <t>117</t>
    </r>
    <r>
      <rPr>
        <sz val="11"/>
        <color theme="1"/>
        <rFont val="游ゴシック"/>
        <family val="2"/>
        <charset val="128"/>
        <scheme val="minor"/>
      </rPr>
      <t>号）</t>
    </r>
    <r>
      <rPr>
        <sz val="11"/>
        <color theme="1"/>
        <rFont val="游ゴシック"/>
        <family val="2"/>
        <charset val="128"/>
        <scheme val="minor"/>
      </rPr>
      <t>の規定により、行政に報告した「エネルギーの使用に伴って発生する二酸化炭素」の算定排出量を記載。
　</t>
    </r>
    <r>
      <rPr>
        <sz val="11"/>
        <rFont val="Calibri"/>
        <family val="2"/>
      </rPr>
      <t xml:space="preserve">  </t>
    </r>
    <r>
      <rPr>
        <sz val="11"/>
        <color theme="1"/>
        <rFont val="游ゴシック"/>
        <family val="2"/>
        <charset val="128"/>
        <scheme val="minor"/>
      </rPr>
      <t>①全ての事業所の原油換算エネルギー使用量合計が</t>
    </r>
    <r>
      <rPr>
        <sz val="11"/>
        <rFont val="Calibri"/>
        <family val="2"/>
      </rPr>
      <t>1,500kl/</t>
    </r>
    <r>
      <rPr>
        <sz val="11"/>
        <color theme="1"/>
        <rFont val="游ゴシック"/>
        <family val="2"/>
        <charset val="128"/>
        <scheme val="minor"/>
      </rPr>
      <t>年以上となる事業者（省エネ法の特定事業者）
　</t>
    </r>
    <r>
      <rPr>
        <sz val="11"/>
        <rFont val="Calibri"/>
        <family val="2"/>
      </rPr>
      <t xml:space="preserve"> </t>
    </r>
    <r>
      <rPr>
        <sz val="11"/>
        <color theme="1"/>
        <rFont val="游ゴシック"/>
        <family val="2"/>
        <charset val="128"/>
        <scheme val="minor"/>
      </rPr>
      <t>②原油換算エネルギー使用量が</t>
    </r>
    <r>
      <rPr>
        <sz val="11"/>
        <rFont val="Calibri"/>
        <family val="2"/>
      </rPr>
      <t>1,500kl/</t>
    </r>
    <r>
      <rPr>
        <sz val="11"/>
        <color theme="1"/>
        <rFont val="游ゴシック"/>
        <family val="2"/>
        <charset val="128"/>
        <scheme val="minor"/>
      </rPr>
      <t>年以上となる事業所（省エネ法のエネルギー管理指定工場等）
※温対法の温室効果ガス排出量の算定・報告・公表制度において、非開示とされた事業所においては</t>
    </r>
    <r>
      <rPr>
        <sz val="11"/>
        <rFont val="Calibri"/>
        <family val="2"/>
      </rPr>
      <t>CO2</t>
    </r>
    <r>
      <rPr>
        <sz val="11"/>
        <color theme="1"/>
        <rFont val="游ゴシック"/>
        <family val="2"/>
        <charset val="128"/>
        <scheme val="minor"/>
      </rPr>
      <t>算定排出量の記載は不要。
※原油換算エネルギー使用量が</t>
    </r>
    <r>
      <rPr>
        <sz val="11"/>
        <rFont val="Calibri"/>
        <family val="2"/>
      </rPr>
      <t>1,500kl/</t>
    </r>
    <r>
      <rPr>
        <sz val="11"/>
        <color theme="1"/>
        <rFont val="游ゴシック"/>
        <family val="2"/>
        <charset val="128"/>
        <scheme val="minor"/>
      </rPr>
      <t>年未満の事業所については、事業所名を含め記載不要。</t>
    </r>
    <rPh sb="1" eb="3">
      <t>ケイカク</t>
    </rPh>
    <rPh sb="3" eb="5">
      <t>サンカ</t>
    </rPh>
    <rPh sb="5" eb="8">
      <t>キギョウメイ</t>
    </rPh>
    <rPh sb="8" eb="9">
      <t>オヨ</t>
    </rPh>
    <rPh sb="10" eb="12">
      <t>ギョウシュ</t>
    </rPh>
    <rPh sb="12" eb="14">
      <t>ブンルイ</t>
    </rPh>
    <rPh sb="18" eb="20">
      <t>キサイ</t>
    </rPh>
    <rPh sb="23" eb="25">
      <t>イカ</t>
    </rPh>
    <rPh sb="26" eb="29">
      <t>ジギョウシャ</t>
    </rPh>
    <rPh sb="30" eb="33">
      <t>ジギョウショ</t>
    </rPh>
    <phoneticPr fontId="7"/>
  </si>
  <si>
    <r>
      <rPr>
        <sz val="11"/>
        <color theme="1"/>
        <rFont val="游ゴシック"/>
        <family val="2"/>
        <charset val="128"/>
        <scheme val="minor"/>
      </rPr>
      <t>○業界分類</t>
    </r>
    <rPh sb="1" eb="3">
      <t>ギョウカイ</t>
    </rPh>
    <rPh sb="3" eb="5">
      <t>ブンルイ</t>
    </rPh>
    <phoneticPr fontId="7"/>
  </si>
  <si>
    <r>
      <t>(1)</t>
    </r>
    <r>
      <rPr>
        <sz val="11"/>
        <color theme="1"/>
        <rFont val="游ゴシック"/>
        <family val="2"/>
        <charset val="128"/>
        <scheme val="minor"/>
      </rPr>
      <t>パルプ　　　　</t>
    </r>
    <r>
      <rPr>
        <sz val="11"/>
        <rFont val="Calibri"/>
        <family val="2"/>
      </rPr>
      <t>(2)</t>
    </r>
    <r>
      <rPr>
        <sz val="11"/>
        <color theme="1"/>
        <rFont val="游ゴシック"/>
        <family val="2"/>
        <charset val="128"/>
        <scheme val="minor"/>
      </rPr>
      <t>紙　　　　　　</t>
    </r>
    <r>
      <rPr>
        <sz val="11"/>
        <rFont val="Calibri"/>
        <family val="2"/>
      </rPr>
      <t xml:space="preserve"> (3)</t>
    </r>
    <r>
      <rPr>
        <sz val="11"/>
        <color theme="1"/>
        <rFont val="游ゴシック"/>
        <family val="2"/>
        <charset val="128"/>
        <scheme val="minor"/>
      </rPr>
      <t>板紙　　　　　　</t>
    </r>
    <r>
      <rPr>
        <sz val="11"/>
        <rFont val="Calibri"/>
        <family val="2"/>
      </rPr>
      <t>(4)</t>
    </r>
    <r>
      <rPr>
        <sz val="11"/>
        <color theme="1"/>
        <rFont val="游ゴシック"/>
        <family val="2"/>
        <charset val="128"/>
        <scheme val="minor"/>
      </rPr>
      <t xml:space="preserve">石油化学製品　　　
</t>
    </r>
    <r>
      <rPr>
        <sz val="11"/>
        <rFont val="Calibri"/>
        <family val="2"/>
      </rPr>
      <t>(5)</t>
    </r>
    <r>
      <rPr>
        <sz val="11"/>
        <color theme="1"/>
        <rFont val="游ゴシック"/>
        <family val="2"/>
        <charset val="128"/>
        <scheme val="minor"/>
      </rPr>
      <t>アンモニア及びアンモニア誘導品</t>
    </r>
    <r>
      <rPr>
        <sz val="11"/>
        <rFont val="Calibri"/>
        <family val="2"/>
      </rPr>
      <t xml:space="preserve">  (6)</t>
    </r>
    <r>
      <rPr>
        <sz val="11"/>
        <color theme="1"/>
        <rFont val="游ゴシック"/>
        <family val="2"/>
        <charset val="128"/>
        <scheme val="minor"/>
      </rPr>
      <t>ソーダ工業品　　</t>
    </r>
    <r>
      <rPr>
        <sz val="11"/>
        <rFont val="Calibri"/>
        <family val="2"/>
      </rPr>
      <t>(7)</t>
    </r>
    <r>
      <rPr>
        <sz val="11"/>
        <color theme="1"/>
        <rFont val="游ゴシック"/>
        <family val="2"/>
        <charset val="128"/>
        <scheme val="minor"/>
      </rPr>
      <t xml:space="preserve">化学繊維
</t>
    </r>
    <r>
      <rPr>
        <sz val="11"/>
        <rFont val="Calibri"/>
        <family val="2"/>
      </rPr>
      <t>(8)</t>
    </r>
    <r>
      <rPr>
        <sz val="11"/>
        <color theme="1"/>
        <rFont val="游ゴシック"/>
        <family val="2"/>
        <charset val="128"/>
        <scheme val="minor"/>
      </rPr>
      <t>石油製品（グリースを除く）</t>
    </r>
    <r>
      <rPr>
        <sz val="11"/>
        <rFont val="Calibri"/>
        <family val="2"/>
      </rPr>
      <t xml:space="preserve">  </t>
    </r>
    <r>
      <rPr>
        <sz val="11"/>
        <color theme="1"/>
        <rFont val="游ゴシック"/>
        <family val="2"/>
        <charset val="128"/>
        <scheme val="minor"/>
      </rPr>
      <t>　　</t>
    </r>
    <r>
      <rPr>
        <sz val="11"/>
        <rFont val="Calibri"/>
        <family val="2"/>
      </rPr>
      <t>(9)</t>
    </r>
    <r>
      <rPr>
        <sz val="11"/>
        <color theme="1"/>
        <rFont val="游ゴシック"/>
        <family val="2"/>
        <charset val="128"/>
        <scheme val="minor"/>
      </rPr>
      <t>セメント</t>
    </r>
    <r>
      <rPr>
        <sz val="11"/>
        <rFont val="Calibri"/>
        <family val="2"/>
      </rPr>
      <t xml:space="preserve">        (10)</t>
    </r>
    <r>
      <rPr>
        <sz val="11"/>
        <color theme="1"/>
        <rFont val="游ゴシック"/>
        <family val="2"/>
        <charset val="128"/>
        <scheme val="minor"/>
      </rPr>
      <t>板硝子　　　　　</t>
    </r>
    <r>
      <rPr>
        <sz val="11"/>
        <rFont val="Calibri"/>
        <family val="2"/>
      </rPr>
      <t>(11)</t>
    </r>
    <r>
      <rPr>
        <sz val="11"/>
        <color theme="1"/>
        <rFont val="游ゴシック"/>
        <family val="2"/>
        <charset val="128"/>
        <scheme val="minor"/>
      </rPr>
      <t xml:space="preserve">石灰
</t>
    </r>
    <r>
      <rPr>
        <sz val="11"/>
        <rFont val="Calibri"/>
        <family val="2"/>
      </rPr>
      <t>(12)</t>
    </r>
    <r>
      <rPr>
        <sz val="11"/>
        <color theme="1"/>
        <rFont val="游ゴシック"/>
        <family val="2"/>
        <charset val="128"/>
        <scheme val="minor"/>
      </rPr>
      <t>ガラス製品　</t>
    </r>
    <r>
      <rPr>
        <sz val="11"/>
        <rFont val="Calibri"/>
        <family val="2"/>
      </rPr>
      <t xml:space="preserve"> (13)</t>
    </r>
    <r>
      <rPr>
        <sz val="11"/>
        <color theme="1"/>
        <rFont val="游ゴシック"/>
        <family val="2"/>
        <charset val="128"/>
        <scheme val="minor"/>
      </rPr>
      <t>鉄鋼　　　　　</t>
    </r>
    <r>
      <rPr>
        <sz val="11"/>
        <rFont val="Calibri"/>
        <family val="2"/>
      </rPr>
      <t>(14)</t>
    </r>
    <r>
      <rPr>
        <sz val="11"/>
        <color theme="1"/>
        <rFont val="游ゴシック"/>
        <family val="2"/>
        <charset val="128"/>
        <scheme val="minor"/>
      </rPr>
      <t>銅　　　　　　</t>
    </r>
    <r>
      <rPr>
        <sz val="11"/>
        <rFont val="Calibri"/>
        <family val="2"/>
      </rPr>
      <t xml:space="preserve"> (15)</t>
    </r>
    <r>
      <rPr>
        <sz val="11"/>
        <color theme="1"/>
        <rFont val="游ゴシック"/>
        <family val="2"/>
        <charset val="128"/>
        <scheme val="minor"/>
      </rPr>
      <t>鉛　　　　　　　</t>
    </r>
    <r>
      <rPr>
        <sz val="11"/>
        <rFont val="Calibri"/>
        <family val="2"/>
      </rPr>
      <t>(16)</t>
    </r>
    <r>
      <rPr>
        <sz val="11"/>
        <color theme="1"/>
        <rFont val="游ゴシック"/>
        <family val="2"/>
        <charset val="128"/>
        <scheme val="minor"/>
      </rPr>
      <t xml:space="preserve">亜鉛
</t>
    </r>
    <r>
      <rPr>
        <sz val="11"/>
        <rFont val="Calibri"/>
        <family val="2"/>
      </rPr>
      <t>(17)</t>
    </r>
    <r>
      <rPr>
        <sz val="11"/>
        <color theme="1"/>
        <rFont val="游ゴシック"/>
        <family val="2"/>
        <charset val="128"/>
        <scheme val="minor"/>
      </rPr>
      <t>アルミニウム</t>
    </r>
    <r>
      <rPr>
        <sz val="11"/>
        <rFont val="Calibri"/>
        <family val="2"/>
      </rPr>
      <t xml:space="preserve"> (18)</t>
    </r>
    <r>
      <rPr>
        <sz val="11"/>
        <color theme="1"/>
        <rFont val="游ゴシック"/>
        <family val="2"/>
        <charset val="128"/>
        <scheme val="minor"/>
      </rPr>
      <t>アルミニウム二次地金　　　　　　</t>
    </r>
    <r>
      <rPr>
        <sz val="11"/>
        <rFont val="Calibri"/>
        <family val="2"/>
      </rPr>
      <t xml:space="preserve"> (19)</t>
    </r>
    <r>
      <rPr>
        <sz val="11"/>
        <color theme="1"/>
        <rFont val="游ゴシック"/>
        <family val="2"/>
        <charset val="128"/>
        <scheme val="minor"/>
      </rPr>
      <t xml:space="preserve">土木建設機械
</t>
    </r>
    <r>
      <rPr>
        <sz val="11"/>
        <rFont val="Calibri"/>
        <family val="2"/>
      </rPr>
      <t>(20)</t>
    </r>
    <r>
      <rPr>
        <sz val="11"/>
        <color theme="1"/>
        <rFont val="游ゴシック"/>
        <family val="2"/>
        <charset val="128"/>
        <scheme val="minor"/>
      </rPr>
      <t>金属工作機械及び金属加工機械　</t>
    </r>
    <r>
      <rPr>
        <sz val="11"/>
        <rFont val="Calibri"/>
        <family val="2"/>
      </rPr>
      <t xml:space="preserve"> (21)</t>
    </r>
    <r>
      <rPr>
        <sz val="11"/>
        <color theme="1"/>
        <rFont val="游ゴシック"/>
        <family val="2"/>
        <charset val="128"/>
        <scheme val="minor"/>
      </rPr>
      <t>電子部品　　　</t>
    </r>
    <r>
      <rPr>
        <sz val="11"/>
        <rFont val="Calibri"/>
        <family val="2"/>
      </rPr>
      <t xml:space="preserve"> (22)</t>
    </r>
    <r>
      <rPr>
        <sz val="11"/>
        <color theme="1"/>
        <rFont val="游ゴシック"/>
        <family val="2"/>
        <charset val="128"/>
        <scheme val="minor"/>
      </rPr>
      <t xml:space="preserve">電子管・半導体素子・集積回路
</t>
    </r>
    <r>
      <rPr>
        <sz val="11"/>
        <rFont val="Calibri"/>
        <family val="2"/>
      </rPr>
      <t>(23)</t>
    </r>
    <r>
      <rPr>
        <sz val="11"/>
        <color theme="1"/>
        <rFont val="游ゴシック"/>
        <family val="2"/>
        <charset val="128"/>
        <scheme val="minor"/>
      </rPr>
      <t>電子計算機及び関連装置並びに電子応用装置　　　　　</t>
    </r>
    <r>
      <rPr>
        <sz val="11"/>
        <rFont val="Calibri"/>
        <family val="2"/>
      </rPr>
      <t>(24)</t>
    </r>
    <r>
      <rPr>
        <sz val="11"/>
        <color theme="1"/>
        <rFont val="游ゴシック"/>
        <family val="2"/>
        <charset val="128"/>
        <scheme val="minor"/>
      </rPr>
      <t xml:space="preserve">自動車及び部品（二輪自動車を含む）
</t>
    </r>
    <r>
      <rPr>
        <sz val="11"/>
        <rFont val="Calibri"/>
        <family val="2"/>
      </rPr>
      <t>(25)</t>
    </r>
    <r>
      <rPr>
        <sz val="11"/>
        <color theme="1"/>
        <rFont val="游ゴシック"/>
        <family val="2"/>
        <charset val="128"/>
        <scheme val="minor"/>
      </rPr>
      <t>その他</t>
    </r>
    <phoneticPr fontId="7"/>
  </si>
  <si>
    <t>各企業の目標水準及び実績値</t>
    <phoneticPr fontId="7"/>
  </si>
  <si>
    <t>※独自に目標を設定している企業について、目標及び実績値を記載。</t>
    <phoneticPr fontId="7"/>
  </si>
  <si>
    <r>
      <rPr>
        <sz val="11"/>
        <color indexed="8"/>
        <rFont val="ＭＳ Ｐゴシック"/>
        <family val="3"/>
        <charset val="128"/>
      </rPr>
      <t>目標指標</t>
    </r>
  </si>
  <si>
    <r>
      <rPr>
        <sz val="11"/>
        <color indexed="8"/>
        <rFont val="ＭＳ Ｐゴシック"/>
        <family val="3"/>
        <charset val="128"/>
      </rPr>
      <t>基準年度</t>
    </r>
  </si>
  <si>
    <r>
      <rPr>
        <sz val="11"/>
        <color indexed="8"/>
        <rFont val="ＭＳ Ｐゴシック"/>
        <family val="3"/>
        <charset val="128"/>
      </rPr>
      <t>目標水準</t>
    </r>
  </si>
  <si>
    <r>
      <rPr>
        <sz val="11"/>
        <color indexed="8"/>
        <rFont val="ＭＳ Ｐゴシック"/>
        <family val="3"/>
        <charset val="128"/>
      </rPr>
      <t>基準年度比削減率</t>
    </r>
  </si>
  <si>
    <r>
      <t>2016</t>
    </r>
    <r>
      <rPr>
        <sz val="11"/>
        <color indexed="8"/>
        <rFont val="ＭＳ Ｐゴシック"/>
        <family val="3"/>
        <charset val="128"/>
      </rPr>
      <t>年度</t>
    </r>
    <phoneticPr fontId="7"/>
  </si>
  <si>
    <r>
      <rPr>
        <sz val="16"/>
        <rFont val="ＭＳ Ｐゴシック"/>
        <family val="3"/>
        <charset val="128"/>
      </rPr>
      <t>前年度からの変更点</t>
    </r>
    <rPh sb="0" eb="3">
      <t>ゼンネンド</t>
    </rPh>
    <rPh sb="6" eb="9">
      <t>ヘンコウテン</t>
    </rPh>
    <phoneticPr fontId="7"/>
  </si>
  <si>
    <r>
      <rPr>
        <sz val="11"/>
        <color theme="1"/>
        <rFont val="游ゴシック"/>
        <family val="2"/>
        <charset val="128"/>
        <scheme val="minor"/>
      </rPr>
      <t>項目</t>
    </r>
    <rPh sb="0" eb="2">
      <t>コウモク</t>
    </rPh>
    <phoneticPr fontId="7"/>
  </si>
  <si>
    <r>
      <rPr>
        <sz val="11"/>
        <color theme="1"/>
        <rFont val="游ゴシック"/>
        <family val="2"/>
        <charset val="128"/>
        <scheme val="minor"/>
      </rPr>
      <t>年度</t>
    </r>
    <rPh sb="0" eb="2">
      <t>ネンド</t>
    </rPh>
    <phoneticPr fontId="7"/>
  </si>
  <si>
    <r>
      <rPr>
        <sz val="11"/>
        <color theme="1"/>
        <rFont val="游ゴシック"/>
        <family val="2"/>
        <charset val="128"/>
        <scheme val="minor"/>
      </rPr>
      <t>変更前</t>
    </r>
    <rPh sb="0" eb="3">
      <t>ヘンコウマエ</t>
    </rPh>
    <phoneticPr fontId="7"/>
  </si>
  <si>
    <r>
      <rPr>
        <sz val="11"/>
        <color theme="1"/>
        <rFont val="游ゴシック"/>
        <family val="2"/>
        <charset val="128"/>
        <scheme val="minor"/>
      </rPr>
      <t>変更後</t>
    </r>
    <rPh sb="0" eb="3">
      <t>ヘンコウゴ</t>
    </rPh>
    <phoneticPr fontId="7"/>
  </si>
  <si>
    <r>
      <rPr>
        <sz val="11"/>
        <color theme="1"/>
        <rFont val="游ゴシック"/>
        <family val="2"/>
        <charset val="128"/>
        <scheme val="minor"/>
      </rPr>
      <t>理由</t>
    </r>
    <rPh sb="0" eb="2">
      <t>リユウ</t>
    </rPh>
    <phoneticPr fontId="7"/>
  </si>
  <si>
    <r>
      <rPr>
        <sz val="11"/>
        <color theme="1"/>
        <rFont val="游ゴシック"/>
        <family val="2"/>
        <charset val="128"/>
        <scheme val="minor"/>
      </rPr>
      <t>１．目標指標</t>
    </r>
    <rPh sb="2" eb="4">
      <t>モクヒョウ</t>
    </rPh>
    <rPh sb="4" eb="6">
      <t>シヒョウ</t>
    </rPh>
    <phoneticPr fontId="7"/>
  </si>
  <si>
    <r>
      <rPr>
        <sz val="11"/>
        <color theme="1"/>
        <rFont val="游ゴシック"/>
        <family val="2"/>
        <charset val="128"/>
        <scheme val="minor"/>
      </rPr>
      <t>２．目標水準</t>
    </r>
    <rPh sb="2" eb="4">
      <t>モクヒョウ</t>
    </rPh>
    <rPh sb="4" eb="6">
      <t>スイジュン</t>
    </rPh>
    <phoneticPr fontId="7"/>
  </si>
  <si>
    <r>
      <rPr>
        <sz val="11"/>
        <color theme="1"/>
        <rFont val="游ゴシック"/>
        <family val="2"/>
        <charset val="128"/>
        <scheme val="minor"/>
      </rPr>
      <t>３．前提条件</t>
    </r>
    <rPh sb="2" eb="4">
      <t>ゼンテイ</t>
    </rPh>
    <rPh sb="4" eb="6">
      <t>ジョウケン</t>
    </rPh>
    <phoneticPr fontId="7"/>
  </si>
  <si>
    <r>
      <rPr>
        <sz val="11"/>
        <color theme="1"/>
        <rFont val="游ゴシック"/>
        <family val="2"/>
        <charset val="128"/>
        <scheme val="minor"/>
      </rPr>
      <t>４．想定している</t>
    </r>
    <r>
      <rPr>
        <sz val="11"/>
        <rFont val="Calibri"/>
        <family val="2"/>
      </rPr>
      <t>BAT</t>
    </r>
    <rPh sb="2" eb="4">
      <t>ソウテイ</t>
    </rPh>
    <phoneticPr fontId="7"/>
  </si>
  <si>
    <r>
      <rPr>
        <sz val="11"/>
        <color theme="1"/>
        <rFont val="游ゴシック"/>
        <family val="2"/>
        <charset val="128"/>
        <scheme val="minor"/>
      </rPr>
      <t>５．データの取扱</t>
    </r>
    <rPh sb="6" eb="8">
      <t>トリアツカイ</t>
    </rPh>
    <phoneticPr fontId="7"/>
  </si>
  <si>
    <r>
      <rPr>
        <sz val="11"/>
        <color theme="1"/>
        <rFont val="游ゴシック"/>
        <family val="2"/>
        <charset val="128"/>
        <scheme val="minor"/>
      </rPr>
      <t>６．業界間バウンダリー</t>
    </r>
    <rPh sb="2" eb="5">
      <t>ギョウカイカン</t>
    </rPh>
    <phoneticPr fontId="7"/>
  </si>
  <si>
    <t>※※上記６項目について変更が生じた場合は、変更年度と変更前後の情報、変更する理由を記載。前年度からの変更点のみならず、過去の変更情報がある場合、変更情報を累積して記載し、遡って確認できるようにすること。また、行は必要に応じて追加すること。</t>
    <rPh sb="104" eb="105">
      <t>ギョウ</t>
    </rPh>
    <rPh sb="106" eb="108">
      <t>ヒツヨウ</t>
    </rPh>
    <rPh sb="109" eb="110">
      <t>オウ</t>
    </rPh>
    <rPh sb="112" eb="114">
      <t>ツイカ</t>
    </rPh>
    <phoneticPr fontId="7"/>
  </si>
  <si>
    <t>生産活動量、エネルギー消費量、エネルギー原単位、CO₂排出量、CO₂排出原単位の実績と見通し</t>
  </si>
  <si>
    <t>○実績</t>
    <phoneticPr fontId="7"/>
  </si>
  <si>
    <t>指標</t>
  </si>
  <si>
    <t>単位等</t>
  </si>
  <si>
    <t>基準年度</t>
    <rPh sb="0" eb="2">
      <t>キジュン</t>
    </rPh>
    <rPh sb="2" eb="4">
      <t>ネンド</t>
    </rPh>
    <phoneticPr fontId="7"/>
  </si>
  <si>
    <t>実績</t>
    <rPh sb="0" eb="2">
      <t>ジッセキ</t>
    </rPh>
    <phoneticPr fontId="7"/>
  </si>
  <si>
    <t>見通し・目標水準</t>
    <rPh sb="0" eb="2">
      <t>ミトオ</t>
    </rPh>
    <rPh sb="4" eb="6">
      <t>モクヒョウ</t>
    </rPh>
    <rPh sb="6" eb="8">
      <t>スイジュン</t>
    </rPh>
    <phoneticPr fontId="7"/>
  </si>
  <si>
    <t>1990年度</t>
  </si>
  <si>
    <t>1997年度</t>
  </si>
  <si>
    <t>1998年度</t>
  </si>
  <si>
    <t>1999年度</t>
  </si>
  <si>
    <t>2000年度</t>
  </si>
  <si>
    <t>2001年度</t>
  </si>
  <si>
    <t>2002年度</t>
  </si>
  <si>
    <t>2003年度</t>
  </si>
  <si>
    <t>2004年度</t>
  </si>
  <si>
    <t>2005年度</t>
  </si>
  <si>
    <t>2006年度</t>
  </si>
  <si>
    <t>2007年度</t>
  </si>
  <si>
    <t>2008年度</t>
  </si>
  <si>
    <t>2009年度</t>
  </si>
  <si>
    <t>2010年度</t>
  </si>
  <si>
    <t>2011年度</t>
  </si>
  <si>
    <t>2012年度</t>
  </si>
  <si>
    <t>2013年度</t>
  </si>
  <si>
    <t>2014年度</t>
  </si>
  <si>
    <t>2015年度</t>
  </si>
  <si>
    <t>2016年度</t>
  </si>
  <si>
    <t>2017年度</t>
  </si>
  <si>
    <t>2018年度</t>
  </si>
  <si>
    <t>2019年度</t>
  </si>
  <si>
    <t>2020年度</t>
  </si>
  <si>
    <r>
      <t>2020</t>
    </r>
    <r>
      <rPr>
        <sz val="10"/>
        <rFont val="ＭＳ Ｐゴシック"/>
        <family val="3"/>
        <charset val="128"/>
      </rPr>
      <t>年度</t>
    </r>
    <phoneticPr fontId="7"/>
  </si>
  <si>
    <r>
      <t>2030</t>
    </r>
    <r>
      <rPr>
        <sz val="10"/>
        <rFont val="ＭＳ Ｐゴシック"/>
        <family val="3"/>
        <charset val="128"/>
      </rPr>
      <t>年度</t>
    </r>
    <phoneticPr fontId="7"/>
  </si>
  <si>
    <t>生産活動量</t>
  </si>
  <si>
    <t>基準年度比</t>
  </si>
  <si>
    <t>想定比</t>
  </si>
  <si>
    <t>（万t-CO₂）</t>
  </si>
  <si>
    <t>CO₂原単位</t>
  </si>
  <si>
    <r>
      <t>2020</t>
    </r>
    <r>
      <rPr>
        <sz val="10"/>
        <rFont val="ＭＳ Ｐゴシック"/>
        <family val="3"/>
        <charset val="128"/>
      </rPr>
      <t>年度</t>
    </r>
  </si>
  <si>
    <t>CO₂排出量</t>
  </si>
  <si>
    <t>（床面積×営業時間（万㎡・万h））</t>
  </si>
  <si>
    <t>見通し比</t>
  </si>
  <si>
    <t>(%)</t>
  </si>
  <si>
    <t>エネルギー
消費量</t>
  </si>
  <si>
    <t>原油換算ベース</t>
  </si>
  <si>
    <t>（万kl）</t>
  </si>
  <si>
    <t>うち購入電力量</t>
  </si>
  <si>
    <t>（万kWh）</t>
  </si>
  <si>
    <t>進捗率（2020年度目標）</t>
  </si>
  <si>
    <t>進捗率（2030年度目標）</t>
  </si>
  <si>
    <t>業界指定ケース</t>
  </si>
  <si>
    <t>エネルギー
原単位</t>
  </si>
  <si>
    <t>（万ｋｌ/万㎡・万h）</t>
  </si>
  <si>
    <t>（万t-CO2/（万m2・万h））</t>
  </si>
  <si>
    <t>カバー率実績
（企業数）</t>
  </si>
  <si>
    <t>○2020年度までの見通し</t>
  </si>
  <si>
    <t>カバー率（企業数）</t>
  </si>
  <si>
    <t>【備考】
※進捗率：2020年度、2030年度の目標水準（基準年度からの削減幅）を100%として、目標水準と実績との比率。　進捗率【基準年度目標】＝（基準年度の実績水準－当年度の実績水準）／（基準年度の実績水準－2020年度・2030年度の目標水準）×100（％）
※想定比：当年度について予め想定した水準（基準年度からの削減幅）を100%として、想定水準と実績との比率。想定比【基準年度目標】＝（基準年度の実績水準－当年度の実績水準）／（基準年度の実績水準－当年度の想定した水準）×100（％）
※カバー率実績（企業数）：低炭素社会実行計画参加企業のうち、実績データに含まれる企業数（アンケート回答社数等）の団体加盟企業数に占める割合</t>
  </si>
  <si>
    <r>
      <rPr>
        <sz val="10"/>
        <rFont val="ＭＳ Ｐゴシック"/>
        <family val="3"/>
        <charset val="128"/>
      </rPr>
      <t>○実績</t>
    </r>
    <phoneticPr fontId="7"/>
  </si>
  <si>
    <r>
      <rPr>
        <sz val="10"/>
        <rFont val="ＭＳ Ｐゴシック"/>
        <family val="3"/>
        <charset val="128"/>
      </rPr>
      <t>見通し・</t>
    </r>
    <r>
      <rPr>
        <sz val="10"/>
        <rFont val="Calibri"/>
        <family val="2"/>
      </rPr>
      <t>BAU</t>
    </r>
    <r>
      <rPr>
        <sz val="10"/>
        <rFont val="ＭＳ Ｐゴシック"/>
        <family val="3"/>
        <charset val="128"/>
      </rPr>
      <t>水準
・</t>
    </r>
    <r>
      <rPr>
        <sz val="10"/>
        <rFont val="Calibri"/>
        <family val="2"/>
      </rPr>
      <t>BAU</t>
    </r>
    <r>
      <rPr>
        <sz val="10"/>
        <rFont val="ＭＳ Ｐゴシック"/>
        <family val="3"/>
        <charset val="128"/>
      </rPr>
      <t>比削減目標</t>
    </r>
    <rPh sb="0" eb="2">
      <t>ミトオ</t>
    </rPh>
    <rPh sb="7" eb="9">
      <t>スイジュン</t>
    </rPh>
    <rPh sb="14" eb="15">
      <t>ヒ</t>
    </rPh>
    <rPh sb="15" eb="17">
      <t>サクゲン</t>
    </rPh>
    <rPh sb="17" eb="19">
      <t>モクヒョウ</t>
    </rPh>
    <phoneticPr fontId="7"/>
  </si>
  <si>
    <r>
      <t>2020</t>
    </r>
    <r>
      <rPr>
        <sz val="10"/>
        <rFont val="ＭＳ Ｐゴシック"/>
        <family val="3"/>
        <charset val="128"/>
      </rPr>
      <t>年度</t>
    </r>
    <phoneticPr fontId="7"/>
  </si>
  <si>
    <t>BAU（万kl）</t>
  </si>
  <si>
    <t>実績（万kl）</t>
  </si>
  <si>
    <t>実績（万kWh）</t>
  </si>
  <si>
    <t>BAU比削減量（万kl）</t>
  </si>
  <si>
    <t>BAU（万t-CO₂）</t>
  </si>
  <si>
    <t>実績（万t-CO₂）</t>
  </si>
  <si>
    <t>BAU比削減量（万t-CO₂）</t>
  </si>
  <si>
    <t>BAU（万ｋｌ/万㎡・万h）</t>
  </si>
  <si>
    <t>実績（万ｋｌ/万㎡・万h）</t>
  </si>
  <si>
    <t>BAU比削減量（万ｋｌ/万㎡・万h）</t>
  </si>
  <si>
    <t>○2020年度までの見通し及びBAU比削減量の想定</t>
  </si>
  <si>
    <t>【備考】
※進捗率：2020年度、2030年度の目標水準（基準年度からの削減幅）を100%として、目標水準と実績との比率。　進捗率【BAU目標】＝（当年度のBAU－当年度の実績水準）／（2020年度・2030年度の目標水準）×100（％）
※想定比：当年度について予め想定した水準を100%として、想定水準と実績との比率。想定比【BAU目標】＝（当年度のBAU比削減実績）／（当該年度に想定したBAU比削減量）×100（％）
※カバー率実績（企業数）：低炭素社会実行計画参加企業のうち、実績データに含まれる企業数（アンケート回答社数等）の団体加盟企業数に占める割合</t>
  </si>
  <si>
    <r>
      <rPr>
        <sz val="11"/>
        <color theme="1"/>
        <rFont val="游ゴシック"/>
        <family val="2"/>
        <charset val="128"/>
        <scheme val="minor"/>
      </rPr>
      <t>単位</t>
    </r>
    <rPh sb="0" eb="2">
      <t>タンイ</t>
    </rPh>
    <phoneticPr fontId="7"/>
  </si>
  <si>
    <t>CO2排出量とCO2排出原単位の要因分析　－業界指定ケース-</t>
  </si>
  <si>
    <t>単位</t>
  </si>
  <si>
    <t>97 → 98</t>
  </si>
  <si>
    <t>98 → 99</t>
  </si>
  <si>
    <t>99 → 00</t>
  </si>
  <si>
    <t>00 → 01</t>
  </si>
  <si>
    <t>01 → 02</t>
  </si>
  <si>
    <t>02 → 03</t>
  </si>
  <si>
    <t>03 → 04</t>
  </si>
  <si>
    <t>04 → 05</t>
  </si>
  <si>
    <t>05 → 06</t>
  </si>
  <si>
    <t>06 → 07</t>
  </si>
  <si>
    <t>07 → 08</t>
  </si>
  <si>
    <t>08 → 09</t>
  </si>
  <si>
    <t>09 → 10</t>
  </si>
  <si>
    <t>10 → 11</t>
  </si>
  <si>
    <t>11 → 12</t>
  </si>
  <si>
    <t>12 → 13</t>
  </si>
  <si>
    <t>13 → 14</t>
  </si>
  <si>
    <t>14 → 15</t>
  </si>
  <si>
    <t>15 → 16</t>
  </si>
  <si>
    <t>16 → 17</t>
  </si>
  <si>
    <t>17 → 18</t>
  </si>
  <si>
    <t>18 → 19</t>
  </si>
  <si>
    <t>19 → 20</t>
  </si>
  <si>
    <t>基準年→13</t>
  </si>
  <si>
    <t>基準年→14</t>
  </si>
  <si>
    <t>基準年→15</t>
  </si>
  <si>
    <t>基準年→16</t>
  </si>
  <si>
    <t>基準年→17</t>
  </si>
  <si>
    <t>基準年→18</t>
  </si>
  <si>
    <t>基準年→19</t>
  </si>
  <si>
    <t>基準年→20</t>
  </si>
  <si>
    <t>CO2排出量の増減</t>
  </si>
  <si>
    <t>事業者の省エネ努力分</t>
  </si>
  <si>
    <t>燃料転換等による変化</t>
  </si>
  <si>
    <t>購入電力分原単位変化</t>
  </si>
  <si>
    <t>生産変動分</t>
  </si>
  <si>
    <t>※検算（絶対量）</t>
  </si>
  <si>
    <t>※前年度（変化前の年度）のCO2排出量</t>
  </si>
  <si>
    <t>※検算（パーセント）</t>
  </si>
  <si>
    <t>CO2原単位の増減</t>
  </si>
  <si>
    <t>※検算</t>
  </si>
  <si>
    <t>※変化年度CO2原単位</t>
  </si>
  <si>
    <t>エネルギー消費量とエネルギー原単位の要因分析</t>
  </si>
  <si>
    <t>エネルギー消費量の増減</t>
  </si>
  <si>
    <t>※前年度（変化前の年度）のエネルギー消費量</t>
  </si>
  <si>
    <t>エネルギー原単位の増減</t>
  </si>
  <si>
    <t>生産活動量の変化</t>
  </si>
  <si>
    <t>燃料消費量の変化</t>
  </si>
  <si>
    <t>※変化年度エネルギー原単位</t>
  </si>
  <si>
    <r>
      <rPr>
        <sz val="12"/>
        <rFont val="ＭＳ Ｐゴシック"/>
        <family val="3"/>
        <charset val="128"/>
      </rPr>
      <t>実施した対策、投資額と削減効果</t>
    </r>
    <rPh sb="0" eb="2">
      <t>ジッシ</t>
    </rPh>
    <rPh sb="4" eb="6">
      <t>タイサク</t>
    </rPh>
    <rPh sb="7" eb="10">
      <t>トウシガク</t>
    </rPh>
    <rPh sb="11" eb="13">
      <t>サクゲン</t>
    </rPh>
    <rPh sb="13" eb="15">
      <t>コウカ</t>
    </rPh>
    <phoneticPr fontId="7"/>
  </si>
  <si>
    <r>
      <rPr>
        <sz val="11"/>
        <color theme="1"/>
        <rFont val="游ゴシック"/>
        <family val="2"/>
        <charset val="128"/>
        <scheme val="minor"/>
      </rPr>
      <t>番号</t>
    </r>
    <rPh sb="0" eb="2">
      <t>バンゴウ</t>
    </rPh>
    <phoneticPr fontId="7"/>
  </si>
  <si>
    <r>
      <rPr>
        <sz val="11"/>
        <color theme="1"/>
        <rFont val="游ゴシック"/>
        <family val="2"/>
        <charset val="128"/>
        <scheme val="minor"/>
      </rPr>
      <t>対策名</t>
    </r>
    <rPh sb="0" eb="2">
      <t>タイサク</t>
    </rPh>
    <rPh sb="2" eb="3">
      <t>メイ</t>
    </rPh>
    <phoneticPr fontId="7"/>
  </si>
  <si>
    <r>
      <rPr>
        <sz val="11"/>
        <color theme="1"/>
        <rFont val="游ゴシック"/>
        <family val="2"/>
        <charset val="128"/>
        <scheme val="minor"/>
      </rPr>
      <t>対策内容</t>
    </r>
    <rPh sb="0" eb="2">
      <t>タイサク</t>
    </rPh>
    <rPh sb="2" eb="4">
      <t>ナイヨウ</t>
    </rPh>
    <phoneticPr fontId="7"/>
  </si>
  <si>
    <r>
      <rPr>
        <sz val="11"/>
        <color theme="1"/>
        <rFont val="游ゴシック"/>
        <family val="2"/>
        <charset val="128"/>
        <scheme val="minor"/>
      </rPr>
      <t>対策実施率</t>
    </r>
    <rPh sb="0" eb="2">
      <t>タイサク</t>
    </rPh>
    <rPh sb="2" eb="4">
      <t>ジッシ</t>
    </rPh>
    <rPh sb="4" eb="5">
      <t>リツ</t>
    </rPh>
    <phoneticPr fontId="7"/>
  </si>
  <si>
    <r>
      <rPr>
        <sz val="11"/>
        <color theme="1"/>
        <rFont val="游ゴシック"/>
        <family val="2"/>
        <charset val="128"/>
        <scheme val="minor"/>
      </rPr>
      <t>投資額</t>
    </r>
    <rPh sb="0" eb="3">
      <t>トウシガク</t>
    </rPh>
    <phoneticPr fontId="7"/>
  </si>
  <si>
    <t>削減効果①
（年間）</t>
    <rPh sb="0" eb="2">
      <t>サクゲン</t>
    </rPh>
    <rPh sb="2" eb="4">
      <t>コウカ</t>
    </rPh>
    <rPh sb="7" eb="9">
      <t>ネンカン</t>
    </rPh>
    <phoneticPr fontId="7"/>
  </si>
  <si>
    <t>削減効果②
（投資期間全体）</t>
    <rPh sb="0" eb="2">
      <t>サクゲン</t>
    </rPh>
    <rPh sb="2" eb="4">
      <t>コウカ</t>
    </rPh>
    <rPh sb="7" eb="9">
      <t>トウシ</t>
    </rPh>
    <rPh sb="9" eb="11">
      <t>キカン</t>
    </rPh>
    <rPh sb="11" eb="13">
      <t>ゼンタイ</t>
    </rPh>
    <phoneticPr fontId="7"/>
  </si>
  <si>
    <r>
      <rPr>
        <sz val="11"/>
        <color theme="1"/>
        <rFont val="游ゴシック"/>
        <family val="2"/>
        <charset val="128"/>
        <scheme val="minor"/>
      </rPr>
      <t>数量</t>
    </r>
    <rPh sb="0" eb="2">
      <t>スウリョウ</t>
    </rPh>
    <phoneticPr fontId="7"/>
  </si>
  <si>
    <r>
      <t>2015</t>
    </r>
    <r>
      <rPr>
        <sz val="11"/>
        <color theme="1"/>
        <rFont val="游ゴシック"/>
        <family val="2"/>
        <charset val="128"/>
        <scheme val="minor"/>
      </rPr>
      <t>年度
まで</t>
    </r>
    <rPh sb="4" eb="6">
      <t>ネンド</t>
    </rPh>
    <phoneticPr fontId="7"/>
  </si>
  <si>
    <r>
      <t>2016</t>
    </r>
    <r>
      <rPr>
        <sz val="11"/>
        <color theme="1"/>
        <rFont val="游ゴシック"/>
        <family val="2"/>
        <charset val="128"/>
        <scheme val="minor"/>
      </rPr>
      <t>年度</t>
    </r>
    <rPh sb="4" eb="6">
      <t>ネンド</t>
    </rPh>
    <phoneticPr fontId="7"/>
  </si>
  <si>
    <r>
      <t>2017</t>
    </r>
    <r>
      <rPr>
        <sz val="11"/>
        <color theme="1"/>
        <rFont val="游ゴシック"/>
        <family val="2"/>
        <charset val="128"/>
        <scheme val="minor"/>
      </rPr>
      <t>年度</t>
    </r>
    <rPh sb="4" eb="6">
      <t>ネンド</t>
    </rPh>
    <phoneticPr fontId="7"/>
  </si>
  <si>
    <r>
      <t>2018</t>
    </r>
    <r>
      <rPr>
        <sz val="11"/>
        <color theme="1"/>
        <rFont val="游ゴシック"/>
        <family val="2"/>
        <charset val="128"/>
        <scheme val="minor"/>
      </rPr>
      <t>年度</t>
    </r>
    <rPh sb="4" eb="6">
      <t>ネンド</t>
    </rPh>
    <phoneticPr fontId="7"/>
  </si>
  <si>
    <r>
      <rPr>
        <sz val="11"/>
        <color theme="1"/>
        <rFont val="游ゴシック"/>
        <family val="2"/>
        <charset val="128"/>
        <scheme val="minor"/>
      </rPr>
      <t>※１　業界として特に重要だと考えている対策を毎年度３～５つ程度記載。
※２　対策実施率は、業界内での対策の実施状況（最新設備の導入率等）を記載。
※３　</t>
    </r>
    <r>
      <rPr>
        <sz val="11"/>
        <rFont val="Calibri"/>
        <family val="2"/>
      </rPr>
      <t>2016</t>
    </r>
    <r>
      <rPr>
        <sz val="11"/>
        <color theme="1"/>
        <rFont val="游ゴシック"/>
        <family val="2"/>
        <charset val="128"/>
        <scheme val="minor"/>
      </rPr>
      <t>年度実施の対策は必ず記入すること。</t>
    </r>
    <rPh sb="3" eb="5">
      <t>ギョウカイ</t>
    </rPh>
    <rPh sb="8" eb="9">
      <t>トク</t>
    </rPh>
    <rPh sb="10" eb="12">
      <t>ジュウヨウ</t>
    </rPh>
    <rPh sb="14" eb="15">
      <t>カンガ</t>
    </rPh>
    <rPh sb="19" eb="21">
      <t>タイサク</t>
    </rPh>
    <rPh sb="22" eb="24">
      <t>マイトシ</t>
    </rPh>
    <rPh sb="24" eb="25">
      <t>ド</t>
    </rPh>
    <rPh sb="29" eb="31">
      <t>テイド</t>
    </rPh>
    <rPh sb="31" eb="33">
      <t>キサイ</t>
    </rPh>
    <rPh sb="45" eb="48">
      <t>ギョウカイナイ</t>
    </rPh>
    <rPh sb="50" eb="52">
      <t>タイサク</t>
    </rPh>
    <rPh sb="66" eb="67">
      <t>トウ</t>
    </rPh>
    <rPh sb="69" eb="71">
      <t>キサイ</t>
    </rPh>
    <rPh sb="80" eb="82">
      <t>ネンド</t>
    </rPh>
    <rPh sb="82" eb="84">
      <t>ジッシ</t>
    </rPh>
    <rPh sb="85" eb="87">
      <t>タイサク</t>
    </rPh>
    <rPh sb="88" eb="89">
      <t>カナラ</t>
    </rPh>
    <rPh sb="90" eb="92">
      <t>キニュウ</t>
    </rPh>
    <phoneticPr fontId="7"/>
  </si>
  <si>
    <r>
      <rPr>
        <sz val="12"/>
        <rFont val="ＭＳ Ｐゴシック"/>
        <family val="3"/>
        <charset val="128"/>
      </rPr>
      <t>クレジット等の活用実績</t>
    </r>
    <rPh sb="5" eb="6">
      <t>トウ</t>
    </rPh>
    <rPh sb="7" eb="9">
      <t>カツヨウ</t>
    </rPh>
    <rPh sb="9" eb="11">
      <t>ジッセキ</t>
    </rPh>
    <phoneticPr fontId="7"/>
  </si>
  <si>
    <r>
      <rPr>
        <sz val="10"/>
        <rFont val="ＭＳ Ｐゴシック"/>
        <family val="3"/>
        <charset val="128"/>
      </rPr>
      <t>○クレジット合計（参考）</t>
    </r>
    <rPh sb="6" eb="8">
      <t>ゴウケイ</t>
    </rPh>
    <rPh sb="9" eb="11">
      <t>サンコウ</t>
    </rPh>
    <phoneticPr fontId="7"/>
  </si>
  <si>
    <r>
      <rPr>
        <sz val="10"/>
        <rFont val="ＭＳ Ｐゴシック"/>
        <family val="3"/>
        <charset val="128"/>
      </rPr>
      <t>単位：</t>
    </r>
    <r>
      <rPr>
        <sz val="10"/>
        <rFont val="Calibri"/>
        <family val="2"/>
      </rPr>
      <t>t-CO2</t>
    </r>
    <rPh sb="0" eb="2">
      <t>タンイ</t>
    </rPh>
    <phoneticPr fontId="7"/>
  </si>
  <si>
    <r>
      <t>2012</t>
    </r>
    <r>
      <rPr>
        <sz val="10"/>
        <rFont val="ＭＳ Ｐゴシック"/>
        <family val="3"/>
        <charset val="128"/>
      </rPr>
      <t>年度まで</t>
    </r>
    <rPh sb="4" eb="6">
      <t>ネンド</t>
    </rPh>
    <phoneticPr fontId="7"/>
  </si>
  <si>
    <r>
      <t>2013年度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</si>
  <si>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2014年度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</si>
  <si>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2015年度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</si>
  <si>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2016年度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</si>
  <si>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2017年度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</si>
  <si>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2018年度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</si>
  <si>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2019年度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</si>
  <si>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2020年度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</si>
  <si>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rPr>
        <sz val="10"/>
        <rFont val="ＭＳ Ｐゴシック"/>
        <family val="3"/>
        <charset val="128"/>
      </rPr>
      <t>取得量（※）</t>
    </r>
    <rPh sb="0" eb="2">
      <t>シュトク</t>
    </rPh>
    <rPh sb="2" eb="3">
      <t>リョウ</t>
    </rPh>
    <phoneticPr fontId="7"/>
  </si>
  <si>
    <r>
      <rPr>
        <sz val="10"/>
        <rFont val="ＭＳ Ｐゴシック"/>
        <family val="3"/>
        <charset val="128"/>
      </rPr>
      <t>償却量</t>
    </r>
    <rPh sb="0" eb="3">
      <t>ショウキャクリョウ</t>
    </rPh>
    <phoneticPr fontId="7"/>
  </si>
  <si>
    <r>
      <rPr>
        <sz val="10"/>
        <rFont val="ＭＳ Ｐゴシック"/>
        <family val="3"/>
        <charset val="128"/>
      </rPr>
      <t>期末保有量</t>
    </r>
    <rPh sb="0" eb="2">
      <t>キマツ</t>
    </rPh>
    <rPh sb="2" eb="5">
      <t>ホユウリョウ</t>
    </rPh>
    <phoneticPr fontId="7"/>
  </si>
  <si>
    <t>○京都メカニズムクレジット</t>
    <rPh sb="1" eb="3">
      <t>キョウト</t>
    </rPh>
    <phoneticPr fontId="7"/>
  </si>
  <si>
    <r>
      <rPr>
        <sz val="10"/>
        <rFont val="ＭＳ Ｐゴシック"/>
        <family val="3"/>
        <charset val="128"/>
      </rPr>
      <t>○</t>
    </r>
    <r>
      <rPr>
        <sz val="10"/>
        <rFont val="Calibri"/>
        <family val="2"/>
      </rPr>
      <t>JCM</t>
    </r>
    <r>
      <rPr>
        <sz val="10"/>
        <rFont val="ＭＳ Ｐゴシック"/>
        <family val="3"/>
        <charset val="128"/>
      </rPr>
      <t>クレジット</t>
    </r>
    <phoneticPr fontId="7"/>
  </si>
  <si>
    <r>
      <rPr>
        <sz val="10"/>
        <rFont val="ＭＳ Ｐゴシック"/>
        <family val="3"/>
        <charset val="128"/>
      </rPr>
      <t>取得量</t>
    </r>
    <rPh sb="0" eb="2">
      <t>シュトク</t>
    </rPh>
    <rPh sb="2" eb="3">
      <t>リョウ</t>
    </rPh>
    <phoneticPr fontId="7"/>
  </si>
  <si>
    <r>
      <rPr>
        <sz val="10"/>
        <rFont val="ＭＳ Ｐゴシック"/>
        <family val="3"/>
        <charset val="128"/>
      </rPr>
      <t>○Ｊークレジット（国内クレジットも含む）</t>
    </r>
    <rPh sb="9" eb="11">
      <t>コクナイ</t>
    </rPh>
    <rPh sb="17" eb="18">
      <t>フク</t>
    </rPh>
    <phoneticPr fontId="7"/>
  </si>
  <si>
    <r>
      <rPr>
        <sz val="10"/>
        <rFont val="ＭＳ Ｐゴシック"/>
        <family val="3"/>
        <charset val="128"/>
      </rPr>
      <t>※</t>
    </r>
    <r>
      <rPr>
        <sz val="10"/>
        <rFont val="Calibri"/>
        <family val="2"/>
      </rPr>
      <t xml:space="preserve"> </t>
    </r>
    <r>
      <rPr>
        <sz val="10"/>
        <rFont val="ＭＳ Ｐゴシック"/>
        <family val="3"/>
        <charset val="128"/>
      </rPr>
      <t>京都メカニズムクレジットにおいては、政府口座への償却前移転量とする。</t>
    </r>
    <rPh sb="2" eb="4">
      <t>キョウト</t>
    </rPh>
    <rPh sb="20" eb="22">
      <t>セイフ</t>
    </rPh>
    <rPh sb="22" eb="24">
      <t>コウザ</t>
    </rPh>
    <rPh sb="26" eb="28">
      <t>ショウキャク</t>
    </rPh>
    <rPh sb="28" eb="29">
      <t>マエ</t>
    </rPh>
    <rPh sb="29" eb="31">
      <t>イテン</t>
    </rPh>
    <rPh sb="31" eb="32">
      <t>リョウ</t>
    </rPh>
    <phoneticPr fontId="7"/>
  </si>
  <si>
    <t>業務部門（本社等オフィス）の対策と削減効果</t>
    <rPh sb="5" eb="7">
      <t>ホンシャ</t>
    </rPh>
    <rPh sb="7" eb="8">
      <t>トウ</t>
    </rPh>
    <rPh sb="17" eb="19">
      <t>サクゲン</t>
    </rPh>
    <rPh sb="19" eb="21">
      <t>コウカ</t>
    </rPh>
    <phoneticPr fontId="7"/>
  </si>
  <si>
    <r>
      <rPr>
        <sz val="11"/>
        <color theme="1"/>
        <rFont val="游ゴシック"/>
        <family val="2"/>
        <charset val="128"/>
        <scheme val="minor"/>
      </rPr>
      <t>対策項目</t>
    </r>
    <rPh sb="0" eb="2">
      <t>タイサク</t>
    </rPh>
    <rPh sb="2" eb="4">
      <t>コウモク</t>
    </rPh>
    <phoneticPr fontId="7"/>
  </si>
  <si>
    <r>
      <rPr>
        <sz val="11"/>
        <color theme="1"/>
        <rFont val="游ゴシック"/>
        <family val="2"/>
        <charset val="128"/>
        <scheme val="minor"/>
      </rPr>
      <t>削減効果</t>
    </r>
    <rPh sb="0" eb="2">
      <t>サクゲン</t>
    </rPh>
    <rPh sb="2" eb="4">
      <t>コウカ</t>
    </rPh>
    <phoneticPr fontId="7"/>
  </si>
  <si>
    <r>
      <t>CO2</t>
    </r>
    <r>
      <rPr>
        <sz val="11"/>
        <color theme="1"/>
        <rFont val="游ゴシック"/>
        <family val="2"/>
        <charset val="128"/>
        <scheme val="minor"/>
      </rPr>
      <t>削減量（</t>
    </r>
    <r>
      <rPr>
        <sz val="11"/>
        <rFont val="Calibri"/>
        <family val="2"/>
      </rPr>
      <t>t-CO2/</t>
    </r>
    <r>
      <rPr>
        <sz val="11"/>
        <color theme="1"/>
        <rFont val="游ゴシック"/>
        <family val="2"/>
        <charset val="128"/>
        <scheme val="minor"/>
      </rPr>
      <t>年）</t>
    </r>
    <rPh sb="3" eb="6">
      <t>サクゲンリョウ</t>
    </rPh>
    <rPh sb="13" eb="14">
      <t>ネン</t>
    </rPh>
    <phoneticPr fontId="7"/>
  </si>
  <si>
    <r>
      <rPr>
        <sz val="11"/>
        <color theme="1"/>
        <rFont val="游ゴシック"/>
        <family val="2"/>
        <charset val="128"/>
        <scheme val="minor"/>
      </rPr>
      <t>エネルギー削減量（</t>
    </r>
    <r>
      <rPr>
        <sz val="11"/>
        <rFont val="Calibri"/>
        <family val="2"/>
      </rPr>
      <t>MJ/</t>
    </r>
    <r>
      <rPr>
        <sz val="11"/>
        <color theme="1"/>
        <rFont val="游ゴシック"/>
        <family val="2"/>
        <charset val="128"/>
        <scheme val="minor"/>
      </rPr>
      <t>年</t>
    </r>
    <r>
      <rPr>
        <sz val="11"/>
        <rFont val="Calibri"/>
        <family val="2"/>
      </rPr>
      <t>)</t>
    </r>
    <rPh sb="5" eb="8">
      <t>サクゲンリョウ</t>
    </rPh>
    <rPh sb="12" eb="13">
      <t>ネン</t>
    </rPh>
    <phoneticPr fontId="7"/>
  </si>
  <si>
    <r>
      <t>2015</t>
    </r>
    <r>
      <rPr>
        <sz val="11"/>
        <color theme="1"/>
        <rFont val="游ゴシック"/>
        <family val="2"/>
        <charset val="128"/>
        <scheme val="minor"/>
      </rPr>
      <t>年度までの累積</t>
    </r>
    <rPh sb="4" eb="6">
      <t>ネンド</t>
    </rPh>
    <rPh sb="9" eb="11">
      <t>ルイセキ</t>
    </rPh>
    <phoneticPr fontId="7"/>
  </si>
  <si>
    <r>
      <t>2017</t>
    </r>
    <r>
      <rPr>
        <sz val="11"/>
        <color theme="1"/>
        <rFont val="游ゴシック"/>
        <family val="2"/>
        <charset val="128"/>
        <scheme val="minor"/>
      </rPr>
      <t>年度以降</t>
    </r>
    <rPh sb="4" eb="6">
      <t>ネンド</t>
    </rPh>
    <rPh sb="6" eb="8">
      <t>イコウ</t>
    </rPh>
    <phoneticPr fontId="7"/>
  </si>
  <si>
    <r>
      <rPr>
        <sz val="9"/>
        <rFont val="ＭＳ Ｐゴシック"/>
        <family val="3"/>
        <charset val="128"/>
      </rPr>
      <t>照明設備等</t>
    </r>
    <rPh sb="0" eb="2">
      <t>ショウメイ</t>
    </rPh>
    <rPh sb="2" eb="4">
      <t>セツビ</t>
    </rPh>
    <rPh sb="4" eb="5">
      <t>トウ</t>
    </rPh>
    <phoneticPr fontId="7"/>
  </si>
  <si>
    <r>
      <rPr>
        <sz val="11"/>
        <color theme="1"/>
        <rFont val="游ゴシック"/>
        <family val="2"/>
        <charset val="128"/>
        <scheme val="minor"/>
      </rPr>
      <t>昼休み時などに消灯徹底化</t>
    </r>
    <rPh sb="0" eb="2">
      <t>ヒルヤス</t>
    </rPh>
    <rPh sb="3" eb="4">
      <t>トキ</t>
    </rPh>
    <rPh sb="7" eb="9">
      <t>ショウトウ</t>
    </rPh>
    <rPh sb="9" eb="12">
      <t>テッテイカ</t>
    </rPh>
    <phoneticPr fontId="7"/>
  </si>
  <si>
    <r>
      <rPr>
        <sz val="11"/>
        <color theme="1"/>
        <rFont val="游ゴシック"/>
        <family val="2"/>
        <charset val="128"/>
        <scheme val="minor"/>
      </rPr>
      <t>退社時にはパソコンの電源ＯＦＦの徹底化</t>
    </r>
    <rPh sb="0" eb="2">
      <t>タイシャ</t>
    </rPh>
    <rPh sb="2" eb="3">
      <t>トキ</t>
    </rPh>
    <rPh sb="10" eb="12">
      <t>デンゲン</t>
    </rPh>
    <rPh sb="16" eb="19">
      <t>テッテイカ</t>
    </rPh>
    <phoneticPr fontId="7"/>
  </si>
  <si>
    <r>
      <rPr>
        <sz val="11"/>
        <color theme="1"/>
        <rFont val="游ゴシック"/>
        <family val="2"/>
        <charset val="128"/>
        <scheme val="minor"/>
      </rPr>
      <t>照明のインバーター化</t>
    </r>
    <rPh sb="0" eb="2">
      <t>ショウメイ</t>
    </rPh>
    <rPh sb="9" eb="10">
      <t>カ</t>
    </rPh>
    <phoneticPr fontId="7"/>
  </si>
  <si>
    <r>
      <rPr>
        <sz val="11"/>
        <color theme="1"/>
        <rFont val="游ゴシック"/>
        <family val="2"/>
        <charset val="128"/>
        <scheme val="minor"/>
      </rPr>
      <t>高効率照明の導入</t>
    </r>
    <rPh sb="0" eb="3">
      <t>コウコウリツ</t>
    </rPh>
    <rPh sb="3" eb="5">
      <t>ショウメイ</t>
    </rPh>
    <rPh sb="6" eb="8">
      <t>ドウニュウ</t>
    </rPh>
    <phoneticPr fontId="7"/>
  </si>
  <si>
    <r>
      <rPr>
        <sz val="11"/>
        <color theme="1"/>
        <rFont val="游ゴシック"/>
        <family val="2"/>
        <charset val="128"/>
        <scheme val="minor"/>
      </rPr>
      <t>トイレ等の照明の人感センサー導入</t>
    </r>
    <rPh sb="3" eb="4">
      <t>トウ</t>
    </rPh>
    <rPh sb="5" eb="7">
      <t>ショウメイ</t>
    </rPh>
    <rPh sb="8" eb="9">
      <t>ジン</t>
    </rPh>
    <rPh sb="9" eb="10">
      <t>カン</t>
    </rPh>
    <rPh sb="14" eb="16">
      <t>ドウニュウ</t>
    </rPh>
    <phoneticPr fontId="7"/>
  </si>
  <si>
    <r>
      <rPr>
        <sz val="11"/>
        <color theme="1"/>
        <rFont val="游ゴシック"/>
        <family val="2"/>
        <charset val="128"/>
        <scheme val="minor"/>
      </rPr>
      <t>照明の間引き</t>
    </r>
    <rPh sb="0" eb="2">
      <t>ショウメイ</t>
    </rPh>
    <rPh sb="3" eb="5">
      <t>マビ</t>
    </rPh>
    <phoneticPr fontId="7"/>
  </si>
  <si>
    <r>
      <rPr>
        <sz val="9"/>
        <rFont val="ＭＳ Ｐゴシック"/>
        <family val="3"/>
        <charset val="128"/>
      </rPr>
      <t>空調設備</t>
    </r>
    <rPh sb="0" eb="2">
      <t>クウチョウ</t>
    </rPh>
    <rPh sb="2" eb="4">
      <t>セツビ</t>
    </rPh>
    <phoneticPr fontId="7"/>
  </si>
  <si>
    <r>
      <rPr>
        <sz val="11"/>
        <color theme="1"/>
        <rFont val="游ゴシック"/>
        <family val="2"/>
        <charset val="128"/>
        <scheme val="minor"/>
      </rPr>
      <t>冷房温度を２８度設定にする</t>
    </r>
    <rPh sb="0" eb="2">
      <t>レイボウ</t>
    </rPh>
    <rPh sb="2" eb="4">
      <t>オンド</t>
    </rPh>
    <rPh sb="7" eb="8">
      <t>ド</t>
    </rPh>
    <rPh sb="8" eb="10">
      <t>セッテイ</t>
    </rPh>
    <phoneticPr fontId="7"/>
  </si>
  <si>
    <r>
      <rPr>
        <sz val="11"/>
        <color theme="1"/>
        <rFont val="游ゴシック"/>
        <family val="2"/>
        <charset val="128"/>
        <scheme val="minor"/>
      </rPr>
      <t>暖房温度を２０度設定にする</t>
    </r>
    <rPh sb="0" eb="2">
      <t>ダンボウ</t>
    </rPh>
    <rPh sb="2" eb="4">
      <t>オンド</t>
    </rPh>
    <rPh sb="7" eb="8">
      <t>ド</t>
    </rPh>
    <rPh sb="8" eb="10">
      <t>セッテイ</t>
    </rPh>
    <phoneticPr fontId="7"/>
  </si>
  <si>
    <r>
      <rPr>
        <sz val="11"/>
        <color theme="1"/>
        <rFont val="游ゴシック"/>
        <family val="2"/>
        <charset val="128"/>
        <scheme val="minor"/>
      </rPr>
      <t>冷暖房開始時の外気取り入れの停止</t>
    </r>
    <rPh sb="0" eb="3">
      <t>レイダンボウ</t>
    </rPh>
    <rPh sb="3" eb="5">
      <t>カイシ</t>
    </rPh>
    <rPh sb="5" eb="6">
      <t>トキ</t>
    </rPh>
    <rPh sb="7" eb="9">
      <t>ガイキ</t>
    </rPh>
    <rPh sb="9" eb="10">
      <t>ト</t>
    </rPh>
    <rPh sb="11" eb="12">
      <t>イ</t>
    </rPh>
    <rPh sb="14" eb="16">
      <t>テイシ</t>
    </rPh>
    <phoneticPr fontId="7"/>
  </si>
  <si>
    <r>
      <rPr>
        <sz val="11"/>
        <color theme="1"/>
        <rFont val="游ゴシック"/>
        <family val="2"/>
        <charset val="128"/>
        <scheme val="minor"/>
      </rPr>
      <t>空調機の外気導入量の削減</t>
    </r>
    <rPh sb="0" eb="3">
      <t>クウチョウキ</t>
    </rPh>
    <rPh sb="4" eb="6">
      <t>ガイキ</t>
    </rPh>
    <rPh sb="6" eb="9">
      <t>ドウニュウリョウ</t>
    </rPh>
    <rPh sb="10" eb="12">
      <t>サクゲン</t>
    </rPh>
    <phoneticPr fontId="7"/>
  </si>
  <si>
    <r>
      <rPr>
        <sz val="11"/>
        <color theme="1"/>
        <rFont val="游ゴシック"/>
        <family val="2"/>
        <charset val="128"/>
        <scheme val="minor"/>
      </rPr>
      <t>氷蓄熱式空調システムの導入</t>
    </r>
    <rPh sb="0" eb="1">
      <t>コオリ</t>
    </rPh>
    <rPh sb="1" eb="3">
      <t>チクネツ</t>
    </rPh>
    <rPh sb="3" eb="4">
      <t>シキ</t>
    </rPh>
    <rPh sb="4" eb="6">
      <t>クウチョウ</t>
    </rPh>
    <rPh sb="11" eb="13">
      <t>ドウニュウ</t>
    </rPh>
    <phoneticPr fontId="7"/>
  </si>
  <si>
    <r>
      <rPr>
        <sz val="9"/>
        <rFont val="ＭＳ Ｐゴシック"/>
        <family val="3"/>
        <charset val="128"/>
      </rPr>
      <t>エネルギー</t>
    </r>
    <phoneticPr fontId="7"/>
  </si>
  <si>
    <r>
      <rPr>
        <sz val="11"/>
        <color theme="1"/>
        <rFont val="游ゴシック"/>
        <family val="2"/>
        <charset val="128"/>
        <scheme val="minor"/>
      </rPr>
      <t>業務用高効率給湯器の導入</t>
    </r>
    <rPh sb="0" eb="3">
      <t>ギョウムヨウ</t>
    </rPh>
    <rPh sb="3" eb="6">
      <t>コウコウリツ</t>
    </rPh>
    <rPh sb="6" eb="9">
      <t>キュウトウキ</t>
    </rPh>
    <rPh sb="10" eb="12">
      <t>ドウニュウ</t>
    </rPh>
    <phoneticPr fontId="7"/>
  </si>
  <si>
    <r>
      <rPr>
        <sz val="11"/>
        <color theme="1"/>
        <rFont val="游ゴシック"/>
        <family val="2"/>
        <charset val="128"/>
        <scheme val="minor"/>
      </rPr>
      <t>太陽光発電設備の導入</t>
    </r>
    <rPh sb="0" eb="3">
      <t>タイヨウコウ</t>
    </rPh>
    <rPh sb="3" eb="5">
      <t>ハツデン</t>
    </rPh>
    <rPh sb="5" eb="7">
      <t>セツビ</t>
    </rPh>
    <rPh sb="8" eb="10">
      <t>ドウニュウ</t>
    </rPh>
    <phoneticPr fontId="7"/>
  </si>
  <si>
    <r>
      <rPr>
        <sz val="11"/>
        <color theme="1"/>
        <rFont val="游ゴシック"/>
        <family val="2"/>
        <charset val="128"/>
        <scheme val="minor"/>
      </rPr>
      <t>風力発電設備の導入</t>
    </r>
    <rPh sb="0" eb="2">
      <t>フウリョク</t>
    </rPh>
    <rPh sb="2" eb="4">
      <t>ハツデン</t>
    </rPh>
    <rPh sb="4" eb="6">
      <t>セツビ</t>
    </rPh>
    <rPh sb="7" eb="9">
      <t>ドウニュウ</t>
    </rPh>
    <phoneticPr fontId="7"/>
  </si>
  <si>
    <r>
      <rPr>
        <sz val="9"/>
        <rFont val="ＭＳ Ｐゴシック"/>
        <family val="3"/>
        <charset val="128"/>
      </rPr>
      <t>建物関係</t>
    </r>
    <rPh sb="0" eb="2">
      <t>タテモノ</t>
    </rPh>
    <rPh sb="2" eb="4">
      <t>カンケイ</t>
    </rPh>
    <phoneticPr fontId="7"/>
  </si>
  <si>
    <r>
      <rPr>
        <sz val="11"/>
        <color theme="1"/>
        <rFont val="游ゴシック"/>
        <family val="2"/>
        <charset val="128"/>
        <scheme val="minor"/>
      </rPr>
      <t>窓ガラスの遮熱フィルム</t>
    </r>
    <rPh sb="0" eb="1">
      <t>マド</t>
    </rPh>
    <rPh sb="5" eb="7">
      <t>シャネツ</t>
    </rPh>
    <phoneticPr fontId="7"/>
  </si>
  <si>
    <r>
      <rPr>
        <sz val="11"/>
        <color theme="1"/>
        <rFont val="游ゴシック"/>
        <family val="2"/>
        <charset val="128"/>
        <scheme val="minor"/>
      </rPr>
      <t>エレベータ使用台数の削減</t>
    </r>
    <rPh sb="5" eb="7">
      <t>シヨウ</t>
    </rPh>
    <rPh sb="7" eb="9">
      <t>ダイスウ</t>
    </rPh>
    <rPh sb="10" eb="12">
      <t>サクゲン</t>
    </rPh>
    <phoneticPr fontId="7"/>
  </si>
  <si>
    <r>
      <rPr>
        <sz val="11"/>
        <color theme="1"/>
        <rFont val="游ゴシック"/>
        <family val="2"/>
        <charset val="128"/>
        <scheme val="minor"/>
      </rPr>
      <t>自動販売機の夜間運転の停止</t>
    </r>
    <rPh sb="0" eb="2">
      <t>ジドウ</t>
    </rPh>
    <rPh sb="2" eb="5">
      <t>ハンバイキ</t>
    </rPh>
    <rPh sb="6" eb="8">
      <t>ヤカン</t>
    </rPh>
    <rPh sb="8" eb="10">
      <t>ウンテン</t>
    </rPh>
    <rPh sb="11" eb="13">
      <t>テイシ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</si>
</sst>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"/>
    <numFmt numFmtId="177" formatCode="0.0%"/>
    <numFmt numFmtId="178" formatCode="0.000"/>
    <numFmt numFmtId="179" formatCode="0.0000"/>
    <numFmt numFmtId="180" formatCode="0.00000"/>
    <numFmt numFmtId="181" formatCode="0.000000"/>
    <numFmt numFmtId="182" formatCode="0.000_ "/>
    <numFmt numFmtId="183" formatCode="0.000%"/>
    <numFmt numFmtId="184" formatCode="0.00000_ "/>
    <numFmt numFmtId="185" formatCode="0.0000_ "/>
    <numFmt numFmtId="186" formatCode="#,##0_ "/>
    <numFmt numFmtId="187" formatCode="0.00_);[Red]\(0.0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Calibri"/>
      <family val="2"/>
    </font>
    <font>
      <sz val="6"/>
      <name val="游ゴシック"/>
      <family val="2"/>
      <charset val="128"/>
      <scheme val="minor"/>
    </font>
    <font>
      <sz val="12"/>
      <name val="Calibri"/>
      <family val="2"/>
    </font>
    <font>
      <sz val="14"/>
      <name val="Calibri"/>
      <family val="2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Calibri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Calibri"/>
      <family val="2"/>
    </font>
    <font>
      <sz val="16"/>
      <name val="ＭＳ Ｐゴシック"/>
      <family val="3"/>
      <charset val="128"/>
    </font>
    <font>
      <sz val="10"/>
      <name val="Calibri"/>
      <family val="2"/>
    </font>
    <font>
      <sz val="11"/>
      <name val="ＭＳ Ｐゴシック"/>
      <family val="3"/>
      <charset val="128"/>
    </font>
    <font>
      <sz val="10"/>
      <name val="Calibri"/>
      <family val="3"/>
      <charset val="128"/>
    </font>
    <font>
      <b/>
      <sz val="11"/>
      <name val="Calibri"/>
      <family val="2"/>
    </font>
    <font>
      <sz val="9"/>
      <name val="Calibri"/>
      <family val="2"/>
    </font>
    <font>
      <sz val="9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436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2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6" xfId="0" applyFont="1" applyBorder="1" applyAlignment="1"/>
    <xf numFmtId="0" fontId="2" fillId="0" borderId="17" xfId="0" applyFont="1" applyBorder="1" applyAlignment="1"/>
    <xf numFmtId="0" fontId="2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9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0" borderId="20" xfId="0" applyFont="1" applyBorder="1" applyAlignment="1"/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vertical="center" wrapText="1"/>
    </xf>
    <xf numFmtId="0" fontId="15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/>
    <xf numFmtId="0" fontId="12" fillId="6" borderId="25" xfId="0" applyFont="1" applyFill="1" applyBorder="1" applyAlignment="1">
      <alignment horizontal="center" vertical="center"/>
    </xf>
    <xf numFmtId="0" fontId="15" fillId="6" borderId="27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/>
    <xf numFmtId="176" fontId="15" fillId="2" borderId="27" xfId="0" applyNumberFormat="1" applyFont="1" applyFill="1" applyBorder="1" applyAlignment="1"/>
    <xf numFmtId="176" fontId="15" fillId="2" borderId="12" xfId="0" applyNumberFormat="1" applyFont="1" applyFill="1" applyBorder="1" applyAlignment="1"/>
    <xf numFmtId="176" fontId="15" fillId="2" borderId="1" xfId="0" applyNumberFormat="1" applyFont="1" applyFill="1" applyBorder="1" applyAlignment="1"/>
    <xf numFmtId="176" fontId="15" fillId="9" borderId="1" xfId="0" applyNumberFormat="1" applyFont="1" applyFill="1" applyBorder="1" applyAlignment="1"/>
    <xf numFmtId="0" fontId="12" fillId="0" borderId="1" xfId="0" applyNumberFormat="1" applyFont="1" applyFill="1" applyBorder="1" applyAlignment="1"/>
    <xf numFmtId="0" fontId="12" fillId="0" borderId="29" xfId="0" applyNumberFormat="1" applyFont="1" applyFill="1" applyBorder="1" applyAlignment="1">
      <alignment horizontal="center"/>
    </xf>
    <xf numFmtId="177" fontId="15" fillId="2" borderId="1" xfId="2" applyNumberFormat="1" applyFont="1" applyFill="1" applyBorder="1" applyAlignment="1"/>
    <xf numFmtId="177" fontId="15" fillId="9" borderId="1" xfId="2" applyNumberFormat="1" applyFont="1" applyFill="1" applyBorder="1" applyAlignment="1"/>
    <xf numFmtId="177" fontId="15" fillId="2" borderId="23" xfId="2" applyNumberFormat="1" applyFont="1" applyFill="1" applyBorder="1" applyAlignment="1"/>
    <xf numFmtId="177" fontId="15" fillId="9" borderId="23" xfId="2" applyNumberFormat="1" applyFont="1" applyFill="1" applyBorder="1" applyAlignment="1"/>
    <xf numFmtId="0" fontId="12" fillId="2" borderId="1" xfId="0" applyFont="1" applyFill="1" applyBorder="1" applyAlignment="1"/>
    <xf numFmtId="0" fontId="12" fillId="2" borderId="29" xfId="0" applyNumberFormat="1" applyFont="1" applyFill="1" applyBorder="1" applyAlignment="1">
      <alignment horizontal="center"/>
    </xf>
    <xf numFmtId="178" fontId="15" fillId="2" borderId="25" xfId="0" applyNumberFormat="1" applyFont="1" applyFill="1" applyBorder="1" applyAlignment="1"/>
    <xf numFmtId="178" fontId="15" fillId="2" borderId="12" xfId="0" applyNumberFormat="1" applyFont="1" applyFill="1" applyBorder="1" applyAlignment="1"/>
    <xf numFmtId="2" fontId="15" fillId="2" borderId="12" xfId="0" applyNumberFormat="1" applyFont="1" applyFill="1" applyBorder="1" applyAlignment="1"/>
    <xf numFmtId="0" fontId="12" fillId="10" borderId="1" xfId="0" applyNumberFormat="1" applyFont="1" applyFill="1" applyBorder="1" applyAlignment="1">
      <alignment horizontal="right"/>
    </xf>
    <xf numFmtId="0" fontId="12" fillId="0" borderId="29" xfId="0" applyNumberFormat="1" applyFont="1" applyFill="1" applyBorder="1" applyAlignment="1">
      <alignment horizontal="right"/>
    </xf>
    <xf numFmtId="176" fontId="15" fillId="2" borderId="25" xfId="0" applyNumberFormat="1" applyFont="1" applyFill="1" applyBorder="1" applyAlignment="1"/>
    <xf numFmtId="176" fontId="15" fillId="2" borderId="39" xfId="0" applyNumberFormat="1" applyFont="1" applyFill="1" applyBorder="1" applyAlignment="1"/>
    <xf numFmtId="176" fontId="15" fillId="2" borderId="3" xfId="0" applyNumberFormat="1" applyFont="1" applyFill="1" applyBorder="1" applyAlignment="1"/>
    <xf numFmtId="178" fontId="15" fillId="2" borderId="3" xfId="0" applyNumberFormat="1" applyFont="1" applyFill="1" applyBorder="1" applyAlignment="1"/>
    <xf numFmtId="179" fontId="15" fillId="2" borderId="3" xfId="0" applyNumberFormat="1" applyFont="1" applyFill="1" applyBorder="1" applyAlignment="1"/>
    <xf numFmtId="176" fontId="15" fillId="9" borderId="3" xfId="0" applyNumberFormat="1" applyFont="1" applyFill="1" applyBorder="1" applyAlignment="1"/>
    <xf numFmtId="0" fontId="12" fillId="2" borderId="1" xfId="0" applyNumberFormat="1" applyFont="1" applyFill="1" applyBorder="1" applyAlignment="1"/>
    <xf numFmtId="0" fontId="15" fillId="2" borderId="11" xfId="0" applyNumberFormat="1" applyFont="1" applyFill="1" applyBorder="1" applyAlignment="1">
      <alignment horizontal="center"/>
    </xf>
    <xf numFmtId="178" fontId="15" fillId="2" borderId="1" xfId="0" applyNumberFormat="1" applyFont="1" applyFill="1" applyBorder="1" applyAlignment="1"/>
    <xf numFmtId="180" fontId="15" fillId="2" borderId="1" xfId="0" applyNumberFormat="1" applyFont="1" applyFill="1" applyBorder="1" applyAlignment="1"/>
    <xf numFmtId="2" fontId="15" fillId="9" borderId="1" xfId="0" applyNumberFormat="1" applyFont="1" applyFill="1" applyBorder="1" applyAlignment="1"/>
    <xf numFmtId="179" fontId="15" fillId="2" borderId="1" xfId="0" applyNumberFormat="1" applyFont="1" applyFill="1" applyBorder="1" applyAlignment="1"/>
    <xf numFmtId="179" fontId="15" fillId="2" borderId="25" xfId="0" applyNumberFormat="1" applyFont="1" applyFill="1" applyBorder="1" applyAlignment="1"/>
    <xf numFmtId="9" fontId="15" fillId="9" borderId="1" xfId="2" applyFont="1" applyFill="1" applyBorder="1" applyAlignment="1"/>
    <xf numFmtId="0" fontId="15" fillId="2" borderId="29" xfId="0" applyNumberFormat="1" applyFont="1" applyFill="1" applyBorder="1" applyAlignment="1">
      <alignment horizontal="center"/>
    </xf>
    <xf numFmtId="181" fontId="15" fillId="2" borderId="1" xfId="0" applyNumberFormat="1" applyFont="1" applyFill="1" applyBorder="1" applyAlignment="1"/>
    <xf numFmtId="178" fontId="15" fillId="9" borderId="1" xfId="0" applyNumberFormat="1" applyFont="1" applyFill="1" applyBorder="1" applyAlignment="1"/>
    <xf numFmtId="0" fontId="12" fillId="0" borderId="41" xfId="0" applyNumberFormat="1" applyFont="1" applyFill="1" applyBorder="1" applyAlignment="1"/>
    <xf numFmtId="0" fontId="12" fillId="0" borderId="42" xfId="0" applyNumberFormat="1" applyFont="1" applyFill="1" applyBorder="1" applyAlignment="1">
      <alignment horizontal="center"/>
    </xf>
    <xf numFmtId="177" fontId="15" fillId="2" borderId="41" xfId="2" applyNumberFormat="1" applyFont="1" applyFill="1" applyBorder="1" applyAlignment="1"/>
    <xf numFmtId="177" fontId="15" fillId="9" borderId="41" xfId="2" applyNumberFormat="1" applyFont="1" applyFill="1" applyBorder="1" applyAlignment="1"/>
    <xf numFmtId="0" fontId="12" fillId="5" borderId="3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/>
    <xf numFmtId="0" fontId="15" fillId="0" borderId="8" xfId="0" applyNumberFormat="1" applyFont="1" applyFill="1" applyBorder="1" applyAlignment="1"/>
    <xf numFmtId="0" fontId="15" fillId="0" borderId="46" xfId="0" applyNumberFormat="1" applyFont="1" applyFill="1" applyBorder="1" applyAlignment="1"/>
    <xf numFmtId="9" fontId="15" fillId="2" borderId="3" xfId="2" applyFont="1" applyFill="1" applyBorder="1" applyAlignment="1"/>
    <xf numFmtId="9" fontId="15" fillId="9" borderId="3" xfId="2" applyFont="1" applyFill="1" applyBorder="1" applyAlignment="1"/>
    <xf numFmtId="9" fontId="15" fillId="2" borderId="3" xfId="2" applyNumberFormat="1" applyFont="1" applyFill="1" applyBorder="1" applyAlignment="1">
      <alignment horizontal="center"/>
    </xf>
    <xf numFmtId="0" fontId="15" fillId="0" borderId="0" xfId="0" applyNumberFormat="1" applyFont="1" applyFill="1" applyAlignment="1"/>
    <xf numFmtId="0" fontId="15" fillId="0" borderId="0" xfId="0" applyNumberFormat="1" applyFont="1" applyFill="1" applyBorder="1" applyAlignment="1"/>
    <xf numFmtId="0" fontId="15" fillId="5" borderId="1" xfId="0" applyFont="1" applyFill="1" applyBorder="1" applyAlignment="1">
      <alignment horizontal="center" vertical="center"/>
    </xf>
    <xf numFmtId="0" fontId="12" fillId="5" borderId="12" xfId="0" applyNumberFormat="1" applyFont="1" applyFill="1" applyBorder="1" applyAlignment="1">
      <alignment horizontal="center" vertical="center"/>
    </xf>
    <xf numFmtId="0" fontId="15" fillId="5" borderId="1" xfId="0" applyNumberFormat="1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2" borderId="29" xfId="0" applyNumberFormat="1" applyFont="1" applyFill="1" applyBorder="1" applyAlignment="1"/>
    <xf numFmtId="0" fontId="12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/>
    </xf>
    <xf numFmtId="0" fontId="15" fillId="2" borderId="41" xfId="0" applyNumberFormat="1" applyFont="1" applyFill="1" applyBorder="1" applyAlignment="1"/>
    <xf numFmtId="0" fontId="15" fillId="2" borderId="42" xfId="0" applyNumberFormat="1" applyFont="1" applyFill="1" applyBorder="1" applyAlignment="1"/>
    <xf numFmtId="0" fontId="12" fillId="5" borderId="3" xfId="0" applyFont="1" applyFill="1" applyBorder="1" applyAlignment="1">
      <alignment horizontal="center" vertical="center"/>
    </xf>
    <xf numFmtId="0" fontId="15" fillId="0" borderId="48" xfId="0" applyNumberFormat="1" applyFont="1" applyFill="1" applyBorder="1" applyAlignment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5" fillId="8" borderId="12" xfId="0" applyFont="1" applyFill="1" applyBorder="1" applyAlignment="1">
      <alignment horizontal="center" vertical="center"/>
    </xf>
    <xf numFmtId="0" fontId="15" fillId="0" borderId="23" xfId="0" applyNumberFormat="1" applyFont="1" applyFill="1" applyBorder="1" applyAlignment="1"/>
    <xf numFmtId="0" fontId="15" fillId="0" borderId="49" xfId="0" applyNumberFormat="1" applyFont="1" applyFill="1" applyBorder="1" applyAlignment="1">
      <alignment horizontal="center"/>
    </xf>
    <xf numFmtId="0" fontId="15" fillId="2" borderId="1" xfId="0" applyFont="1" applyFill="1" applyBorder="1" applyAlignment="1"/>
    <xf numFmtId="0" fontId="15" fillId="0" borderId="29" xfId="0" applyNumberFormat="1" applyFont="1" applyFill="1" applyBorder="1" applyAlignment="1">
      <alignment horizontal="center"/>
    </xf>
    <xf numFmtId="0" fontId="15" fillId="10" borderId="1" xfId="0" applyNumberFormat="1" applyFont="1" applyFill="1" applyBorder="1" applyAlignment="1">
      <alignment horizontal="right"/>
    </xf>
    <xf numFmtId="0" fontId="15" fillId="0" borderId="48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/>
    <xf numFmtId="0" fontId="15" fillId="2" borderId="1" xfId="2" applyNumberFormat="1" applyFont="1" applyFill="1" applyBorder="1" applyAlignment="1"/>
    <xf numFmtId="2" fontId="15" fillId="2" borderId="1" xfId="0" applyNumberFormat="1" applyFont="1" applyFill="1" applyBorder="1" applyAlignment="1"/>
    <xf numFmtId="2" fontId="15" fillId="9" borderId="11" xfId="0" applyNumberFormat="1" applyFont="1" applyFill="1" applyBorder="1" applyAlignment="1"/>
    <xf numFmtId="182" fontId="15" fillId="2" borderId="1" xfId="2" applyNumberFormat="1" applyFont="1" applyFill="1" applyBorder="1" applyAlignment="1"/>
    <xf numFmtId="0" fontId="2" fillId="0" borderId="29" xfId="0" applyFont="1" applyFill="1" applyBorder="1" applyAlignment="1">
      <alignment horizontal="center"/>
    </xf>
    <xf numFmtId="0" fontId="15" fillId="0" borderId="41" xfId="0" applyNumberFormat="1" applyFont="1" applyFill="1" applyBorder="1" applyAlignment="1"/>
    <xf numFmtId="0" fontId="2" fillId="0" borderId="42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 vertical="center" wrapText="1"/>
    </xf>
    <xf numFmtId="9" fontId="15" fillId="2" borderId="10" xfId="2" applyFont="1" applyFill="1" applyBorder="1" applyAlignment="1"/>
    <xf numFmtId="0" fontId="17" fillId="0" borderId="0" xfId="0" applyFont="1" applyFill="1" applyAlignment="1"/>
    <xf numFmtId="0" fontId="15" fillId="5" borderId="23" xfId="0" applyNumberFormat="1" applyFont="1" applyFill="1" applyBorder="1" applyAlignment="1">
      <alignment horizontal="center" vertical="center"/>
    </xf>
    <xf numFmtId="0" fontId="15" fillId="5" borderId="49" xfId="0" applyNumberFormat="1" applyFont="1" applyFill="1" applyBorder="1" applyAlignment="1">
      <alignment horizontal="center" vertical="center"/>
    </xf>
    <xf numFmtId="0" fontId="15" fillId="5" borderId="12" xfId="0" applyNumberFormat="1" applyFont="1" applyFill="1" applyBorder="1" applyAlignment="1">
      <alignment horizontal="center" vertical="center"/>
    </xf>
    <xf numFmtId="176" fontId="15" fillId="2" borderId="23" xfId="0" applyNumberFormat="1" applyFont="1" applyFill="1" applyBorder="1" applyAlignment="1"/>
    <xf numFmtId="0" fontId="15" fillId="2" borderId="42" xfId="0" applyNumberFormat="1" applyFont="1" applyFill="1" applyBorder="1" applyAlignment="1">
      <alignment horizontal="center"/>
    </xf>
    <xf numFmtId="176" fontId="15" fillId="2" borderId="41" xfId="0" applyNumberFormat="1" applyFont="1" applyFill="1" applyBorder="1" applyAlignment="1"/>
    <xf numFmtId="0" fontId="15" fillId="5" borderId="3" xfId="0" applyFont="1" applyFill="1" applyBorder="1" applyAlignment="1">
      <alignment horizontal="center" vertical="center"/>
    </xf>
    <xf numFmtId="0" fontId="2" fillId="3" borderId="0" xfId="3" applyFont="1" applyFill="1" applyAlignment="1">
      <alignment vertical="center"/>
    </xf>
    <xf numFmtId="0" fontId="2" fillId="3" borderId="0" xfId="3" applyFont="1" applyFill="1" applyAlignment="1">
      <alignment horizontal="center" vertical="center"/>
    </xf>
    <xf numFmtId="0" fontId="13" fillId="3" borderId="0" xfId="3" applyFont="1" applyFill="1" applyAlignment="1">
      <alignment vertical="center"/>
    </xf>
    <xf numFmtId="0" fontId="0" fillId="3" borderId="0" xfId="3" applyFont="1" applyFill="1" applyAlignment="1">
      <alignment horizontal="center" vertical="center"/>
    </xf>
    <xf numFmtId="0" fontId="18" fillId="0" borderId="0" xfId="3" applyFont="1" applyFill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8" fillId="3" borderId="0" xfId="3" applyFont="1" applyFill="1" applyAlignment="1">
      <alignment vertical="center"/>
    </xf>
    <xf numFmtId="0" fontId="0" fillId="0" borderId="1" xfId="3" applyFont="1" applyFill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 wrapText="1"/>
    </xf>
    <xf numFmtId="0" fontId="2" fillId="9" borderId="1" xfId="3" applyFont="1" applyFill="1" applyBorder="1" applyAlignment="1">
      <alignment horizontal="center" vertical="center" wrapText="1"/>
    </xf>
    <xf numFmtId="0" fontId="2" fillId="9" borderId="1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vertical="center"/>
    </xf>
    <xf numFmtId="182" fontId="2" fillId="2" borderId="53" xfId="3" applyNumberFormat="1" applyFont="1" applyFill="1" applyBorder="1" applyAlignment="1">
      <alignment horizontal="center" vertical="center"/>
    </xf>
    <xf numFmtId="182" fontId="2" fillId="9" borderId="53" xfId="3" applyNumberFormat="1" applyFont="1" applyFill="1" applyBorder="1" applyAlignment="1">
      <alignment horizontal="center" vertical="center"/>
    </xf>
    <xf numFmtId="0" fontId="2" fillId="0" borderId="6" xfId="3" applyFont="1" applyFill="1" applyBorder="1" applyAlignment="1">
      <alignment vertical="center"/>
    </xf>
    <xf numFmtId="0" fontId="2" fillId="0" borderId="7" xfId="3" applyFont="1" applyFill="1" applyBorder="1" applyAlignment="1">
      <alignment vertical="center"/>
    </xf>
    <xf numFmtId="0" fontId="2" fillId="0" borderId="5" xfId="3" applyFont="1" applyFill="1" applyBorder="1" applyAlignment="1">
      <alignment vertical="center"/>
    </xf>
    <xf numFmtId="177" fontId="2" fillId="2" borderId="28" xfId="2" applyNumberFormat="1" applyFont="1" applyFill="1" applyBorder="1" applyAlignment="1">
      <alignment horizontal="right" vertical="center"/>
    </xf>
    <xf numFmtId="183" fontId="2" fillId="2" borderId="28" xfId="2" applyNumberFormat="1" applyFont="1" applyFill="1" applyBorder="1" applyAlignment="1">
      <alignment horizontal="right" vertical="center"/>
    </xf>
    <xf numFmtId="177" fontId="2" fillId="9" borderId="28" xfId="2" applyNumberFormat="1" applyFont="1" applyFill="1" applyBorder="1" applyAlignment="1">
      <alignment horizontal="center" vertical="center"/>
    </xf>
    <xf numFmtId="177" fontId="2" fillId="2" borderId="3" xfId="2" applyNumberFormat="1" applyFont="1" applyFill="1" applyBorder="1" applyAlignment="1">
      <alignment horizontal="center" vertical="center"/>
    </xf>
    <xf numFmtId="183" fontId="2" fillId="2" borderId="3" xfId="2" applyNumberFormat="1" applyFont="1" applyFill="1" applyBorder="1" applyAlignment="1">
      <alignment horizontal="center" vertical="center"/>
    </xf>
    <xf numFmtId="177" fontId="2" fillId="9" borderId="3" xfId="2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/>
    </xf>
    <xf numFmtId="177" fontId="2" fillId="2" borderId="3" xfId="2" applyNumberFormat="1" applyFont="1" applyFill="1" applyBorder="1" applyAlignment="1">
      <alignment horizontal="right" vertical="center"/>
    </xf>
    <xf numFmtId="183" fontId="2" fillId="2" borderId="3" xfId="2" applyNumberFormat="1" applyFont="1" applyFill="1" applyBorder="1" applyAlignment="1">
      <alignment horizontal="right" vertical="center"/>
    </xf>
    <xf numFmtId="10" fontId="2" fillId="2" borderId="3" xfId="2" applyNumberFormat="1" applyFont="1" applyFill="1" applyBorder="1" applyAlignment="1">
      <alignment horizontal="center" vertical="center"/>
    </xf>
    <xf numFmtId="184" fontId="2" fillId="2" borderId="53" xfId="3" applyNumberFormat="1" applyFont="1" applyFill="1" applyBorder="1" applyAlignment="1">
      <alignment horizontal="center" vertical="center"/>
    </xf>
    <xf numFmtId="184" fontId="2" fillId="2" borderId="3" xfId="2" applyNumberFormat="1" applyFont="1" applyFill="1" applyBorder="1" applyAlignment="1">
      <alignment horizontal="right" vertical="center"/>
    </xf>
    <xf numFmtId="185" fontId="2" fillId="2" borderId="53" xfId="3" applyNumberFormat="1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vertical="center"/>
    </xf>
    <xf numFmtId="185" fontId="2" fillId="2" borderId="3" xfId="2" applyNumberFormat="1" applyFont="1" applyFill="1" applyBorder="1" applyAlignment="1">
      <alignment horizontal="right" vertical="center"/>
    </xf>
    <xf numFmtId="185" fontId="2" fillId="2" borderId="3" xfId="2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177" fontId="2" fillId="0" borderId="0" xfId="2" applyNumberFormat="1" applyFont="1" applyFill="1" applyBorder="1" applyAlignment="1">
      <alignment horizontal="right" vertical="center"/>
    </xf>
    <xf numFmtId="182" fontId="2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0" fillId="11" borderId="0" xfId="3" applyFont="1" applyFill="1" applyBorder="1" applyAlignment="1">
      <alignment vertical="center"/>
    </xf>
    <xf numFmtId="0" fontId="2" fillId="11" borderId="0" xfId="3" applyFont="1" applyFill="1" applyBorder="1" applyAlignment="1">
      <alignment vertical="center"/>
    </xf>
    <xf numFmtId="182" fontId="2" fillId="11" borderId="0" xfId="3" applyNumberFormat="1" applyFont="1" applyFill="1" applyAlignment="1">
      <alignment horizontal="center" vertical="center"/>
    </xf>
    <xf numFmtId="0" fontId="18" fillId="11" borderId="0" xfId="3" applyFont="1" applyFill="1" applyBorder="1" applyAlignment="1">
      <alignment vertical="center"/>
    </xf>
    <xf numFmtId="0" fontId="18" fillId="11" borderId="0" xfId="3" applyFont="1" applyFill="1" applyAlignment="1">
      <alignment vertical="center"/>
    </xf>
    <xf numFmtId="0" fontId="16" fillId="11" borderId="0" xfId="3" applyFont="1" applyFill="1" applyBorder="1" applyAlignment="1">
      <alignment vertical="center"/>
    </xf>
    <xf numFmtId="177" fontId="2" fillId="11" borderId="0" xfId="2" applyNumberFormat="1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182" fontId="18" fillId="0" borderId="0" xfId="3" applyNumberFormat="1" applyFont="1" applyFill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82" fontId="2" fillId="2" borderId="53" xfId="0" applyNumberFormat="1" applyFont="1" applyFill="1" applyBorder="1" applyAlignment="1">
      <alignment horizontal="center" vertical="center"/>
    </xf>
    <xf numFmtId="182" fontId="2" fillId="9" borderId="53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10" fontId="2" fillId="2" borderId="28" xfId="2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11" borderId="0" xfId="0" applyFont="1" applyFill="1" applyBorder="1" applyAlignment="1">
      <alignment vertical="center"/>
    </xf>
    <xf numFmtId="182" fontId="2" fillId="11" borderId="0" xfId="0" applyNumberFormat="1" applyFont="1" applyFill="1" applyAlignment="1">
      <alignment horizontal="center" vertical="center"/>
    </xf>
    <xf numFmtId="185" fontId="2" fillId="9" borderId="53" xfId="3" applyNumberFormat="1" applyFont="1" applyFill="1" applyBorder="1" applyAlignment="1">
      <alignment horizontal="center" vertical="center"/>
    </xf>
    <xf numFmtId="185" fontId="18" fillId="3" borderId="0" xfId="3" applyNumberFormat="1" applyFont="1" applyFill="1" applyAlignment="1">
      <alignment vertical="center"/>
    </xf>
    <xf numFmtId="185" fontId="2" fillId="2" borderId="28" xfId="2" applyNumberFormat="1" applyFont="1" applyFill="1" applyBorder="1" applyAlignment="1">
      <alignment horizontal="right" vertical="center"/>
    </xf>
    <xf numFmtId="184" fontId="2" fillId="2" borderId="28" xfId="2" applyNumberFormat="1" applyFont="1" applyFill="1" applyBorder="1" applyAlignment="1">
      <alignment horizontal="right" vertical="center"/>
    </xf>
    <xf numFmtId="185" fontId="2" fillId="9" borderId="28" xfId="2" applyNumberFormat="1" applyFont="1" applyFill="1" applyBorder="1" applyAlignment="1">
      <alignment horizontal="center" vertical="center"/>
    </xf>
    <xf numFmtId="185" fontId="2" fillId="9" borderId="3" xfId="2" applyNumberFormat="1" applyFont="1" applyFill="1" applyBorder="1" applyAlignment="1">
      <alignment horizontal="center" vertical="center"/>
    </xf>
    <xf numFmtId="0" fontId="2" fillId="0" borderId="9" xfId="3" applyFont="1" applyFill="1" applyBorder="1" applyAlignment="1">
      <alignment vertical="center"/>
    </xf>
    <xf numFmtId="177" fontId="2" fillId="11" borderId="0" xfId="2" applyNumberFormat="1" applyFont="1" applyFill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85" fontId="2" fillId="2" borderId="53" xfId="0" applyNumberFormat="1" applyFont="1" applyFill="1" applyBorder="1" applyAlignment="1">
      <alignment horizontal="center" vertical="center"/>
    </xf>
    <xf numFmtId="185" fontId="2" fillId="9" borderId="5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26" xfId="0" applyFont="1" applyBorder="1" applyAlignment="1"/>
    <xf numFmtId="0" fontId="2" fillId="5" borderId="1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wrapText="1"/>
    </xf>
    <xf numFmtId="177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0" fontId="0" fillId="4" borderId="1" xfId="0" applyFont="1" applyFill="1" applyBorder="1" applyAlignment="1"/>
    <xf numFmtId="38" fontId="2" fillId="4" borderId="1" xfId="1" applyFont="1" applyFill="1" applyBorder="1" applyAlignment="1"/>
    <xf numFmtId="3" fontId="2" fillId="4" borderId="1" xfId="0" applyNumberFormat="1" applyFont="1" applyFill="1" applyBorder="1" applyAlignment="1"/>
    <xf numFmtId="0" fontId="2" fillId="4" borderId="1" xfId="0" applyFont="1" applyFill="1" applyBorder="1" applyAlignment="1">
      <alignment wrapText="1"/>
    </xf>
    <xf numFmtId="0" fontId="2" fillId="4" borderId="19" xfId="0" applyFont="1" applyFill="1" applyBorder="1" applyAlignment="1"/>
    <xf numFmtId="0" fontId="2" fillId="0" borderId="21" xfId="0" applyFont="1" applyBorder="1" applyAlignment="1">
      <alignment horizontal="center"/>
    </xf>
    <xf numFmtId="0" fontId="2" fillId="4" borderId="21" xfId="0" applyFont="1" applyFill="1" applyBorder="1" applyAlignment="1">
      <alignment wrapText="1"/>
    </xf>
    <xf numFmtId="177" fontId="2" fillId="4" borderId="21" xfId="0" applyNumberFormat="1" applyFont="1" applyFill="1" applyBorder="1" applyAlignment="1"/>
    <xf numFmtId="0" fontId="2" fillId="4" borderId="21" xfId="0" applyFont="1" applyFill="1" applyBorder="1" applyAlignment="1"/>
    <xf numFmtId="0" fontId="2" fillId="4" borderId="22" xfId="0" applyFont="1" applyFill="1" applyBorder="1" applyAlignment="1"/>
    <xf numFmtId="0" fontId="15" fillId="0" borderId="0" xfId="0" applyFont="1" applyAlignment="1"/>
    <xf numFmtId="0" fontId="0" fillId="0" borderId="0" xfId="0" applyFont="1" applyAlignment="1">
      <alignment horizontal="center" vertical="center"/>
    </xf>
    <xf numFmtId="0" fontId="15" fillId="0" borderId="16" xfId="0" applyFont="1" applyBorder="1" applyAlignment="1"/>
    <xf numFmtId="0" fontId="15" fillId="0" borderId="0" xfId="0" applyFont="1" applyBorder="1" applyAlignment="1"/>
    <xf numFmtId="0" fontId="15" fillId="0" borderId="17" xfId="0" applyFont="1" applyBorder="1" applyAlignment="1"/>
    <xf numFmtId="0" fontId="15" fillId="0" borderId="0" xfId="0" applyFont="1" applyBorder="1" applyAlignment="1">
      <alignment horizontal="right"/>
    </xf>
    <xf numFmtId="0" fontId="15" fillId="0" borderId="17" xfId="0" applyFont="1" applyFill="1" applyBorder="1" applyAlignment="1">
      <alignment horizontal="right"/>
    </xf>
    <xf numFmtId="0" fontId="15" fillId="5" borderId="18" xfId="0" applyFont="1" applyFill="1" applyBorder="1" applyAlignment="1"/>
    <xf numFmtId="0" fontId="15" fillId="5" borderId="19" xfId="0" applyFont="1" applyFill="1" applyBorder="1" applyAlignment="1">
      <alignment horizontal="center" vertical="center"/>
    </xf>
    <xf numFmtId="0" fontId="15" fillId="2" borderId="19" xfId="0" applyFont="1" applyFill="1" applyBorder="1" applyAlignment="1"/>
    <xf numFmtId="0" fontId="15" fillId="0" borderId="18" xfId="0" applyFont="1" applyBorder="1" applyAlignment="1"/>
    <xf numFmtId="0" fontId="15" fillId="0" borderId="1" xfId="0" applyFont="1" applyBorder="1" applyAlignment="1"/>
    <xf numFmtId="0" fontId="15" fillId="0" borderId="19" xfId="0" applyFont="1" applyBorder="1" applyAlignment="1"/>
    <xf numFmtId="0" fontId="12" fillId="0" borderId="16" xfId="0" applyFont="1" applyBorder="1" applyAlignment="1"/>
    <xf numFmtId="0" fontId="15" fillId="4" borderId="1" xfId="0" applyFont="1" applyFill="1" applyBorder="1" applyAlignment="1"/>
    <xf numFmtId="0" fontId="15" fillId="4" borderId="12" xfId="0" applyFont="1" applyFill="1" applyBorder="1" applyAlignment="1"/>
    <xf numFmtId="0" fontId="15" fillId="4" borderId="19" xfId="0" applyFont="1" applyFill="1" applyBorder="1" applyAlignment="1"/>
    <xf numFmtId="0" fontId="15" fillId="0" borderId="12" xfId="0" applyFont="1" applyBorder="1" applyAlignment="1"/>
    <xf numFmtId="0" fontId="15" fillId="5" borderId="20" xfId="0" applyFont="1" applyFill="1" applyBorder="1" applyAlignment="1"/>
    <xf numFmtId="0" fontId="15" fillId="4" borderId="21" xfId="0" applyFont="1" applyFill="1" applyBorder="1" applyAlignment="1"/>
    <xf numFmtId="0" fontId="15" fillId="4" borderId="22" xfId="0" applyFont="1" applyFill="1" applyBorder="1" applyAlignment="1"/>
    <xf numFmtId="0" fontId="15" fillId="0" borderId="3" xfId="0" applyFont="1" applyBorder="1" applyAlignment="1"/>
    <xf numFmtId="0" fontId="2" fillId="0" borderId="0" xfId="0" applyFont="1" applyAlignment="1">
      <alignment vertical="center"/>
    </xf>
    <xf numFmtId="186" fontId="2" fillId="0" borderId="0" xfId="0" applyNumberFormat="1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187" fontId="2" fillId="2" borderId="1" xfId="0" applyNumberFormat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0" fontId="2" fillId="5" borderId="21" xfId="0" applyFont="1" applyFill="1" applyBorder="1" applyAlignment="1">
      <alignment vertical="center"/>
    </xf>
    <xf numFmtId="187" fontId="2" fillId="2" borderId="21" xfId="0" applyNumberFormat="1" applyFont="1" applyFill="1" applyBorder="1" applyAlignment="1">
      <alignment vertical="center"/>
    </xf>
    <xf numFmtId="38" fontId="2" fillId="2" borderId="21" xfId="1" applyFont="1" applyFill="1" applyBorder="1" applyAlignment="1">
      <alignment vertical="center"/>
    </xf>
    <xf numFmtId="38" fontId="2" fillId="2" borderId="22" xfId="1" applyFont="1" applyFill="1" applyBorder="1" applyAlignment="1">
      <alignment vertical="center"/>
    </xf>
    <xf numFmtId="0" fontId="9" fillId="4" borderId="3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10" fillId="4" borderId="3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9" fontId="8" fillId="4" borderId="11" xfId="0" applyNumberFormat="1" applyFont="1" applyFill="1" applyBorder="1" applyAlignment="1">
      <alignment horizontal="center" vertical="center" wrapText="1"/>
    </xf>
    <xf numFmtId="9" fontId="8" fillId="4" borderId="12" xfId="0" applyNumberFormat="1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5" borderId="11" xfId="0" applyNumberFormat="1" applyFont="1" applyFill="1" applyBorder="1" applyAlignment="1">
      <alignment horizontal="center" vertical="center"/>
    </xf>
    <xf numFmtId="0" fontId="12" fillId="5" borderId="25" xfId="0" applyNumberFormat="1" applyFont="1" applyFill="1" applyBorder="1" applyAlignment="1">
      <alignment horizontal="center" vertical="center"/>
    </xf>
    <xf numFmtId="0" fontId="15" fillId="0" borderId="32" xfId="0" applyNumberFormat="1" applyFont="1" applyFill="1" applyBorder="1" applyAlignment="1">
      <alignment horizontal="center" vertical="center"/>
    </xf>
    <xf numFmtId="0" fontId="15" fillId="0" borderId="31" xfId="0" applyNumberFormat="1" applyFont="1" applyFill="1" applyBorder="1" applyAlignment="1">
      <alignment horizontal="center" vertical="center"/>
    </xf>
    <xf numFmtId="0" fontId="15" fillId="0" borderId="35" xfId="0" applyNumberFormat="1" applyFont="1" applyFill="1" applyBorder="1" applyAlignment="1">
      <alignment horizontal="center" vertical="center"/>
    </xf>
    <xf numFmtId="0" fontId="15" fillId="0" borderId="34" xfId="0" applyNumberFormat="1" applyFont="1" applyFill="1" applyBorder="1" applyAlignment="1">
      <alignment horizontal="center" vertical="center"/>
    </xf>
    <xf numFmtId="0" fontId="15" fillId="0" borderId="38" xfId="0" applyNumberFormat="1" applyFont="1" applyFill="1" applyBorder="1" applyAlignment="1">
      <alignment horizontal="center" vertical="center"/>
    </xf>
    <xf numFmtId="0" fontId="15" fillId="0" borderId="37" xfId="0" applyNumberFormat="1" applyFont="1" applyFill="1" applyBorder="1" applyAlignment="1">
      <alignment horizontal="center" vertical="center"/>
    </xf>
    <xf numFmtId="0" fontId="15" fillId="0" borderId="30" xfId="0" applyNumberFormat="1" applyFont="1" applyFill="1" applyBorder="1" applyAlignment="1">
      <alignment horizontal="center"/>
    </xf>
    <xf numFmtId="0" fontId="15" fillId="0" borderId="31" xfId="0" applyNumberFormat="1" applyFont="1" applyFill="1" applyBorder="1" applyAlignment="1">
      <alignment horizontal="center"/>
    </xf>
    <xf numFmtId="0" fontId="15" fillId="0" borderId="33" xfId="0" applyNumberFormat="1" applyFont="1" applyFill="1" applyBorder="1" applyAlignment="1">
      <alignment horizontal="center"/>
    </xf>
    <xf numFmtId="0" fontId="15" fillId="0" borderId="34" xfId="0" applyNumberFormat="1" applyFont="1" applyFill="1" applyBorder="1" applyAlignment="1">
      <alignment horizontal="center"/>
    </xf>
    <xf numFmtId="0" fontId="15" fillId="0" borderId="36" xfId="0" applyNumberFormat="1" applyFont="1" applyFill="1" applyBorder="1" applyAlignment="1">
      <alignment horizontal="center"/>
    </xf>
    <xf numFmtId="0" fontId="15" fillId="0" borderId="37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77" fontId="15" fillId="0" borderId="30" xfId="2" applyNumberFormat="1" applyFont="1" applyFill="1" applyBorder="1" applyAlignment="1">
      <alignment horizontal="center"/>
    </xf>
    <xf numFmtId="177" fontId="15" fillId="0" borderId="31" xfId="2" applyNumberFormat="1" applyFont="1" applyFill="1" applyBorder="1" applyAlignment="1">
      <alignment horizontal="center"/>
    </xf>
    <xf numFmtId="177" fontId="15" fillId="0" borderId="33" xfId="2" applyNumberFormat="1" applyFont="1" applyFill="1" applyBorder="1" applyAlignment="1">
      <alignment horizontal="center"/>
    </xf>
    <xf numFmtId="177" fontId="15" fillId="0" borderId="34" xfId="2" applyNumberFormat="1" applyFont="1" applyFill="1" applyBorder="1" applyAlignment="1">
      <alignment horizontal="center"/>
    </xf>
    <xf numFmtId="177" fontId="15" fillId="0" borderId="36" xfId="2" applyNumberFormat="1" applyFont="1" applyFill="1" applyBorder="1" applyAlignment="1">
      <alignment horizontal="center"/>
    </xf>
    <xf numFmtId="177" fontId="15" fillId="0" borderId="37" xfId="2" applyNumberFormat="1" applyFont="1" applyFill="1" applyBorder="1" applyAlignment="1">
      <alignment horizontal="center"/>
    </xf>
    <xf numFmtId="177" fontId="15" fillId="10" borderId="32" xfId="2" applyNumberFormat="1" applyFont="1" applyFill="1" applyBorder="1" applyAlignment="1">
      <alignment horizontal="center"/>
    </xf>
    <xf numFmtId="177" fontId="15" fillId="10" borderId="31" xfId="2" applyNumberFormat="1" applyFont="1" applyFill="1" applyBorder="1" applyAlignment="1">
      <alignment horizontal="center"/>
    </xf>
    <xf numFmtId="177" fontId="15" fillId="10" borderId="35" xfId="2" applyNumberFormat="1" applyFont="1" applyFill="1" applyBorder="1" applyAlignment="1">
      <alignment horizontal="center"/>
    </xf>
    <xf numFmtId="177" fontId="15" fillId="10" borderId="34" xfId="2" applyNumberFormat="1" applyFont="1" applyFill="1" applyBorder="1" applyAlignment="1">
      <alignment horizontal="center"/>
    </xf>
    <xf numFmtId="177" fontId="15" fillId="10" borderId="38" xfId="2" applyNumberFormat="1" applyFont="1" applyFill="1" applyBorder="1" applyAlignment="1">
      <alignment horizontal="center"/>
    </xf>
    <xf numFmtId="177" fontId="15" fillId="10" borderId="37" xfId="2" applyNumberFormat="1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 vertical="center" wrapText="1"/>
    </xf>
    <xf numFmtId="0" fontId="15" fillId="5" borderId="40" xfId="0" applyFont="1" applyFill="1" applyBorder="1" applyAlignment="1">
      <alignment horizontal="center" vertical="center" wrapText="1"/>
    </xf>
    <xf numFmtId="0" fontId="12" fillId="0" borderId="30" xfId="0" applyNumberFormat="1" applyFont="1" applyFill="1" applyBorder="1" applyAlignment="1">
      <alignment horizontal="center"/>
    </xf>
    <xf numFmtId="0" fontId="12" fillId="0" borderId="31" xfId="0" applyNumberFormat="1" applyFont="1" applyFill="1" applyBorder="1" applyAlignment="1">
      <alignment horizontal="center"/>
    </xf>
    <xf numFmtId="0" fontId="12" fillId="0" borderId="33" xfId="0" applyNumberFormat="1" applyFont="1" applyFill="1" applyBorder="1" applyAlignment="1">
      <alignment horizontal="center"/>
    </xf>
    <xf numFmtId="0" fontId="12" fillId="0" borderId="34" xfId="0" applyNumberFormat="1" applyFont="1" applyFill="1" applyBorder="1" applyAlignment="1">
      <alignment horizontal="center"/>
    </xf>
    <xf numFmtId="0" fontId="12" fillId="0" borderId="43" xfId="0" applyNumberFormat="1" applyFont="1" applyFill="1" applyBorder="1" applyAlignment="1">
      <alignment horizontal="center"/>
    </xf>
    <xf numFmtId="0" fontId="12" fillId="0" borderId="44" xfId="0" applyNumberFormat="1" applyFont="1" applyFill="1" applyBorder="1" applyAlignment="1">
      <alignment horizontal="center"/>
    </xf>
    <xf numFmtId="177" fontId="15" fillId="10" borderId="45" xfId="2" applyNumberFormat="1" applyFont="1" applyFill="1" applyBorder="1" applyAlignment="1">
      <alignment horizontal="center"/>
    </xf>
    <xf numFmtId="177" fontId="15" fillId="10" borderId="44" xfId="2" applyNumberFormat="1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9" fontId="15" fillId="10" borderId="32" xfId="2" applyFont="1" applyFill="1" applyBorder="1" applyAlignment="1">
      <alignment horizontal="center"/>
    </xf>
    <xf numFmtId="9" fontId="15" fillId="10" borderId="31" xfId="2" applyFont="1" applyFill="1" applyBorder="1" applyAlignment="1">
      <alignment horizontal="center"/>
    </xf>
    <xf numFmtId="9" fontId="15" fillId="10" borderId="35" xfId="2" applyFont="1" applyFill="1" applyBorder="1" applyAlignment="1">
      <alignment horizontal="center"/>
    </xf>
    <xf numFmtId="9" fontId="15" fillId="10" borderId="34" xfId="2" applyFont="1" applyFill="1" applyBorder="1" applyAlignment="1">
      <alignment horizontal="center"/>
    </xf>
    <xf numFmtId="9" fontId="15" fillId="10" borderId="38" xfId="2" applyFont="1" applyFill="1" applyBorder="1" applyAlignment="1">
      <alignment horizontal="center"/>
    </xf>
    <xf numFmtId="9" fontId="15" fillId="10" borderId="37" xfId="2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 vertical="center" wrapText="1"/>
    </xf>
    <xf numFmtId="0" fontId="12" fillId="0" borderId="36" xfId="0" applyNumberFormat="1" applyFont="1" applyFill="1" applyBorder="1" applyAlignment="1">
      <alignment horizontal="center"/>
    </xf>
    <xf numFmtId="0" fontId="12" fillId="0" borderId="3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top" wrapText="1"/>
    </xf>
    <xf numFmtId="176" fontId="15" fillId="0" borderId="52" xfId="0" applyNumberFormat="1" applyFont="1" applyFill="1" applyBorder="1" applyAlignment="1">
      <alignment horizontal="center"/>
    </xf>
    <xf numFmtId="176" fontId="15" fillId="0" borderId="50" xfId="0" applyNumberFormat="1" applyFont="1" applyFill="1" applyBorder="1" applyAlignment="1">
      <alignment horizontal="center"/>
    </xf>
    <xf numFmtId="177" fontId="15" fillId="10" borderId="30" xfId="2" applyNumberFormat="1" applyFont="1" applyFill="1" applyBorder="1" applyAlignment="1">
      <alignment horizontal="center"/>
    </xf>
    <xf numFmtId="176" fontId="15" fillId="0" borderId="30" xfId="0" applyNumberFormat="1" applyFont="1" applyFill="1" applyBorder="1" applyAlignment="1">
      <alignment horizontal="center"/>
    </xf>
    <xf numFmtId="176" fontId="15" fillId="0" borderId="31" xfId="0" applyNumberFormat="1" applyFont="1" applyFill="1" applyBorder="1" applyAlignment="1">
      <alignment horizontal="center"/>
    </xf>
    <xf numFmtId="176" fontId="15" fillId="0" borderId="33" xfId="0" applyNumberFormat="1" applyFont="1" applyFill="1" applyBorder="1" applyAlignment="1">
      <alignment horizontal="center"/>
    </xf>
    <xf numFmtId="176" fontId="15" fillId="0" borderId="34" xfId="0" applyNumberFormat="1" applyFont="1" applyFill="1" applyBorder="1" applyAlignment="1">
      <alignment horizontal="center"/>
    </xf>
    <xf numFmtId="177" fontId="15" fillId="10" borderId="33" xfId="2" applyNumberFormat="1" applyFont="1" applyFill="1" applyBorder="1" applyAlignment="1">
      <alignment horizontal="center"/>
    </xf>
    <xf numFmtId="176" fontId="15" fillId="0" borderId="43" xfId="0" applyNumberFormat="1" applyFont="1" applyFill="1" applyBorder="1" applyAlignment="1">
      <alignment horizontal="center"/>
    </xf>
    <xf numFmtId="176" fontId="15" fillId="0" borderId="44" xfId="0" applyNumberFormat="1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 vertical="center" wrapText="1"/>
    </xf>
    <xf numFmtId="176" fontId="15" fillId="10" borderId="32" xfId="0" applyNumberFormat="1" applyFont="1" applyFill="1" applyBorder="1" applyAlignment="1">
      <alignment horizontal="center"/>
    </xf>
    <xf numFmtId="176" fontId="15" fillId="10" borderId="31" xfId="0" applyNumberFormat="1" applyFont="1" applyFill="1" applyBorder="1" applyAlignment="1">
      <alignment horizontal="center"/>
    </xf>
    <xf numFmtId="176" fontId="15" fillId="10" borderId="38" xfId="0" applyNumberFormat="1" applyFont="1" applyFill="1" applyBorder="1" applyAlignment="1">
      <alignment horizontal="center"/>
    </xf>
    <xf numFmtId="176" fontId="15" fillId="10" borderId="37" xfId="0" applyNumberFormat="1" applyFont="1" applyFill="1" applyBorder="1" applyAlignment="1">
      <alignment horizontal="center"/>
    </xf>
    <xf numFmtId="9" fontId="15" fillId="10" borderId="30" xfId="2" applyFont="1" applyFill="1" applyBorder="1" applyAlignment="1">
      <alignment horizontal="center"/>
    </xf>
    <xf numFmtId="9" fontId="15" fillId="10" borderId="33" xfId="2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8" borderId="26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77" fontId="15" fillId="0" borderId="50" xfId="2" applyNumberFormat="1" applyFont="1" applyFill="1" applyBorder="1" applyAlignment="1">
      <alignment horizontal="center"/>
    </xf>
    <xf numFmtId="177" fontId="15" fillId="0" borderId="51" xfId="2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 wrapText="1"/>
    </xf>
    <xf numFmtId="0" fontId="5" fillId="0" borderId="26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6" fillId="0" borderId="11" xfId="3" applyFont="1" applyFill="1" applyBorder="1" applyAlignment="1">
      <alignment horizontal="center" vertical="center" wrapText="1"/>
    </xf>
    <xf numFmtId="0" fontId="0" fillId="0" borderId="4" xfId="3" applyFont="1" applyFill="1" applyBorder="1" applyAlignment="1">
      <alignment vertical="center"/>
    </xf>
    <xf numFmtId="0" fontId="2" fillId="0" borderId="5" xfId="3" applyFont="1" applyFill="1" applyBorder="1" applyAlignment="1">
      <alignment vertical="center"/>
    </xf>
    <xf numFmtId="0" fontId="0" fillId="5" borderId="1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15" fillId="0" borderId="10" xfId="0" applyFont="1" applyBorder="1" applyAlignment="1">
      <alignment horizontal="left" vertical="top"/>
    </xf>
    <xf numFmtId="0" fontId="19" fillId="5" borderId="62" xfId="0" applyFont="1" applyFill="1" applyBorder="1" applyAlignment="1">
      <alignment horizontal="center" vertical="center" wrapText="1"/>
    </xf>
    <xf numFmtId="0" fontId="19" fillId="5" borderId="63" xfId="0" applyFont="1" applyFill="1" applyBorder="1" applyAlignment="1">
      <alignment horizontal="center" vertical="center" wrapText="1"/>
    </xf>
    <xf numFmtId="0" fontId="19" fillId="5" borderId="60" xfId="0" applyFont="1" applyFill="1" applyBorder="1" applyAlignment="1">
      <alignment horizontal="center" vertical="center" wrapText="1"/>
    </xf>
    <xf numFmtId="0" fontId="19" fillId="5" borderId="62" xfId="0" applyFont="1" applyFill="1" applyBorder="1" applyAlignment="1">
      <alignment horizontal="center" vertical="center"/>
    </xf>
    <xf numFmtId="0" fontId="19" fillId="5" borderId="63" xfId="0" applyFont="1" applyFill="1" applyBorder="1" applyAlignment="1">
      <alignment horizontal="center" vertical="center"/>
    </xf>
    <xf numFmtId="0" fontId="19" fillId="5" borderId="60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86" fontId="2" fillId="5" borderId="1" xfId="0" applyNumberFormat="1" applyFont="1" applyFill="1" applyBorder="1" applyAlignment="1">
      <alignment horizontal="center" vertical="center" wrapText="1"/>
    </xf>
    <xf numFmtId="186" fontId="2" fillId="5" borderId="19" xfId="0" applyNumberFormat="1" applyFont="1" applyFill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排出量要因分析シート（日本建設機械工業会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_&#31639;&#23450;&#12521;&#12452;&#12531;/2017/40_&#20302;&#28845;&#32032;&#31038;&#20250;&#23455;&#34892;&#35336;&#30011;/07_&#20013;&#29872;&#23529;&#12501;&#12457;&#12525;&#12540;&#12450;&#12483;&#12503;&#23554;&#38272;&#22996;&#21729;&#20250;/01%20&#29872;&#22659;&#30465;&#65299;&#26989;&#31278;&#12501;&#12457;&#12525;&#12540;&#12450;&#12483;&#12503;/03%20&#26989;&#30028;&#35519;&#26619;&#31080;_&#20107;&#21069;&#26360;&#38754;&#36074;&#30097;/&#12304;&#12506;&#12483;&#12488;&#21332;&#20250;&#12305;2017&#24180;&#24230;&#12487;&#12540;&#12479;&#12471;&#12540;&#12488;_1712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入力（基礎）"/>
      <sheetName val="コード"/>
      <sheetName val="係数一覧"/>
      <sheetName val="発熱量"/>
      <sheetName val="入力（業務）"/>
      <sheetName val="CO2量"/>
      <sheetName val="業務における取組説明"/>
      <sheetName val="係数一覧（業務）"/>
      <sheetName val="【別紙1】参加者リスト"/>
      <sheetName val="【別紙2】各企業の目標水準値"/>
      <sheetName val="【別紙3】変更点"/>
      <sheetName val="【別紙4-1】実績（基準年度）"/>
      <sheetName val="【参考 グラフ】基準年度目標"/>
      <sheetName val="【別紙4-2】実績（BAU）"/>
      <sheetName val="【参考 グラフ】BAU目標"/>
      <sheetName val="【別紙5-2】要因分析（エネルギー）"/>
      <sheetName val="【別紙5-1】要因分析（CO2）"/>
      <sheetName val="【参考 グラフ】要因分析"/>
      <sheetName val="【別紙6】対策リスト"/>
      <sheetName val="【別紙7】クレジット活用実績"/>
      <sheetName val="【別紙8】業務部門の対策と削減効果"/>
    </sheetNames>
    <sheetDataSet>
      <sheetData sheetId="0"/>
      <sheetData sheetId="1">
        <row r="2">
          <cell r="C2" t="str">
            <v>全国ペット協会</v>
          </cell>
        </row>
        <row r="63">
          <cell r="E63">
            <v>212</v>
          </cell>
          <cell r="G63">
            <v>212</v>
          </cell>
        </row>
        <row r="76">
          <cell r="E76">
            <v>2.7499999999999998E-3</v>
          </cell>
          <cell r="G76">
            <v>2.7499999999999998E-3</v>
          </cell>
        </row>
        <row r="81">
          <cell r="K81">
            <v>212</v>
          </cell>
        </row>
        <row r="93">
          <cell r="K93">
            <v>2.7399999999999998E-3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3"/>
  <sheetViews>
    <sheetView tabSelected="1" view="pageBreakPreview" zoomScale="60" zoomScaleNormal="100" workbookViewId="0">
      <selection activeCell="A2" sqref="A2:D2"/>
    </sheetView>
  </sheetViews>
  <sheetFormatPr defaultRowHeight="18" x14ac:dyDescent="0.55000000000000004"/>
  <cols>
    <col min="1" max="1" width="26.58203125" customWidth="1"/>
    <col min="2" max="2" width="25.75" customWidth="1"/>
    <col min="3" max="3" width="9.08203125" customWidth="1"/>
    <col min="4" max="4" width="18.4140625" customWidth="1"/>
  </cols>
  <sheetData>
    <row r="1" spans="1:4" x14ac:dyDescent="0.35">
      <c r="A1" s="1"/>
      <c r="B1" s="1"/>
      <c r="C1" s="1"/>
      <c r="D1" s="2"/>
    </row>
    <row r="2" spans="1:4" ht="18.5" x14ac:dyDescent="0.55000000000000004">
      <c r="A2" s="267" t="s">
        <v>0</v>
      </c>
      <c r="B2" s="267"/>
      <c r="C2" s="267"/>
      <c r="D2" s="267"/>
    </row>
    <row r="3" spans="1:4" x14ac:dyDescent="0.35">
      <c r="A3" s="1"/>
      <c r="B3" s="1"/>
      <c r="C3" s="268" t="str">
        <f>'[1]入力（基礎）'!C2</f>
        <v>全国ペット協会</v>
      </c>
      <c r="D3" s="268"/>
    </row>
    <row r="4" spans="1:4" x14ac:dyDescent="0.35">
      <c r="A4" s="1"/>
      <c r="B4" s="1"/>
      <c r="C4" s="1"/>
      <c r="D4" s="1"/>
    </row>
    <row r="5" spans="1:4" x14ac:dyDescent="0.55000000000000004">
      <c r="A5" s="3" t="s">
        <v>1</v>
      </c>
      <c r="B5" s="3" t="s">
        <v>2</v>
      </c>
      <c r="C5" s="3" t="s">
        <v>3</v>
      </c>
      <c r="D5" s="3" t="s">
        <v>4</v>
      </c>
    </row>
    <row r="6" spans="1:4" x14ac:dyDescent="0.55000000000000004">
      <c r="A6" s="256" t="s">
        <v>5</v>
      </c>
      <c r="B6" s="4"/>
      <c r="C6" s="5">
        <v>95</v>
      </c>
      <c r="D6" s="6"/>
    </row>
    <row r="7" spans="1:4" x14ac:dyDescent="0.55000000000000004">
      <c r="A7" s="257"/>
      <c r="B7" s="7"/>
      <c r="C7" s="8"/>
      <c r="D7" s="6"/>
    </row>
    <row r="8" spans="1:4" x14ac:dyDescent="0.55000000000000004">
      <c r="A8" s="257"/>
      <c r="B8" s="7"/>
      <c r="C8" s="8"/>
      <c r="D8" s="6"/>
    </row>
    <row r="9" spans="1:4" x14ac:dyDescent="0.55000000000000004">
      <c r="A9" s="269" t="s">
        <v>6</v>
      </c>
      <c r="B9" s="4"/>
      <c r="C9" s="5">
        <v>95</v>
      </c>
      <c r="D9" s="6"/>
    </row>
    <row r="10" spans="1:4" x14ac:dyDescent="0.55000000000000004">
      <c r="A10" s="257"/>
      <c r="B10" s="7"/>
      <c r="C10" s="8"/>
      <c r="D10" s="6"/>
    </row>
    <row r="11" spans="1:4" x14ac:dyDescent="0.55000000000000004">
      <c r="A11" s="257"/>
      <c r="B11" s="7"/>
      <c r="C11" s="8"/>
      <c r="D11" s="6"/>
    </row>
    <row r="12" spans="1:4" x14ac:dyDescent="0.55000000000000004">
      <c r="A12" s="256" t="s">
        <v>7</v>
      </c>
      <c r="B12" s="4"/>
      <c r="C12" s="5">
        <v>95</v>
      </c>
      <c r="D12" s="9"/>
    </row>
    <row r="13" spans="1:4" x14ac:dyDescent="0.55000000000000004">
      <c r="A13" s="257"/>
      <c r="B13" s="7"/>
      <c r="C13" s="8"/>
      <c r="D13" s="6"/>
    </row>
    <row r="14" spans="1:4" x14ac:dyDescent="0.55000000000000004">
      <c r="A14" s="257"/>
      <c r="B14" s="7"/>
      <c r="C14" s="8"/>
      <c r="D14" s="6"/>
    </row>
    <row r="15" spans="1:4" x14ac:dyDescent="0.55000000000000004">
      <c r="A15" s="256" t="s">
        <v>8</v>
      </c>
      <c r="B15" s="4"/>
      <c r="C15" s="5">
        <v>95</v>
      </c>
      <c r="D15" s="6"/>
    </row>
    <row r="16" spans="1:4" x14ac:dyDescent="0.55000000000000004">
      <c r="A16" s="257"/>
      <c r="B16" s="7"/>
      <c r="C16" s="8"/>
      <c r="D16" s="6"/>
    </row>
    <row r="17" spans="1:4" x14ac:dyDescent="0.55000000000000004">
      <c r="A17" s="257"/>
      <c r="B17" s="7"/>
      <c r="C17" s="8"/>
      <c r="D17" s="6"/>
    </row>
    <row r="18" spans="1:4" x14ac:dyDescent="0.55000000000000004">
      <c r="A18" s="256" t="s">
        <v>9</v>
      </c>
      <c r="B18" s="4"/>
      <c r="C18" s="5">
        <v>95</v>
      </c>
      <c r="D18" s="6"/>
    </row>
    <row r="19" spans="1:4" x14ac:dyDescent="0.55000000000000004">
      <c r="A19" s="257"/>
      <c r="B19" s="7"/>
      <c r="C19" s="8"/>
      <c r="D19" s="6"/>
    </row>
    <row r="20" spans="1:4" x14ac:dyDescent="0.55000000000000004">
      <c r="A20" s="257"/>
      <c r="B20" s="7"/>
      <c r="C20" s="8"/>
      <c r="D20" s="6"/>
    </row>
    <row r="21" spans="1:4" x14ac:dyDescent="0.55000000000000004">
      <c r="A21" s="256" t="s">
        <v>10</v>
      </c>
      <c r="B21" s="4"/>
      <c r="C21" s="5">
        <v>95</v>
      </c>
      <c r="D21" s="9"/>
    </row>
    <row r="22" spans="1:4" x14ac:dyDescent="0.55000000000000004">
      <c r="A22" s="257"/>
      <c r="B22" s="7"/>
      <c r="C22" s="8"/>
      <c r="D22" s="6"/>
    </row>
    <row r="23" spans="1:4" x14ac:dyDescent="0.55000000000000004">
      <c r="A23" s="257"/>
      <c r="B23" s="7"/>
      <c r="C23" s="8"/>
      <c r="D23" s="6"/>
    </row>
    <row r="24" spans="1:4" x14ac:dyDescent="0.55000000000000004">
      <c r="A24" s="256" t="s">
        <v>11</v>
      </c>
      <c r="B24" s="4"/>
      <c r="C24" s="5">
        <v>95</v>
      </c>
      <c r="D24" s="6"/>
    </row>
    <row r="25" spans="1:4" x14ac:dyDescent="0.55000000000000004">
      <c r="A25" s="257"/>
      <c r="B25" s="7"/>
      <c r="C25" s="8"/>
      <c r="D25" s="6"/>
    </row>
    <row r="26" spans="1:4" x14ac:dyDescent="0.55000000000000004">
      <c r="A26" s="257"/>
      <c r="B26" s="7"/>
      <c r="C26" s="8"/>
      <c r="D26" s="6"/>
    </row>
    <row r="27" spans="1:4" x14ac:dyDescent="0.55000000000000004">
      <c r="A27" s="256" t="s">
        <v>12</v>
      </c>
      <c r="B27" s="4"/>
      <c r="C27" s="5">
        <v>95</v>
      </c>
      <c r="D27" s="6"/>
    </row>
    <row r="28" spans="1:4" x14ac:dyDescent="0.55000000000000004">
      <c r="A28" s="257"/>
      <c r="B28" s="7"/>
      <c r="C28" s="8"/>
      <c r="D28" s="6"/>
    </row>
    <row r="29" spans="1:4" x14ac:dyDescent="0.55000000000000004">
      <c r="A29" s="257"/>
      <c r="B29" s="7"/>
      <c r="C29" s="8"/>
      <c r="D29" s="6"/>
    </row>
    <row r="30" spans="1:4" x14ac:dyDescent="0.55000000000000004">
      <c r="A30" s="256" t="s">
        <v>13</v>
      </c>
      <c r="B30" s="4"/>
      <c r="C30" s="5">
        <v>95</v>
      </c>
      <c r="D30" s="6"/>
    </row>
    <row r="31" spans="1:4" x14ac:dyDescent="0.55000000000000004">
      <c r="A31" s="257"/>
      <c r="B31" s="7"/>
      <c r="C31" s="8"/>
      <c r="D31" s="6"/>
    </row>
    <row r="32" spans="1:4" x14ac:dyDescent="0.55000000000000004">
      <c r="A32" s="257"/>
      <c r="B32" s="7"/>
      <c r="C32" s="8"/>
      <c r="D32" s="6"/>
    </row>
    <row r="33" spans="1:4" x14ac:dyDescent="0.55000000000000004">
      <c r="A33" s="256" t="s">
        <v>14</v>
      </c>
      <c r="B33" s="4"/>
      <c r="C33" s="5">
        <v>95</v>
      </c>
      <c r="D33" s="6"/>
    </row>
    <row r="34" spans="1:4" x14ac:dyDescent="0.55000000000000004">
      <c r="A34" s="257"/>
      <c r="B34" s="7"/>
      <c r="C34" s="8"/>
      <c r="D34" s="6"/>
    </row>
    <row r="35" spans="1:4" x14ac:dyDescent="0.55000000000000004">
      <c r="A35" s="257"/>
      <c r="B35" s="7"/>
      <c r="C35" s="8"/>
      <c r="D35" s="6"/>
    </row>
    <row r="36" spans="1:4" x14ac:dyDescent="0.55000000000000004">
      <c r="A36" s="256" t="s">
        <v>15</v>
      </c>
      <c r="B36" s="4"/>
      <c r="C36" s="5">
        <v>95</v>
      </c>
      <c r="D36" s="6"/>
    </row>
    <row r="37" spans="1:4" x14ac:dyDescent="0.55000000000000004">
      <c r="A37" s="257"/>
      <c r="B37" s="7"/>
      <c r="C37" s="8"/>
      <c r="D37" s="6"/>
    </row>
    <row r="38" spans="1:4" x14ac:dyDescent="0.55000000000000004">
      <c r="A38" s="257"/>
      <c r="B38" s="7"/>
      <c r="C38" s="8"/>
      <c r="D38" s="6"/>
    </row>
    <row r="39" spans="1:4" x14ac:dyDescent="0.55000000000000004">
      <c r="A39" s="256" t="s">
        <v>16</v>
      </c>
      <c r="B39" s="4"/>
      <c r="C39" s="5">
        <v>95</v>
      </c>
      <c r="D39" s="6"/>
    </row>
    <row r="40" spans="1:4" x14ac:dyDescent="0.55000000000000004">
      <c r="A40" s="257"/>
      <c r="B40" s="7"/>
      <c r="C40" s="8"/>
      <c r="D40" s="6"/>
    </row>
    <row r="41" spans="1:4" x14ac:dyDescent="0.55000000000000004">
      <c r="A41" s="257"/>
      <c r="B41" s="7"/>
      <c r="C41" s="8"/>
      <c r="D41" s="6"/>
    </row>
    <row r="42" spans="1:4" x14ac:dyDescent="0.55000000000000004">
      <c r="A42" s="256" t="s">
        <v>17</v>
      </c>
      <c r="B42" s="4"/>
      <c r="C42" s="5">
        <v>95</v>
      </c>
      <c r="D42" s="6"/>
    </row>
    <row r="43" spans="1:4" x14ac:dyDescent="0.55000000000000004">
      <c r="A43" s="257"/>
      <c r="B43" s="7"/>
      <c r="C43" s="8"/>
      <c r="D43" s="6"/>
    </row>
    <row r="44" spans="1:4" x14ac:dyDescent="0.55000000000000004">
      <c r="A44" s="257"/>
      <c r="B44" s="7"/>
      <c r="C44" s="8"/>
      <c r="D44" s="6"/>
    </row>
    <row r="45" spans="1:4" x14ac:dyDescent="0.35">
      <c r="A45" s="10"/>
      <c r="B45" s="10"/>
      <c r="C45" s="10"/>
      <c r="D45" s="10"/>
    </row>
    <row r="46" spans="1:4" x14ac:dyDescent="0.55000000000000004">
      <c r="A46" s="1" t="s">
        <v>18</v>
      </c>
      <c r="B46" s="1"/>
      <c r="C46" s="1"/>
      <c r="D46" s="1"/>
    </row>
    <row r="47" spans="1:4" x14ac:dyDescent="0.55000000000000004">
      <c r="A47" s="258" t="s">
        <v>19</v>
      </c>
      <c r="B47" s="259"/>
      <c r="C47" s="259"/>
      <c r="D47" s="260"/>
    </row>
    <row r="48" spans="1:4" x14ac:dyDescent="0.55000000000000004">
      <c r="A48" s="261"/>
      <c r="B48" s="262"/>
      <c r="C48" s="262"/>
      <c r="D48" s="263"/>
    </row>
    <row r="49" spans="1:4" x14ac:dyDescent="0.55000000000000004">
      <c r="A49" s="261"/>
      <c r="B49" s="262"/>
      <c r="C49" s="262"/>
      <c r="D49" s="263"/>
    </row>
    <row r="50" spans="1:4" x14ac:dyDescent="0.55000000000000004">
      <c r="A50" s="261"/>
      <c r="B50" s="262"/>
      <c r="C50" s="262"/>
      <c r="D50" s="263"/>
    </row>
    <row r="51" spans="1:4" x14ac:dyDescent="0.55000000000000004">
      <c r="A51" s="261"/>
      <c r="B51" s="262"/>
      <c r="C51" s="262"/>
      <c r="D51" s="263"/>
    </row>
    <row r="52" spans="1:4" x14ac:dyDescent="0.55000000000000004">
      <c r="A52" s="261"/>
      <c r="B52" s="262"/>
      <c r="C52" s="262"/>
      <c r="D52" s="263"/>
    </row>
    <row r="53" spans="1:4" x14ac:dyDescent="0.55000000000000004">
      <c r="A53" s="261"/>
      <c r="B53" s="262"/>
      <c r="C53" s="262"/>
      <c r="D53" s="263"/>
    </row>
    <row r="54" spans="1:4" x14ac:dyDescent="0.55000000000000004">
      <c r="A54" s="261"/>
      <c r="B54" s="262"/>
      <c r="C54" s="262"/>
      <c r="D54" s="263"/>
    </row>
    <row r="55" spans="1:4" x14ac:dyDescent="0.55000000000000004">
      <c r="A55" s="261"/>
      <c r="B55" s="262"/>
      <c r="C55" s="262"/>
      <c r="D55" s="263"/>
    </row>
    <row r="56" spans="1:4" x14ac:dyDescent="0.55000000000000004">
      <c r="A56" s="261"/>
      <c r="B56" s="262"/>
      <c r="C56" s="262"/>
      <c r="D56" s="263"/>
    </row>
    <row r="57" spans="1:4" x14ac:dyDescent="0.55000000000000004">
      <c r="A57" s="261"/>
      <c r="B57" s="262"/>
      <c r="C57" s="262"/>
      <c r="D57" s="263"/>
    </row>
    <row r="58" spans="1:4" x14ac:dyDescent="0.55000000000000004">
      <c r="A58" s="261"/>
      <c r="B58" s="262"/>
      <c r="C58" s="262"/>
      <c r="D58" s="263"/>
    </row>
    <row r="59" spans="1:4" x14ac:dyDescent="0.55000000000000004">
      <c r="A59" s="264"/>
      <c r="B59" s="265"/>
      <c r="C59" s="265"/>
      <c r="D59" s="266"/>
    </row>
    <row r="60" spans="1:4" x14ac:dyDescent="0.35">
      <c r="A60" s="10"/>
      <c r="B60" s="10"/>
      <c r="C60" s="10"/>
      <c r="D60" s="10"/>
    </row>
    <row r="61" spans="1:4" x14ac:dyDescent="0.55000000000000004">
      <c r="A61" s="1" t="s">
        <v>20</v>
      </c>
      <c r="B61" s="1"/>
      <c r="C61" s="1"/>
      <c r="D61" s="1"/>
    </row>
    <row r="62" spans="1:4" x14ac:dyDescent="0.55000000000000004">
      <c r="A62" s="258" t="s">
        <v>21</v>
      </c>
      <c r="B62" s="259"/>
      <c r="C62" s="259"/>
      <c r="D62" s="260"/>
    </row>
    <row r="63" spans="1:4" x14ac:dyDescent="0.55000000000000004">
      <c r="A63" s="261"/>
      <c r="B63" s="262"/>
      <c r="C63" s="262"/>
      <c r="D63" s="263"/>
    </row>
    <row r="64" spans="1:4" x14ac:dyDescent="0.55000000000000004">
      <c r="A64" s="261"/>
      <c r="B64" s="262"/>
      <c r="C64" s="262"/>
      <c r="D64" s="263"/>
    </row>
    <row r="65" spans="1:4" x14ac:dyDescent="0.55000000000000004">
      <c r="A65" s="261"/>
      <c r="B65" s="262"/>
      <c r="C65" s="262"/>
      <c r="D65" s="263"/>
    </row>
    <row r="66" spans="1:4" x14ac:dyDescent="0.55000000000000004">
      <c r="A66" s="261"/>
      <c r="B66" s="262"/>
      <c r="C66" s="262"/>
      <c r="D66" s="263"/>
    </row>
    <row r="67" spans="1:4" x14ac:dyDescent="0.55000000000000004">
      <c r="A67" s="261"/>
      <c r="B67" s="262"/>
      <c r="C67" s="262"/>
      <c r="D67" s="263"/>
    </row>
    <row r="68" spans="1:4" x14ac:dyDescent="0.55000000000000004">
      <c r="A68" s="261"/>
      <c r="B68" s="262"/>
      <c r="C68" s="262"/>
      <c r="D68" s="263"/>
    </row>
    <row r="69" spans="1:4" x14ac:dyDescent="0.55000000000000004">
      <c r="A69" s="261"/>
      <c r="B69" s="262"/>
      <c r="C69" s="262"/>
      <c r="D69" s="263"/>
    </row>
    <row r="70" spans="1:4" x14ac:dyDescent="0.55000000000000004">
      <c r="A70" s="261"/>
      <c r="B70" s="262"/>
      <c r="C70" s="262"/>
      <c r="D70" s="263"/>
    </row>
    <row r="71" spans="1:4" x14ac:dyDescent="0.55000000000000004">
      <c r="A71" s="261"/>
      <c r="B71" s="262"/>
      <c r="C71" s="262"/>
      <c r="D71" s="263"/>
    </row>
    <row r="72" spans="1:4" x14ac:dyDescent="0.55000000000000004">
      <c r="A72" s="261"/>
      <c r="B72" s="262"/>
      <c r="C72" s="262"/>
      <c r="D72" s="263"/>
    </row>
    <row r="73" spans="1:4" x14ac:dyDescent="0.55000000000000004">
      <c r="A73" s="264"/>
      <c r="B73" s="265"/>
      <c r="C73" s="265"/>
      <c r="D73" s="266"/>
    </row>
  </sheetData>
  <mergeCells count="17">
    <mergeCell ref="A33:A35"/>
    <mergeCell ref="A2:D2"/>
    <mergeCell ref="C3:D3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6:A38"/>
    <mergeCell ref="A39:A41"/>
    <mergeCell ref="A42:A44"/>
    <mergeCell ref="A47:D59"/>
    <mergeCell ref="A62:D73"/>
  </mergeCells>
  <phoneticPr fontId="3"/>
  <pageMargins left="0.7" right="0.7" top="0.75" bottom="0.75" header="0.3" footer="0.3"/>
  <pageSetup paperSize="9" scale="52" orientation="portrait" r:id="rId1"/>
  <headerFooter>
    <oddHeader>&amp;R&amp;"Calibri"&amp;B&amp;18【別紙1】参加者リスト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BreakPreview" zoomScale="60" zoomScaleNormal="100" workbookViewId="0">
      <selection sqref="A1:I26"/>
    </sheetView>
  </sheetViews>
  <sheetFormatPr defaultRowHeight="18" x14ac:dyDescent="0.55000000000000004"/>
  <cols>
    <col min="1" max="1" width="3.08203125" customWidth="1"/>
    <col min="2" max="2" width="9.58203125" customWidth="1"/>
    <col min="3" max="3" width="33.6640625" bestFit="1" customWidth="1"/>
    <col min="4" max="9" width="17.5" customWidth="1"/>
  </cols>
  <sheetData>
    <row r="1" spans="1:9" ht="18.5" thickBot="1" x14ac:dyDescent="0.6">
      <c r="A1" s="244"/>
      <c r="B1" s="244"/>
      <c r="C1" s="244"/>
      <c r="D1" s="244"/>
      <c r="E1" s="244"/>
      <c r="F1" s="244"/>
      <c r="G1" s="245"/>
      <c r="H1" s="244"/>
      <c r="I1" s="2"/>
    </row>
    <row r="2" spans="1:9" ht="18.5" thickBot="1" x14ac:dyDescent="0.6">
      <c r="A2" s="244"/>
      <c r="B2" s="427" t="s">
        <v>202</v>
      </c>
      <c r="C2" s="428"/>
      <c r="D2" s="428"/>
      <c r="E2" s="428"/>
      <c r="F2" s="428"/>
      <c r="G2" s="428"/>
      <c r="H2" s="428"/>
      <c r="I2" s="429"/>
    </row>
    <row r="3" spans="1:9" ht="18.5" thickTop="1" x14ac:dyDescent="0.55000000000000004">
      <c r="A3" s="244"/>
      <c r="B3" s="430"/>
      <c r="C3" s="431" t="s">
        <v>203</v>
      </c>
      <c r="D3" s="431" t="s">
        <v>204</v>
      </c>
      <c r="E3" s="431"/>
      <c r="F3" s="431"/>
      <c r="G3" s="431"/>
      <c r="H3" s="431"/>
      <c r="I3" s="432"/>
    </row>
    <row r="4" spans="1:9" x14ac:dyDescent="0.55000000000000004">
      <c r="A4" s="244"/>
      <c r="B4" s="400"/>
      <c r="C4" s="408"/>
      <c r="D4" s="433" t="s">
        <v>205</v>
      </c>
      <c r="E4" s="433"/>
      <c r="F4" s="433"/>
      <c r="G4" s="434" t="s">
        <v>206</v>
      </c>
      <c r="H4" s="434"/>
      <c r="I4" s="435"/>
    </row>
    <row r="5" spans="1:9" x14ac:dyDescent="0.55000000000000004">
      <c r="A5" s="244"/>
      <c r="B5" s="400"/>
      <c r="C5" s="408"/>
      <c r="D5" s="246" t="s">
        <v>178</v>
      </c>
      <c r="E5" s="246" t="s">
        <v>207</v>
      </c>
      <c r="F5" s="246" t="s">
        <v>208</v>
      </c>
      <c r="G5" s="246" t="s">
        <v>178</v>
      </c>
      <c r="H5" s="246" t="s">
        <v>207</v>
      </c>
      <c r="I5" s="247" t="s">
        <v>208</v>
      </c>
    </row>
    <row r="6" spans="1:9" x14ac:dyDescent="0.55000000000000004">
      <c r="A6" s="244"/>
      <c r="B6" s="419" t="s">
        <v>209</v>
      </c>
      <c r="C6" s="248" t="s">
        <v>210</v>
      </c>
      <c r="D6" s="249">
        <v>0</v>
      </c>
      <c r="E6" s="249">
        <v>0</v>
      </c>
      <c r="F6" s="249">
        <v>0</v>
      </c>
      <c r="G6" s="250">
        <v>0</v>
      </c>
      <c r="H6" s="250">
        <v>0</v>
      </c>
      <c r="I6" s="251">
        <v>0</v>
      </c>
    </row>
    <row r="7" spans="1:9" x14ac:dyDescent="0.55000000000000004">
      <c r="A7" s="244"/>
      <c r="B7" s="420"/>
      <c r="C7" s="248" t="s">
        <v>211</v>
      </c>
      <c r="D7" s="249">
        <v>0</v>
      </c>
      <c r="E7" s="249">
        <v>0</v>
      </c>
      <c r="F7" s="249">
        <v>0</v>
      </c>
      <c r="G7" s="250">
        <v>0</v>
      </c>
      <c r="H7" s="250">
        <v>0</v>
      </c>
      <c r="I7" s="251">
        <v>0</v>
      </c>
    </row>
    <row r="8" spans="1:9" x14ac:dyDescent="0.55000000000000004">
      <c r="A8" s="244"/>
      <c r="B8" s="420"/>
      <c r="C8" s="248" t="s">
        <v>212</v>
      </c>
      <c r="D8" s="249">
        <v>0</v>
      </c>
      <c r="E8" s="249">
        <v>0</v>
      </c>
      <c r="F8" s="249">
        <v>0</v>
      </c>
      <c r="G8" s="250">
        <v>0</v>
      </c>
      <c r="H8" s="250">
        <v>0</v>
      </c>
      <c r="I8" s="251">
        <v>0</v>
      </c>
    </row>
    <row r="9" spans="1:9" x14ac:dyDescent="0.55000000000000004">
      <c r="A9" s="244"/>
      <c r="B9" s="420"/>
      <c r="C9" s="248" t="s">
        <v>213</v>
      </c>
      <c r="D9" s="249">
        <v>0</v>
      </c>
      <c r="E9" s="249">
        <v>0</v>
      </c>
      <c r="F9" s="249">
        <v>0</v>
      </c>
      <c r="G9" s="250">
        <v>0</v>
      </c>
      <c r="H9" s="250">
        <v>0</v>
      </c>
      <c r="I9" s="251">
        <v>0</v>
      </c>
    </row>
    <row r="10" spans="1:9" x14ac:dyDescent="0.55000000000000004">
      <c r="A10" s="244"/>
      <c r="B10" s="420"/>
      <c r="C10" s="248" t="s">
        <v>214</v>
      </c>
      <c r="D10" s="249">
        <v>0</v>
      </c>
      <c r="E10" s="249">
        <v>0</v>
      </c>
      <c r="F10" s="249">
        <v>0</v>
      </c>
      <c r="G10" s="250">
        <v>0</v>
      </c>
      <c r="H10" s="250">
        <v>0</v>
      </c>
      <c r="I10" s="251">
        <v>0</v>
      </c>
    </row>
    <row r="11" spans="1:9" x14ac:dyDescent="0.55000000000000004">
      <c r="A11" s="244"/>
      <c r="B11" s="420"/>
      <c r="C11" s="248" t="s">
        <v>215</v>
      </c>
      <c r="D11" s="249">
        <v>0</v>
      </c>
      <c r="E11" s="249">
        <v>0</v>
      </c>
      <c r="F11" s="249">
        <v>0</v>
      </c>
      <c r="G11" s="250">
        <v>0</v>
      </c>
      <c r="H11" s="250">
        <v>0</v>
      </c>
      <c r="I11" s="251">
        <v>0</v>
      </c>
    </row>
    <row r="12" spans="1:9" x14ac:dyDescent="0.55000000000000004">
      <c r="A12" s="244"/>
      <c r="B12" s="420"/>
      <c r="C12" s="248"/>
      <c r="D12" s="249"/>
      <c r="E12" s="249"/>
      <c r="F12" s="249"/>
      <c r="G12" s="250"/>
      <c r="H12" s="250"/>
      <c r="I12" s="251"/>
    </row>
    <row r="13" spans="1:9" x14ac:dyDescent="0.55000000000000004">
      <c r="A13" s="244"/>
      <c r="B13" s="421"/>
      <c r="C13" s="248"/>
      <c r="D13" s="249"/>
      <c r="E13" s="249"/>
      <c r="F13" s="249"/>
      <c r="G13" s="250"/>
      <c r="H13" s="250"/>
      <c r="I13" s="251"/>
    </row>
    <row r="14" spans="1:9" x14ac:dyDescent="0.55000000000000004">
      <c r="A14" s="244"/>
      <c r="B14" s="422" t="s">
        <v>216</v>
      </c>
      <c r="C14" s="248" t="s">
        <v>217</v>
      </c>
      <c r="D14" s="249">
        <v>0</v>
      </c>
      <c r="E14" s="249">
        <v>0</v>
      </c>
      <c r="F14" s="249">
        <v>0</v>
      </c>
      <c r="G14" s="250">
        <v>0</v>
      </c>
      <c r="H14" s="250">
        <v>0</v>
      </c>
      <c r="I14" s="251">
        <v>0</v>
      </c>
    </row>
    <row r="15" spans="1:9" x14ac:dyDescent="0.55000000000000004">
      <c r="A15" s="244"/>
      <c r="B15" s="423"/>
      <c r="C15" s="248" t="s">
        <v>218</v>
      </c>
      <c r="D15" s="249">
        <v>0</v>
      </c>
      <c r="E15" s="249">
        <v>0</v>
      </c>
      <c r="F15" s="249">
        <v>0</v>
      </c>
      <c r="G15" s="250">
        <v>0</v>
      </c>
      <c r="H15" s="250">
        <v>0</v>
      </c>
      <c r="I15" s="251">
        <v>0</v>
      </c>
    </row>
    <row r="16" spans="1:9" x14ac:dyDescent="0.55000000000000004">
      <c r="A16" s="244"/>
      <c r="B16" s="423"/>
      <c r="C16" s="248" t="s">
        <v>219</v>
      </c>
      <c r="D16" s="249">
        <v>0</v>
      </c>
      <c r="E16" s="249">
        <v>0</v>
      </c>
      <c r="F16" s="249">
        <v>0</v>
      </c>
      <c r="G16" s="250">
        <v>0</v>
      </c>
      <c r="H16" s="250">
        <v>0</v>
      </c>
      <c r="I16" s="251">
        <v>0</v>
      </c>
    </row>
    <row r="17" spans="1:9" x14ac:dyDescent="0.55000000000000004">
      <c r="A17" s="244"/>
      <c r="B17" s="423"/>
      <c r="C17" s="248" t="s">
        <v>220</v>
      </c>
      <c r="D17" s="249">
        <v>0</v>
      </c>
      <c r="E17" s="249">
        <v>0</v>
      </c>
      <c r="F17" s="249">
        <v>0</v>
      </c>
      <c r="G17" s="250">
        <v>0</v>
      </c>
      <c r="H17" s="250">
        <v>0</v>
      </c>
      <c r="I17" s="251">
        <v>0</v>
      </c>
    </row>
    <row r="18" spans="1:9" x14ac:dyDescent="0.55000000000000004">
      <c r="A18" s="244"/>
      <c r="B18" s="423"/>
      <c r="C18" s="248" t="s">
        <v>221</v>
      </c>
      <c r="D18" s="249">
        <v>0</v>
      </c>
      <c r="E18" s="249">
        <v>0</v>
      </c>
      <c r="F18" s="249">
        <v>0</v>
      </c>
      <c r="G18" s="250">
        <v>0</v>
      </c>
      <c r="H18" s="250">
        <v>0</v>
      </c>
      <c r="I18" s="251">
        <v>0</v>
      </c>
    </row>
    <row r="19" spans="1:9" x14ac:dyDescent="0.55000000000000004">
      <c r="A19" s="244"/>
      <c r="B19" s="424"/>
      <c r="C19" s="248"/>
      <c r="D19" s="249"/>
      <c r="E19" s="249"/>
      <c r="F19" s="249"/>
      <c r="G19" s="250"/>
      <c r="H19" s="250"/>
      <c r="I19" s="251"/>
    </row>
    <row r="20" spans="1:9" x14ac:dyDescent="0.55000000000000004">
      <c r="A20" s="244"/>
      <c r="B20" s="422" t="s">
        <v>222</v>
      </c>
      <c r="C20" s="248" t="s">
        <v>223</v>
      </c>
      <c r="D20" s="249">
        <v>0</v>
      </c>
      <c r="E20" s="249">
        <v>0</v>
      </c>
      <c r="F20" s="249">
        <v>0</v>
      </c>
      <c r="G20" s="250">
        <v>0</v>
      </c>
      <c r="H20" s="250">
        <v>0</v>
      </c>
      <c r="I20" s="251">
        <v>0</v>
      </c>
    </row>
    <row r="21" spans="1:9" x14ac:dyDescent="0.55000000000000004">
      <c r="A21" s="244"/>
      <c r="B21" s="423"/>
      <c r="C21" s="248" t="s">
        <v>224</v>
      </c>
      <c r="D21" s="249">
        <v>0</v>
      </c>
      <c r="E21" s="249">
        <v>0</v>
      </c>
      <c r="F21" s="249">
        <v>0</v>
      </c>
      <c r="G21" s="250">
        <v>0</v>
      </c>
      <c r="H21" s="250">
        <v>0</v>
      </c>
      <c r="I21" s="251">
        <v>0</v>
      </c>
    </row>
    <row r="22" spans="1:9" x14ac:dyDescent="0.55000000000000004">
      <c r="A22" s="244"/>
      <c r="B22" s="423"/>
      <c r="C22" s="248" t="s">
        <v>225</v>
      </c>
      <c r="D22" s="249">
        <v>0</v>
      </c>
      <c r="E22" s="249">
        <v>0</v>
      </c>
      <c r="F22" s="249">
        <v>0</v>
      </c>
      <c r="G22" s="250">
        <v>0</v>
      </c>
      <c r="H22" s="250">
        <v>0</v>
      </c>
      <c r="I22" s="251">
        <v>0</v>
      </c>
    </row>
    <row r="23" spans="1:9" x14ac:dyDescent="0.55000000000000004">
      <c r="A23" s="244"/>
      <c r="B23" s="424"/>
      <c r="C23" s="248"/>
      <c r="D23" s="249"/>
      <c r="E23" s="249"/>
      <c r="F23" s="249"/>
      <c r="G23" s="250"/>
      <c r="H23" s="250"/>
      <c r="I23" s="251"/>
    </row>
    <row r="24" spans="1:9" x14ac:dyDescent="0.55000000000000004">
      <c r="A24" s="244"/>
      <c r="B24" s="425" t="s">
        <v>226</v>
      </c>
      <c r="C24" s="248" t="s">
        <v>227</v>
      </c>
      <c r="D24" s="249">
        <v>0</v>
      </c>
      <c r="E24" s="249">
        <v>0</v>
      </c>
      <c r="F24" s="249">
        <v>0</v>
      </c>
      <c r="G24" s="250">
        <v>0</v>
      </c>
      <c r="H24" s="250">
        <v>0</v>
      </c>
      <c r="I24" s="251">
        <v>0</v>
      </c>
    </row>
    <row r="25" spans="1:9" x14ac:dyDescent="0.55000000000000004">
      <c r="A25" s="244"/>
      <c r="B25" s="425"/>
      <c r="C25" s="248" t="s">
        <v>228</v>
      </c>
      <c r="D25" s="249">
        <v>0</v>
      </c>
      <c r="E25" s="249">
        <v>0</v>
      </c>
      <c r="F25" s="249">
        <v>0</v>
      </c>
      <c r="G25" s="250">
        <v>0</v>
      </c>
      <c r="H25" s="250">
        <v>0</v>
      </c>
      <c r="I25" s="251">
        <v>0</v>
      </c>
    </row>
    <row r="26" spans="1:9" ht="18.5" thickBot="1" x14ac:dyDescent="0.6">
      <c r="A26" s="244"/>
      <c r="B26" s="426"/>
      <c r="C26" s="252" t="s">
        <v>229</v>
      </c>
      <c r="D26" s="253">
        <v>0</v>
      </c>
      <c r="E26" s="253">
        <v>0</v>
      </c>
      <c r="F26" s="253">
        <v>0</v>
      </c>
      <c r="G26" s="254">
        <v>0</v>
      </c>
      <c r="H26" s="254">
        <v>0</v>
      </c>
      <c r="I26" s="255">
        <v>0</v>
      </c>
    </row>
  </sheetData>
  <mergeCells count="10">
    <mergeCell ref="B6:B13"/>
    <mergeCell ref="B14:B19"/>
    <mergeCell ref="B20:B23"/>
    <mergeCell ref="B24:B26"/>
    <mergeCell ref="B2:I2"/>
    <mergeCell ref="B3:B5"/>
    <mergeCell ref="C3:C5"/>
    <mergeCell ref="D3:I3"/>
    <mergeCell ref="D4:F4"/>
    <mergeCell ref="G4:I4"/>
  </mergeCells>
  <phoneticPr fontId="3"/>
  <pageMargins left="0.7" right="0.7" top="0.75" bottom="0.75" header="0.3" footer="0.3"/>
  <pageSetup paperSize="9" scale="53" orientation="portrait" r:id="rId1"/>
  <headerFooter>
    <oddHeader>&amp;R&amp;"Calibri"&amp;B&amp;18【別紙8】業務部門の対策と削減効果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55000000000000004"/>
  <sheetData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BreakPreview" zoomScale="60" zoomScaleNormal="100" workbookViewId="0">
      <selection sqref="A1:J40"/>
    </sheetView>
  </sheetViews>
  <sheetFormatPr defaultRowHeight="18" x14ac:dyDescent="0.55000000000000004"/>
  <cols>
    <col min="1" max="10" width="7.9140625" customWidth="1"/>
  </cols>
  <sheetData>
    <row r="1" spans="1:10" x14ac:dyDescent="0.35">
      <c r="A1" s="1"/>
      <c r="B1" s="1"/>
      <c r="C1" s="1"/>
      <c r="D1" s="1"/>
      <c r="E1" s="1"/>
      <c r="F1" s="1"/>
      <c r="G1" s="1"/>
      <c r="H1" s="1"/>
      <c r="I1" s="276"/>
      <c r="J1" s="276"/>
    </row>
    <row r="2" spans="1:10" ht="18.5" x14ac:dyDescent="0.55000000000000004">
      <c r="A2" s="277" t="s">
        <v>22</v>
      </c>
      <c r="B2" s="267"/>
      <c r="C2" s="267"/>
      <c r="D2" s="267"/>
      <c r="E2" s="267"/>
      <c r="F2" s="267"/>
      <c r="G2" s="267"/>
      <c r="H2" s="267"/>
      <c r="I2" s="267"/>
      <c r="J2" s="267"/>
    </row>
    <row r="3" spans="1:10" x14ac:dyDescent="0.55000000000000004">
      <c r="A3" s="11"/>
      <c r="B3" s="12"/>
      <c r="C3" s="12"/>
      <c r="D3" s="12"/>
      <c r="E3" s="12"/>
      <c r="F3" s="12"/>
      <c r="G3" s="278" t="str">
        <f>'[1]入力（基礎）'!C2</f>
        <v>全国ペット協会</v>
      </c>
      <c r="H3" s="278"/>
      <c r="I3" s="278"/>
      <c r="J3" s="278"/>
    </row>
    <row r="4" spans="1:10" x14ac:dyDescent="0.35">
      <c r="A4" s="13" t="s">
        <v>23</v>
      </c>
      <c r="B4" s="14"/>
      <c r="C4" s="14"/>
      <c r="D4" s="14"/>
      <c r="E4" s="14"/>
      <c r="F4" s="14"/>
      <c r="G4" s="14"/>
      <c r="H4" s="14"/>
      <c r="I4" s="1"/>
      <c r="J4" s="1"/>
    </row>
    <row r="5" spans="1:10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55000000000000004">
      <c r="A6" s="279" t="s">
        <v>1</v>
      </c>
      <c r="B6" s="280"/>
      <c r="C6" s="279" t="s">
        <v>24</v>
      </c>
      <c r="D6" s="280"/>
      <c r="E6" s="279" t="s">
        <v>25</v>
      </c>
      <c r="F6" s="280"/>
      <c r="G6" s="279" t="s">
        <v>26</v>
      </c>
      <c r="H6" s="280"/>
      <c r="I6" s="283" t="s">
        <v>27</v>
      </c>
      <c r="J6" s="284"/>
    </row>
    <row r="7" spans="1:10" x14ac:dyDescent="0.55000000000000004">
      <c r="A7" s="281"/>
      <c r="B7" s="282"/>
      <c r="C7" s="281"/>
      <c r="D7" s="282"/>
      <c r="E7" s="281"/>
      <c r="F7" s="282"/>
      <c r="G7" s="281"/>
      <c r="H7" s="282"/>
      <c r="I7" s="283" t="s">
        <v>28</v>
      </c>
      <c r="J7" s="284"/>
    </row>
    <row r="8" spans="1:10" x14ac:dyDescent="0.55000000000000004">
      <c r="A8" s="270"/>
      <c r="B8" s="257"/>
      <c r="C8" s="271"/>
      <c r="D8" s="272"/>
      <c r="E8" s="272"/>
      <c r="F8" s="272"/>
      <c r="G8" s="275"/>
      <c r="H8" s="272"/>
      <c r="I8" s="275"/>
      <c r="J8" s="272"/>
    </row>
    <row r="9" spans="1:10" x14ac:dyDescent="0.55000000000000004">
      <c r="A9" s="270"/>
      <c r="B9" s="257"/>
      <c r="C9" s="271"/>
      <c r="D9" s="272"/>
      <c r="E9" s="272"/>
      <c r="F9" s="272"/>
      <c r="G9" s="275"/>
      <c r="H9" s="272"/>
      <c r="I9" s="275"/>
      <c r="J9" s="272"/>
    </row>
    <row r="10" spans="1:10" x14ac:dyDescent="0.55000000000000004">
      <c r="A10" s="270"/>
      <c r="B10" s="257"/>
      <c r="C10" s="271"/>
      <c r="D10" s="272"/>
      <c r="E10" s="272"/>
      <c r="F10" s="272"/>
      <c r="G10" s="275"/>
      <c r="H10" s="272"/>
      <c r="I10" s="275"/>
      <c r="J10" s="272"/>
    </row>
    <row r="11" spans="1:10" x14ac:dyDescent="0.55000000000000004">
      <c r="A11" s="270"/>
      <c r="B11" s="257"/>
      <c r="C11" s="271"/>
      <c r="D11" s="272"/>
      <c r="E11" s="272"/>
      <c r="F11" s="272"/>
      <c r="G11" s="273"/>
      <c r="H11" s="274"/>
      <c r="I11" s="273"/>
      <c r="J11" s="274"/>
    </row>
    <row r="12" spans="1:10" x14ac:dyDescent="0.55000000000000004">
      <c r="A12" s="270"/>
      <c r="B12" s="257"/>
      <c r="C12" s="271"/>
      <c r="D12" s="272"/>
      <c r="E12" s="272"/>
      <c r="F12" s="272"/>
      <c r="G12" s="273"/>
      <c r="H12" s="274"/>
      <c r="I12" s="273"/>
      <c r="J12" s="274"/>
    </row>
    <row r="13" spans="1:10" x14ac:dyDescent="0.55000000000000004">
      <c r="A13" s="270"/>
      <c r="B13" s="257"/>
      <c r="C13" s="271"/>
      <c r="D13" s="272"/>
      <c r="E13" s="272"/>
      <c r="F13" s="272"/>
      <c r="G13" s="273"/>
      <c r="H13" s="274"/>
      <c r="I13" s="273"/>
      <c r="J13" s="274"/>
    </row>
    <row r="14" spans="1:10" x14ac:dyDescent="0.55000000000000004">
      <c r="A14" s="270"/>
      <c r="B14" s="257"/>
      <c r="C14" s="271"/>
      <c r="D14" s="272"/>
      <c r="E14" s="272"/>
      <c r="F14" s="272"/>
      <c r="G14" s="273"/>
      <c r="H14" s="274"/>
      <c r="I14" s="273"/>
      <c r="J14" s="274"/>
    </row>
    <row r="15" spans="1:10" x14ac:dyDescent="0.55000000000000004">
      <c r="A15" s="270"/>
      <c r="B15" s="257"/>
      <c r="C15" s="271"/>
      <c r="D15" s="272"/>
      <c r="E15" s="272"/>
      <c r="F15" s="272"/>
      <c r="G15" s="273"/>
      <c r="H15" s="274"/>
      <c r="I15" s="273"/>
      <c r="J15" s="274"/>
    </row>
    <row r="16" spans="1:10" x14ac:dyDescent="0.55000000000000004">
      <c r="A16" s="270"/>
      <c r="B16" s="257"/>
      <c r="C16" s="271"/>
      <c r="D16" s="272"/>
      <c r="E16" s="272"/>
      <c r="F16" s="272"/>
      <c r="G16" s="273"/>
      <c r="H16" s="274"/>
      <c r="I16" s="273"/>
      <c r="J16" s="274"/>
    </row>
    <row r="17" spans="1:10" x14ac:dyDescent="0.55000000000000004">
      <c r="A17" s="270"/>
      <c r="B17" s="257"/>
      <c r="C17" s="271"/>
      <c r="D17" s="272"/>
      <c r="E17" s="272"/>
      <c r="F17" s="272"/>
      <c r="G17" s="273"/>
      <c r="H17" s="274"/>
      <c r="I17" s="273"/>
      <c r="J17" s="274"/>
    </row>
    <row r="18" spans="1:10" x14ac:dyDescent="0.55000000000000004">
      <c r="A18" s="270"/>
      <c r="B18" s="257"/>
      <c r="C18" s="271"/>
      <c r="D18" s="272"/>
      <c r="E18" s="272"/>
      <c r="F18" s="272"/>
      <c r="G18" s="273"/>
      <c r="H18" s="274"/>
      <c r="I18" s="273"/>
      <c r="J18" s="274"/>
    </row>
    <row r="19" spans="1:10" x14ac:dyDescent="0.55000000000000004">
      <c r="A19" s="270"/>
      <c r="B19" s="257"/>
      <c r="C19" s="271"/>
      <c r="D19" s="272"/>
      <c r="E19" s="272"/>
      <c r="F19" s="272"/>
      <c r="G19" s="273"/>
      <c r="H19" s="274"/>
      <c r="I19" s="273"/>
      <c r="J19" s="274"/>
    </row>
    <row r="20" spans="1:10" x14ac:dyDescent="0.55000000000000004">
      <c r="A20" s="270"/>
      <c r="B20" s="257"/>
      <c r="C20" s="271"/>
      <c r="D20" s="272"/>
      <c r="E20" s="272"/>
      <c r="F20" s="272"/>
      <c r="G20" s="273"/>
      <c r="H20" s="274"/>
      <c r="I20" s="273"/>
      <c r="J20" s="274"/>
    </row>
    <row r="21" spans="1:10" x14ac:dyDescent="0.55000000000000004">
      <c r="A21" s="270"/>
      <c r="B21" s="257"/>
      <c r="C21" s="271"/>
      <c r="D21" s="272"/>
      <c r="E21" s="272"/>
      <c r="F21" s="272"/>
      <c r="G21" s="273"/>
      <c r="H21" s="274"/>
      <c r="I21" s="273"/>
      <c r="J21" s="274"/>
    </row>
    <row r="22" spans="1:10" x14ac:dyDescent="0.55000000000000004">
      <c r="A22" s="270"/>
      <c r="B22" s="257"/>
      <c r="C22" s="271"/>
      <c r="D22" s="272"/>
      <c r="E22" s="272"/>
      <c r="F22" s="272"/>
      <c r="G22" s="273"/>
      <c r="H22" s="274"/>
      <c r="I22" s="273"/>
      <c r="J22" s="274"/>
    </row>
    <row r="23" spans="1:10" x14ac:dyDescent="0.55000000000000004">
      <c r="A23" s="270"/>
      <c r="B23" s="257"/>
      <c r="C23" s="271"/>
      <c r="D23" s="272"/>
      <c r="E23" s="272"/>
      <c r="F23" s="272"/>
      <c r="G23" s="273"/>
      <c r="H23" s="274"/>
      <c r="I23" s="273"/>
      <c r="J23" s="274"/>
    </row>
    <row r="24" spans="1:10" x14ac:dyDescent="0.55000000000000004">
      <c r="A24" s="270"/>
      <c r="B24" s="257"/>
      <c r="C24" s="271"/>
      <c r="D24" s="272"/>
      <c r="E24" s="272"/>
      <c r="F24" s="272"/>
      <c r="G24" s="273"/>
      <c r="H24" s="274"/>
      <c r="I24" s="273"/>
      <c r="J24" s="274"/>
    </row>
    <row r="25" spans="1:10" x14ac:dyDescent="0.55000000000000004">
      <c r="A25" s="270"/>
      <c r="B25" s="257"/>
      <c r="C25" s="271"/>
      <c r="D25" s="272"/>
      <c r="E25" s="272"/>
      <c r="F25" s="272"/>
      <c r="G25" s="273"/>
      <c r="H25" s="274"/>
      <c r="I25" s="273"/>
      <c r="J25" s="274"/>
    </row>
    <row r="26" spans="1:10" x14ac:dyDescent="0.55000000000000004">
      <c r="A26" s="270"/>
      <c r="B26" s="257"/>
      <c r="C26" s="271"/>
      <c r="D26" s="272"/>
      <c r="E26" s="272"/>
      <c r="F26" s="272"/>
      <c r="G26" s="273"/>
      <c r="H26" s="274"/>
      <c r="I26" s="273"/>
      <c r="J26" s="274"/>
    </row>
    <row r="27" spans="1:10" x14ac:dyDescent="0.55000000000000004">
      <c r="A27" s="270"/>
      <c r="B27" s="257"/>
      <c r="C27" s="271"/>
      <c r="D27" s="272"/>
      <c r="E27" s="272"/>
      <c r="F27" s="272"/>
      <c r="G27" s="273"/>
      <c r="H27" s="274"/>
      <c r="I27" s="273"/>
      <c r="J27" s="274"/>
    </row>
    <row r="28" spans="1:10" x14ac:dyDescent="0.55000000000000004">
      <c r="A28" s="270"/>
      <c r="B28" s="257"/>
      <c r="C28" s="271"/>
      <c r="D28" s="272"/>
      <c r="E28" s="272"/>
      <c r="F28" s="272"/>
      <c r="G28" s="273"/>
      <c r="H28" s="274"/>
      <c r="I28" s="273"/>
      <c r="J28" s="274"/>
    </row>
    <row r="29" spans="1:10" x14ac:dyDescent="0.55000000000000004">
      <c r="A29" s="270"/>
      <c r="B29" s="257"/>
      <c r="C29" s="271"/>
      <c r="D29" s="272"/>
      <c r="E29" s="272"/>
      <c r="F29" s="272"/>
      <c r="G29" s="273"/>
      <c r="H29" s="274"/>
      <c r="I29" s="273"/>
      <c r="J29" s="274"/>
    </row>
    <row r="30" spans="1:10" x14ac:dyDescent="0.55000000000000004">
      <c r="A30" s="270"/>
      <c r="B30" s="257"/>
      <c r="C30" s="271"/>
      <c r="D30" s="272"/>
      <c r="E30" s="272"/>
      <c r="F30" s="272"/>
      <c r="G30" s="273"/>
      <c r="H30" s="274"/>
      <c r="I30" s="273"/>
      <c r="J30" s="274"/>
    </row>
    <row r="31" spans="1:10" x14ac:dyDescent="0.55000000000000004">
      <c r="A31" s="270"/>
      <c r="B31" s="257"/>
      <c r="C31" s="271"/>
      <c r="D31" s="272"/>
      <c r="E31" s="272"/>
      <c r="F31" s="272"/>
      <c r="G31" s="273"/>
      <c r="H31" s="274"/>
      <c r="I31" s="273"/>
      <c r="J31" s="274"/>
    </row>
    <row r="32" spans="1:10" x14ac:dyDescent="0.55000000000000004">
      <c r="A32" s="270"/>
      <c r="B32" s="257"/>
      <c r="C32" s="271"/>
      <c r="D32" s="272"/>
      <c r="E32" s="272"/>
      <c r="F32" s="272"/>
      <c r="G32" s="273"/>
      <c r="H32" s="274"/>
      <c r="I32" s="273"/>
      <c r="J32" s="274"/>
    </row>
    <row r="33" spans="1:10" x14ac:dyDescent="0.55000000000000004">
      <c r="A33" s="270"/>
      <c r="B33" s="257"/>
      <c r="C33" s="271"/>
      <c r="D33" s="272"/>
      <c r="E33" s="272"/>
      <c r="F33" s="272"/>
      <c r="G33" s="273"/>
      <c r="H33" s="274"/>
      <c r="I33" s="273"/>
      <c r="J33" s="274"/>
    </row>
    <row r="34" spans="1:10" x14ac:dyDescent="0.55000000000000004">
      <c r="A34" s="270"/>
      <c r="B34" s="257"/>
      <c r="C34" s="271"/>
      <c r="D34" s="272"/>
      <c r="E34" s="272"/>
      <c r="F34" s="272"/>
      <c r="G34" s="273"/>
      <c r="H34" s="274"/>
      <c r="I34" s="273"/>
      <c r="J34" s="274"/>
    </row>
    <row r="35" spans="1:10" x14ac:dyDescent="0.55000000000000004">
      <c r="A35" s="270"/>
      <c r="B35" s="257"/>
      <c r="C35" s="271"/>
      <c r="D35" s="272"/>
      <c r="E35" s="272"/>
      <c r="F35" s="272"/>
      <c r="G35" s="273"/>
      <c r="H35" s="274"/>
      <c r="I35" s="273"/>
      <c r="J35" s="274"/>
    </row>
    <row r="36" spans="1:10" x14ac:dyDescent="0.55000000000000004">
      <c r="A36" s="270"/>
      <c r="B36" s="257"/>
      <c r="C36" s="271"/>
      <c r="D36" s="272"/>
      <c r="E36" s="272"/>
      <c r="F36" s="272"/>
      <c r="G36" s="273"/>
      <c r="H36" s="274"/>
      <c r="I36" s="273"/>
      <c r="J36" s="274"/>
    </row>
    <row r="37" spans="1:10" x14ac:dyDescent="0.55000000000000004">
      <c r="A37" s="270"/>
      <c r="B37" s="257"/>
      <c r="C37" s="271"/>
      <c r="D37" s="272"/>
      <c r="E37" s="272"/>
      <c r="F37" s="272"/>
      <c r="G37" s="273"/>
      <c r="H37" s="274"/>
      <c r="I37" s="273"/>
      <c r="J37" s="274"/>
    </row>
    <row r="38" spans="1:10" x14ac:dyDescent="0.55000000000000004">
      <c r="A38" s="270"/>
      <c r="B38" s="257"/>
      <c r="C38" s="271"/>
      <c r="D38" s="272"/>
      <c r="E38" s="272"/>
      <c r="F38" s="272"/>
      <c r="G38" s="273"/>
      <c r="H38" s="274"/>
      <c r="I38" s="273"/>
      <c r="J38" s="274"/>
    </row>
    <row r="39" spans="1:10" x14ac:dyDescent="0.55000000000000004">
      <c r="A39" s="270"/>
      <c r="B39" s="257"/>
      <c r="C39" s="271"/>
      <c r="D39" s="272"/>
      <c r="E39" s="272"/>
      <c r="F39" s="272"/>
      <c r="G39" s="273"/>
      <c r="H39" s="274"/>
      <c r="I39" s="273"/>
      <c r="J39" s="274"/>
    </row>
    <row r="40" spans="1:10" x14ac:dyDescent="0.55000000000000004">
      <c r="A40" s="270"/>
      <c r="B40" s="257"/>
      <c r="C40" s="271"/>
      <c r="D40" s="272"/>
      <c r="E40" s="272"/>
      <c r="F40" s="272"/>
      <c r="G40" s="273"/>
      <c r="H40" s="274"/>
      <c r="I40" s="273"/>
      <c r="J40" s="274"/>
    </row>
  </sheetData>
  <mergeCells count="174">
    <mergeCell ref="I1:J1"/>
    <mergeCell ref="A2:J2"/>
    <mergeCell ref="G3:J3"/>
    <mergeCell ref="A6:B7"/>
    <mergeCell ref="C6:D7"/>
    <mergeCell ref="E6:F7"/>
    <mergeCell ref="G6:H7"/>
    <mergeCell ref="I6:J6"/>
    <mergeCell ref="I7:J7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5:B35"/>
    <mergeCell ref="C35:D35"/>
    <mergeCell ref="E35:F35"/>
    <mergeCell ref="G35:H35"/>
    <mergeCell ref="I35:J35"/>
    <mergeCell ref="A36:B36"/>
    <mergeCell ref="C36:D36"/>
    <mergeCell ref="E36:F36"/>
    <mergeCell ref="G36:H36"/>
    <mergeCell ref="I36:J36"/>
    <mergeCell ref="A37:B37"/>
    <mergeCell ref="C37:D37"/>
    <mergeCell ref="E37:F37"/>
    <mergeCell ref="G37:H37"/>
    <mergeCell ref="I37:J37"/>
    <mergeCell ref="A40:B40"/>
    <mergeCell ref="C40:D40"/>
    <mergeCell ref="E40:F40"/>
    <mergeCell ref="G40:H40"/>
    <mergeCell ref="I40:J40"/>
    <mergeCell ref="A38:B38"/>
    <mergeCell ref="C38:D38"/>
    <mergeCell ref="E38:F38"/>
    <mergeCell ref="G38:H38"/>
    <mergeCell ref="I38:J38"/>
    <mergeCell ref="A39:B39"/>
    <mergeCell ref="C39:D39"/>
    <mergeCell ref="E39:F39"/>
    <mergeCell ref="G39:H39"/>
    <mergeCell ref="I39:J39"/>
  </mergeCells>
  <phoneticPr fontId="3"/>
  <pageMargins left="0.7" right="0.7" top="0.75" bottom="0.75" header="0.3" footer="0.3"/>
  <pageSetup paperSize="9" scale="98" orientation="portrait" r:id="rId1"/>
  <headerFooter>
    <oddHeader>&amp;R&amp;"Calibri"&amp;B&amp;18【別紙2】各企業の目標水準値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view="pageBreakPreview" zoomScale="60" zoomScaleNormal="100" workbookViewId="0">
      <selection sqref="A1:E27"/>
    </sheetView>
  </sheetViews>
  <sheetFormatPr defaultRowHeight="18" x14ac:dyDescent="0.55000000000000004"/>
  <cols>
    <col min="1" max="1" width="19.83203125" customWidth="1"/>
    <col min="2" max="2" width="9.08203125" customWidth="1"/>
    <col min="3" max="4" width="18.4140625" customWidth="1"/>
    <col min="5" max="5" width="29.25" customWidth="1"/>
  </cols>
  <sheetData>
    <row r="1" spans="1:5" x14ac:dyDescent="0.35">
      <c r="A1" s="1"/>
      <c r="B1" s="1"/>
      <c r="C1" s="1"/>
      <c r="D1" s="1"/>
      <c r="E1" s="1"/>
    </row>
    <row r="2" spans="1:5" ht="19" thickBot="1" x14ac:dyDescent="0.4">
      <c r="A2" s="1"/>
      <c r="B2" s="1"/>
      <c r="C2" s="1"/>
      <c r="D2" s="1"/>
      <c r="E2" s="15"/>
    </row>
    <row r="3" spans="1:5" ht="21" x14ac:dyDescent="0.55000000000000004">
      <c r="A3" s="285" t="s">
        <v>29</v>
      </c>
      <c r="B3" s="286"/>
      <c r="C3" s="286"/>
      <c r="D3" s="286"/>
      <c r="E3" s="287"/>
    </row>
    <row r="4" spans="1:5" x14ac:dyDescent="0.35">
      <c r="A4" s="16"/>
      <c r="B4" s="10"/>
      <c r="C4" s="10"/>
      <c r="D4" s="10"/>
      <c r="E4" s="17"/>
    </row>
    <row r="5" spans="1:5" x14ac:dyDescent="0.55000000000000004">
      <c r="A5" s="18" t="s">
        <v>30</v>
      </c>
      <c r="B5" s="19" t="s">
        <v>31</v>
      </c>
      <c r="C5" s="19" t="s">
        <v>32</v>
      </c>
      <c r="D5" s="19" t="s">
        <v>33</v>
      </c>
      <c r="E5" s="20" t="s">
        <v>34</v>
      </c>
    </row>
    <row r="6" spans="1:5" x14ac:dyDescent="0.55000000000000004">
      <c r="A6" s="21" t="s">
        <v>35</v>
      </c>
      <c r="B6" s="22"/>
      <c r="C6" s="23"/>
      <c r="D6" s="24"/>
      <c r="E6" s="25"/>
    </row>
    <row r="7" spans="1:5" x14ac:dyDescent="0.55000000000000004">
      <c r="A7" s="21"/>
      <c r="B7" s="22"/>
      <c r="C7" s="22"/>
      <c r="D7" s="22"/>
      <c r="E7" s="25"/>
    </row>
    <row r="8" spans="1:5" x14ac:dyDescent="0.55000000000000004">
      <c r="A8" s="21"/>
      <c r="B8" s="22"/>
      <c r="C8" s="22"/>
      <c r="D8" s="22"/>
      <c r="E8" s="25"/>
    </row>
    <row r="9" spans="1:5" x14ac:dyDescent="0.55000000000000004">
      <c r="A9" s="21" t="s">
        <v>36</v>
      </c>
      <c r="B9" s="22"/>
      <c r="C9" s="22"/>
      <c r="D9" s="22"/>
      <c r="E9" s="26"/>
    </row>
    <row r="10" spans="1:5" x14ac:dyDescent="0.55000000000000004">
      <c r="A10" s="21"/>
      <c r="B10" s="22"/>
      <c r="C10" s="22"/>
      <c r="D10" s="27"/>
      <c r="E10" s="26"/>
    </row>
    <row r="11" spans="1:5" x14ac:dyDescent="0.55000000000000004">
      <c r="A11" s="21"/>
      <c r="B11" s="22"/>
      <c r="C11" s="22"/>
      <c r="D11" s="27"/>
      <c r="E11" s="25"/>
    </row>
    <row r="12" spans="1:5" x14ac:dyDescent="0.55000000000000004">
      <c r="A12" s="21" t="s">
        <v>37</v>
      </c>
      <c r="B12" s="22"/>
      <c r="C12" s="24"/>
      <c r="D12" s="24"/>
      <c r="E12" s="28"/>
    </row>
    <row r="13" spans="1:5" x14ac:dyDescent="0.55000000000000004">
      <c r="A13" s="21"/>
      <c r="B13" s="22"/>
      <c r="C13" s="22"/>
      <c r="D13" s="22"/>
      <c r="E13" s="28"/>
    </row>
    <row r="14" spans="1:5" x14ac:dyDescent="0.55000000000000004">
      <c r="A14" s="21"/>
      <c r="B14" s="22"/>
      <c r="C14" s="22"/>
      <c r="D14" s="22"/>
      <c r="E14" s="25"/>
    </row>
    <row r="15" spans="1:5" x14ac:dyDescent="0.55000000000000004">
      <c r="A15" s="21" t="s">
        <v>38</v>
      </c>
      <c r="B15" s="22"/>
      <c r="C15" s="22"/>
      <c r="D15" s="24"/>
      <c r="E15" s="28"/>
    </row>
    <row r="16" spans="1:5" x14ac:dyDescent="0.55000000000000004">
      <c r="A16" s="21"/>
      <c r="B16" s="22"/>
      <c r="C16" s="24"/>
      <c r="D16" s="22"/>
      <c r="E16" s="28"/>
    </row>
    <row r="17" spans="1:5" x14ac:dyDescent="0.55000000000000004">
      <c r="A17" s="21"/>
      <c r="B17" s="22"/>
      <c r="C17" s="22"/>
      <c r="D17" s="22"/>
      <c r="E17" s="25"/>
    </row>
    <row r="18" spans="1:5" x14ac:dyDescent="0.55000000000000004">
      <c r="A18" s="21" t="s">
        <v>39</v>
      </c>
      <c r="B18" s="22"/>
      <c r="C18" s="22"/>
      <c r="D18" s="22"/>
      <c r="E18" s="28"/>
    </row>
    <row r="19" spans="1:5" x14ac:dyDescent="0.55000000000000004">
      <c r="A19" s="21"/>
      <c r="B19" s="22"/>
      <c r="C19" s="22"/>
      <c r="D19" s="22"/>
      <c r="E19" s="25"/>
    </row>
    <row r="20" spans="1:5" x14ac:dyDescent="0.55000000000000004">
      <c r="A20" s="21"/>
      <c r="B20" s="22"/>
      <c r="C20" s="22"/>
      <c r="D20" s="22"/>
      <c r="E20" s="25"/>
    </row>
    <row r="21" spans="1:5" x14ac:dyDescent="0.55000000000000004">
      <c r="A21" s="21" t="s">
        <v>40</v>
      </c>
      <c r="B21" s="22"/>
      <c r="C21" s="24"/>
      <c r="D21" s="29"/>
      <c r="E21" s="28"/>
    </row>
    <row r="22" spans="1:5" ht="18.5" thickBot="1" x14ac:dyDescent="0.4">
      <c r="A22" s="30"/>
      <c r="B22" s="31"/>
      <c r="C22" s="31"/>
      <c r="D22" s="31"/>
      <c r="E22" s="32"/>
    </row>
    <row r="23" spans="1:5" x14ac:dyDescent="0.35">
      <c r="A23" s="1"/>
      <c r="B23" s="1"/>
      <c r="C23" s="1"/>
      <c r="D23" s="1"/>
      <c r="E23" s="1"/>
    </row>
    <row r="24" spans="1:5" x14ac:dyDescent="0.55000000000000004">
      <c r="A24" s="288" t="s">
        <v>41</v>
      </c>
      <c r="B24" s="289"/>
      <c r="C24" s="289"/>
      <c r="D24" s="289"/>
      <c r="E24" s="289"/>
    </row>
    <row r="25" spans="1:5" x14ac:dyDescent="0.55000000000000004">
      <c r="A25" s="289"/>
      <c r="B25" s="289"/>
      <c r="C25" s="289"/>
      <c r="D25" s="289"/>
      <c r="E25" s="289"/>
    </row>
    <row r="26" spans="1:5" x14ac:dyDescent="0.55000000000000004">
      <c r="A26" s="289"/>
      <c r="B26" s="289"/>
      <c r="C26" s="289"/>
      <c r="D26" s="289"/>
      <c r="E26" s="289"/>
    </row>
    <row r="27" spans="1:5" x14ac:dyDescent="0.55000000000000004">
      <c r="A27" s="289"/>
      <c r="B27" s="289"/>
      <c r="C27" s="289"/>
      <c r="D27" s="289"/>
      <c r="E27" s="289"/>
    </row>
  </sheetData>
  <mergeCells count="2">
    <mergeCell ref="A3:E3"/>
    <mergeCell ref="A24:E27"/>
  </mergeCells>
  <phoneticPr fontId="3"/>
  <dataValidations count="1">
    <dataValidation type="list" allowBlank="1" showInputMessage="1" showErrorMessage="1" sqref="B6:B22">
      <formula1>$G$5:$G$12</formula1>
    </dataValidation>
  </dataValidations>
  <pageMargins left="0.7" right="0.7" top="0.75" bottom="0.75" header="0.3" footer="0.3"/>
  <pageSetup paperSize="9" scale="85" orientation="portrait" r:id="rId1"/>
  <headerFooter>
    <oddHeader>&amp;R&amp;"Calibri"&amp;B&amp;18【別紙3】変更点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view="pageBreakPreview" topLeftCell="A16" zoomScale="60" zoomScaleNormal="100" workbookViewId="0">
      <selection activeCell="D12" sqref="D12:U15"/>
    </sheetView>
  </sheetViews>
  <sheetFormatPr defaultRowHeight="18" x14ac:dyDescent="0.55000000000000004"/>
  <cols>
    <col min="1" max="1" width="12.9140625" customWidth="1"/>
    <col min="2" max="2" width="17.33203125" customWidth="1"/>
    <col min="3" max="3" width="28.4140625" customWidth="1"/>
    <col min="4" max="31" width="7.4140625" customWidth="1"/>
  </cols>
  <sheetData>
    <row r="1" spans="1:3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4"/>
      <c r="AE1" s="34"/>
    </row>
    <row r="2" spans="1:31" x14ac:dyDescent="0.3">
      <c r="A2" s="343" t="s">
        <v>42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3"/>
    </row>
    <row r="3" spans="1:31" x14ac:dyDescent="0.3">
      <c r="A3" s="343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3"/>
    </row>
    <row r="4" spans="1:31" x14ac:dyDescent="0.3">
      <c r="A4" s="35" t="s">
        <v>43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</row>
    <row r="5" spans="1:31" x14ac:dyDescent="0.55000000000000004">
      <c r="A5" s="344" t="s">
        <v>44</v>
      </c>
      <c r="B5" s="346" t="s">
        <v>45</v>
      </c>
      <c r="C5" s="347"/>
      <c r="D5" s="36" t="s">
        <v>46</v>
      </c>
      <c r="E5" s="350" t="s">
        <v>47</v>
      </c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1"/>
      <c r="AD5" s="352" t="s">
        <v>48</v>
      </c>
      <c r="AE5" s="353"/>
    </row>
    <row r="6" spans="1:31" x14ac:dyDescent="0.55000000000000004">
      <c r="A6" s="345"/>
      <c r="B6" s="348"/>
      <c r="C6" s="349"/>
      <c r="D6" s="37" t="s">
        <v>65</v>
      </c>
      <c r="E6" s="38" t="s">
        <v>49</v>
      </c>
      <c r="F6" s="39" t="s">
        <v>50</v>
      </c>
      <c r="G6" s="39" t="s">
        <v>51</v>
      </c>
      <c r="H6" s="39" t="s">
        <v>52</v>
      </c>
      <c r="I6" s="39" t="s">
        <v>53</v>
      </c>
      <c r="J6" s="39" t="s">
        <v>54</v>
      </c>
      <c r="K6" s="39" t="s">
        <v>55</v>
      </c>
      <c r="L6" s="39" t="s">
        <v>56</v>
      </c>
      <c r="M6" s="39" t="s">
        <v>57</v>
      </c>
      <c r="N6" s="39" t="s">
        <v>58</v>
      </c>
      <c r="O6" s="39" t="s">
        <v>59</v>
      </c>
      <c r="P6" s="39" t="s">
        <v>60</v>
      </c>
      <c r="Q6" s="39" t="s">
        <v>61</v>
      </c>
      <c r="R6" s="39" t="s">
        <v>62</v>
      </c>
      <c r="S6" s="39" t="s">
        <v>63</v>
      </c>
      <c r="T6" s="39" t="s">
        <v>64</v>
      </c>
      <c r="U6" s="39" t="s">
        <v>65</v>
      </c>
      <c r="V6" s="39" t="s">
        <v>66</v>
      </c>
      <c r="W6" s="39" t="s">
        <v>67</v>
      </c>
      <c r="X6" s="39" t="s">
        <v>68</v>
      </c>
      <c r="Y6" s="39" t="s">
        <v>69</v>
      </c>
      <c r="Z6" s="39" t="s">
        <v>70</v>
      </c>
      <c r="AA6" s="39" t="s">
        <v>71</v>
      </c>
      <c r="AB6" s="39" t="s">
        <v>72</v>
      </c>
      <c r="AC6" s="39" t="s">
        <v>73</v>
      </c>
      <c r="AD6" s="40" t="s">
        <v>74</v>
      </c>
      <c r="AE6" s="40" t="s">
        <v>75</v>
      </c>
    </row>
    <row r="7" spans="1:31" x14ac:dyDescent="0.3">
      <c r="A7" s="354" t="s">
        <v>76</v>
      </c>
      <c r="B7" s="33"/>
      <c r="C7" s="41" t="s">
        <v>83</v>
      </c>
      <c r="D7" s="42">
        <v>212</v>
      </c>
      <c r="E7" s="43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306</v>
      </c>
      <c r="P7" s="44">
        <v>215</v>
      </c>
      <c r="Q7" s="44">
        <v>245</v>
      </c>
      <c r="R7" s="44">
        <v>235</v>
      </c>
      <c r="S7" s="44">
        <v>259</v>
      </c>
      <c r="T7" s="44">
        <v>188</v>
      </c>
      <c r="U7" s="44">
        <v>212</v>
      </c>
      <c r="V7" s="44">
        <v>154</v>
      </c>
      <c r="W7" s="44">
        <v>148</v>
      </c>
      <c r="X7" s="44">
        <v>195</v>
      </c>
      <c r="Y7" s="44">
        <v>232</v>
      </c>
      <c r="Z7" s="45"/>
      <c r="AA7" s="45"/>
      <c r="AB7" s="45"/>
      <c r="AC7" s="45"/>
      <c r="AD7" s="44">
        <f>IF(ISERROR('[1]入力（基礎）'!$E$63),"",'[1]入力（基礎）'!$E$63)</f>
        <v>212</v>
      </c>
      <c r="AE7" s="44">
        <f>IF(ISERROR('[1]入力（基礎）'!$G$63),"",'[1]入力（基礎）'!$G$63)</f>
        <v>212</v>
      </c>
    </row>
    <row r="8" spans="1:31" x14ac:dyDescent="0.3">
      <c r="A8" s="307"/>
      <c r="B8" s="46" t="s">
        <v>84</v>
      </c>
      <c r="C8" s="47" t="s">
        <v>85</v>
      </c>
      <c r="D8" s="309">
        <v>0</v>
      </c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10"/>
      <c r="V8" s="48">
        <v>-0.27358490566037741</v>
      </c>
      <c r="W8" s="48">
        <v>-0.30188679245283023</v>
      </c>
      <c r="X8" s="48">
        <v>-8.0188679245283057E-2</v>
      </c>
      <c r="Y8" s="48">
        <v>9.4339622641509413E-2</v>
      </c>
      <c r="Z8" s="49"/>
      <c r="AA8" s="49"/>
      <c r="AB8" s="49"/>
      <c r="AC8" s="49"/>
      <c r="AD8" s="315"/>
      <c r="AE8" s="316"/>
    </row>
    <row r="9" spans="1:31" x14ac:dyDescent="0.3">
      <c r="A9" s="307"/>
      <c r="B9" s="46" t="s">
        <v>77</v>
      </c>
      <c r="C9" s="47" t="s">
        <v>85</v>
      </c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2"/>
      <c r="V9" s="50">
        <v>-0.27358490566037741</v>
      </c>
      <c r="W9" s="50">
        <v>-0.30188679245283023</v>
      </c>
      <c r="X9" s="50">
        <v>-8.0188679245283057E-2</v>
      </c>
      <c r="Y9" s="50">
        <v>9.4339622641509413E-2</v>
      </c>
      <c r="Z9" s="51"/>
      <c r="AA9" s="51"/>
      <c r="AB9" s="51"/>
      <c r="AC9" s="51"/>
      <c r="AD9" s="317"/>
      <c r="AE9" s="318"/>
    </row>
    <row r="10" spans="1:31" x14ac:dyDescent="0.3">
      <c r="A10" s="331" t="s">
        <v>86</v>
      </c>
      <c r="B10" s="52" t="s">
        <v>87</v>
      </c>
      <c r="C10" s="53" t="s">
        <v>88</v>
      </c>
      <c r="D10" s="54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0.39876867000000005</v>
      </c>
      <c r="P10" s="43">
        <v>0.38858205600000001</v>
      </c>
      <c r="Q10" s="43">
        <v>0.43703058600000005</v>
      </c>
      <c r="R10" s="43">
        <v>0.36721501200000006</v>
      </c>
      <c r="S10" s="43">
        <v>0.389824326</v>
      </c>
      <c r="T10" s="43">
        <v>0.29019427199999998</v>
      </c>
      <c r="U10" s="55">
        <v>0.35280468000000009</v>
      </c>
      <c r="V10" s="56">
        <v>0.32274241679999999</v>
      </c>
      <c r="W10" s="56">
        <v>0.3264127248</v>
      </c>
      <c r="X10" s="56">
        <v>0.33277459199999998</v>
      </c>
      <c r="Y10" s="55">
        <v>0.31050805680000004</v>
      </c>
      <c r="Z10" s="45"/>
      <c r="AA10" s="45"/>
      <c r="AB10" s="45"/>
      <c r="AC10" s="45"/>
      <c r="AD10" s="44">
        <f>IF($B$10="原油換算ベース",'[1]入力（基礎）'!$E$64,'[1]入力（基礎）'!$E$65)</f>
        <v>0</v>
      </c>
      <c r="AE10" s="44">
        <f>IF($B$10="原油換算ベース",'[1]入力（基礎）'!$G$64,'[1]入力（基礎）'!$G$65)</f>
        <v>0</v>
      </c>
    </row>
    <row r="11" spans="1:31" x14ac:dyDescent="0.3">
      <c r="A11" s="332"/>
      <c r="B11" s="57" t="s">
        <v>89</v>
      </c>
      <c r="C11" s="58" t="s">
        <v>90</v>
      </c>
      <c r="D11" s="54">
        <v>0</v>
      </c>
      <c r="E11" s="43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1605</v>
      </c>
      <c r="P11" s="44">
        <v>1564</v>
      </c>
      <c r="Q11" s="44">
        <v>1759</v>
      </c>
      <c r="R11" s="44">
        <v>1478</v>
      </c>
      <c r="S11" s="44">
        <v>1569</v>
      </c>
      <c r="T11" s="44">
        <v>1168</v>
      </c>
      <c r="U11" s="44">
        <v>1420</v>
      </c>
      <c r="V11" s="44">
        <v>1319</v>
      </c>
      <c r="W11" s="44">
        <v>1334</v>
      </c>
      <c r="X11" s="44">
        <v>1360</v>
      </c>
      <c r="Y11" s="44">
        <v>1269</v>
      </c>
      <c r="Z11" s="45"/>
      <c r="AA11" s="45"/>
      <c r="AB11" s="45"/>
      <c r="AC11" s="45"/>
      <c r="AD11" s="44">
        <f>IF(ISERROR('[1]入力（基礎）'!$E$66),"",'[1]入力（基礎）'!$E$66)</f>
        <v>0</v>
      </c>
      <c r="AE11" s="44">
        <f>IF(ISERROR('[1]入力（基礎）'!$G$66),"",'[1]入力（基礎）'!$G$66)</f>
        <v>0</v>
      </c>
    </row>
    <row r="12" spans="1:31" x14ac:dyDescent="0.3">
      <c r="A12" s="332"/>
      <c r="B12" s="46" t="s">
        <v>91</v>
      </c>
      <c r="C12" s="47" t="s">
        <v>85</v>
      </c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10"/>
      <c r="V12" s="48"/>
      <c r="W12" s="48"/>
      <c r="X12" s="48"/>
      <c r="Y12" s="48"/>
      <c r="Z12" s="49"/>
      <c r="AA12" s="49"/>
      <c r="AB12" s="49"/>
      <c r="AC12" s="49"/>
      <c r="AD12" s="334"/>
      <c r="AE12" s="335"/>
    </row>
    <row r="13" spans="1:31" x14ac:dyDescent="0.3">
      <c r="A13" s="332"/>
      <c r="B13" s="46" t="s">
        <v>92</v>
      </c>
      <c r="C13" s="47" t="s">
        <v>85</v>
      </c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2"/>
      <c r="V13" s="48"/>
      <c r="W13" s="48"/>
      <c r="X13" s="48"/>
      <c r="Y13" s="48"/>
      <c r="Z13" s="49"/>
      <c r="AA13" s="49"/>
      <c r="AB13" s="49"/>
      <c r="AC13" s="49"/>
      <c r="AD13" s="336"/>
      <c r="AE13" s="337"/>
    </row>
    <row r="14" spans="1:31" x14ac:dyDescent="0.3">
      <c r="A14" s="332"/>
      <c r="B14" s="46" t="s">
        <v>78</v>
      </c>
      <c r="C14" s="47" t="s">
        <v>85</v>
      </c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2"/>
      <c r="V14" s="48"/>
      <c r="W14" s="48"/>
      <c r="X14" s="48"/>
      <c r="Y14" s="48"/>
      <c r="Z14" s="49"/>
      <c r="AA14" s="49"/>
      <c r="AB14" s="49"/>
      <c r="AC14" s="49"/>
      <c r="AD14" s="336"/>
      <c r="AE14" s="337"/>
    </row>
    <row r="15" spans="1:31" x14ac:dyDescent="0.3">
      <c r="A15" s="333"/>
      <c r="B15" s="46" t="s">
        <v>77</v>
      </c>
      <c r="C15" s="47" t="s">
        <v>85</v>
      </c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4"/>
      <c r="V15" s="48"/>
      <c r="W15" s="48"/>
      <c r="X15" s="48"/>
      <c r="Y15" s="48"/>
      <c r="Z15" s="49"/>
      <c r="AA15" s="49"/>
      <c r="AB15" s="49"/>
      <c r="AC15" s="49"/>
      <c r="AD15" s="338"/>
      <c r="AE15" s="339"/>
    </row>
    <row r="16" spans="1:31" x14ac:dyDescent="0.3">
      <c r="A16" s="340" t="s">
        <v>82</v>
      </c>
      <c r="B16" s="52" t="s">
        <v>93</v>
      </c>
      <c r="C16" s="53" t="s">
        <v>79</v>
      </c>
      <c r="D16" s="59">
        <v>0</v>
      </c>
      <c r="E16" s="60">
        <v>0</v>
      </c>
      <c r="F16" s="44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0.65804999999999991</v>
      </c>
      <c r="P16" s="61">
        <v>0.64123999999999992</v>
      </c>
      <c r="Q16" s="61">
        <v>0.72119</v>
      </c>
      <c r="R16" s="61">
        <v>0.60597999999999996</v>
      </c>
      <c r="S16" s="61">
        <v>0.64328999999999992</v>
      </c>
      <c r="T16" s="61">
        <v>0.47887999999999992</v>
      </c>
      <c r="U16" s="62">
        <v>0.58219999999999994</v>
      </c>
      <c r="V16" s="62">
        <v>0.54078999999999999</v>
      </c>
      <c r="W16" s="62">
        <v>0.54693999999999998</v>
      </c>
      <c r="X16" s="62">
        <v>0.55759999999999987</v>
      </c>
      <c r="Y16" s="63">
        <v>0.52028999999999992</v>
      </c>
      <c r="Z16" s="64"/>
      <c r="AA16" s="64"/>
      <c r="AB16" s="64"/>
      <c r="AC16" s="64"/>
      <c r="AD16" s="44">
        <f>IF($B$16="実排出係数",'[1]入力（基礎）'!E67,IF($B$16="調整後排出係数",'[1]入力（基礎）'!E68,IF($B$16="固定ケース",'[1]入力（基礎）'!E69,'[1]入力（基礎）'!E70)))</f>
        <v>0</v>
      </c>
      <c r="AE16" s="44">
        <f>IF($B$16="実排出係数",'[1]入力（基礎）'!G67,IF($B$16="調整後排出係数",'[1]入力（基礎）'!G68,IF($B$16="固定ケース",'[1]入力（基礎）'!G69,'[1]入力（基礎）'!G70)))</f>
        <v>0</v>
      </c>
    </row>
    <row r="17" spans="1:31" x14ac:dyDescent="0.3">
      <c r="A17" s="307"/>
      <c r="B17" s="46" t="s">
        <v>91</v>
      </c>
      <c r="C17" s="47" t="s">
        <v>85</v>
      </c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4"/>
      <c r="V17" s="48"/>
      <c r="W17" s="48"/>
      <c r="X17" s="48"/>
      <c r="Y17" s="48"/>
      <c r="Z17" s="49"/>
      <c r="AA17" s="49"/>
      <c r="AB17" s="49"/>
      <c r="AC17" s="49"/>
      <c r="AD17" s="315"/>
      <c r="AE17" s="316"/>
    </row>
    <row r="18" spans="1:31" x14ac:dyDescent="0.3">
      <c r="A18" s="307"/>
      <c r="B18" s="46" t="s">
        <v>92</v>
      </c>
      <c r="C18" s="47" t="s">
        <v>85</v>
      </c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325"/>
      <c r="Q18" s="325"/>
      <c r="R18" s="325"/>
      <c r="S18" s="325"/>
      <c r="T18" s="325"/>
      <c r="U18" s="326"/>
      <c r="V18" s="48"/>
      <c r="W18" s="48"/>
      <c r="X18" s="48"/>
      <c r="Y18" s="48"/>
      <c r="Z18" s="49"/>
      <c r="AA18" s="49"/>
      <c r="AB18" s="49"/>
      <c r="AC18" s="49"/>
      <c r="AD18" s="317"/>
      <c r="AE18" s="318"/>
    </row>
    <row r="19" spans="1:31" x14ac:dyDescent="0.3">
      <c r="A19" s="307"/>
      <c r="B19" s="46" t="s">
        <v>78</v>
      </c>
      <c r="C19" s="47" t="s">
        <v>85</v>
      </c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6"/>
      <c r="V19" s="48"/>
      <c r="W19" s="48"/>
      <c r="X19" s="48"/>
      <c r="Y19" s="48"/>
      <c r="Z19" s="49"/>
      <c r="AA19" s="49"/>
      <c r="AB19" s="49"/>
      <c r="AC19" s="49"/>
      <c r="AD19" s="317"/>
      <c r="AE19" s="318"/>
    </row>
    <row r="20" spans="1:31" x14ac:dyDescent="0.3">
      <c r="A20" s="308"/>
      <c r="B20" s="46" t="s">
        <v>77</v>
      </c>
      <c r="C20" s="47" t="s">
        <v>85</v>
      </c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2"/>
      <c r="V20" s="48"/>
      <c r="W20" s="48"/>
      <c r="X20" s="48"/>
      <c r="Y20" s="48"/>
      <c r="Z20" s="49"/>
      <c r="AA20" s="49"/>
      <c r="AB20" s="49"/>
      <c r="AC20" s="49"/>
      <c r="AD20" s="319"/>
      <c r="AE20" s="320"/>
    </row>
    <row r="21" spans="1:31" x14ac:dyDescent="0.3">
      <c r="A21" s="306" t="s">
        <v>94</v>
      </c>
      <c r="B21" s="65" t="s">
        <v>87</v>
      </c>
      <c r="C21" s="66" t="s">
        <v>95</v>
      </c>
      <c r="D21" s="42">
        <v>0</v>
      </c>
      <c r="E21" s="55"/>
      <c r="F21" s="67"/>
      <c r="G21" s="67"/>
      <c r="H21" s="67"/>
      <c r="I21" s="67"/>
      <c r="J21" s="67"/>
      <c r="K21" s="67"/>
      <c r="L21" s="67"/>
      <c r="M21" s="67"/>
      <c r="N21" s="67"/>
      <c r="O21" s="68">
        <v>1.3031655882352943E-3</v>
      </c>
      <c r="P21" s="68">
        <v>1.8073584000000001E-3</v>
      </c>
      <c r="Q21" s="68">
        <v>1.7837983102040819E-3</v>
      </c>
      <c r="R21" s="68">
        <v>1.5626170723404258E-3</v>
      </c>
      <c r="S21" s="68">
        <v>1.5051132277992278E-3</v>
      </c>
      <c r="T21" s="68">
        <v>1.5435865531914891E-3</v>
      </c>
      <c r="U21" s="68">
        <v>1.6641730188679249E-3</v>
      </c>
      <c r="V21" s="68">
        <v>2.0957299792207793E-3</v>
      </c>
      <c r="W21" s="68">
        <v>2.2054913837837838E-3</v>
      </c>
      <c r="X21" s="68">
        <v>1.706536369230769E-3</v>
      </c>
      <c r="Y21" s="68">
        <v>1.3383967965517243E-3</v>
      </c>
      <c r="Z21" s="69"/>
      <c r="AA21" s="69"/>
      <c r="AB21" s="69"/>
      <c r="AC21" s="69"/>
      <c r="AD21" s="70">
        <f>IF($B$21="原油換算ベース",'[1]入力（基礎）'!E71,'[1]入力（基礎）'!E72)</f>
        <v>0</v>
      </c>
      <c r="AE21" s="71">
        <f>IF($B$21="原油換算ベース",'[1]入力（基礎）'!G71,'[1]入力（基礎）'!G72)</f>
        <v>0</v>
      </c>
    </row>
    <row r="22" spans="1:31" x14ac:dyDescent="0.3">
      <c r="A22" s="307"/>
      <c r="B22" s="46" t="s">
        <v>91</v>
      </c>
      <c r="C22" s="47" t="s">
        <v>85</v>
      </c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10"/>
      <c r="V22" s="48"/>
      <c r="W22" s="48"/>
      <c r="X22" s="48"/>
      <c r="Y22" s="48"/>
      <c r="Z22" s="72"/>
      <c r="AA22" s="72"/>
      <c r="AB22" s="72"/>
      <c r="AC22" s="72"/>
      <c r="AD22" s="315"/>
      <c r="AE22" s="316"/>
    </row>
    <row r="23" spans="1:31" x14ac:dyDescent="0.3">
      <c r="A23" s="307"/>
      <c r="B23" s="46" t="s">
        <v>92</v>
      </c>
      <c r="C23" s="47" t="s">
        <v>85</v>
      </c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2"/>
      <c r="V23" s="48"/>
      <c r="W23" s="48"/>
      <c r="X23" s="48"/>
      <c r="Y23" s="48"/>
      <c r="Z23" s="72"/>
      <c r="AA23" s="72"/>
      <c r="AB23" s="72"/>
      <c r="AC23" s="72"/>
      <c r="AD23" s="317"/>
      <c r="AE23" s="318"/>
    </row>
    <row r="24" spans="1:31" x14ac:dyDescent="0.3">
      <c r="A24" s="307"/>
      <c r="B24" s="46" t="s">
        <v>78</v>
      </c>
      <c r="C24" s="47" t="s">
        <v>85</v>
      </c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311"/>
      <c r="U24" s="312"/>
      <c r="V24" s="48"/>
      <c r="W24" s="48"/>
      <c r="X24" s="48"/>
      <c r="Y24" s="48"/>
      <c r="Z24" s="72"/>
      <c r="AA24" s="72"/>
      <c r="AB24" s="72"/>
      <c r="AC24" s="72"/>
      <c r="AD24" s="317"/>
      <c r="AE24" s="318"/>
    </row>
    <row r="25" spans="1:31" x14ac:dyDescent="0.3">
      <c r="A25" s="308"/>
      <c r="B25" s="46" t="s">
        <v>77</v>
      </c>
      <c r="C25" s="47" t="s">
        <v>85</v>
      </c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4"/>
      <c r="V25" s="48"/>
      <c r="W25" s="48"/>
      <c r="X25" s="48"/>
      <c r="Y25" s="48"/>
      <c r="Z25" s="72"/>
      <c r="AA25" s="72"/>
      <c r="AB25" s="72"/>
      <c r="AC25" s="72"/>
      <c r="AD25" s="319"/>
      <c r="AE25" s="320"/>
    </row>
    <row r="26" spans="1:31" x14ac:dyDescent="0.3">
      <c r="A26" s="321" t="s">
        <v>80</v>
      </c>
      <c r="B26" s="65" t="s">
        <v>93</v>
      </c>
      <c r="C26" s="73" t="s">
        <v>96</v>
      </c>
      <c r="D26" s="59">
        <v>2.7499999999999998E-3</v>
      </c>
      <c r="E26" s="55"/>
      <c r="F26" s="67"/>
      <c r="G26" s="67"/>
      <c r="H26" s="67"/>
      <c r="I26" s="67"/>
      <c r="J26" s="67"/>
      <c r="K26" s="67"/>
      <c r="L26" s="67"/>
      <c r="M26" s="67"/>
      <c r="N26" s="67"/>
      <c r="O26" s="67">
        <v>2.150490196078431E-3</v>
      </c>
      <c r="P26" s="67">
        <v>2.9825116279069762E-3</v>
      </c>
      <c r="Q26" s="67">
        <v>2.9436326530612243E-3</v>
      </c>
      <c r="R26" s="67">
        <v>2.5786382978723404E-3</v>
      </c>
      <c r="S26" s="67">
        <v>2.4837451737451735E-3</v>
      </c>
      <c r="T26" s="67">
        <v>2.5472340425531912E-3</v>
      </c>
      <c r="U26" s="68">
        <v>2.7462264150943392E-3</v>
      </c>
      <c r="V26" s="68">
        <v>3.5116233766233768E-3</v>
      </c>
      <c r="W26" s="68">
        <v>3.6955405405405405E-3</v>
      </c>
      <c r="X26" s="68">
        <v>2.859487179487179E-3</v>
      </c>
      <c r="Y26" s="74">
        <v>2.2426293103448274E-3</v>
      </c>
      <c r="Z26" s="75"/>
      <c r="AA26" s="75"/>
      <c r="AB26" s="75"/>
      <c r="AC26" s="75"/>
      <c r="AD26" s="68">
        <f>IF($B$16="実排出係数",'[1]入力（基礎）'!E73,IF($B$16="調整後排出係数",'[1]入力（基礎）'!E74,IF($B$16="固定ケース",'[1]入力（基礎）'!E75,'[1]入力（基礎）'!E76)))</f>
        <v>2.7499999999999998E-3</v>
      </c>
      <c r="AE26" s="68">
        <f>IF($B$16="実排出係数",'[1]入力（基礎）'!G73,IF($B$16="調整後排出係数",'[1]入力（基礎）'!G74,IF($B$16="固定ケース",'[1]入力（基礎）'!G75,'[1]入力（基礎）'!G76)))</f>
        <v>2.7499999999999998E-3</v>
      </c>
    </row>
    <row r="27" spans="1:31" x14ac:dyDescent="0.3">
      <c r="A27" s="307"/>
      <c r="B27" s="46" t="s">
        <v>91</v>
      </c>
      <c r="C27" s="47" t="s">
        <v>85</v>
      </c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4"/>
      <c r="V27" s="48"/>
      <c r="W27" s="48"/>
      <c r="X27" s="48"/>
      <c r="Y27" s="48"/>
      <c r="Z27" s="49"/>
      <c r="AA27" s="49"/>
      <c r="AB27" s="49"/>
      <c r="AC27" s="49"/>
      <c r="AD27" s="315"/>
      <c r="AE27" s="316"/>
    </row>
    <row r="28" spans="1:31" x14ac:dyDescent="0.3">
      <c r="A28" s="307"/>
      <c r="B28" s="46" t="s">
        <v>92</v>
      </c>
      <c r="C28" s="47" t="s">
        <v>85</v>
      </c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25"/>
      <c r="S28" s="325"/>
      <c r="T28" s="325"/>
      <c r="U28" s="326"/>
      <c r="V28" s="48"/>
      <c r="W28" s="48"/>
      <c r="X28" s="48"/>
      <c r="Y28" s="48"/>
      <c r="Z28" s="49"/>
      <c r="AA28" s="49"/>
      <c r="AB28" s="49"/>
      <c r="AC28" s="49"/>
      <c r="AD28" s="317"/>
      <c r="AE28" s="318"/>
    </row>
    <row r="29" spans="1:31" x14ac:dyDescent="0.3">
      <c r="A29" s="307"/>
      <c r="B29" s="46" t="s">
        <v>78</v>
      </c>
      <c r="C29" s="47" t="s">
        <v>85</v>
      </c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25"/>
      <c r="S29" s="325"/>
      <c r="T29" s="325"/>
      <c r="U29" s="326"/>
      <c r="V29" s="48">
        <v>0.98912126834204761</v>
      </c>
      <c r="W29" s="48">
        <v>0.99530583214793722</v>
      </c>
      <c r="X29" s="48">
        <v>0.99533799533798972</v>
      </c>
      <c r="Y29" s="48">
        <v>50.737068965517111</v>
      </c>
      <c r="Z29" s="49"/>
      <c r="AA29" s="49"/>
      <c r="AB29" s="49"/>
      <c r="AC29" s="49"/>
      <c r="AD29" s="317"/>
      <c r="AE29" s="318"/>
    </row>
    <row r="30" spans="1:31" ht="18.5" thickBot="1" x14ac:dyDescent="0.35">
      <c r="A30" s="322"/>
      <c r="B30" s="76" t="s">
        <v>77</v>
      </c>
      <c r="C30" s="77" t="s">
        <v>85</v>
      </c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/>
      <c r="U30" s="328"/>
      <c r="V30" s="78">
        <v>0.27695395513577337</v>
      </c>
      <c r="W30" s="78">
        <v>0.34383292383292385</v>
      </c>
      <c r="X30" s="78">
        <v>3.981351981351966E-2</v>
      </c>
      <c r="Y30" s="78">
        <v>-0.18449843260188092</v>
      </c>
      <c r="Z30" s="79"/>
      <c r="AA30" s="79"/>
      <c r="AB30" s="79"/>
      <c r="AC30" s="79"/>
      <c r="AD30" s="329"/>
      <c r="AE30" s="330"/>
    </row>
    <row r="31" spans="1:31" ht="24.5" thickTop="1" x14ac:dyDescent="0.3">
      <c r="A31" s="80" t="s">
        <v>97</v>
      </c>
      <c r="B31" s="81"/>
      <c r="C31" s="82"/>
      <c r="D31" s="83"/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4.8648648648648646E-3</v>
      </c>
      <c r="P31" s="84">
        <v>4.8648648648648646E-3</v>
      </c>
      <c r="Q31" s="84">
        <v>5.4054054054054057E-3</v>
      </c>
      <c r="R31" s="84">
        <v>4.8648648648648646E-3</v>
      </c>
      <c r="S31" s="84">
        <v>4.5945945945945945E-3</v>
      </c>
      <c r="T31" s="84">
        <v>4.0540540540540543E-3</v>
      </c>
      <c r="U31" s="84">
        <v>3.7837837837837837E-3</v>
      </c>
      <c r="V31" s="84">
        <v>1.3513513513513514E-3</v>
      </c>
      <c r="W31" s="84">
        <v>2.972972972972973E-3</v>
      </c>
      <c r="X31" s="84">
        <v>3.5135135135135136E-3</v>
      </c>
      <c r="Y31" s="84">
        <v>3.5135135135135136E-3</v>
      </c>
      <c r="Z31" s="85"/>
      <c r="AA31" s="85"/>
      <c r="AB31" s="85"/>
      <c r="AC31" s="85"/>
      <c r="AD31" s="86">
        <f>'[1]入力（基礎）'!E77</f>
        <v>0</v>
      </c>
      <c r="AE31" s="86">
        <f>'[1]入力（基礎）'!G77</f>
        <v>0</v>
      </c>
    </row>
    <row r="32" spans="1:31" x14ac:dyDescent="0.3">
      <c r="A32" s="33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8"/>
      <c r="AE32" s="88"/>
    </row>
    <row r="33" spans="1:31" x14ac:dyDescent="0.3">
      <c r="A33" s="35" t="s">
        <v>98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</row>
    <row r="34" spans="1:31" x14ac:dyDescent="0.55000000000000004">
      <c r="A34" s="89" t="s">
        <v>44</v>
      </c>
      <c r="B34" s="290" t="s">
        <v>45</v>
      </c>
      <c r="C34" s="291"/>
      <c r="D34" s="90"/>
      <c r="E34" s="91" t="s">
        <v>49</v>
      </c>
      <c r="F34" s="91" t="s">
        <v>50</v>
      </c>
      <c r="G34" s="91" t="s">
        <v>51</v>
      </c>
      <c r="H34" s="91" t="s">
        <v>52</v>
      </c>
      <c r="I34" s="91" t="s">
        <v>53</v>
      </c>
      <c r="J34" s="91" t="s">
        <v>54</v>
      </c>
      <c r="K34" s="91" t="s">
        <v>55</v>
      </c>
      <c r="L34" s="91" t="s">
        <v>56</v>
      </c>
      <c r="M34" s="91" t="s">
        <v>57</v>
      </c>
      <c r="N34" s="91" t="s">
        <v>58</v>
      </c>
      <c r="O34" s="91" t="s">
        <v>59</v>
      </c>
      <c r="P34" s="91" t="s">
        <v>60</v>
      </c>
      <c r="Q34" s="91" t="s">
        <v>61</v>
      </c>
      <c r="R34" s="91" t="s">
        <v>62</v>
      </c>
      <c r="S34" s="91" t="s">
        <v>63</v>
      </c>
      <c r="T34" s="91" t="s">
        <v>64</v>
      </c>
      <c r="U34" s="91" t="s">
        <v>65</v>
      </c>
      <c r="V34" s="91" t="s">
        <v>66</v>
      </c>
      <c r="W34" s="91" t="s">
        <v>67</v>
      </c>
      <c r="X34" s="91" t="s">
        <v>68</v>
      </c>
      <c r="Y34" s="91" t="s">
        <v>69</v>
      </c>
      <c r="Z34" s="91" t="s">
        <v>70</v>
      </c>
      <c r="AA34" s="91" t="s">
        <v>71</v>
      </c>
      <c r="AB34" s="91" t="s">
        <v>72</v>
      </c>
      <c r="AC34" s="91" t="s">
        <v>81</v>
      </c>
      <c r="AD34" s="292"/>
      <c r="AE34" s="293"/>
    </row>
    <row r="35" spans="1:31" x14ac:dyDescent="0.3">
      <c r="A35" s="92" t="s">
        <v>76</v>
      </c>
      <c r="B35" s="41"/>
      <c r="C35" s="93" t="s">
        <v>83</v>
      </c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9"/>
      <c r="V35" s="44">
        <v>154</v>
      </c>
      <c r="W35" s="44">
        <v>148</v>
      </c>
      <c r="X35" s="44">
        <v>195</v>
      </c>
      <c r="Y35" s="44">
        <v>212</v>
      </c>
      <c r="Z35" s="44">
        <v>212</v>
      </c>
      <c r="AA35" s="44">
        <v>212</v>
      </c>
      <c r="AB35" s="44">
        <v>212</v>
      </c>
      <c r="AC35" s="44">
        <f>IF(ISERROR('[1]入力（基礎）'!K81),"",'[1]入力（基礎）'!K81)</f>
        <v>212</v>
      </c>
      <c r="AD35" s="294"/>
      <c r="AE35" s="295"/>
    </row>
    <row r="36" spans="1:31" ht="24" x14ac:dyDescent="0.3">
      <c r="A36" s="94" t="s">
        <v>86</v>
      </c>
      <c r="B36" s="65" t="s">
        <v>87</v>
      </c>
      <c r="C36" s="93" t="s">
        <v>88</v>
      </c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1"/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f>IF($B$36="原油換算ベース",'[1]入力（基礎）'!K82,'[1]入力（基礎）'!K83)</f>
        <v>0</v>
      </c>
      <c r="AD36" s="294"/>
      <c r="AE36" s="295"/>
    </row>
    <row r="37" spans="1:31" x14ac:dyDescent="0.3">
      <c r="A37" s="95" t="s">
        <v>82</v>
      </c>
      <c r="B37" s="65" t="s">
        <v>93</v>
      </c>
      <c r="C37" s="93" t="s">
        <v>79</v>
      </c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1"/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f>IF($B$16="実排出係数",'[1]入力（基礎）'!K84,IF($B$16="調整後排出係数",'[1]入力（基礎）'!K85,IF($B$16="固定ケース",'[1]入力（基礎）'!K86,'[1]入力（基礎）'!K87)))</f>
        <v>0</v>
      </c>
      <c r="AD37" s="294"/>
      <c r="AE37" s="295"/>
    </row>
    <row r="38" spans="1:31" ht="24" x14ac:dyDescent="0.3">
      <c r="A38" s="94" t="s">
        <v>94</v>
      </c>
      <c r="B38" s="65" t="s">
        <v>87</v>
      </c>
      <c r="C38" s="93" t="s">
        <v>95</v>
      </c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1"/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f>IF($B$38="原油換算ベース",'[1]入力（基礎）'!K88,'[1]入力（基礎）'!K89)</f>
        <v>0</v>
      </c>
      <c r="AD38" s="294"/>
      <c r="AE38" s="295"/>
    </row>
    <row r="39" spans="1:31" ht="18.5" thickBot="1" x14ac:dyDescent="0.35">
      <c r="A39" s="96" t="s">
        <v>80</v>
      </c>
      <c r="B39" s="97" t="s">
        <v>93</v>
      </c>
      <c r="C39" s="98" t="s">
        <v>96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1"/>
      <c r="V39" s="67">
        <v>3.5200000000000001E-3</v>
      </c>
      <c r="W39" s="67">
        <v>3.7000000000000002E-3</v>
      </c>
      <c r="X39" s="67">
        <v>2.8600000000000001E-3</v>
      </c>
      <c r="Y39" s="67">
        <v>2.7399999999999998E-3</v>
      </c>
      <c r="Z39" s="67">
        <v>2.7399999999999998E-3</v>
      </c>
      <c r="AA39" s="67">
        <v>2.7399999999999998E-3</v>
      </c>
      <c r="AB39" s="67">
        <v>2.7399999999999998E-3</v>
      </c>
      <c r="AC39" s="67">
        <f>IF($B$16="実排出係数",'[1]入力（基礎）'!K90,IF($B$16="調整後排出係数",'[1]入力（基礎）'!K91,IF($B$16="固定ケース",'[1]入力（基礎）'!K92,'[1]入力（基礎）'!K93)))</f>
        <v>2.7399999999999998E-3</v>
      </c>
      <c r="AD39" s="294"/>
      <c r="AE39" s="295"/>
    </row>
    <row r="40" spans="1:31" ht="18.5" thickTop="1" x14ac:dyDescent="0.3">
      <c r="A40" s="99" t="s">
        <v>99</v>
      </c>
      <c r="B40" s="81"/>
      <c r="C40" s="100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3"/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0</v>
      </c>
      <c r="AC40" s="84">
        <f>IF(ISERROR('[1]入力（基礎）'!K94),"",'[1]入力（基礎）'!K94)</f>
        <v>0</v>
      </c>
      <c r="AD40" s="296"/>
      <c r="AE40" s="297"/>
    </row>
    <row r="41" spans="1:31" x14ac:dyDescent="0.3">
      <c r="A41" s="101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3"/>
      <c r="AE41" s="103"/>
    </row>
    <row r="42" spans="1:31" x14ac:dyDescent="0.55000000000000004">
      <c r="A42" s="304" t="s">
        <v>100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</row>
    <row r="43" spans="1:31" x14ac:dyDescent="0.55000000000000004">
      <c r="A43" s="304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</row>
    <row r="44" spans="1:31" x14ac:dyDescent="0.55000000000000004">
      <c r="A44" s="304"/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</row>
    <row r="45" spans="1:31" x14ac:dyDescent="0.55000000000000004">
      <c r="A45" s="304"/>
      <c r="B45" s="305"/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</row>
    <row r="46" spans="1:31" x14ac:dyDescent="0.55000000000000004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</row>
    <row r="47" spans="1:31" x14ac:dyDescent="0.55000000000000004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</row>
    <row r="48" spans="1:31" x14ac:dyDescent="0.55000000000000004">
      <c r="A48" s="304"/>
      <c r="B48" s="305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</row>
  </sheetData>
  <mergeCells count="24">
    <mergeCell ref="A7:A9"/>
    <mergeCell ref="D8:U9"/>
    <mergeCell ref="AD8:AE9"/>
    <mergeCell ref="A2:AD3"/>
    <mergeCell ref="A5:A6"/>
    <mergeCell ref="B5:C6"/>
    <mergeCell ref="E5:AC5"/>
    <mergeCell ref="AD5:AE5"/>
    <mergeCell ref="A10:A15"/>
    <mergeCell ref="D12:U15"/>
    <mergeCell ref="AD12:AE15"/>
    <mergeCell ref="A16:A20"/>
    <mergeCell ref="D17:U20"/>
    <mergeCell ref="AD17:AE20"/>
    <mergeCell ref="B34:C34"/>
    <mergeCell ref="AD34:AE40"/>
    <mergeCell ref="D35:U40"/>
    <mergeCell ref="A42:AE48"/>
    <mergeCell ref="A21:A25"/>
    <mergeCell ref="D22:U25"/>
    <mergeCell ref="AD22:AE25"/>
    <mergeCell ref="A26:A30"/>
    <mergeCell ref="D27:U30"/>
    <mergeCell ref="AD27:AE30"/>
  </mergeCells>
  <phoneticPr fontId="3"/>
  <pageMargins left="0.7" right="0.7" top="0.75" bottom="0.75" header="0.3" footer="0.3"/>
  <pageSetup paperSize="9" scale="45" orientation="landscape" r:id="rId1"/>
  <headerFooter>
    <oddHeader>&amp;R&amp;"Calibri"&amp;B&amp;18【別紙4-1】実績（基準年度）</oddHeader>
  </headerFooter>
  <colBreaks count="1" manualBreakCount="1">
    <brk id="30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1"/>
  <sheetViews>
    <sheetView view="pageBreakPreview" topLeftCell="A7" zoomScale="60" zoomScaleNormal="100" workbookViewId="0">
      <selection activeCell="D18" sqref="D18:T21"/>
    </sheetView>
  </sheetViews>
  <sheetFormatPr defaultRowHeight="18" x14ac:dyDescent="0.55000000000000004"/>
  <cols>
    <col min="1" max="1" width="12.9140625" customWidth="1"/>
    <col min="2" max="2" width="17.5" customWidth="1"/>
    <col min="3" max="3" width="18.4140625" customWidth="1"/>
    <col min="4" max="30" width="7.4140625" customWidth="1"/>
  </cols>
  <sheetData>
    <row r="1" spans="1:30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4"/>
      <c r="AD1" s="34"/>
    </row>
    <row r="2" spans="1:30" x14ac:dyDescent="0.3">
      <c r="A2" s="343" t="s">
        <v>42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3"/>
    </row>
    <row r="3" spans="1:30" x14ac:dyDescent="0.3">
      <c r="A3" s="343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3"/>
    </row>
    <row r="4" spans="1:30" x14ac:dyDescent="0.3">
      <c r="A4" s="33" t="s">
        <v>101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</row>
    <row r="5" spans="1:30" x14ac:dyDescent="0.55000000000000004">
      <c r="A5" s="373" t="s">
        <v>44</v>
      </c>
      <c r="B5" s="373" t="s">
        <v>45</v>
      </c>
      <c r="C5" s="374"/>
      <c r="D5" s="351" t="s">
        <v>47</v>
      </c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6" t="s">
        <v>102</v>
      </c>
      <c r="AD5" s="377"/>
    </row>
    <row r="6" spans="1:30" x14ac:dyDescent="0.55000000000000004">
      <c r="A6" s="373"/>
      <c r="B6" s="373"/>
      <c r="C6" s="374"/>
      <c r="D6" s="38" t="s">
        <v>49</v>
      </c>
      <c r="E6" s="39" t="s">
        <v>50</v>
      </c>
      <c r="F6" s="39" t="s">
        <v>51</v>
      </c>
      <c r="G6" s="39" t="s">
        <v>52</v>
      </c>
      <c r="H6" s="39" t="s">
        <v>53</v>
      </c>
      <c r="I6" s="39" t="s">
        <v>54</v>
      </c>
      <c r="J6" s="39" t="s">
        <v>55</v>
      </c>
      <c r="K6" s="39" t="s">
        <v>56</v>
      </c>
      <c r="L6" s="39" t="s">
        <v>57</v>
      </c>
      <c r="M6" s="39" t="s">
        <v>58</v>
      </c>
      <c r="N6" s="39" t="s">
        <v>59</v>
      </c>
      <c r="O6" s="39" t="s">
        <v>60</v>
      </c>
      <c r="P6" s="39" t="s">
        <v>61</v>
      </c>
      <c r="Q6" s="39" t="s">
        <v>62</v>
      </c>
      <c r="R6" s="39" t="s">
        <v>63</v>
      </c>
      <c r="S6" s="39" t="s">
        <v>64</v>
      </c>
      <c r="T6" s="39" t="s">
        <v>65</v>
      </c>
      <c r="U6" s="39" t="s">
        <v>66</v>
      </c>
      <c r="V6" s="39" t="s">
        <v>67</v>
      </c>
      <c r="W6" s="39" t="s">
        <v>68</v>
      </c>
      <c r="X6" s="39" t="s">
        <v>69</v>
      </c>
      <c r="Y6" s="39" t="s">
        <v>70</v>
      </c>
      <c r="Z6" s="39" t="s">
        <v>71</v>
      </c>
      <c r="AA6" s="39" t="s">
        <v>72</v>
      </c>
      <c r="AB6" s="39" t="s">
        <v>73</v>
      </c>
      <c r="AC6" s="104" t="s">
        <v>103</v>
      </c>
      <c r="AD6" s="40" t="s">
        <v>75</v>
      </c>
    </row>
    <row r="7" spans="1:30" x14ac:dyDescent="0.3">
      <c r="A7" s="378" t="s">
        <v>76</v>
      </c>
      <c r="B7" s="33"/>
      <c r="C7" s="73" t="s">
        <v>83</v>
      </c>
      <c r="D7" s="43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306</v>
      </c>
      <c r="O7" s="44">
        <v>215</v>
      </c>
      <c r="P7" s="44">
        <v>245</v>
      </c>
      <c r="Q7" s="44">
        <v>235</v>
      </c>
      <c r="R7" s="44">
        <v>259</v>
      </c>
      <c r="S7" s="44">
        <v>188</v>
      </c>
      <c r="T7" s="44">
        <v>212</v>
      </c>
      <c r="U7" s="44">
        <v>154</v>
      </c>
      <c r="V7" s="44">
        <v>148</v>
      </c>
      <c r="W7" s="44">
        <v>195</v>
      </c>
      <c r="X7" s="44">
        <v>232</v>
      </c>
      <c r="Y7" s="45"/>
      <c r="Z7" s="45"/>
      <c r="AA7" s="45"/>
      <c r="AB7" s="45"/>
      <c r="AC7" s="43">
        <f>IF(ISERROR('[1]入力（基礎）'!$K$115),"",'[1]入力（基礎）'!$K$115)</f>
        <v>0</v>
      </c>
      <c r="AD7" s="44">
        <f>IF(ISERROR('[1]入力（基礎）'!$L$115),"",'[1]入力（基礎）'!$L$115)</f>
        <v>0</v>
      </c>
    </row>
    <row r="8" spans="1:30" x14ac:dyDescent="0.3">
      <c r="A8" s="378"/>
      <c r="B8" s="105" t="s">
        <v>84</v>
      </c>
      <c r="C8" s="106" t="s">
        <v>85</v>
      </c>
      <c r="D8" s="379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48"/>
      <c r="V8" s="48"/>
      <c r="W8" s="48"/>
      <c r="X8" s="48"/>
      <c r="Y8" s="49"/>
      <c r="Z8" s="49"/>
      <c r="AA8" s="49"/>
      <c r="AB8" s="49"/>
      <c r="AC8" s="358"/>
      <c r="AD8" s="316"/>
    </row>
    <row r="9" spans="1:30" x14ac:dyDescent="0.3">
      <c r="A9" s="321" t="s">
        <v>86</v>
      </c>
      <c r="B9" s="107" t="s">
        <v>87</v>
      </c>
      <c r="C9" s="108" t="s">
        <v>104</v>
      </c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6"/>
      <c r="S9" s="356"/>
      <c r="T9" s="357"/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4">
        <f>IF($B$9="原油換算ベース",'[1]入力（基礎）'!K116,'[1]入力（基礎）'!K117)</f>
        <v>0</v>
      </c>
      <c r="AD9" s="44">
        <f>IF($B$9="原油換算ベース",'[1]入力（基礎）'!L116,'[1]入力（基礎）'!L117)</f>
        <v>0</v>
      </c>
    </row>
    <row r="10" spans="1:30" x14ac:dyDescent="0.3">
      <c r="A10" s="366"/>
      <c r="B10" s="107" t="s">
        <v>87</v>
      </c>
      <c r="C10" s="108" t="s">
        <v>105</v>
      </c>
      <c r="D10" s="43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0.39876867000000005</v>
      </c>
      <c r="O10" s="44">
        <v>0.38858205600000001</v>
      </c>
      <c r="P10" s="44">
        <v>0.43703058600000005</v>
      </c>
      <c r="Q10" s="44">
        <v>0.36721501200000006</v>
      </c>
      <c r="R10" s="44">
        <v>0.389824326</v>
      </c>
      <c r="S10" s="44">
        <v>0.29019427199999998</v>
      </c>
      <c r="T10" s="44">
        <v>0.35280468000000009</v>
      </c>
      <c r="U10" s="44">
        <v>0.32274241679999999</v>
      </c>
      <c r="V10" s="44">
        <v>0.3264127248</v>
      </c>
      <c r="W10" s="44">
        <v>0.33277459199999998</v>
      </c>
      <c r="X10" s="44">
        <v>0.31050805680000004</v>
      </c>
      <c r="Y10" s="45"/>
      <c r="Z10" s="45"/>
      <c r="AA10" s="45"/>
      <c r="AB10" s="45"/>
      <c r="AC10" s="367"/>
      <c r="AD10" s="368"/>
    </row>
    <row r="11" spans="1:30" x14ac:dyDescent="0.3">
      <c r="A11" s="366"/>
      <c r="B11" s="109" t="s">
        <v>89</v>
      </c>
      <c r="C11" s="108" t="s">
        <v>106</v>
      </c>
      <c r="D11" s="43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1605</v>
      </c>
      <c r="O11" s="44">
        <v>1564</v>
      </c>
      <c r="P11" s="44">
        <v>1759</v>
      </c>
      <c r="Q11" s="44">
        <v>1478</v>
      </c>
      <c r="R11" s="44">
        <v>1569</v>
      </c>
      <c r="S11" s="44">
        <v>1168</v>
      </c>
      <c r="T11" s="44">
        <v>1420</v>
      </c>
      <c r="U11" s="44">
        <v>1319</v>
      </c>
      <c r="V11" s="44">
        <v>1334</v>
      </c>
      <c r="W11" s="44">
        <v>1360</v>
      </c>
      <c r="X11" s="44">
        <v>1269</v>
      </c>
      <c r="Y11" s="45"/>
      <c r="Z11" s="45"/>
      <c r="AA11" s="45"/>
      <c r="AB11" s="45"/>
      <c r="AC11" s="369"/>
      <c r="AD11" s="370"/>
    </row>
    <row r="12" spans="1:30" x14ac:dyDescent="0.3">
      <c r="A12" s="366"/>
      <c r="B12" s="41" t="s">
        <v>87</v>
      </c>
      <c r="C12" s="108" t="s">
        <v>107</v>
      </c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59"/>
      <c r="S12" s="359"/>
      <c r="T12" s="360"/>
      <c r="U12" s="44"/>
      <c r="V12" s="44"/>
      <c r="W12" s="44"/>
      <c r="X12" s="44"/>
      <c r="Y12" s="45"/>
      <c r="Z12" s="45"/>
      <c r="AA12" s="45"/>
      <c r="AB12" s="45"/>
      <c r="AC12" s="44">
        <f>IF($B$9="原油換算ベース",'[1]入力（基礎）'!D99,'[1]入力（基礎）'!D100)</f>
        <v>0</v>
      </c>
      <c r="AD12" s="44">
        <f>IF($B$9="原油換算ベース",'[1]入力（基礎）'!E99,'[1]入力（基礎）'!E100)</f>
        <v>0</v>
      </c>
    </row>
    <row r="13" spans="1:30" x14ac:dyDescent="0.3">
      <c r="A13" s="307"/>
      <c r="B13" s="81" t="s">
        <v>91</v>
      </c>
      <c r="C13" s="110" t="s">
        <v>85</v>
      </c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2"/>
      <c r="U13" s="48"/>
      <c r="V13" s="48"/>
      <c r="W13" s="48"/>
      <c r="X13" s="48"/>
      <c r="Y13" s="49"/>
      <c r="Z13" s="49"/>
      <c r="AA13" s="49"/>
      <c r="AB13" s="49"/>
      <c r="AC13" s="371"/>
      <c r="AD13" s="335"/>
    </row>
    <row r="14" spans="1:30" x14ac:dyDescent="0.3">
      <c r="A14" s="307"/>
      <c r="B14" s="111" t="s">
        <v>92</v>
      </c>
      <c r="C14" s="108" t="s">
        <v>85</v>
      </c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2"/>
      <c r="U14" s="48"/>
      <c r="V14" s="48"/>
      <c r="W14" s="48"/>
      <c r="X14" s="48"/>
      <c r="Y14" s="49"/>
      <c r="Z14" s="49"/>
      <c r="AA14" s="49"/>
      <c r="AB14" s="49"/>
      <c r="AC14" s="372"/>
      <c r="AD14" s="337"/>
    </row>
    <row r="15" spans="1:30" x14ac:dyDescent="0.3">
      <c r="A15" s="307"/>
      <c r="B15" s="111" t="s">
        <v>78</v>
      </c>
      <c r="C15" s="108" t="s">
        <v>85</v>
      </c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2"/>
      <c r="U15" s="48"/>
      <c r="V15" s="48"/>
      <c r="W15" s="48"/>
      <c r="X15" s="48"/>
      <c r="Y15" s="49"/>
      <c r="Z15" s="49"/>
      <c r="AA15" s="49"/>
      <c r="AB15" s="49"/>
      <c r="AC15" s="372"/>
      <c r="AD15" s="337"/>
    </row>
    <row r="16" spans="1:30" x14ac:dyDescent="0.3">
      <c r="A16" s="354" t="s">
        <v>82</v>
      </c>
      <c r="B16" s="41" t="s">
        <v>93</v>
      </c>
      <c r="C16" s="108" t="s">
        <v>108</v>
      </c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7"/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f>IF($B$16="実排出係数",'[1]入力（基礎）'!K118,IF($B$16="調整後排出係数",'[1]入力（基礎）'!K119,IF($B$16="固定ケース",'[1]入力（基礎）'!K120,'[1]入力（基礎）'!K121)))</f>
        <v>0</v>
      </c>
      <c r="AD16" s="112">
        <f>IF($B$16="実排出係数",'[1]入力（基礎）'!L118,IF($B$16="調整後排出係数",'[1]入力（基礎）'!L119,IF($B$16="固定ケース",'[1]入力（基礎）'!L120,'[1]入力（基礎）'!L121)))</f>
        <v>0</v>
      </c>
    </row>
    <row r="17" spans="1:30" x14ac:dyDescent="0.3">
      <c r="A17" s="307"/>
      <c r="B17" s="107" t="s">
        <v>93</v>
      </c>
      <c r="C17" s="108" t="s">
        <v>109</v>
      </c>
      <c r="D17" s="43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0.65804999999999991</v>
      </c>
      <c r="O17" s="44">
        <v>0.64123999999999992</v>
      </c>
      <c r="P17" s="44">
        <v>0.72119</v>
      </c>
      <c r="Q17" s="44">
        <v>0.60597999999999996</v>
      </c>
      <c r="R17" s="44">
        <v>0.64328999999999992</v>
      </c>
      <c r="S17" s="44">
        <v>0.47887999999999992</v>
      </c>
      <c r="T17" s="44">
        <v>0.58219999999999994</v>
      </c>
      <c r="U17" s="44">
        <v>0.54078999999999999</v>
      </c>
      <c r="V17" s="44">
        <v>0.54693999999999998</v>
      </c>
      <c r="W17" s="44">
        <v>0.55759999999999987</v>
      </c>
      <c r="X17" s="44">
        <v>0.52028999999999992</v>
      </c>
      <c r="Y17" s="45"/>
      <c r="Z17" s="45"/>
      <c r="AA17" s="45"/>
      <c r="AB17" s="45"/>
      <c r="AC17" s="358"/>
      <c r="AD17" s="316"/>
    </row>
    <row r="18" spans="1:30" x14ac:dyDescent="0.3">
      <c r="A18" s="307"/>
      <c r="B18" s="107" t="s">
        <v>93</v>
      </c>
      <c r="C18" s="108" t="s">
        <v>110</v>
      </c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60"/>
      <c r="U18" s="44"/>
      <c r="V18" s="44"/>
      <c r="W18" s="44"/>
      <c r="X18" s="44"/>
      <c r="Y18" s="45"/>
      <c r="Z18" s="45"/>
      <c r="AA18" s="45"/>
      <c r="AB18" s="45"/>
      <c r="AC18" s="112">
        <f>IF($B$16="実排出係数",'[1]入力（基礎）'!D101,IF($B$16="調整後排出係数",'[1]入力（基礎）'!D102,IF($B$16="固定ケース",'[1]入力（基礎）'!D103,'[1]入力（基礎）'!D104)))</f>
        <v>0</v>
      </c>
      <c r="AD18" s="112">
        <f>IF($B$16="実排出係数",'[1]入力（基礎）'!E101,IF($B$16="調整後排出係数",'[1]入力（基礎）'!E102,IF($B$16="固定ケース",'[1]入力（基礎）'!E103,'[1]入力（基礎）'!E104)))</f>
        <v>0</v>
      </c>
    </row>
    <row r="19" spans="1:30" x14ac:dyDescent="0.3">
      <c r="A19" s="307"/>
      <c r="B19" s="111" t="s">
        <v>91</v>
      </c>
      <c r="C19" s="108" t="s">
        <v>85</v>
      </c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362"/>
      <c r="U19" s="48"/>
      <c r="V19" s="48"/>
      <c r="W19" s="48"/>
      <c r="X19" s="48"/>
      <c r="Y19" s="49"/>
      <c r="Z19" s="49"/>
      <c r="AA19" s="49"/>
      <c r="AB19" s="49"/>
      <c r="AC19" s="358"/>
      <c r="AD19" s="316"/>
    </row>
    <row r="20" spans="1:30" x14ac:dyDescent="0.3">
      <c r="A20" s="307"/>
      <c r="B20" s="111" t="s">
        <v>92</v>
      </c>
      <c r="C20" s="108" t="s">
        <v>85</v>
      </c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2"/>
      <c r="U20" s="48"/>
      <c r="V20" s="48"/>
      <c r="W20" s="48"/>
      <c r="X20" s="48"/>
      <c r="Y20" s="49"/>
      <c r="Z20" s="49"/>
      <c r="AA20" s="49"/>
      <c r="AB20" s="49"/>
      <c r="AC20" s="363"/>
      <c r="AD20" s="318"/>
    </row>
    <row r="21" spans="1:30" x14ac:dyDescent="0.3">
      <c r="A21" s="307"/>
      <c r="B21" s="111" t="s">
        <v>78</v>
      </c>
      <c r="C21" s="108" t="s">
        <v>85</v>
      </c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2"/>
      <c r="U21" s="48"/>
      <c r="V21" s="48"/>
      <c r="W21" s="48"/>
      <c r="X21" s="48"/>
      <c r="Y21" s="49"/>
      <c r="Z21" s="49"/>
      <c r="AA21" s="49"/>
      <c r="AB21" s="49"/>
      <c r="AC21" s="363"/>
      <c r="AD21" s="318"/>
    </row>
    <row r="22" spans="1:30" x14ac:dyDescent="0.3">
      <c r="A22" s="354" t="s">
        <v>94</v>
      </c>
      <c r="B22" s="41" t="s">
        <v>87</v>
      </c>
      <c r="C22" s="108" t="s">
        <v>111</v>
      </c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7"/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f>IF($B$22="原油換算ベース",'[1]入力（基礎）'!K122,'[1]入力（基礎）'!K123)</f>
        <v>0</v>
      </c>
      <c r="AD22" s="44">
        <f>IF($B$22="原油換算ベース",'[1]入力（基礎）'!L122,'[1]入力（基礎）'!L123)</f>
        <v>0</v>
      </c>
    </row>
    <row r="23" spans="1:30" x14ac:dyDescent="0.3">
      <c r="A23" s="307"/>
      <c r="B23" s="41" t="s">
        <v>87</v>
      </c>
      <c r="C23" s="108" t="s">
        <v>112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>
        <v>1.3031655882352943E-3</v>
      </c>
      <c r="O23" s="67">
        <v>1.8073584000000001E-3</v>
      </c>
      <c r="P23" s="67">
        <v>1.7837983102040819E-3</v>
      </c>
      <c r="Q23" s="67">
        <v>1.5626170723404258E-3</v>
      </c>
      <c r="R23" s="67">
        <v>1.5051132277992278E-3</v>
      </c>
      <c r="S23" s="67">
        <v>1.5435865531914891E-3</v>
      </c>
      <c r="T23" s="67">
        <v>1.6641730188679249E-3</v>
      </c>
      <c r="U23" s="67">
        <v>2.0957299792207793E-3</v>
      </c>
      <c r="V23" s="67">
        <v>2.2054913837837838E-3</v>
      </c>
      <c r="W23" s="67">
        <v>1.706536369230769E-3</v>
      </c>
      <c r="X23" s="113">
        <v>1.3383967965517243E-3</v>
      </c>
      <c r="Y23" s="69"/>
      <c r="Z23" s="69"/>
      <c r="AA23" s="69"/>
      <c r="AB23" s="114"/>
      <c r="AC23" s="358"/>
      <c r="AD23" s="316"/>
    </row>
    <row r="24" spans="1:30" x14ac:dyDescent="0.3">
      <c r="A24" s="307"/>
      <c r="B24" s="41" t="s">
        <v>87</v>
      </c>
      <c r="C24" s="108" t="s">
        <v>113</v>
      </c>
      <c r="D24" s="359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59"/>
      <c r="P24" s="359"/>
      <c r="Q24" s="359"/>
      <c r="R24" s="359"/>
      <c r="S24" s="359"/>
      <c r="T24" s="360"/>
      <c r="U24" s="44"/>
      <c r="V24" s="44"/>
      <c r="W24" s="44"/>
      <c r="X24" s="44"/>
      <c r="Y24" s="69"/>
      <c r="Z24" s="69"/>
      <c r="AA24" s="69"/>
      <c r="AB24" s="69"/>
      <c r="AC24" s="44">
        <f>IF($B$9="原油換算ベース",'[1]入力（基礎）'!D105,'[1]入力（基礎）'!D106)</f>
        <v>0</v>
      </c>
      <c r="AD24" s="44">
        <f>IF($B$9="原油換算ベース",'[1]入力（基礎）'!E105,'[1]入力（基礎）'!E106)</f>
        <v>0</v>
      </c>
    </row>
    <row r="25" spans="1:30" x14ac:dyDescent="0.3">
      <c r="A25" s="307"/>
      <c r="B25" s="111" t="s">
        <v>91</v>
      </c>
      <c r="C25" s="108" t="s">
        <v>85</v>
      </c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2"/>
      <c r="U25" s="48"/>
      <c r="V25" s="48"/>
      <c r="W25" s="48"/>
      <c r="X25" s="48"/>
      <c r="Y25" s="72"/>
      <c r="Z25" s="72"/>
      <c r="AA25" s="72"/>
      <c r="AB25" s="72"/>
      <c r="AC25" s="358"/>
      <c r="AD25" s="316"/>
    </row>
    <row r="26" spans="1:30" x14ac:dyDescent="0.3">
      <c r="A26" s="307"/>
      <c r="B26" s="111" t="s">
        <v>92</v>
      </c>
      <c r="C26" s="108" t="s">
        <v>85</v>
      </c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2"/>
      <c r="U26" s="48"/>
      <c r="V26" s="48"/>
      <c r="W26" s="48"/>
      <c r="X26" s="48"/>
      <c r="Y26" s="72"/>
      <c r="Z26" s="72"/>
      <c r="AA26" s="72"/>
      <c r="AB26" s="72"/>
      <c r="AC26" s="363"/>
      <c r="AD26" s="318"/>
    </row>
    <row r="27" spans="1:30" x14ac:dyDescent="0.3">
      <c r="A27" s="307"/>
      <c r="B27" s="111" t="s">
        <v>78</v>
      </c>
      <c r="C27" s="108" t="s">
        <v>85</v>
      </c>
      <c r="D27" s="361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1"/>
      <c r="P27" s="361"/>
      <c r="Q27" s="361"/>
      <c r="R27" s="361"/>
      <c r="S27" s="361"/>
      <c r="T27" s="362"/>
      <c r="U27" s="48"/>
      <c r="V27" s="48"/>
      <c r="W27" s="48"/>
      <c r="X27" s="48"/>
      <c r="Y27" s="72"/>
      <c r="Z27" s="72"/>
      <c r="AA27" s="72"/>
      <c r="AB27" s="72"/>
      <c r="AC27" s="363"/>
      <c r="AD27" s="318"/>
    </row>
    <row r="28" spans="1:30" x14ac:dyDescent="0.3">
      <c r="A28" s="354" t="s">
        <v>80</v>
      </c>
      <c r="B28" s="41" t="s">
        <v>93</v>
      </c>
      <c r="C28" s="108" t="s">
        <v>111</v>
      </c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7"/>
      <c r="U28" s="115">
        <v>0</v>
      </c>
      <c r="V28" s="115">
        <v>0</v>
      </c>
      <c r="W28" s="115">
        <v>0</v>
      </c>
      <c r="X28" s="115">
        <v>0</v>
      </c>
      <c r="Y28" s="115">
        <v>0</v>
      </c>
      <c r="Z28" s="115">
        <v>0</v>
      </c>
      <c r="AA28" s="115">
        <v>0</v>
      </c>
      <c r="AB28" s="115">
        <v>0</v>
      </c>
      <c r="AC28" s="115">
        <f>IF($B$28="実排出係数",'[1]入力（基礎）'!K124,IF($B$28="調整後排出係数",'[1]入力（基礎）'!K125,IF($B$28="固定ケース",'[1]入力（基礎）'!K126,'[1]入力（基礎）'!K127)))</f>
        <v>0</v>
      </c>
      <c r="AD28" s="115">
        <f>IF($B$28="実排出係数",'[1]入力（基礎）'!L124,IF($B$28="調整後排出係数",'[1]入力（基礎）'!L125,IF($B$28="固定ケース",'[1]入力（基礎）'!L126,'[1]入力（基礎）'!L127)))</f>
        <v>0</v>
      </c>
    </row>
    <row r="29" spans="1:30" x14ac:dyDescent="0.3">
      <c r="A29" s="307"/>
      <c r="B29" s="41" t="s">
        <v>93</v>
      </c>
      <c r="C29" s="108" t="s">
        <v>112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8">
        <v>2.150490196078431E-3</v>
      </c>
      <c r="O29" s="68">
        <v>2.9825116279069762E-3</v>
      </c>
      <c r="P29" s="68">
        <v>2.9436326530612243E-3</v>
      </c>
      <c r="Q29" s="68">
        <v>2.5786382978723404E-3</v>
      </c>
      <c r="R29" s="68">
        <v>2.4837451737451735E-3</v>
      </c>
      <c r="S29" s="68">
        <v>2.5472340425531912E-3</v>
      </c>
      <c r="T29" s="68">
        <v>2.7462264150943392E-3</v>
      </c>
      <c r="U29" s="68">
        <v>3.5116233766233768E-3</v>
      </c>
      <c r="V29" s="68">
        <v>3.6955405405405405E-3</v>
      </c>
      <c r="W29" s="68">
        <v>2.859487179487179E-3</v>
      </c>
      <c r="X29" s="68">
        <v>2.2426293103448274E-3</v>
      </c>
      <c r="Y29" s="75"/>
      <c r="Z29" s="75"/>
      <c r="AA29" s="75"/>
      <c r="AB29" s="75"/>
      <c r="AC29" s="358"/>
      <c r="AD29" s="316"/>
    </row>
    <row r="30" spans="1:30" x14ac:dyDescent="0.3">
      <c r="A30" s="307"/>
      <c r="B30" s="41" t="s">
        <v>93</v>
      </c>
      <c r="C30" s="108" t="s">
        <v>113</v>
      </c>
      <c r="D30" s="359"/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60"/>
      <c r="U30" s="44"/>
      <c r="V30" s="44"/>
      <c r="W30" s="44"/>
      <c r="X30" s="44"/>
      <c r="Y30" s="75"/>
      <c r="Z30" s="75"/>
      <c r="AA30" s="75"/>
      <c r="AB30" s="75"/>
      <c r="AC30" s="112">
        <f>IF($B$28="実排出係数",'[1]入力（基礎）'!D124,IF($B$28="調整後排出係数",'[1]入力（基礎）'!D125,IF($B$16="固定ケース",'[1]入力（基礎）'!D126,'[1]入力（基礎）'!D127)))</f>
        <v>0</v>
      </c>
      <c r="AD30" s="112">
        <f>IF($B$28="実排出係数",'[1]入力（基礎）'!E124,IF($B$28="調整後排出係数",'[1]入力（基礎）'!E125,IF($B$16="固定ケース",'[1]入力（基礎）'!E126,'[1]入力（基礎）'!E127)))</f>
        <v>0</v>
      </c>
    </row>
    <row r="31" spans="1:30" x14ac:dyDescent="0.35">
      <c r="A31" s="307"/>
      <c r="B31" s="111" t="s">
        <v>91</v>
      </c>
      <c r="C31" s="116" t="s">
        <v>85</v>
      </c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2"/>
      <c r="U31" s="48"/>
      <c r="V31" s="48"/>
      <c r="W31" s="48"/>
      <c r="X31" s="48"/>
      <c r="Y31" s="49"/>
      <c r="Z31" s="49"/>
      <c r="AA31" s="49"/>
      <c r="AB31" s="49"/>
      <c r="AC31" s="315"/>
      <c r="AD31" s="316"/>
    </row>
    <row r="32" spans="1:30" x14ac:dyDescent="0.35">
      <c r="A32" s="307"/>
      <c r="B32" s="111" t="s">
        <v>92</v>
      </c>
      <c r="C32" s="116" t="s">
        <v>85</v>
      </c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  <c r="Q32" s="361"/>
      <c r="R32" s="361"/>
      <c r="S32" s="361"/>
      <c r="T32" s="362"/>
      <c r="U32" s="48"/>
      <c r="V32" s="48"/>
      <c r="W32" s="48"/>
      <c r="X32" s="48"/>
      <c r="Y32" s="49"/>
      <c r="Z32" s="49"/>
      <c r="AA32" s="49"/>
      <c r="AB32" s="49"/>
      <c r="AC32" s="317"/>
      <c r="AD32" s="318"/>
    </row>
    <row r="33" spans="1:30" ht="18.5" thickBot="1" x14ac:dyDescent="0.4">
      <c r="A33" s="322"/>
      <c r="B33" s="117" t="s">
        <v>78</v>
      </c>
      <c r="C33" s="118" t="s">
        <v>85</v>
      </c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4"/>
      <c r="P33" s="364"/>
      <c r="Q33" s="364"/>
      <c r="R33" s="364"/>
      <c r="S33" s="364"/>
      <c r="T33" s="365"/>
      <c r="U33" s="78"/>
      <c r="V33" s="78"/>
      <c r="W33" s="78"/>
      <c r="X33" s="78"/>
      <c r="Y33" s="79"/>
      <c r="Z33" s="79"/>
      <c r="AA33" s="79"/>
      <c r="AB33" s="79"/>
      <c r="AC33" s="329"/>
      <c r="AD33" s="330"/>
    </row>
    <row r="34" spans="1:30" ht="26.5" thickTop="1" x14ac:dyDescent="0.3">
      <c r="A34" s="119" t="s">
        <v>97</v>
      </c>
      <c r="B34" s="81"/>
      <c r="C34" s="100"/>
      <c r="D34" s="120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4.8648648648648646E-3</v>
      </c>
      <c r="O34" s="84">
        <v>4.8648648648648646E-3</v>
      </c>
      <c r="P34" s="84">
        <v>5.4054054054054057E-3</v>
      </c>
      <c r="Q34" s="84">
        <v>4.8648648648648646E-3</v>
      </c>
      <c r="R34" s="84">
        <v>4.5945945945945945E-3</v>
      </c>
      <c r="S34" s="84">
        <v>4.0540540540540543E-3</v>
      </c>
      <c r="T34" s="84">
        <v>3.7837837837837837E-3</v>
      </c>
      <c r="U34" s="84">
        <v>1.3513513513513514E-3</v>
      </c>
      <c r="V34" s="84">
        <v>2.972972972972973E-3</v>
      </c>
      <c r="W34" s="84">
        <v>3.5135135135135136E-3</v>
      </c>
      <c r="X34" s="84">
        <v>3.5135135135135136E-3</v>
      </c>
      <c r="Y34" s="85"/>
      <c r="Z34" s="85"/>
      <c r="AA34" s="85"/>
      <c r="AB34" s="85"/>
      <c r="AC34" s="86">
        <f>'[1]入力（基礎）'!E77</f>
        <v>0</v>
      </c>
      <c r="AD34" s="86">
        <f>'[1]入力（基礎）'!G77</f>
        <v>0</v>
      </c>
    </row>
    <row r="35" spans="1:30" x14ac:dyDescent="0.3">
      <c r="A35" s="33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8"/>
      <c r="AD35" s="88"/>
    </row>
    <row r="36" spans="1:30" x14ac:dyDescent="0.3">
      <c r="A36" s="121" t="s">
        <v>114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</row>
    <row r="37" spans="1:30" x14ac:dyDescent="0.55000000000000004">
      <c r="A37" s="89" t="s">
        <v>44</v>
      </c>
      <c r="B37" s="122" t="s">
        <v>45</v>
      </c>
      <c r="C37" s="123"/>
      <c r="D37" s="124" t="s">
        <v>49</v>
      </c>
      <c r="E37" s="91" t="s">
        <v>50</v>
      </c>
      <c r="F37" s="91" t="s">
        <v>51</v>
      </c>
      <c r="G37" s="91" t="s">
        <v>52</v>
      </c>
      <c r="H37" s="91" t="s">
        <v>53</v>
      </c>
      <c r="I37" s="91" t="s">
        <v>54</v>
      </c>
      <c r="J37" s="91" t="s">
        <v>55</v>
      </c>
      <c r="K37" s="91" t="s">
        <v>56</v>
      </c>
      <c r="L37" s="91" t="s">
        <v>57</v>
      </c>
      <c r="M37" s="91" t="s">
        <v>58</v>
      </c>
      <c r="N37" s="91" t="s">
        <v>59</v>
      </c>
      <c r="O37" s="91" t="s">
        <v>60</v>
      </c>
      <c r="P37" s="91" t="s">
        <v>61</v>
      </c>
      <c r="Q37" s="91" t="s">
        <v>62</v>
      </c>
      <c r="R37" s="91" t="s">
        <v>63</v>
      </c>
      <c r="S37" s="91" t="s">
        <v>64</v>
      </c>
      <c r="T37" s="91" t="s">
        <v>65</v>
      </c>
      <c r="U37" s="91" t="s">
        <v>66</v>
      </c>
      <c r="V37" s="91" t="s">
        <v>67</v>
      </c>
      <c r="W37" s="91" t="s">
        <v>68</v>
      </c>
      <c r="X37" s="91" t="s">
        <v>69</v>
      </c>
      <c r="Y37" s="91" t="s">
        <v>70</v>
      </c>
      <c r="Z37" s="91" t="s">
        <v>71</v>
      </c>
      <c r="AA37" s="91" t="s">
        <v>72</v>
      </c>
      <c r="AB37" s="91" t="s">
        <v>73</v>
      </c>
      <c r="AC37" s="292"/>
      <c r="AD37" s="293"/>
    </row>
    <row r="38" spans="1:30" x14ac:dyDescent="0.3">
      <c r="A38" s="92" t="s">
        <v>76</v>
      </c>
      <c r="B38" s="41"/>
      <c r="C38" s="73" t="s">
        <v>83</v>
      </c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9"/>
      <c r="U38" s="44">
        <v>0</v>
      </c>
      <c r="V38" s="44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294"/>
      <c r="AD38" s="295"/>
    </row>
    <row r="39" spans="1:30" ht="26" x14ac:dyDescent="0.3">
      <c r="A39" s="95" t="s">
        <v>86</v>
      </c>
      <c r="B39" s="41" t="s">
        <v>87</v>
      </c>
      <c r="C39" s="73" t="s">
        <v>105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1"/>
      <c r="U39" s="44">
        <v>0</v>
      </c>
      <c r="V39" s="44">
        <v>0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44">
        <v>0</v>
      </c>
      <c r="AC39" s="294"/>
      <c r="AD39" s="295"/>
    </row>
    <row r="40" spans="1:30" x14ac:dyDescent="0.3">
      <c r="A40" s="95" t="s">
        <v>82</v>
      </c>
      <c r="B40" s="41" t="s">
        <v>93</v>
      </c>
      <c r="C40" s="73" t="s">
        <v>109</v>
      </c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1"/>
      <c r="U40" s="125">
        <v>0</v>
      </c>
      <c r="V40" s="125">
        <v>0</v>
      </c>
      <c r="W40" s="125">
        <v>0</v>
      </c>
      <c r="X40" s="125">
        <v>0</v>
      </c>
      <c r="Y40" s="125">
        <v>0</v>
      </c>
      <c r="Z40" s="125">
        <v>0</v>
      </c>
      <c r="AA40" s="125">
        <v>0</v>
      </c>
      <c r="AB40" s="125">
        <v>0</v>
      </c>
      <c r="AC40" s="294"/>
      <c r="AD40" s="295"/>
    </row>
    <row r="41" spans="1:30" ht="26" x14ac:dyDescent="0.3">
      <c r="A41" s="95" t="s">
        <v>94</v>
      </c>
      <c r="B41" s="41" t="s">
        <v>87</v>
      </c>
      <c r="C41" s="73" t="s">
        <v>112</v>
      </c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1"/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294"/>
      <c r="AD41" s="295"/>
    </row>
    <row r="42" spans="1:30" ht="18.5" thickBot="1" x14ac:dyDescent="0.35">
      <c r="A42" s="96" t="s">
        <v>80</v>
      </c>
      <c r="B42" s="97" t="s">
        <v>93</v>
      </c>
      <c r="C42" s="126" t="s">
        <v>112</v>
      </c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1"/>
      <c r="U42" s="127">
        <v>0</v>
      </c>
      <c r="V42" s="127">
        <v>0</v>
      </c>
      <c r="W42" s="127">
        <v>0</v>
      </c>
      <c r="X42" s="127">
        <v>0</v>
      </c>
      <c r="Y42" s="127">
        <v>0</v>
      </c>
      <c r="Z42" s="127">
        <v>0</v>
      </c>
      <c r="AA42" s="127">
        <v>0</v>
      </c>
      <c r="AB42" s="127">
        <v>0</v>
      </c>
      <c r="AC42" s="294"/>
      <c r="AD42" s="295"/>
    </row>
    <row r="43" spans="1:30" ht="18.5" thickTop="1" x14ac:dyDescent="0.3">
      <c r="A43" s="128" t="s">
        <v>99</v>
      </c>
      <c r="B43" s="81"/>
      <c r="C43" s="100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3"/>
      <c r="U43" s="84">
        <v>0</v>
      </c>
      <c r="V43" s="84">
        <v>0</v>
      </c>
      <c r="W43" s="84">
        <v>0</v>
      </c>
      <c r="X43" s="84">
        <v>0</v>
      </c>
      <c r="Y43" s="84">
        <v>0</v>
      </c>
      <c r="Z43" s="84">
        <v>0</v>
      </c>
      <c r="AA43" s="84">
        <v>0</v>
      </c>
      <c r="AB43" s="84">
        <v>0</v>
      </c>
      <c r="AC43" s="296"/>
      <c r="AD43" s="297"/>
    </row>
    <row r="44" spans="1:30" x14ac:dyDescent="0.3">
      <c r="A44" s="101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3"/>
      <c r="AD44" s="103"/>
    </row>
    <row r="45" spans="1:30" x14ac:dyDescent="0.55000000000000004">
      <c r="A45" s="355" t="s">
        <v>115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</row>
    <row r="46" spans="1:30" x14ac:dyDescent="0.55000000000000004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</row>
    <row r="47" spans="1:30" x14ac:dyDescent="0.55000000000000004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</row>
    <row r="48" spans="1:30" x14ac:dyDescent="0.55000000000000004">
      <c r="A48" s="304"/>
      <c r="B48" s="305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</row>
    <row r="49" spans="1:30" x14ac:dyDescent="0.55000000000000004">
      <c r="A49" s="304"/>
      <c r="B49" s="305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</row>
    <row r="50" spans="1:30" x14ac:dyDescent="0.55000000000000004">
      <c r="A50" s="304"/>
      <c r="B50" s="305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</row>
    <row r="51" spans="1:30" x14ac:dyDescent="0.55000000000000004">
      <c r="A51" s="304"/>
      <c r="B51" s="305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</row>
  </sheetData>
  <mergeCells count="31">
    <mergeCell ref="A7:A8"/>
    <mergeCell ref="D8:T8"/>
    <mergeCell ref="AC8:AD8"/>
    <mergeCell ref="A2:AC3"/>
    <mergeCell ref="A5:A6"/>
    <mergeCell ref="B5:C6"/>
    <mergeCell ref="D5:AB5"/>
    <mergeCell ref="AC5:AD5"/>
    <mergeCell ref="A16:A21"/>
    <mergeCell ref="D16:T16"/>
    <mergeCell ref="AC17:AD17"/>
    <mergeCell ref="D18:T21"/>
    <mergeCell ref="AC19:AD21"/>
    <mergeCell ref="A9:A15"/>
    <mergeCell ref="D9:T9"/>
    <mergeCell ref="AC10:AD11"/>
    <mergeCell ref="D12:T15"/>
    <mergeCell ref="AC13:AD15"/>
    <mergeCell ref="AC37:AD43"/>
    <mergeCell ref="D38:T43"/>
    <mergeCell ref="A45:AD51"/>
    <mergeCell ref="A22:A27"/>
    <mergeCell ref="D22:T22"/>
    <mergeCell ref="AC23:AD23"/>
    <mergeCell ref="D24:T27"/>
    <mergeCell ref="AC25:AD27"/>
    <mergeCell ref="A28:A33"/>
    <mergeCell ref="D28:T28"/>
    <mergeCell ref="AC29:AD29"/>
    <mergeCell ref="D30:T33"/>
    <mergeCell ref="AC31:AD33"/>
  </mergeCells>
  <phoneticPr fontId="3"/>
  <pageMargins left="0.7" right="0.7" top="0.75" bottom="0.75" header="0.3" footer="0.3"/>
  <pageSetup paperSize="9" scale="48" orientation="landscape" r:id="rId1"/>
  <headerFooter>
    <oddHeader>&amp;R&amp;"Calibri"&amp;B&amp;18【別紙4-2】実績（BAU）</oddHeader>
  </headerFooter>
  <colBreaks count="1" manualBreakCount="1">
    <brk id="29" max="5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view="pageBreakPreview" topLeftCell="M1" zoomScale="60" zoomScaleNormal="100" workbookViewId="0">
      <selection sqref="A1:AJ56"/>
    </sheetView>
  </sheetViews>
  <sheetFormatPr defaultRowHeight="18" x14ac:dyDescent="0.55000000000000004"/>
  <cols>
    <col min="1" max="1" width="1.33203125" customWidth="1"/>
    <col min="2" max="2" width="1.75" customWidth="1"/>
    <col min="3" max="3" width="35.6640625" customWidth="1"/>
    <col min="4" max="4" width="13.6640625" customWidth="1"/>
    <col min="5" max="36" width="10.6640625" customWidth="1"/>
  </cols>
  <sheetData>
    <row r="1" spans="1:36" ht="21" x14ac:dyDescent="0.55000000000000004">
      <c r="A1" s="129"/>
      <c r="B1" s="129"/>
      <c r="C1" s="129"/>
      <c r="D1" s="129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29"/>
      <c r="Z1" s="129"/>
      <c r="AA1" s="129"/>
      <c r="AB1" s="129"/>
      <c r="AC1" s="131"/>
      <c r="AD1" s="129"/>
      <c r="AE1" s="129"/>
      <c r="AF1" s="129"/>
      <c r="AG1" s="129"/>
      <c r="AH1" s="129"/>
      <c r="AI1" s="129"/>
      <c r="AJ1" s="132"/>
    </row>
    <row r="2" spans="1:36" ht="18.5" x14ac:dyDescent="0.55000000000000004">
      <c r="A2" s="133"/>
      <c r="B2" s="384" t="s">
        <v>117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6"/>
    </row>
    <row r="3" spans="1:36" x14ac:dyDescent="0.55000000000000004">
      <c r="A3" s="133"/>
      <c r="B3" s="133"/>
      <c r="C3" s="133"/>
      <c r="D3" s="133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3"/>
      <c r="AA3" s="133"/>
      <c r="AB3" s="135"/>
      <c r="AC3" s="135"/>
      <c r="AD3" s="135"/>
      <c r="AE3" s="135"/>
      <c r="AF3" s="135"/>
      <c r="AG3" s="135"/>
      <c r="AH3" s="135"/>
      <c r="AI3" s="135"/>
      <c r="AJ3" s="135"/>
    </row>
    <row r="4" spans="1:36" x14ac:dyDescent="0.55000000000000004">
      <c r="A4" s="133"/>
      <c r="B4" s="387"/>
      <c r="C4" s="387"/>
      <c r="D4" s="136" t="s">
        <v>118</v>
      </c>
      <c r="E4" s="137" t="s">
        <v>119</v>
      </c>
      <c r="F4" s="137" t="s">
        <v>120</v>
      </c>
      <c r="G4" s="137" t="s">
        <v>121</v>
      </c>
      <c r="H4" s="137" t="s">
        <v>122</v>
      </c>
      <c r="I4" s="137" t="s">
        <v>123</v>
      </c>
      <c r="J4" s="137" t="s">
        <v>124</v>
      </c>
      <c r="K4" s="137" t="s">
        <v>125</v>
      </c>
      <c r="L4" s="137" t="s">
        <v>126</v>
      </c>
      <c r="M4" s="137" t="s">
        <v>127</v>
      </c>
      <c r="N4" s="137" t="s">
        <v>128</v>
      </c>
      <c r="O4" s="137" t="s">
        <v>129</v>
      </c>
      <c r="P4" s="137" t="s">
        <v>130</v>
      </c>
      <c r="Q4" s="137" t="s">
        <v>131</v>
      </c>
      <c r="R4" s="138" t="s">
        <v>132</v>
      </c>
      <c r="S4" s="138" t="s">
        <v>133</v>
      </c>
      <c r="T4" s="138" t="s">
        <v>134</v>
      </c>
      <c r="U4" s="138" t="s">
        <v>135</v>
      </c>
      <c r="V4" s="138" t="s">
        <v>136</v>
      </c>
      <c r="W4" s="138" t="s">
        <v>137</v>
      </c>
      <c r="X4" s="139" t="s">
        <v>138</v>
      </c>
      <c r="Y4" s="139" t="s">
        <v>139</v>
      </c>
      <c r="Z4" s="139" t="s">
        <v>140</v>
      </c>
      <c r="AA4" s="139" t="s">
        <v>141</v>
      </c>
      <c r="AB4" s="135"/>
      <c r="AC4" s="137" t="s">
        <v>142</v>
      </c>
      <c r="AD4" s="137" t="s">
        <v>143</v>
      </c>
      <c r="AE4" s="137" t="s">
        <v>144</v>
      </c>
      <c r="AF4" s="137" t="s">
        <v>145</v>
      </c>
      <c r="AG4" s="140" t="s">
        <v>146</v>
      </c>
      <c r="AH4" s="140" t="s">
        <v>147</v>
      </c>
      <c r="AI4" s="140" t="s">
        <v>148</v>
      </c>
      <c r="AJ4" s="140" t="s">
        <v>149</v>
      </c>
    </row>
    <row r="5" spans="1:36" x14ac:dyDescent="0.55000000000000004">
      <c r="A5" s="133"/>
      <c r="B5" s="388" t="s">
        <v>150</v>
      </c>
      <c r="C5" s="388"/>
      <c r="D5" s="141" t="s">
        <v>79</v>
      </c>
      <c r="E5" s="142">
        <v>0</v>
      </c>
      <c r="F5" s="142">
        <v>0</v>
      </c>
      <c r="G5" s="142">
        <v>0</v>
      </c>
      <c r="H5" s="142">
        <v>0</v>
      </c>
      <c r="I5" s="142">
        <v>0</v>
      </c>
      <c r="J5" s="142">
        <v>0</v>
      </c>
      <c r="K5" s="142">
        <v>0</v>
      </c>
      <c r="L5" s="142">
        <v>0</v>
      </c>
      <c r="M5" s="142">
        <v>0.65804999999999991</v>
      </c>
      <c r="N5" s="142">
        <v>-1.6809999999999992E-2</v>
      </c>
      <c r="O5" s="142">
        <v>7.9950000000000077E-2</v>
      </c>
      <c r="P5" s="142">
        <v>-0.11521000000000003</v>
      </c>
      <c r="Q5" s="142">
        <v>3.7309999999999954E-2</v>
      </c>
      <c r="R5" s="142">
        <v>-0.16441</v>
      </c>
      <c r="S5" s="142">
        <v>0.10332000000000002</v>
      </c>
      <c r="T5" s="142">
        <v>-4.1409999999999947E-2</v>
      </c>
      <c r="U5" s="142">
        <v>6.1499999999999888E-3</v>
      </c>
      <c r="V5" s="142">
        <v>1.0659999999999892E-2</v>
      </c>
      <c r="W5" s="142">
        <v>-3.7309999999999954E-2</v>
      </c>
      <c r="X5" s="143">
        <v>-0.52028999999999992</v>
      </c>
      <c r="Y5" s="143">
        <v>0</v>
      </c>
      <c r="Z5" s="143">
        <v>0</v>
      </c>
      <c r="AA5" s="143">
        <v>0</v>
      </c>
      <c r="AB5" s="135"/>
      <c r="AC5" s="142">
        <v>-4.1409999999999947E-2</v>
      </c>
      <c r="AD5" s="142">
        <v>-3.5259999999999958E-2</v>
      </c>
      <c r="AE5" s="142">
        <v>-2.4600000000000066E-2</v>
      </c>
      <c r="AF5" s="142">
        <v>-6.1910000000000021E-2</v>
      </c>
      <c r="AG5" s="143">
        <v>-0.58219999999999994</v>
      </c>
      <c r="AH5" s="143">
        <v>-0.58219999999999994</v>
      </c>
      <c r="AI5" s="143">
        <v>-0.58219999999999994</v>
      </c>
      <c r="AJ5" s="143">
        <v>-0.58219999999999994</v>
      </c>
    </row>
    <row r="6" spans="1:36" x14ac:dyDescent="0.55000000000000004">
      <c r="A6" s="133"/>
      <c r="B6" s="144"/>
      <c r="C6" s="145"/>
      <c r="D6" s="146"/>
      <c r="E6" s="147"/>
      <c r="F6" s="147"/>
      <c r="G6" s="147"/>
      <c r="H6" s="147"/>
      <c r="I6" s="147"/>
      <c r="J6" s="147"/>
      <c r="K6" s="147"/>
      <c r="L6" s="147"/>
      <c r="M6" s="147"/>
      <c r="N6" s="147">
        <v>-2.5545171339563855E-2</v>
      </c>
      <c r="O6" s="147">
        <v>0.12468030690537098</v>
      </c>
      <c r="P6" s="147">
        <v>-0.15974985787379198</v>
      </c>
      <c r="Q6" s="147">
        <v>6.1569688768606155E-2</v>
      </c>
      <c r="R6" s="147">
        <v>-0.25557680050987891</v>
      </c>
      <c r="S6" s="147">
        <v>0.21575342465753433</v>
      </c>
      <c r="T6" s="147">
        <v>-7.1126760563380201E-2</v>
      </c>
      <c r="U6" s="147">
        <v>1.1372251705837735E-2</v>
      </c>
      <c r="V6" s="147">
        <v>1.949025487256352E-2</v>
      </c>
      <c r="W6" s="148">
        <v>-6.6911764705882282E-2</v>
      </c>
      <c r="X6" s="149">
        <v>-1</v>
      </c>
      <c r="Y6" s="149"/>
      <c r="Z6" s="149"/>
      <c r="AA6" s="149"/>
      <c r="AB6" s="135"/>
      <c r="AC6" s="150">
        <v>-7.1126760563380201E-2</v>
      </c>
      <c r="AD6" s="150">
        <v>-6.0563380281690074E-2</v>
      </c>
      <c r="AE6" s="150">
        <v>-4.2253521126760681E-2</v>
      </c>
      <c r="AF6" s="151">
        <v>-0.10633802816901414</v>
      </c>
      <c r="AG6" s="152">
        <v>-1</v>
      </c>
      <c r="AH6" s="152">
        <v>-1</v>
      </c>
      <c r="AI6" s="152">
        <v>-1</v>
      </c>
      <c r="AJ6" s="152">
        <v>-1</v>
      </c>
    </row>
    <row r="7" spans="1:36" x14ac:dyDescent="0.55000000000000004">
      <c r="A7" s="133"/>
      <c r="B7" s="389"/>
      <c r="C7" s="153" t="s">
        <v>151</v>
      </c>
      <c r="D7" s="153"/>
      <c r="E7" s="142">
        <v>0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142">
        <v>0</v>
      </c>
      <c r="L7" s="142">
        <v>0</v>
      </c>
      <c r="M7" s="142">
        <v>0.21934999999999996</v>
      </c>
      <c r="N7" s="142">
        <v>0.21674158299133595</v>
      </c>
      <c r="O7" s="142">
        <v>-8.9421642145229956E-3</v>
      </c>
      <c r="P7" s="142">
        <v>-8.7598645245332132E-2</v>
      </c>
      <c r="Q7" s="142">
        <v>-2.3438601659410141E-2</v>
      </c>
      <c r="R7" s="142">
        <v>1.4189762178591955E-2</v>
      </c>
      <c r="S7" s="142">
        <v>3.9798474508229709E-2</v>
      </c>
      <c r="T7" s="142">
        <v>0.13127494744443008</v>
      </c>
      <c r="U7" s="142">
        <v>2.7771491751491698E-2</v>
      </c>
      <c r="V7" s="142">
        <v>-0.14338315142065139</v>
      </c>
      <c r="W7" s="142">
        <v>-0.13169915506189211</v>
      </c>
      <c r="X7" s="143">
        <v>-0.17342999999999995</v>
      </c>
      <c r="Y7" s="143">
        <v>0</v>
      </c>
      <c r="Z7" s="143">
        <v>0</v>
      </c>
      <c r="AA7" s="143">
        <v>0</v>
      </c>
      <c r="AB7" s="135"/>
      <c r="AC7" s="142">
        <v>0.13127494744443008</v>
      </c>
      <c r="AD7" s="142">
        <v>0.16195581471771225</v>
      </c>
      <c r="AE7" s="142">
        <v>1.43342979733189E-2</v>
      </c>
      <c r="AF7" s="142">
        <v>-0.12027907188446564</v>
      </c>
      <c r="AG7" s="143">
        <v>-0.19406666666666667</v>
      </c>
      <c r="AH7" s="143">
        <v>-0.19406666666666667</v>
      </c>
      <c r="AI7" s="143">
        <v>-0.19406666666666667</v>
      </c>
      <c r="AJ7" s="143">
        <v>-0.19406666666666667</v>
      </c>
    </row>
    <row r="8" spans="1:36" x14ac:dyDescent="0.55000000000000004">
      <c r="A8" s="133"/>
      <c r="B8" s="390"/>
      <c r="C8" s="153"/>
      <c r="D8" s="153"/>
      <c r="E8" s="154"/>
      <c r="F8" s="154"/>
      <c r="G8" s="154"/>
      <c r="H8" s="154"/>
      <c r="I8" s="154"/>
      <c r="J8" s="154"/>
      <c r="K8" s="154"/>
      <c r="L8" s="154"/>
      <c r="M8" s="154"/>
      <c r="N8" s="154">
        <v>0.32936947495074231</v>
      </c>
      <c r="O8" s="154">
        <v>-1.3945112928892453E-2</v>
      </c>
      <c r="P8" s="154">
        <v>-0.12146403201005579</v>
      </c>
      <c r="Q8" s="154">
        <v>-3.8678837023350843E-2</v>
      </c>
      <c r="R8" s="154">
        <v>2.2058110927562932E-2</v>
      </c>
      <c r="S8" s="154">
        <v>8.3107405839103143E-2</v>
      </c>
      <c r="T8" s="154">
        <v>0.22548084411616298</v>
      </c>
      <c r="U8" s="154">
        <v>5.1353560072286281E-2</v>
      </c>
      <c r="V8" s="154">
        <v>-0.26215517501124691</v>
      </c>
      <c r="W8" s="155">
        <v>-0.23618930247828576</v>
      </c>
      <c r="X8" s="152">
        <v>-0.33333333333333326</v>
      </c>
      <c r="Y8" s="152"/>
      <c r="Z8" s="152"/>
      <c r="AA8" s="152"/>
      <c r="AB8" s="135"/>
      <c r="AC8" s="150">
        <v>0.22548084411616298</v>
      </c>
      <c r="AD8" s="150">
        <v>0.2781790015762835</v>
      </c>
      <c r="AE8" s="150">
        <v>2.4620917164752495E-2</v>
      </c>
      <c r="AF8" s="156">
        <v>-0.20659407743810659</v>
      </c>
      <c r="AG8" s="152">
        <v>-0.33333333333333337</v>
      </c>
      <c r="AH8" s="152">
        <v>-0.33333333333333337</v>
      </c>
      <c r="AI8" s="152">
        <v>-0.33333333333333337</v>
      </c>
      <c r="AJ8" s="152">
        <v>-0.33333333333333337</v>
      </c>
    </row>
    <row r="9" spans="1:36" x14ac:dyDescent="0.55000000000000004">
      <c r="A9" s="133"/>
      <c r="B9" s="390"/>
      <c r="C9" s="153" t="s">
        <v>152</v>
      </c>
      <c r="D9" s="153"/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3">
        <v>0</v>
      </c>
      <c r="Y9" s="143">
        <v>0</v>
      </c>
      <c r="Z9" s="143">
        <v>0</v>
      </c>
      <c r="AA9" s="143">
        <v>0</v>
      </c>
      <c r="AB9" s="135"/>
      <c r="AC9" s="142">
        <v>0</v>
      </c>
      <c r="AD9" s="142">
        <v>0</v>
      </c>
      <c r="AE9" s="142">
        <v>0</v>
      </c>
      <c r="AF9" s="142">
        <v>0</v>
      </c>
      <c r="AG9" s="143">
        <v>0</v>
      </c>
      <c r="AH9" s="143">
        <v>0</v>
      </c>
      <c r="AI9" s="143">
        <v>0</v>
      </c>
      <c r="AJ9" s="143">
        <v>0</v>
      </c>
    </row>
    <row r="10" spans="1:36" x14ac:dyDescent="0.55000000000000004">
      <c r="A10" s="133"/>
      <c r="B10" s="390"/>
      <c r="C10" s="153"/>
      <c r="D10" s="153"/>
      <c r="E10" s="154"/>
      <c r="F10" s="154"/>
      <c r="G10" s="154"/>
      <c r="H10" s="154"/>
      <c r="I10" s="154"/>
      <c r="J10" s="154"/>
      <c r="K10" s="154"/>
      <c r="L10" s="154"/>
      <c r="M10" s="154"/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154">
        <v>0</v>
      </c>
      <c r="W10" s="154">
        <v>0</v>
      </c>
      <c r="X10" s="152">
        <v>0</v>
      </c>
      <c r="Y10" s="152"/>
      <c r="Z10" s="152"/>
      <c r="AA10" s="152"/>
      <c r="AB10" s="135"/>
      <c r="AC10" s="150">
        <v>0</v>
      </c>
      <c r="AD10" s="150">
        <v>0</v>
      </c>
      <c r="AE10" s="150">
        <v>0</v>
      </c>
      <c r="AF10" s="150">
        <v>0</v>
      </c>
      <c r="AG10" s="152">
        <v>0</v>
      </c>
      <c r="AH10" s="152">
        <v>0</v>
      </c>
      <c r="AI10" s="152">
        <v>0</v>
      </c>
      <c r="AJ10" s="152">
        <v>0</v>
      </c>
    </row>
    <row r="11" spans="1:36" x14ac:dyDescent="0.55000000000000004">
      <c r="A11" s="133"/>
      <c r="B11" s="390"/>
      <c r="C11" s="153" t="s">
        <v>153</v>
      </c>
      <c r="D11" s="153"/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0.21934999999999996</v>
      </c>
      <c r="N11" s="142">
        <v>0</v>
      </c>
      <c r="O11" s="142">
        <v>1.3556602154392322E-16</v>
      </c>
      <c r="P11" s="142">
        <v>-1.3189884235225204E-16</v>
      </c>
      <c r="Q11" s="142">
        <v>0</v>
      </c>
      <c r="R11" s="142">
        <v>0</v>
      </c>
      <c r="S11" s="142">
        <v>0</v>
      </c>
      <c r="T11" s="142">
        <v>8.6867189244934258E-3</v>
      </c>
      <c r="U11" s="142">
        <v>0</v>
      </c>
      <c r="V11" s="142">
        <v>0</v>
      </c>
      <c r="W11" s="157">
        <v>-1.0634253027390181E-16</v>
      </c>
      <c r="X11" s="143">
        <v>-0.17342999999999995</v>
      </c>
      <c r="Y11" s="143">
        <v>0</v>
      </c>
      <c r="Z11" s="143">
        <v>0</v>
      </c>
      <c r="AA11" s="143">
        <v>0</v>
      </c>
      <c r="AB11" s="135"/>
      <c r="AC11" s="142">
        <v>8.6867189244934258E-3</v>
      </c>
      <c r="AD11" s="142">
        <v>8.7740445669508612E-3</v>
      </c>
      <c r="AE11" s="142">
        <v>8.711218371963007E-3</v>
      </c>
      <c r="AF11" s="157">
        <v>8.4529280856805999E-3</v>
      </c>
      <c r="AG11" s="143">
        <v>-0.19406666666666664</v>
      </c>
      <c r="AH11" s="143">
        <v>-0.19406666666666664</v>
      </c>
      <c r="AI11" s="143">
        <v>-0.19406666666666664</v>
      </c>
      <c r="AJ11" s="143">
        <v>-0.19406666666666664</v>
      </c>
    </row>
    <row r="12" spans="1:36" x14ac:dyDescent="0.55000000000000004">
      <c r="A12" s="133"/>
      <c r="B12" s="390"/>
      <c r="C12" s="153"/>
      <c r="D12" s="153"/>
      <c r="E12" s="154"/>
      <c r="F12" s="154"/>
      <c r="G12" s="154"/>
      <c r="H12" s="154"/>
      <c r="I12" s="154"/>
      <c r="J12" s="154"/>
      <c r="K12" s="154"/>
      <c r="L12" s="154"/>
      <c r="M12" s="154"/>
      <c r="N12" s="154">
        <v>0</v>
      </c>
      <c r="O12" s="154">
        <v>2.11412297336291E-16</v>
      </c>
      <c r="P12" s="154">
        <v>-1.8289055914842418E-16</v>
      </c>
      <c r="Q12" s="154">
        <v>0</v>
      </c>
      <c r="R12" s="154">
        <v>0</v>
      </c>
      <c r="S12" s="154">
        <v>0</v>
      </c>
      <c r="T12" s="154">
        <v>1.4920506569037147E-2</v>
      </c>
      <c r="U12" s="154">
        <v>0</v>
      </c>
      <c r="V12" s="154">
        <v>0</v>
      </c>
      <c r="W12" s="158">
        <v>-1.9071472430757143E-16</v>
      </c>
      <c r="X12" s="152">
        <v>-0.33333333333333326</v>
      </c>
      <c r="Y12" s="152"/>
      <c r="Z12" s="152"/>
      <c r="AA12" s="152"/>
      <c r="AB12" s="135"/>
      <c r="AC12" s="150">
        <v>1.4920506569037147E-2</v>
      </c>
      <c r="AD12" s="150">
        <v>1.5070499084422642E-2</v>
      </c>
      <c r="AE12" s="150">
        <v>1.4962587378844053E-2</v>
      </c>
      <c r="AF12" s="156">
        <v>1.4518942091515975E-2</v>
      </c>
      <c r="AG12" s="152">
        <v>-0.33333333333333331</v>
      </c>
      <c r="AH12" s="152">
        <v>-0.33333333333333331</v>
      </c>
      <c r="AI12" s="152">
        <v>-0.33333333333333331</v>
      </c>
      <c r="AJ12" s="152">
        <v>-0.33333333333333331</v>
      </c>
    </row>
    <row r="13" spans="1:36" x14ac:dyDescent="0.55000000000000004">
      <c r="A13" s="133"/>
      <c r="B13" s="390"/>
      <c r="C13" s="153" t="s">
        <v>154</v>
      </c>
      <c r="D13" s="153"/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0.21934999999999993</v>
      </c>
      <c r="N13" s="142">
        <v>-0.23355158299133599</v>
      </c>
      <c r="O13" s="142">
        <v>8.889216421452302E-2</v>
      </c>
      <c r="P13" s="142">
        <v>-2.7611354754667819E-2</v>
      </c>
      <c r="Q13" s="142">
        <v>6.0748601659410165E-2</v>
      </c>
      <c r="R13" s="142">
        <v>-0.17859976217859194</v>
      </c>
      <c r="S13" s="142">
        <v>6.352152549177037E-2</v>
      </c>
      <c r="T13" s="142">
        <v>-0.18137166636892355</v>
      </c>
      <c r="U13" s="142">
        <v>-2.1621491751491747E-2</v>
      </c>
      <c r="V13" s="142">
        <v>0.15404315142065142</v>
      </c>
      <c r="W13" s="159">
        <v>9.4389155061892105E-2</v>
      </c>
      <c r="X13" s="143">
        <v>-0.17342999999999997</v>
      </c>
      <c r="Y13" s="143">
        <v>0</v>
      </c>
      <c r="Z13" s="143">
        <v>0</v>
      </c>
      <c r="AA13" s="143">
        <v>0</v>
      </c>
      <c r="AB13" s="135"/>
      <c r="AC13" s="142">
        <v>-0.18137166636892355</v>
      </c>
      <c r="AD13" s="142">
        <v>-0.20598985928466318</v>
      </c>
      <c r="AE13" s="142">
        <v>-4.7645516345281969E-2</v>
      </c>
      <c r="AF13" s="159">
        <v>4.9916143798784847E-2</v>
      </c>
      <c r="AG13" s="143">
        <v>-0.19406666666666667</v>
      </c>
      <c r="AH13" s="143">
        <v>-0.19406666666666667</v>
      </c>
      <c r="AI13" s="143">
        <v>-0.19406666666666667</v>
      </c>
      <c r="AJ13" s="143">
        <v>-0.19406666666666667</v>
      </c>
    </row>
    <row r="14" spans="1:36" x14ac:dyDescent="0.55000000000000004">
      <c r="A14" s="133"/>
      <c r="B14" s="391"/>
      <c r="C14" s="153"/>
      <c r="D14" s="160"/>
      <c r="E14" s="154"/>
      <c r="F14" s="154"/>
      <c r="G14" s="154"/>
      <c r="H14" s="154"/>
      <c r="I14" s="154"/>
      <c r="J14" s="154"/>
      <c r="K14" s="154"/>
      <c r="L14" s="154"/>
      <c r="M14" s="154"/>
      <c r="N14" s="154">
        <v>-0.35491464629030622</v>
      </c>
      <c r="O14" s="154">
        <v>0.13862541983426335</v>
      </c>
      <c r="P14" s="154">
        <v>-3.8285825863736071E-2</v>
      </c>
      <c r="Q14" s="154">
        <v>0.1002485257919571</v>
      </c>
      <c r="R14" s="154">
        <v>-0.27763491143744184</v>
      </c>
      <c r="S14" s="154">
        <v>0.1326460188184313</v>
      </c>
      <c r="T14" s="154">
        <v>-0.31152811124858049</v>
      </c>
      <c r="U14" s="154">
        <v>-3.9981308366448615E-2</v>
      </c>
      <c r="V14" s="154">
        <v>0.28164542988381069</v>
      </c>
      <c r="W14" s="161">
        <v>0.16927753777240337</v>
      </c>
      <c r="X14" s="152">
        <v>-0.33333333333333331</v>
      </c>
      <c r="Y14" s="152"/>
      <c r="Z14" s="152"/>
      <c r="AA14" s="152"/>
      <c r="AB14" s="135"/>
      <c r="AC14" s="150">
        <v>-0.31152811124858049</v>
      </c>
      <c r="AD14" s="150">
        <v>-0.35381288094239643</v>
      </c>
      <c r="AE14" s="150">
        <v>-8.1837025670357222E-2</v>
      </c>
      <c r="AF14" s="162">
        <v>8.5737107177576183E-2</v>
      </c>
      <c r="AG14" s="152">
        <v>-0.33333333333333337</v>
      </c>
      <c r="AH14" s="152">
        <v>-0.33333333333333337</v>
      </c>
      <c r="AI14" s="152">
        <v>-0.33333333333333337</v>
      </c>
      <c r="AJ14" s="152">
        <v>-0.33333333333333337</v>
      </c>
    </row>
    <row r="15" spans="1:36" x14ac:dyDescent="0.55000000000000004">
      <c r="A15" s="133"/>
      <c r="B15" s="163"/>
      <c r="C15" s="164"/>
      <c r="D15" s="164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6"/>
      <c r="X15" s="166"/>
      <c r="Y15" s="166"/>
      <c r="Z15" s="166"/>
      <c r="AA15" s="166"/>
      <c r="AB15" s="133"/>
      <c r="AC15" s="166"/>
      <c r="AD15" s="166"/>
      <c r="AE15" s="166"/>
      <c r="AF15" s="166"/>
      <c r="AG15" s="166"/>
      <c r="AH15" s="166"/>
      <c r="AI15" s="166"/>
      <c r="AJ15" s="166"/>
    </row>
    <row r="16" spans="1:36" x14ac:dyDescent="0.55000000000000004">
      <c r="A16" s="133"/>
      <c r="B16" s="167"/>
      <c r="C16" s="168" t="s">
        <v>155</v>
      </c>
      <c r="D16" s="169"/>
      <c r="E16" s="170">
        <v>0</v>
      </c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0.6580499999999998</v>
      </c>
      <c r="N16" s="170">
        <v>-1.6810000000000047E-2</v>
      </c>
      <c r="O16" s="170">
        <v>7.995000000000016E-2</v>
      </c>
      <c r="P16" s="170">
        <v>-0.11521000000000009</v>
      </c>
      <c r="Q16" s="170">
        <v>3.7310000000000024E-2</v>
      </c>
      <c r="R16" s="170">
        <v>-0.16441</v>
      </c>
      <c r="S16" s="170">
        <v>0.10332000000000008</v>
      </c>
      <c r="T16" s="170">
        <v>-4.141000000000003E-2</v>
      </c>
      <c r="U16" s="170">
        <v>6.1499999999999506E-3</v>
      </c>
      <c r="V16" s="170">
        <v>1.0660000000000031E-2</v>
      </c>
      <c r="W16" s="170">
        <v>-3.7310000000000121E-2</v>
      </c>
      <c r="X16" s="170">
        <v>-0.52028999999999992</v>
      </c>
      <c r="Y16" s="170">
        <v>0</v>
      </c>
      <c r="Z16" s="170">
        <v>0</v>
      </c>
      <c r="AA16" s="170">
        <v>0</v>
      </c>
      <c r="AB16" s="170">
        <v>0</v>
      </c>
      <c r="AC16" s="170">
        <v>-4.141000000000003E-2</v>
      </c>
      <c r="AD16" s="170">
        <v>-3.5260000000000069E-2</v>
      </c>
      <c r="AE16" s="170">
        <v>-2.4600000000000059E-2</v>
      </c>
      <c r="AF16" s="170">
        <v>-6.1910000000000194E-2</v>
      </c>
      <c r="AG16" s="170">
        <v>-0.58220000000000005</v>
      </c>
      <c r="AH16" s="170">
        <v>-0.58220000000000005</v>
      </c>
      <c r="AI16" s="170">
        <v>-0.58220000000000005</v>
      </c>
      <c r="AJ16" s="170">
        <v>-0.58220000000000005</v>
      </c>
    </row>
    <row r="17" spans="1:36" x14ac:dyDescent="0.55000000000000004">
      <c r="A17" s="133"/>
      <c r="B17" s="133"/>
      <c r="C17" s="168" t="s">
        <v>156</v>
      </c>
      <c r="D17" s="171"/>
      <c r="E17" s="170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0.65804999999999991</v>
      </c>
      <c r="O17" s="170">
        <v>0.64123999999999992</v>
      </c>
      <c r="P17" s="170">
        <v>0.72119</v>
      </c>
      <c r="Q17" s="170">
        <v>0.60597999999999996</v>
      </c>
      <c r="R17" s="170">
        <v>0.64328999999999992</v>
      </c>
      <c r="S17" s="170">
        <v>0.47887999999999992</v>
      </c>
      <c r="T17" s="170">
        <v>0.58219999999999994</v>
      </c>
      <c r="U17" s="170">
        <v>0.54078999999999999</v>
      </c>
      <c r="V17" s="170">
        <v>0.54693999999999998</v>
      </c>
      <c r="W17" s="170">
        <v>0.55759999999999987</v>
      </c>
      <c r="X17" s="170">
        <v>0.52028999999999992</v>
      </c>
      <c r="Y17" s="170">
        <v>0</v>
      </c>
      <c r="Z17" s="170">
        <v>0</v>
      </c>
      <c r="AA17" s="170">
        <v>0</v>
      </c>
      <c r="AB17" s="172"/>
      <c r="AC17" s="170">
        <v>0.58219999999999994</v>
      </c>
      <c r="AD17" s="170">
        <v>0.58219999999999994</v>
      </c>
      <c r="AE17" s="170">
        <v>0.58219999999999994</v>
      </c>
      <c r="AF17" s="170">
        <v>0.58219999999999994</v>
      </c>
      <c r="AG17" s="170">
        <v>0.58219999999999994</v>
      </c>
      <c r="AH17" s="170">
        <v>0.58219999999999994</v>
      </c>
      <c r="AI17" s="170">
        <v>0.58219999999999994</v>
      </c>
      <c r="AJ17" s="170">
        <v>0.58219999999999994</v>
      </c>
    </row>
    <row r="18" spans="1:36" x14ac:dyDescent="0.55000000000000004">
      <c r="A18" s="133"/>
      <c r="B18" s="133"/>
      <c r="C18" s="173" t="s">
        <v>157</v>
      </c>
      <c r="D18" s="171"/>
      <c r="E18" s="174">
        <v>0</v>
      </c>
      <c r="F18" s="174">
        <v>0</v>
      </c>
      <c r="G18" s="174">
        <v>0</v>
      </c>
      <c r="H18" s="174">
        <v>0</v>
      </c>
      <c r="I18" s="174">
        <v>0</v>
      </c>
      <c r="J18" s="174">
        <v>0</v>
      </c>
      <c r="K18" s="174">
        <v>0</v>
      </c>
      <c r="L18" s="174">
        <v>0</v>
      </c>
      <c r="M18" s="174">
        <v>0</v>
      </c>
      <c r="N18" s="174">
        <v>-2.554517133956391E-2</v>
      </c>
      <c r="O18" s="174">
        <v>0.12468030690537112</v>
      </c>
      <c r="P18" s="174">
        <v>-0.15974985787379203</v>
      </c>
      <c r="Q18" s="174">
        <v>6.1569688768606259E-2</v>
      </c>
      <c r="R18" s="174">
        <v>-0.25557680050987891</v>
      </c>
      <c r="S18" s="174">
        <v>0.21575342465753444</v>
      </c>
      <c r="T18" s="174">
        <v>-7.1126760563380353E-2</v>
      </c>
      <c r="U18" s="174">
        <v>1.1372251705837666E-2</v>
      </c>
      <c r="V18" s="174">
        <v>1.9490254872563784E-2</v>
      </c>
      <c r="W18" s="174">
        <v>-6.6911764705882587E-2</v>
      </c>
      <c r="X18" s="174">
        <v>-0.99999999999999978</v>
      </c>
      <c r="Y18" s="174">
        <v>0</v>
      </c>
      <c r="Z18" s="174">
        <v>0</v>
      </c>
      <c r="AA18" s="174">
        <v>0</v>
      </c>
      <c r="AB18" s="172"/>
      <c r="AC18" s="174">
        <v>-7.1126760563380353E-2</v>
      </c>
      <c r="AD18" s="174">
        <v>-6.0563380281690282E-2</v>
      </c>
      <c r="AE18" s="174">
        <v>-4.2253521126760674E-2</v>
      </c>
      <c r="AF18" s="174">
        <v>-0.10633802816901444</v>
      </c>
      <c r="AG18" s="174">
        <v>-1</v>
      </c>
      <c r="AH18" s="174">
        <v>-1</v>
      </c>
      <c r="AI18" s="174">
        <v>-1</v>
      </c>
      <c r="AJ18" s="174">
        <v>-1</v>
      </c>
    </row>
    <row r="19" spans="1:36" x14ac:dyDescent="0.55000000000000004">
      <c r="A19" s="175"/>
      <c r="B19" s="392"/>
      <c r="C19" s="392"/>
      <c r="D19" s="175"/>
      <c r="E19" s="176"/>
      <c r="F19" s="176"/>
      <c r="G19" s="176"/>
      <c r="H19" s="176"/>
      <c r="I19" s="176"/>
      <c r="J19" s="176"/>
      <c r="K19" s="176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33"/>
      <c r="AC19" s="133"/>
      <c r="AD19" s="133"/>
      <c r="AE19" s="133"/>
      <c r="AF19" s="133"/>
      <c r="AG19" s="133"/>
      <c r="AH19" s="133"/>
      <c r="AI19" s="133"/>
      <c r="AJ19" s="133"/>
    </row>
    <row r="20" spans="1:36" x14ac:dyDescent="0.55000000000000004">
      <c r="A20" s="175"/>
      <c r="B20" s="175"/>
      <c r="C20" s="175"/>
      <c r="D20" s="175"/>
      <c r="E20" s="176"/>
      <c r="F20" s="176"/>
      <c r="G20" s="176"/>
      <c r="H20" s="176"/>
      <c r="I20" s="176"/>
      <c r="J20" s="176"/>
      <c r="K20" s="176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33"/>
      <c r="AC20" s="133"/>
      <c r="AD20" s="133"/>
      <c r="AE20" s="133"/>
      <c r="AF20" s="133"/>
      <c r="AG20" s="133"/>
      <c r="AH20" s="133"/>
      <c r="AI20" s="133"/>
      <c r="AJ20" s="133"/>
    </row>
    <row r="21" spans="1:36" x14ac:dyDescent="0.55000000000000004">
      <c r="A21" s="175"/>
      <c r="B21" s="393"/>
      <c r="C21" s="394"/>
      <c r="D21" s="178"/>
      <c r="E21" s="137" t="s">
        <v>119</v>
      </c>
      <c r="F21" s="137" t="s">
        <v>120</v>
      </c>
      <c r="G21" s="137" t="s">
        <v>121</v>
      </c>
      <c r="H21" s="137" t="s">
        <v>122</v>
      </c>
      <c r="I21" s="137" t="s">
        <v>123</v>
      </c>
      <c r="J21" s="137" t="s">
        <v>124</v>
      </c>
      <c r="K21" s="137" t="s">
        <v>125</v>
      </c>
      <c r="L21" s="137" t="s">
        <v>126</v>
      </c>
      <c r="M21" s="137" t="s">
        <v>127</v>
      </c>
      <c r="N21" s="137" t="s">
        <v>128</v>
      </c>
      <c r="O21" s="137" t="s">
        <v>129</v>
      </c>
      <c r="P21" s="137" t="s">
        <v>130</v>
      </c>
      <c r="Q21" s="137" t="s">
        <v>131</v>
      </c>
      <c r="R21" s="138" t="s">
        <v>132</v>
      </c>
      <c r="S21" s="138" t="s">
        <v>133</v>
      </c>
      <c r="T21" s="138" t="s">
        <v>134</v>
      </c>
      <c r="U21" s="138" t="s">
        <v>135</v>
      </c>
      <c r="V21" s="138" t="s">
        <v>136</v>
      </c>
      <c r="W21" s="138" t="s">
        <v>137</v>
      </c>
      <c r="X21" s="139" t="s">
        <v>138</v>
      </c>
      <c r="Y21" s="139" t="s">
        <v>139</v>
      </c>
      <c r="Z21" s="139" t="s">
        <v>140</v>
      </c>
      <c r="AA21" s="139" t="s">
        <v>141</v>
      </c>
      <c r="AB21" s="133"/>
      <c r="AC21" s="137" t="s">
        <v>142</v>
      </c>
      <c r="AD21" s="137" t="s">
        <v>143</v>
      </c>
      <c r="AE21" s="137" t="s">
        <v>144</v>
      </c>
      <c r="AF21" s="137" t="s">
        <v>145</v>
      </c>
      <c r="AG21" s="140" t="s">
        <v>146</v>
      </c>
      <c r="AH21" s="140" t="s">
        <v>147</v>
      </c>
      <c r="AI21" s="140" t="s">
        <v>148</v>
      </c>
      <c r="AJ21" s="140" t="s">
        <v>149</v>
      </c>
    </row>
    <row r="22" spans="1:36" x14ac:dyDescent="0.55000000000000004">
      <c r="A22" s="175"/>
      <c r="B22" s="179" t="s">
        <v>158</v>
      </c>
      <c r="C22" s="180"/>
      <c r="D22" s="141" t="s">
        <v>96</v>
      </c>
      <c r="E22" s="181">
        <v>0</v>
      </c>
      <c r="F22" s="181">
        <v>0</v>
      </c>
      <c r="G22" s="181">
        <v>0</v>
      </c>
      <c r="H22" s="181">
        <v>0</v>
      </c>
      <c r="I22" s="181">
        <v>0</v>
      </c>
      <c r="J22" s="181">
        <v>0</v>
      </c>
      <c r="K22" s="181">
        <v>0</v>
      </c>
      <c r="L22" s="181">
        <v>0</v>
      </c>
      <c r="M22" s="181">
        <v>21.504901960784309</v>
      </c>
      <c r="N22" s="181">
        <v>8.3202143182854513</v>
      </c>
      <c r="O22" s="181">
        <v>-0.38878974845751912</v>
      </c>
      <c r="P22" s="181">
        <v>-3.649943551888839</v>
      </c>
      <c r="Q22" s="181">
        <v>-0.94893124127166573</v>
      </c>
      <c r="R22" s="181">
        <v>0.63488868808017429</v>
      </c>
      <c r="S22" s="181">
        <v>1.9899237254114794</v>
      </c>
      <c r="T22" s="181">
        <v>7.6539696152903787</v>
      </c>
      <c r="U22" s="181">
        <v>1.8391716391716386</v>
      </c>
      <c r="V22" s="181">
        <v>-8.3605336105336185</v>
      </c>
      <c r="W22" s="181">
        <v>-6.1685786914235159</v>
      </c>
      <c r="X22" s="182">
        <v>-22.426293103448273</v>
      </c>
      <c r="Y22" s="182">
        <v>0</v>
      </c>
      <c r="Z22" s="182">
        <v>0</v>
      </c>
      <c r="AA22" s="182">
        <v>0</v>
      </c>
      <c r="AB22" s="133"/>
      <c r="AC22" s="181">
        <v>7.6539696152903787</v>
      </c>
      <c r="AD22" s="181">
        <v>9.4931412544620173</v>
      </c>
      <c r="AE22" s="181">
        <v>1.1326076439283987</v>
      </c>
      <c r="AF22" s="181">
        <v>-5.0359710474951171</v>
      </c>
      <c r="AG22" s="182">
        <v>-27.46226415094339</v>
      </c>
      <c r="AH22" s="182">
        <v>-27.46226415094339</v>
      </c>
      <c r="AI22" s="182">
        <v>-27.46226415094339</v>
      </c>
      <c r="AJ22" s="182">
        <v>-27.46226415094339</v>
      </c>
    </row>
    <row r="23" spans="1:36" x14ac:dyDescent="0.55000000000000004">
      <c r="A23" s="175"/>
      <c r="B23" s="183"/>
      <c r="C23" s="179"/>
      <c r="D23" s="179"/>
      <c r="E23" s="147"/>
      <c r="F23" s="147"/>
      <c r="G23" s="147"/>
      <c r="H23" s="147"/>
      <c r="I23" s="147"/>
      <c r="J23" s="147"/>
      <c r="K23" s="147"/>
      <c r="L23" s="147"/>
      <c r="M23" s="147"/>
      <c r="N23" s="147">
        <v>0.38689850032601603</v>
      </c>
      <c r="O23" s="147">
        <v>-1.3035649042225475E-2</v>
      </c>
      <c r="P23" s="147">
        <v>-0.12399453267693197</v>
      </c>
      <c r="Q23" s="147">
        <v>-3.6799703240839872E-2</v>
      </c>
      <c r="R23" s="147">
        <v>2.5561748233730534E-2</v>
      </c>
      <c r="S23" s="147">
        <v>7.8120961488756718E-2</v>
      </c>
      <c r="T23" s="147">
        <v>0.27870861532833402</v>
      </c>
      <c r="U23" s="147">
        <v>5.2373829477696025E-2</v>
      </c>
      <c r="V23" s="147">
        <v>-0.22623303732749031</v>
      </c>
      <c r="W23" s="184">
        <v>-0.21572325050709931</v>
      </c>
      <c r="X23" s="149">
        <v>-1</v>
      </c>
      <c r="Y23" s="149"/>
      <c r="Z23" s="149"/>
      <c r="AA23" s="149"/>
      <c r="AB23" s="133"/>
      <c r="AC23" s="150">
        <v>0.27870861532833402</v>
      </c>
      <c r="AD23" s="150">
        <v>0.34567948229920098</v>
      </c>
      <c r="AE23" s="150">
        <v>4.1242325749368015E-2</v>
      </c>
      <c r="AF23" s="156">
        <v>-0.18337785332685763</v>
      </c>
      <c r="AG23" s="152">
        <v>-1</v>
      </c>
      <c r="AH23" s="152">
        <v>-1</v>
      </c>
      <c r="AI23" s="152">
        <v>-1</v>
      </c>
      <c r="AJ23" s="152">
        <v>-1</v>
      </c>
    </row>
    <row r="24" spans="1:36" x14ac:dyDescent="0.55000000000000004">
      <c r="A24" s="175"/>
      <c r="B24" s="381"/>
      <c r="C24" s="180" t="s">
        <v>151</v>
      </c>
      <c r="D24" s="180"/>
      <c r="E24" s="181">
        <v>0</v>
      </c>
      <c r="F24" s="181">
        <v>0</v>
      </c>
      <c r="G24" s="181">
        <v>0</v>
      </c>
      <c r="H24" s="181">
        <v>0</v>
      </c>
      <c r="I24" s="181">
        <v>0</v>
      </c>
      <c r="J24" s="181">
        <v>0</v>
      </c>
      <c r="K24" s="181">
        <v>0</v>
      </c>
      <c r="L24" s="181">
        <v>0</v>
      </c>
      <c r="M24" s="181">
        <v>10.752450980392155</v>
      </c>
      <c r="N24" s="181">
        <v>8.3202143182854496</v>
      </c>
      <c r="O24" s="181">
        <v>-0.38878974845752157</v>
      </c>
      <c r="P24" s="181">
        <v>-3.6499435518888381</v>
      </c>
      <c r="Q24" s="181">
        <v>-0.94893124127166573</v>
      </c>
      <c r="R24" s="181">
        <v>0.63488868808017707</v>
      </c>
      <c r="S24" s="181">
        <v>1.9899237254114854</v>
      </c>
      <c r="T24" s="181">
        <v>7.1763899584631261</v>
      </c>
      <c r="U24" s="181">
        <v>1.8391716391716357</v>
      </c>
      <c r="V24" s="181">
        <v>-8.3605336105336079</v>
      </c>
      <c r="W24" s="181">
        <v>-6.1685786914235177</v>
      </c>
      <c r="X24" s="182">
        <v>-11.213146551724135</v>
      </c>
      <c r="Y24" s="182">
        <v>0</v>
      </c>
      <c r="Z24" s="182">
        <v>0</v>
      </c>
      <c r="AA24" s="182">
        <v>0</v>
      </c>
      <c r="AB24" s="133"/>
      <c r="AC24" s="181">
        <v>7.1763899584631261</v>
      </c>
      <c r="AD24" s="181">
        <v>9.0016197980854855</v>
      </c>
      <c r="AE24" s="181">
        <v>0.7044630259287159</v>
      </c>
      <c r="AF24" s="181">
        <v>-5.4173548924445507</v>
      </c>
      <c r="AG24" s="182">
        <v>-13.731132075471699</v>
      </c>
      <c r="AH24" s="182">
        <v>-13.731132075471699</v>
      </c>
      <c r="AI24" s="182">
        <v>-13.731132075471699</v>
      </c>
      <c r="AJ24" s="182">
        <v>-13.731132075471699</v>
      </c>
    </row>
    <row r="25" spans="1:36" x14ac:dyDescent="0.55000000000000004">
      <c r="A25" s="175"/>
      <c r="B25" s="382"/>
      <c r="C25" s="180"/>
      <c r="D25" s="180"/>
      <c r="E25" s="154"/>
      <c r="F25" s="154"/>
      <c r="G25" s="154"/>
      <c r="H25" s="154"/>
      <c r="I25" s="154"/>
      <c r="J25" s="154"/>
      <c r="K25" s="154"/>
      <c r="L25" s="154"/>
      <c r="M25" s="154"/>
      <c r="N25" s="154">
        <v>0.38689850032601597</v>
      </c>
      <c r="O25" s="154">
        <v>-1.3035649042225556E-2</v>
      </c>
      <c r="P25" s="154">
        <v>-0.12399453267693193</v>
      </c>
      <c r="Q25" s="154">
        <v>-3.6799703240839872E-2</v>
      </c>
      <c r="R25" s="154">
        <v>2.5561748233730645E-2</v>
      </c>
      <c r="S25" s="154">
        <v>7.8120961488756954E-2</v>
      </c>
      <c r="T25" s="154">
        <v>0.26131821903026159</v>
      </c>
      <c r="U25" s="154">
        <v>5.2373829477695942E-2</v>
      </c>
      <c r="V25" s="154">
        <v>-0.22623303732749001</v>
      </c>
      <c r="W25" s="154">
        <v>-0.2157232505070994</v>
      </c>
      <c r="X25" s="152">
        <v>-0.49999999999999994</v>
      </c>
      <c r="Y25" s="152"/>
      <c r="Z25" s="152"/>
      <c r="AA25" s="152"/>
      <c r="AB25" s="133"/>
      <c r="AC25" s="150">
        <v>0.26131821903026159</v>
      </c>
      <c r="AD25" s="150">
        <v>0.32778141483925166</v>
      </c>
      <c r="AE25" s="150">
        <v>2.5652037357761559E-2</v>
      </c>
      <c r="AF25" s="150">
        <v>-0.19726541346586138</v>
      </c>
      <c r="AG25" s="152">
        <v>-0.50000000000000011</v>
      </c>
      <c r="AH25" s="152">
        <v>-0.50000000000000011</v>
      </c>
      <c r="AI25" s="152">
        <v>-0.50000000000000011</v>
      </c>
      <c r="AJ25" s="152">
        <v>-0.50000000000000011</v>
      </c>
    </row>
    <row r="26" spans="1:36" x14ac:dyDescent="0.55000000000000004">
      <c r="A26" s="175"/>
      <c r="B26" s="382"/>
      <c r="C26" s="180" t="s">
        <v>152</v>
      </c>
      <c r="D26" s="180"/>
      <c r="E26" s="181">
        <v>0</v>
      </c>
      <c r="F26" s="181">
        <v>0</v>
      </c>
      <c r="G26" s="181">
        <v>0</v>
      </c>
      <c r="H26" s="181">
        <v>0</v>
      </c>
      <c r="I26" s="181">
        <v>0</v>
      </c>
      <c r="J26" s="181">
        <v>0</v>
      </c>
      <c r="K26" s="181">
        <v>0</v>
      </c>
      <c r="L26" s="181">
        <v>0</v>
      </c>
      <c r="M26" s="181">
        <v>0</v>
      </c>
      <c r="N26" s="181">
        <v>0</v>
      </c>
      <c r="O26" s="181">
        <v>0</v>
      </c>
      <c r="P26" s="181">
        <v>0</v>
      </c>
      <c r="Q26" s="181">
        <v>0</v>
      </c>
      <c r="R26" s="181">
        <v>0</v>
      </c>
      <c r="S26" s="181">
        <v>0</v>
      </c>
      <c r="T26" s="181">
        <v>0</v>
      </c>
      <c r="U26" s="181">
        <v>0</v>
      </c>
      <c r="V26" s="181">
        <v>0</v>
      </c>
      <c r="W26" s="181">
        <v>0</v>
      </c>
      <c r="X26" s="182">
        <v>0</v>
      </c>
      <c r="Y26" s="182">
        <v>0</v>
      </c>
      <c r="Z26" s="182">
        <v>0</v>
      </c>
      <c r="AA26" s="182">
        <v>0</v>
      </c>
      <c r="AB26" s="133"/>
      <c r="AC26" s="181">
        <v>0</v>
      </c>
      <c r="AD26" s="181">
        <v>0</v>
      </c>
      <c r="AE26" s="181">
        <v>0</v>
      </c>
      <c r="AF26" s="181">
        <v>0</v>
      </c>
      <c r="AG26" s="182">
        <v>0</v>
      </c>
      <c r="AH26" s="182">
        <v>0</v>
      </c>
      <c r="AI26" s="182">
        <v>0</v>
      </c>
      <c r="AJ26" s="182">
        <v>0</v>
      </c>
    </row>
    <row r="27" spans="1:36" x14ac:dyDescent="0.55000000000000004">
      <c r="A27" s="175"/>
      <c r="B27" s="382"/>
      <c r="C27" s="180"/>
      <c r="D27" s="180"/>
      <c r="E27" s="154"/>
      <c r="F27" s="154"/>
      <c r="G27" s="154"/>
      <c r="H27" s="154"/>
      <c r="I27" s="154"/>
      <c r="J27" s="154"/>
      <c r="K27" s="154"/>
      <c r="L27" s="154"/>
      <c r="M27" s="154"/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  <c r="W27" s="154">
        <v>0</v>
      </c>
      <c r="X27" s="152">
        <v>0</v>
      </c>
      <c r="Y27" s="152"/>
      <c r="Z27" s="152"/>
      <c r="AA27" s="152"/>
      <c r="AB27" s="133"/>
      <c r="AC27" s="150">
        <v>0</v>
      </c>
      <c r="AD27" s="150">
        <v>0</v>
      </c>
      <c r="AE27" s="150">
        <v>0</v>
      </c>
      <c r="AF27" s="150">
        <v>0</v>
      </c>
      <c r="AG27" s="152">
        <v>0</v>
      </c>
      <c r="AH27" s="152">
        <v>0</v>
      </c>
      <c r="AI27" s="152">
        <v>0</v>
      </c>
      <c r="AJ27" s="152">
        <v>0</v>
      </c>
    </row>
    <row r="28" spans="1:36" x14ac:dyDescent="0.55000000000000004">
      <c r="A28" s="175"/>
      <c r="B28" s="382"/>
      <c r="C28" s="180" t="s">
        <v>153</v>
      </c>
      <c r="D28" s="180"/>
      <c r="E28" s="181">
        <v>0</v>
      </c>
      <c r="F28" s="181">
        <v>0</v>
      </c>
      <c r="G28" s="181">
        <v>0</v>
      </c>
      <c r="H28" s="181">
        <v>0</v>
      </c>
      <c r="I28" s="181">
        <v>0</v>
      </c>
      <c r="J28" s="181">
        <v>0</v>
      </c>
      <c r="K28" s="181">
        <v>0</v>
      </c>
      <c r="L28" s="181">
        <v>0</v>
      </c>
      <c r="M28" s="181">
        <v>10.752450980392155</v>
      </c>
      <c r="N28" s="181">
        <v>0</v>
      </c>
      <c r="O28" s="181">
        <v>5.8950156052252341E-15</v>
      </c>
      <c r="P28" s="181">
        <v>-5.4932637290965134E-15</v>
      </c>
      <c r="Q28" s="181">
        <v>0</v>
      </c>
      <c r="R28" s="181">
        <v>0</v>
      </c>
      <c r="S28" s="181">
        <v>0</v>
      </c>
      <c r="T28" s="181">
        <v>0.47757965682724218</v>
      </c>
      <c r="U28" s="181">
        <v>0</v>
      </c>
      <c r="V28" s="181">
        <v>0</v>
      </c>
      <c r="W28" s="181">
        <v>-4.9983696000099082E-15</v>
      </c>
      <c r="X28" s="182">
        <v>-11.213146551724135</v>
      </c>
      <c r="Y28" s="182">
        <v>0</v>
      </c>
      <c r="Z28" s="182">
        <v>0</v>
      </c>
      <c r="AA28" s="182">
        <v>0</v>
      </c>
      <c r="AB28" s="133"/>
      <c r="AC28" s="181">
        <v>0.47757965682724218</v>
      </c>
      <c r="AD28" s="181">
        <v>0.49152145637651845</v>
      </c>
      <c r="AE28" s="181">
        <v>0.42814461799967951</v>
      </c>
      <c r="AF28" s="181">
        <v>0.38138384494942312</v>
      </c>
      <c r="AG28" s="182">
        <v>-13.731132075471699</v>
      </c>
      <c r="AH28" s="182">
        <v>-13.731132075471699</v>
      </c>
      <c r="AI28" s="182">
        <v>-13.731132075471699</v>
      </c>
      <c r="AJ28" s="182">
        <v>-13.731132075471699</v>
      </c>
    </row>
    <row r="29" spans="1:36" x14ac:dyDescent="0.55000000000000004">
      <c r="A29" s="175"/>
      <c r="B29" s="383"/>
      <c r="C29" s="180"/>
      <c r="D29" s="180"/>
      <c r="E29" s="154"/>
      <c r="F29" s="154"/>
      <c r="G29" s="154"/>
      <c r="H29" s="154"/>
      <c r="I29" s="154"/>
      <c r="J29" s="154"/>
      <c r="K29" s="154"/>
      <c r="L29" s="154"/>
      <c r="M29" s="154"/>
      <c r="N29" s="154">
        <v>0</v>
      </c>
      <c r="O29" s="154">
        <v>1.9765272832690189E-16</v>
      </c>
      <c r="P29" s="154">
        <v>-1.8661512411828312E-16</v>
      </c>
      <c r="Q29" s="154">
        <v>0</v>
      </c>
      <c r="R29" s="154">
        <v>0</v>
      </c>
      <c r="S29" s="154">
        <v>0</v>
      </c>
      <c r="T29" s="154">
        <v>1.7390396298072031E-2</v>
      </c>
      <c r="U29" s="154">
        <v>0</v>
      </c>
      <c r="V29" s="154">
        <v>0</v>
      </c>
      <c r="W29" s="154">
        <v>-1.7479951076074826E-16</v>
      </c>
      <c r="X29" s="152">
        <v>-0.49999999999999994</v>
      </c>
      <c r="Y29" s="152"/>
      <c r="Z29" s="152"/>
      <c r="AA29" s="152"/>
      <c r="AB29" s="133"/>
      <c r="AC29" s="150">
        <v>1.7390396298072031E-2</v>
      </c>
      <c r="AD29" s="150">
        <v>1.7898067459948805E-2</v>
      </c>
      <c r="AE29" s="150">
        <v>1.5590288391606333E-2</v>
      </c>
      <c r="AF29" s="150">
        <v>1.3887560139003387E-2</v>
      </c>
      <c r="AG29" s="152">
        <v>-0.50000000000000011</v>
      </c>
      <c r="AH29" s="152">
        <v>-0.50000000000000011</v>
      </c>
      <c r="AI29" s="152">
        <v>-0.50000000000000011</v>
      </c>
      <c r="AJ29" s="152">
        <v>-0.50000000000000011</v>
      </c>
    </row>
    <row r="30" spans="1:36" x14ac:dyDescent="0.55000000000000004">
      <c r="A30" s="175"/>
      <c r="B30" s="185"/>
      <c r="C30" s="186"/>
      <c r="D30" s="186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8"/>
      <c r="X30" s="188"/>
      <c r="Y30" s="188"/>
      <c r="Z30" s="188"/>
      <c r="AA30" s="188"/>
      <c r="AB30" s="133"/>
      <c r="AC30" s="188"/>
      <c r="AD30" s="188"/>
      <c r="AE30" s="188"/>
      <c r="AF30" s="188"/>
      <c r="AG30" s="188"/>
      <c r="AH30" s="188"/>
      <c r="AI30" s="188"/>
      <c r="AJ30" s="188"/>
    </row>
    <row r="31" spans="1:36" x14ac:dyDescent="0.55000000000000004">
      <c r="A31" s="175"/>
      <c r="B31" s="189"/>
      <c r="C31" s="190" t="s">
        <v>159</v>
      </c>
      <c r="D31" s="190"/>
      <c r="E31" s="191">
        <v>0</v>
      </c>
      <c r="F31" s="191">
        <v>0</v>
      </c>
      <c r="G31" s="191">
        <v>0</v>
      </c>
      <c r="H31" s="191">
        <v>0</v>
      </c>
      <c r="I31" s="191">
        <v>0</v>
      </c>
      <c r="J31" s="191">
        <v>0</v>
      </c>
      <c r="K31" s="191">
        <v>0</v>
      </c>
      <c r="L31" s="191">
        <v>0</v>
      </c>
      <c r="M31" s="191">
        <v>21.504901960784309</v>
      </c>
      <c r="N31" s="191">
        <v>8.3202143182854496</v>
      </c>
      <c r="O31" s="191">
        <v>-0.38878974845751568</v>
      </c>
      <c r="P31" s="191">
        <v>-3.6499435518888435</v>
      </c>
      <c r="Q31" s="191">
        <v>-0.94893124127166573</v>
      </c>
      <c r="R31" s="191">
        <v>0.63488868808017707</v>
      </c>
      <c r="S31" s="191">
        <v>1.9899237254114854</v>
      </c>
      <c r="T31" s="191">
        <v>7.653969615290368</v>
      </c>
      <c r="U31" s="191">
        <v>1.8391716391716357</v>
      </c>
      <c r="V31" s="191">
        <v>-8.3605336105336079</v>
      </c>
      <c r="W31" s="191">
        <v>-6.3843019419306222</v>
      </c>
      <c r="X31" s="191">
        <v>-22.92629310344827</v>
      </c>
      <c r="Y31" s="191">
        <v>0</v>
      </c>
      <c r="Z31" s="191">
        <v>0</v>
      </c>
      <c r="AA31" s="191">
        <v>0</v>
      </c>
      <c r="AB31" s="172"/>
      <c r="AC31" s="191">
        <v>7.653969615290368</v>
      </c>
      <c r="AD31" s="191">
        <v>9.4931412544620031</v>
      </c>
      <c r="AE31" s="191">
        <v>1.158259681286157</v>
      </c>
      <c r="AF31" s="191">
        <v>-5.2332364609609892</v>
      </c>
      <c r="AG31" s="191">
        <v>-27.962264150943398</v>
      </c>
      <c r="AH31" s="191">
        <v>-27.962264150943398</v>
      </c>
      <c r="AI31" s="191">
        <v>-27.962264150943398</v>
      </c>
      <c r="AJ31" s="191">
        <v>-27.962264150943398</v>
      </c>
    </row>
    <row r="32" spans="1:36" x14ac:dyDescent="0.55000000000000004">
      <c r="A32" s="133"/>
      <c r="B32" s="133"/>
      <c r="C32" s="168" t="s">
        <v>160</v>
      </c>
      <c r="D32" s="171"/>
      <c r="E32" s="170"/>
      <c r="F32" s="170"/>
      <c r="G32" s="170"/>
      <c r="H32" s="170"/>
      <c r="I32" s="170"/>
      <c r="J32" s="170"/>
      <c r="K32" s="170"/>
      <c r="L32" s="170"/>
      <c r="M32" s="170"/>
      <c r="N32" s="170">
        <v>21.504901960784309</v>
      </c>
      <c r="O32" s="170">
        <v>29.825116279069761</v>
      </c>
      <c r="P32" s="170">
        <v>29.436326530612241</v>
      </c>
      <c r="Q32" s="170">
        <v>25.786382978723402</v>
      </c>
      <c r="R32" s="170">
        <v>24.837451737451737</v>
      </c>
      <c r="S32" s="170">
        <v>25.472340425531911</v>
      </c>
      <c r="T32" s="170">
        <v>27.46226415094339</v>
      </c>
      <c r="U32" s="170">
        <v>35.116233766233769</v>
      </c>
      <c r="V32" s="170">
        <v>36.955405405405408</v>
      </c>
      <c r="W32" s="170">
        <v>28.594871794871789</v>
      </c>
      <c r="X32" s="170">
        <v>22.426293103448273</v>
      </c>
      <c r="Y32" s="170">
        <v>0</v>
      </c>
      <c r="Z32" s="170">
        <v>0</v>
      </c>
      <c r="AA32" s="170">
        <v>0</v>
      </c>
      <c r="AB32" s="172"/>
      <c r="AC32" s="170">
        <v>27.46226415094339</v>
      </c>
      <c r="AD32" s="170">
        <v>27.46226415094339</v>
      </c>
      <c r="AE32" s="170">
        <v>27.46226415094339</v>
      </c>
      <c r="AF32" s="170">
        <v>27.46226415094339</v>
      </c>
      <c r="AG32" s="170">
        <v>27.46226415094339</v>
      </c>
      <c r="AH32" s="170">
        <v>27.46226415094339</v>
      </c>
      <c r="AI32" s="170">
        <v>27.46226415094339</v>
      </c>
      <c r="AJ32" s="170">
        <v>27.46226415094339</v>
      </c>
    </row>
    <row r="33" spans="1:36" x14ac:dyDescent="0.55000000000000004">
      <c r="A33" s="133"/>
      <c r="B33" s="133"/>
      <c r="C33" s="173" t="s">
        <v>157</v>
      </c>
      <c r="D33" s="171"/>
      <c r="E33" s="174">
        <v>0</v>
      </c>
      <c r="F33" s="174">
        <v>0</v>
      </c>
      <c r="G33" s="174">
        <v>0</v>
      </c>
      <c r="H33" s="174">
        <v>0</v>
      </c>
      <c r="I33" s="174">
        <v>0</v>
      </c>
      <c r="J33" s="174">
        <v>0</v>
      </c>
      <c r="K33" s="174">
        <v>0</v>
      </c>
      <c r="L33" s="174">
        <v>0</v>
      </c>
      <c r="M33" s="174">
        <v>0</v>
      </c>
      <c r="N33" s="174">
        <v>0.38689850032601597</v>
      </c>
      <c r="O33" s="174">
        <v>-1.3035649042225358E-2</v>
      </c>
      <c r="P33" s="174">
        <v>-0.12399453267693211</v>
      </c>
      <c r="Q33" s="174">
        <v>-3.6799703240839872E-2</v>
      </c>
      <c r="R33" s="174">
        <v>2.5561748233730645E-2</v>
      </c>
      <c r="S33" s="174">
        <v>7.8120961488756954E-2</v>
      </c>
      <c r="T33" s="174">
        <v>0.27870861532833363</v>
      </c>
      <c r="U33" s="174">
        <v>5.2373829477695942E-2</v>
      </c>
      <c r="V33" s="174">
        <v>-0.22623303732749001</v>
      </c>
      <c r="W33" s="174">
        <v>-0.21572325050709956</v>
      </c>
      <c r="X33" s="174">
        <v>-0.99999999999999989</v>
      </c>
      <c r="Y33" s="174">
        <v>0</v>
      </c>
      <c r="Z33" s="174">
        <v>0</v>
      </c>
      <c r="AA33" s="174">
        <v>0</v>
      </c>
      <c r="AB33" s="172"/>
      <c r="AC33" s="174">
        <v>0.27870861532833363</v>
      </c>
      <c r="AD33" s="174">
        <v>0.34567948229920048</v>
      </c>
      <c r="AE33" s="174">
        <v>4.124232574936789E-2</v>
      </c>
      <c r="AF33" s="174">
        <v>-0.18337785332685799</v>
      </c>
      <c r="AG33" s="174">
        <v>-1.0000000000000002</v>
      </c>
      <c r="AH33" s="174">
        <v>-1.0000000000000002</v>
      </c>
      <c r="AI33" s="174">
        <v>-1.0000000000000002</v>
      </c>
      <c r="AJ33" s="174">
        <v>-1.0000000000000002</v>
      </c>
    </row>
    <row r="44" spans="1:36" ht="18" customHeight="1" x14ac:dyDescent="0.55000000000000004"/>
    <row r="48" spans="1:36" ht="20" customHeight="1" x14ac:dyDescent="0.55000000000000004"/>
    <row r="49" ht="20" customHeight="1" x14ac:dyDescent="0.55000000000000004"/>
    <row r="50" ht="18" customHeight="1" x14ac:dyDescent="0.55000000000000004"/>
    <row r="54" ht="18" customHeight="1" x14ac:dyDescent="0.55000000000000004"/>
    <row r="55" ht="18" customHeight="1" x14ac:dyDescent="0.55000000000000004"/>
  </sheetData>
  <mergeCells count="7">
    <mergeCell ref="B24:B29"/>
    <mergeCell ref="B2:AJ2"/>
    <mergeCell ref="B4:C4"/>
    <mergeCell ref="B5:C5"/>
    <mergeCell ref="B7:B14"/>
    <mergeCell ref="B19:C19"/>
    <mergeCell ref="B21:C21"/>
  </mergeCells>
  <phoneticPr fontId="3"/>
  <pageMargins left="0.7" right="0.7" top="0.75" bottom="0.75" header="0.3" footer="0.3"/>
  <pageSetup paperSize="9" scale="29" orientation="landscape" r:id="rId1"/>
  <headerFooter>
    <oddHeader>&amp;R&amp;"Calibri"&amp;B&amp;18【別紙5-1】要因分析（CO2）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topLeftCell="T16" zoomScale="60" zoomScaleNormal="100" workbookViewId="0">
      <selection activeCell="X23" sqref="X23"/>
    </sheetView>
  </sheetViews>
  <sheetFormatPr defaultRowHeight="18" x14ac:dyDescent="0.55000000000000004"/>
  <cols>
    <col min="1" max="1" width="1.33203125" customWidth="1"/>
    <col min="2" max="2" width="1.75" customWidth="1"/>
    <col min="3" max="3" width="35.6640625" customWidth="1"/>
    <col min="4" max="4" width="13.5" customWidth="1"/>
    <col min="5" max="23" width="10.6640625" customWidth="1"/>
    <col min="24" max="24" width="12.33203125" customWidth="1"/>
    <col min="25" max="36" width="10.6640625" customWidth="1"/>
  </cols>
  <sheetData>
    <row r="1" spans="1:36" ht="21" x14ac:dyDescent="0.55000000000000004">
      <c r="A1" s="129"/>
      <c r="B1" s="129"/>
      <c r="C1" s="129"/>
      <c r="D1" s="129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29"/>
      <c r="Z1" s="129"/>
      <c r="AA1" s="129"/>
      <c r="AB1" s="129"/>
      <c r="AC1" s="131"/>
      <c r="AD1" s="129"/>
      <c r="AE1" s="129"/>
      <c r="AF1" s="129"/>
      <c r="AG1" s="129"/>
      <c r="AH1" s="129"/>
      <c r="AI1" s="129"/>
      <c r="AJ1" s="132"/>
    </row>
    <row r="2" spans="1:36" ht="18.5" x14ac:dyDescent="0.55000000000000004">
      <c r="A2" s="133"/>
      <c r="B2" s="395" t="s">
        <v>161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6"/>
    </row>
    <row r="3" spans="1:36" x14ac:dyDescent="0.55000000000000004">
      <c r="A3" s="133"/>
      <c r="B3" s="133"/>
      <c r="C3" s="133"/>
      <c r="D3" s="133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3"/>
      <c r="AA3" s="133"/>
      <c r="AB3" s="135"/>
      <c r="AC3" s="135"/>
      <c r="AD3" s="135"/>
      <c r="AE3" s="135"/>
      <c r="AF3" s="135"/>
      <c r="AG3" s="135"/>
      <c r="AH3" s="135"/>
      <c r="AI3" s="135"/>
      <c r="AJ3" s="135"/>
    </row>
    <row r="4" spans="1:36" x14ac:dyDescent="0.55000000000000004">
      <c r="A4" s="133"/>
      <c r="B4" s="387"/>
      <c r="C4" s="387"/>
      <c r="D4" s="136" t="s">
        <v>118</v>
      </c>
      <c r="E4" s="137" t="s">
        <v>119</v>
      </c>
      <c r="F4" s="137" t="s">
        <v>120</v>
      </c>
      <c r="G4" s="137" t="s">
        <v>121</v>
      </c>
      <c r="H4" s="137" t="s">
        <v>122</v>
      </c>
      <c r="I4" s="137" t="s">
        <v>123</v>
      </c>
      <c r="J4" s="137" t="s">
        <v>124</v>
      </c>
      <c r="K4" s="137" t="s">
        <v>125</v>
      </c>
      <c r="L4" s="137" t="s">
        <v>126</v>
      </c>
      <c r="M4" s="137" t="s">
        <v>127</v>
      </c>
      <c r="N4" s="137" t="s">
        <v>128</v>
      </c>
      <c r="O4" s="137" t="s">
        <v>129</v>
      </c>
      <c r="P4" s="137" t="s">
        <v>130</v>
      </c>
      <c r="Q4" s="137" t="s">
        <v>131</v>
      </c>
      <c r="R4" s="138" t="s">
        <v>132</v>
      </c>
      <c r="S4" s="138" t="s">
        <v>133</v>
      </c>
      <c r="T4" s="138" t="s">
        <v>134</v>
      </c>
      <c r="U4" s="138" t="s">
        <v>135</v>
      </c>
      <c r="V4" s="138" t="s">
        <v>136</v>
      </c>
      <c r="W4" s="138" t="s">
        <v>137</v>
      </c>
      <c r="X4" s="139" t="s">
        <v>138</v>
      </c>
      <c r="Y4" s="139" t="s">
        <v>139</v>
      </c>
      <c r="Z4" s="139" t="s">
        <v>140</v>
      </c>
      <c r="AA4" s="139" t="s">
        <v>141</v>
      </c>
      <c r="AB4" s="135"/>
      <c r="AC4" s="137" t="s">
        <v>142</v>
      </c>
      <c r="AD4" s="137" t="s">
        <v>143</v>
      </c>
      <c r="AE4" s="137" t="s">
        <v>144</v>
      </c>
      <c r="AF4" s="137" t="s">
        <v>145</v>
      </c>
      <c r="AG4" s="140" t="s">
        <v>146</v>
      </c>
      <c r="AH4" s="140" t="s">
        <v>147</v>
      </c>
      <c r="AI4" s="140" t="s">
        <v>148</v>
      </c>
      <c r="AJ4" s="140" t="s">
        <v>149</v>
      </c>
    </row>
    <row r="5" spans="1:36" x14ac:dyDescent="0.55000000000000004">
      <c r="A5" s="133"/>
      <c r="B5" s="396" t="s">
        <v>162</v>
      </c>
      <c r="C5" s="397"/>
      <c r="D5" s="141" t="s">
        <v>88</v>
      </c>
      <c r="E5" s="159">
        <v>0</v>
      </c>
      <c r="F5" s="159">
        <v>0</v>
      </c>
      <c r="G5" s="159">
        <v>0</v>
      </c>
      <c r="H5" s="159">
        <v>0</v>
      </c>
      <c r="I5" s="159">
        <v>0</v>
      </c>
      <c r="J5" s="159">
        <v>0</v>
      </c>
      <c r="K5" s="159">
        <v>0</v>
      </c>
      <c r="L5" s="159">
        <v>0</v>
      </c>
      <c r="M5" s="159">
        <v>0.39876867000000005</v>
      </c>
      <c r="N5" s="159">
        <v>-1.0186614000000045E-2</v>
      </c>
      <c r="O5" s="159">
        <v>4.8448530000000004E-2</v>
      </c>
      <c r="P5" s="159">
        <v>-6.9815573999999964E-2</v>
      </c>
      <c r="Q5" s="159">
        <v>2.2609313999999971E-2</v>
      </c>
      <c r="R5" s="159">
        <v>-9.963005400000001E-2</v>
      </c>
      <c r="S5" s="159">
        <v>6.2610408000000048E-2</v>
      </c>
      <c r="T5" s="159">
        <v>-3.006226320000006E-2</v>
      </c>
      <c r="U5" s="159">
        <v>3.6703079999999776E-3</v>
      </c>
      <c r="V5" s="159">
        <v>6.3618671999999916E-3</v>
      </c>
      <c r="W5" s="159">
        <v>-2.2266535199999968E-2</v>
      </c>
      <c r="X5" s="192">
        <v>-0.31050805680000004</v>
      </c>
      <c r="Y5" s="192">
        <v>0</v>
      </c>
      <c r="Z5" s="192">
        <v>0</v>
      </c>
      <c r="AA5" s="192">
        <v>0</v>
      </c>
      <c r="AB5" s="193"/>
      <c r="AC5" s="159">
        <v>-3.006226320000006E-2</v>
      </c>
      <c r="AD5" s="159">
        <v>-2.6391955200000081E-2</v>
      </c>
      <c r="AE5" s="159">
        <v>-2.0030088000000092E-2</v>
      </c>
      <c r="AF5" s="159">
        <v>-4.2296623200000057E-2</v>
      </c>
      <c r="AG5" s="192">
        <v>-0.35280468000000009</v>
      </c>
      <c r="AH5" s="192">
        <v>-0.35280468000000009</v>
      </c>
      <c r="AI5" s="192">
        <v>-0.35280468000000009</v>
      </c>
      <c r="AJ5" s="192">
        <v>-0.35280468000000009</v>
      </c>
    </row>
    <row r="6" spans="1:36" x14ac:dyDescent="0.55000000000000004">
      <c r="A6" s="133"/>
      <c r="B6" s="144"/>
      <c r="C6" s="146"/>
      <c r="D6" s="146"/>
      <c r="E6" s="194"/>
      <c r="F6" s="194"/>
      <c r="G6" s="194"/>
      <c r="H6" s="194"/>
      <c r="I6" s="194"/>
      <c r="J6" s="194"/>
      <c r="K6" s="194"/>
      <c r="L6" s="194"/>
      <c r="M6" s="194"/>
      <c r="N6" s="194">
        <v>-2.5545171339563973E-2</v>
      </c>
      <c r="O6" s="194">
        <v>0.12468030690537085</v>
      </c>
      <c r="P6" s="194">
        <v>-0.15974985787379181</v>
      </c>
      <c r="Q6" s="194">
        <v>6.1569688768606134E-2</v>
      </c>
      <c r="R6" s="194">
        <v>-0.25557680050987891</v>
      </c>
      <c r="S6" s="194">
        <v>0.21575342465753444</v>
      </c>
      <c r="T6" s="194">
        <v>-8.5209366270311532E-2</v>
      </c>
      <c r="U6" s="194">
        <v>1.1372251705837687E-2</v>
      </c>
      <c r="V6" s="194">
        <v>1.9490254872563693E-2</v>
      </c>
      <c r="W6" s="195">
        <v>-6.6911764705882268E-2</v>
      </c>
      <c r="X6" s="196">
        <v>-1</v>
      </c>
      <c r="Y6" s="196"/>
      <c r="Z6" s="196"/>
      <c r="AA6" s="196"/>
      <c r="AB6" s="193"/>
      <c r="AC6" s="162">
        <v>-8.5209366270311546E-2</v>
      </c>
      <c r="AD6" s="162">
        <v>-7.4806136925394742E-2</v>
      </c>
      <c r="AE6" s="162">
        <v>-5.67738727275389E-2</v>
      </c>
      <c r="AF6" s="162">
        <v>-0.11988679742003437</v>
      </c>
      <c r="AG6" s="197">
        <v>-1.0000000000000002</v>
      </c>
      <c r="AH6" s="197">
        <v>-1.0000000000000002</v>
      </c>
      <c r="AI6" s="197">
        <v>-1.0000000000000002</v>
      </c>
      <c r="AJ6" s="197">
        <v>-1.0000000000000002</v>
      </c>
    </row>
    <row r="7" spans="1:36" x14ac:dyDescent="0.55000000000000004">
      <c r="A7" s="133"/>
      <c r="B7" s="389"/>
      <c r="C7" s="153" t="s">
        <v>151</v>
      </c>
      <c r="D7" s="153"/>
      <c r="E7" s="159">
        <v>0</v>
      </c>
      <c r="F7" s="159">
        <v>0</v>
      </c>
      <c r="G7" s="159">
        <v>0</v>
      </c>
      <c r="H7" s="159">
        <v>0</v>
      </c>
      <c r="I7" s="159">
        <v>0</v>
      </c>
      <c r="J7" s="159">
        <v>0</v>
      </c>
      <c r="K7" s="159">
        <v>0</v>
      </c>
      <c r="L7" s="159">
        <v>0</v>
      </c>
      <c r="M7" s="159">
        <v>0.39876867000000005</v>
      </c>
      <c r="N7" s="159">
        <v>0.10840145452941172</v>
      </c>
      <c r="O7" s="159">
        <v>-5.7722219999999866E-3</v>
      </c>
      <c r="P7" s="159">
        <v>-5.1977590897959169E-2</v>
      </c>
      <c r="Q7" s="159">
        <v>-1.4893495736170197E-2</v>
      </c>
      <c r="R7" s="159">
        <v>7.2329851737451701E-3</v>
      </c>
      <c r="S7" s="159">
        <v>2.5564330723404312E-2</v>
      </c>
      <c r="T7" s="159">
        <v>6.6459771894339562E-2</v>
      </c>
      <c r="U7" s="159">
        <v>1.6244687875324647E-2</v>
      </c>
      <c r="V7" s="159">
        <v>-9.7296227837837812E-2</v>
      </c>
      <c r="W7" s="159">
        <v>-8.5408380861538472E-2</v>
      </c>
      <c r="X7" s="192">
        <v>0</v>
      </c>
      <c r="Y7" s="192">
        <v>0</v>
      </c>
      <c r="Z7" s="192">
        <v>0</v>
      </c>
      <c r="AA7" s="192">
        <v>0</v>
      </c>
      <c r="AB7" s="193"/>
      <c r="AC7" s="159">
        <v>6.6459771894339562E-2</v>
      </c>
      <c r="AD7" s="159">
        <v>8.0115118007547087E-2</v>
      </c>
      <c r="AE7" s="159">
        <v>8.260853320754628E-3</v>
      </c>
      <c r="AF7" s="159">
        <v>-7.5580083577358598E-2</v>
      </c>
      <c r="AG7" s="192">
        <v>0</v>
      </c>
      <c r="AH7" s="192">
        <v>0</v>
      </c>
      <c r="AI7" s="192">
        <v>0</v>
      </c>
      <c r="AJ7" s="192">
        <v>0</v>
      </c>
    </row>
    <row r="8" spans="1:36" x14ac:dyDescent="0.55000000000000004">
      <c r="A8" s="133"/>
      <c r="B8" s="390"/>
      <c r="C8" s="153"/>
      <c r="D8" s="153"/>
      <c r="E8" s="161"/>
      <c r="F8" s="161"/>
      <c r="G8" s="161"/>
      <c r="H8" s="161"/>
      <c r="I8" s="161"/>
      <c r="J8" s="161"/>
      <c r="K8" s="161"/>
      <c r="L8" s="161"/>
      <c r="M8" s="161"/>
      <c r="N8" s="161">
        <v>0.27184044957546866</v>
      </c>
      <c r="O8" s="161">
        <v>-1.4854576815559354E-2</v>
      </c>
      <c r="P8" s="161">
        <v>-0.11893353134317963</v>
      </c>
      <c r="Q8" s="161">
        <v>-4.0557970805861814E-2</v>
      </c>
      <c r="R8" s="161">
        <v>1.8554473621395218E-2</v>
      </c>
      <c r="S8" s="161">
        <v>8.8093850189449346E-2</v>
      </c>
      <c r="T8" s="161">
        <v>0.18837553939006577</v>
      </c>
      <c r="U8" s="161">
        <v>5.0333290666876633E-2</v>
      </c>
      <c r="V8" s="161">
        <v>-0.29807731269500376</v>
      </c>
      <c r="W8" s="161">
        <v>-0.25665535444947213</v>
      </c>
      <c r="X8" s="197">
        <v>0</v>
      </c>
      <c r="Y8" s="197"/>
      <c r="Z8" s="197"/>
      <c r="AA8" s="197"/>
      <c r="AB8" s="193"/>
      <c r="AC8" s="162">
        <v>0.18837553939006579</v>
      </c>
      <c r="AD8" s="162">
        <v>0.22708065552743539</v>
      </c>
      <c r="AE8" s="162">
        <v>2.3414806517744115E-2</v>
      </c>
      <c r="AF8" s="162">
        <v>-0.21422642006154394</v>
      </c>
      <c r="AG8" s="197">
        <v>0</v>
      </c>
      <c r="AH8" s="197">
        <v>0</v>
      </c>
      <c r="AI8" s="197">
        <v>0</v>
      </c>
      <c r="AJ8" s="197">
        <v>0</v>
      </c>
    </row>
    <row r="9" spans="1:36" x14ac:dyDescent="0.55000000000000004">
      <c r="A9" s="133"/>
      <c r="B9" s="390"/>
      <c r="C9" s="153" t="s">
        <v>154</v>
      </c>
      <c r="D9" s="153"/>
      <c r="E9" s="159">
        <v>0</v>
      </c>
      <c r="F9" s="159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-0.1185880685294118</v>
      </c>
      <c r="O9" s="159">
        <v>5.422075199999999E-2</v>
      </c>
      <c r="P9" s="159">
        <v>-1.7837983102040818E-2</v>
      </c>
      <c r="Q9" s="159">
        <v>3.750280973617022E-2</v>
      </c>
      <c r="R9" s="159">
        <v>-0.10686303917374519</v>
      </c>
      <c r="S9" s="159">
        <v>3.704607727659575E-2</v>
      </c>
      <c r="T9" s="159">
        <v>-9.6522035094339653E-2</v>
      </c>
      <c r="U9" s="159">
        <v>-1.2574379875324676E-2</v>
      </c>
      <c r="V9" s="159">
        <v>0.10365809503783785</v>
      </c>
      <c r="W9" s="159">
        <v>6.3141845661538451E-2</v>
      </c>
      <c r="X9" s="192">
        <v>-0.31050805679999999</v>
      </c>
      <c r="Y9" s="192">
        <v>0</v>
      </c>
      <c r="Z9" s="192">
        <v>0</v>
      </c>
      <c r="AA9" s="192">
        <v>0</v>
      </c>
      <c r="AB9" s="193"/>
      <c r="AC9" s="159">
        <v>-9.6522035094339653E-2</v>
      </c>
      <c r="AD9" s="159">
        <v>-0.10650707320754721</v>
      </c>
      <c r="AE9" s="159">
        <v>-2.8290941320754725E-2</v>
      </c>
      <c r="AF9" s="159">
        <v>3.3283460377358499E-2</v>
      </c>
      <c r="AG9" s="192">
        <v>-0.35280468000000004</v>
      </c>
      <c r="AH9" s="192">
        <v>-0.35280468000000004</v>
      </c>
      <c r="AI9" s="192">
        <v>-0.35280468000000004</v>
      </c>
      <c r="AJ9" s="192">
        <v>-0.35280468000000004</v>
      </c>
    </row>
    <row r="10" spans="1:36" x14ac:dyDescent="0.55000000000000004">
      <c r="A10" s="133"/>
      <c r="B10" s="391"/>
      <c r="C10" s="153"/>
      <c r="D10" s="198"/>
      <c r="E10" s="161"/>
      <c r="F10" s="161"/>
      <c r="G10" s="161"/>
      <c r="H10" s="161"/>
      <c r="I10" s="161"/>
      <c r="J10" s="161"/>
      <c r="K10" s="161"/>
      <c r="L10" s="161"/>
      <c r="M10" s="161"/>
      <c r="N10" s="161">
        <v>-0.29738562091503273</v>
      </c>
      <c r="O10" s="161">
        <v>0.1395348837209302</v>
      </c>
      <c r="P10" s="161">
        <v>-4.0816326530612242E-2</v>
      </c>
      <c r="Q10" s="161">
        <v>0.10212765957446809</v>
      </c>
      <c r="R10" s="161">
        <v>-0.27413127413127419</v>
      </c>
      <c r="S10" s="161">
        <v>0.12765957446808512</v>
      </c>
      <c r="T10" s="161">
        <v>-0.27358490566037735</v>
      </c>
      <c r="U10" s="161">
        <v>-3.8961038961038967E-2</v>
      </c>
      <c r="V10" s="161">
        <v>0.3175675675675676</v>
      </c>
      <c r="W10" s="161">
        <v>0.18974358974358974</v>
      </c>
      <c r="X10" s="197">
        <v>-0.99999999999999978</v>
      </c>
      <c r="Y10" s="197"/>
      <c r="Z10" s="197"/>
      <c r="AA10" s="197"/>
      <c r="AB10" s="193"/>
      <c r="AC10" s="162">
        <v>-0.27358490566037741</v>
      </c>
      <c r="AD10" s="162">
        <v>-0.30188679245283029</v>
      </c>
      <c r="AE10" s="162">
        <v>-8.0188679245283029E-2</v>
      </c>
      <c r="AF10" s="162">
        <v>9.4339622641509455E-2</v>
      </c>
      <c r="AG10" s="197">
        <v>-1</v>
      </c>
      <c r="AH10" s="197">
        <v>-1</v>
      </c>
      <c r="AI10" s="197">
        <v>-1</v>
      </c>
      <c r="AJ10" s="197">
        <v>-1</v>
      </c>
    </row>
    <row r="11" spans="1:36" x14ac:dyDescent="0.55000000000000004">
      <c r="A11" s="133"/>
      <c r="B11" s="163"/>
      <c r="C11" s="164"/>
      <c r="D11" s="164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6"/>
      <c r="X11" s="166"/>
      <c r="Y11" s="166"/>
      <c r="Z11" s="166"/>
      <c r="AA11" s="166"/>
      <c r="AB11" s="133"/>
      <c r="AC11" s="166"/>
      <c r="AD11" s="166"/>
      <c r="AE11" s="166"/>
      <c r="AF11" s="166"/>
      <c r="AG11" s="166"/>
      <c r="AH11" s="166"/>
      <c r="AI11" s="166"/>
      <c r="AJ11" s="166"/>
    </row>
    <row r="12" spans="1:36" x14ac:dyDescent="0.55000000000000004">
      <c r="A12" s="133"/>
      <c r="B12" s="167"/>
      <c r="C12" s="169" t="s">
        <v>159</v>
      </c>
      <c r="D12" s="169"/>
      <c r="E12" s="170">
        <v>0</v>
      </c>
      <c r="F12" s="170">
        <v>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0.39876867000000005</v>
      </c>
      <c r="N12" s="170">
        <v>-1.018661400000008E-2</v>
      </c>
      <c r="O12" s="170">
        <v>4.8448530000000004E-2</v>
      </c>
      <c r="P12" s="170">
        <v>-6.9815573999999991E-2</v>
      </c>
      <c r="Q12" s="170">
        <v>2.2609314000000023E-2</v>
      </c>
      <c r="R12" s="170">
        <v>-9.9630054000000023E-2</v>
      </c>
      <c r="S12" s="170">
        <v>6.2610408000000062E-2</v>
      </c>
      <c r="T12" s="170">
        <v>-3.0062263200000092E-2</v>
      </c>
      <c r="U12" s="170">
        <v>3.6703079999999711E-3</v>
      </c>
      <c r="V12" s="170">
        <v>6.3618672000000376E-3</v>
      </c>
      <c r="W12" s="170">
        <v>-2.2266535200000021E-2</v>
      </c>
      <c r="X12" s="170">
        <v>-0.31050805679999999</v>
      </c>
      <c r="Y12" s="170">
        <v>0</v>
      </c>
      <c r="Z12" s="170">
        <v>0</v>
      </c>
      <c r="AA12" s="170">
        <v>0</v>
      </c>
      <c r="AB12" s="133"/>
      <c r="AC12" s="170">
        <v>-3.0062263200000092E-2</v>
      </c>
      <c r="AD12" s="170">
        <v>-2.6391955200000122E-2</v>
      </c>
      <c r="AE12" s="170">
        <v>-2.0030088000000099E-2</v>
      </c>
      <c r="AF12" s="170">
        <v>-4.2296623200000098E-2</v>
      </c>
      <c r="AG12" s="170">
        <v>-0.35280468000000004</v>
      </c>
      <c r="AH12" s="170">
        <v>-0.35280468000000004</v>
      </c>
      <c r="AI12" s="170">
        <v>-0.35280468000000004</v>
      </c>
      <c r="AJ12" s="170">
        <v>-0.35280468000000004</v>
      </c>
    </row>
    <row r="13" spans="1:36" x14ac:dyDescent="0.55000000000000004">
      <c r="A13" s="133"/>
      <c r="B13" s="133"/>
      <c r="C13" s="168" t="s">
        <v>163</v>
      </c>
      <c r="D13" s="171"/>
      <c r="E13" s="170">
        <v>0</v>
      </c>
      <c r="F13" s="170">
        <v>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0.39876867000000005</v>
      </c>
      <c r="O13" s="170">
        <v>0.38858205600000001</v>
      </c>
      <c r="P13" s="170">
        <v>0.43703058600000005</v>
      </c>
      <c r="Q13" s="170">
        <v>0.36721501200000006</v>
      </c>
      <c r="R13" s="170">
        <v>0.389824326</v>
      </c>
      <c r="S13" s="170">
        <v>0.29019427199999998</v>
      </c>
      <c r="T13" s="170">
        <v>0.35280468000000009</v>
      </c>
      <c r="U13" s="170">
        <v>0.32274241679999999</v>
      </c>
      <c r="V13" s="170">
        <v>0.3264127248</v>
      </c>
      <c r="W13" s="170">
        <v>0.33277459199999998</v>
      </c>
      <c r="X13" s="170">
        <v>0.31050805680000004</v>
      </c>
      <c r="Y13" s="170">
        <v>0</v>
      </c>
      <c r="Z13" s="170">
        <v>0</v>
      </c>
      <c r="AA13" s="170">
        <v>0</v>
      </c>
      <c r="AB13" s="133"/>
      <c r="AC13" s="170">
        <v>0.35280468000000004</v>
      </c>
      <c r="AD13" s="170">
        <v>0.35280468000000004</v>
      </c>
      <c r="AE13" s="170">
        <v>0.35280468000000004</v>
      </c>
      <c r="AF13" s="170">
        <v>0.35280468000000004</v>
      </c>
      <c r="AG13" s="170">
        <v>0.35280468000000004</v>
      </c>
      <c r="AH13" s="170">
        <v>0.35280468000000004</v>
      </c>
      <c r="AI13" s="170">
        <v>0.35280468000000004</v>
      </c>
      <c r="AJ13" s="170">
        <v>0.35280468000000004</v>
      </c>
    </row>
    <row r="14" spans="1:36" x14ac:dyDescent="0.55000000000000004">
      <c r="A14" s="133"/>
      <c r="B14" s="133"/>
      <c r="C14" s="173" t="s">
        <v>157</v>
      </c>
      <c r="D14" s="171"/>
      <c r="E14" s="199">
        <v>0</v>
      </c>
      <c r="F14" s="199">
        <v>0</v>
      </c>
      <c r="G14" s="199">
        <v>0</v>
      </c>
      <c r="H14" s="199">
        <v>0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-2.5545171339564077E-2</v>
      </c>
      <c r="O14" s="199">
        <v>0.12468030690537085</v>
      </c>
      <c r="P14" s="199">
        <v>-0.15974985787379187</v>
      </c>
      <c r="Q14" s="199">
        <v>6.156968876860628E-2</v>
      </c>
      <c r="R14" s="199">
        <v>-0.25557680050987897</v>
      </c>
      <c r="S14" s="199">
        <v>0.21575342465753447</v>
      </c>
      <c r="T14" s="199">
        <v>-8.5209366270311587E-2</v>
      </c>
      <c r="U14" s="199">
        <v>1.1372251705837666E-2</v>
      </c>
      <c r="V14" s="199">
        <v>1.9490254872563839E-2</v>
      </c>
      <c r="W14" s="199">
        <v>-6.6911764705882393E-2</v>
      </c>
      <c r="X14" s="199">
        <v>-0.99999999999999978</v>
      </c>
      <c r="Y14" s="199">
        <v>0</v>
      </c>
      <c r="Z14" s="199">
        <v>0</v>
      </c>
      <c r="AA14" s="199">
        <v>0</v>
      </c>
      <c r="AB14" s="133"/>
      <c r="AC14" s="199">
        <v>-8.5209366270311615E-2</v>
      </c>
      <c r="AD14" s="199">
        <v>-7.4806136925394895E-2</v>
      </c>
      <c r="AE14" s="199">
        <v>-5.6773872727538914E-2</v>
      </c>
      <c r="AF14" s="199">
        <v>-0.11988679742003448</v>
      </c>
      <c r="AG14" s="199">
        <v>-1</v>
      </c>
      <c r="AH14" s="199">
        <v>-1</v>
      </c>
      <c r="AI14" s="199">
        <v>-1</v>
      </c>
      <c r="AJ14" s="199">
        <v>-1</v>
      </c>
    </row>
    <row r="15" spans="1:36" x14ac:dyDescent="0.55000000000000004">
      <c r="A15" s="175"/>
      <c r="B15" s="392"/>
      <c r="C15" s="392"/>
      <c r="D15" s="175"/>
      <c r="E15" s="176"/>
      <c r="F15" s="176"/>
      <c r="G15" s="176"/>
      <c r="H15" s="176"/>
      <c r="I15" s="176"/>
      <c r="J15" s="176"/>
      <c r="K15" s="176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33"/>
      <c r="AC15" s="135"/>
      <c r="AD15" s="133"/>
      <c r="AE15" s="133"/>
      <c r="AF15" s="133"/>
      <c r="AG15" s="133"/>
      <c r="AH15" s="133"/>
      <c r="AI15" s="133"/>
      <c r="AJ15" s="133"/>
    </row>
    <row r="16" spans="1:36" x14ac:dyDescent="0.55000000000000004">
      <c r="A16" s="175"/>
      <c r="B16" s="175"/>
      <c r="C16" s="175"/>
      <c r="D16" s="175"/>
      <c r="E16" s="176"/>
      <c r="F16" s="176"/>
      <c r="G16" s="176"/>
      <c r="H16" s="176"/>
      <c r="I16" s="176"/>
      <c r="J16" s="176"/>
      <c r="K16" s="176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33"/>
      <c r="AC16" s="135"/>
      <c r="AD16" s="133"/>
      <c r="AE16" s="133"/>
      <c r="AF16" s="133"/>
      <c r="AG16" s="133"/>
      <c r="AH16" s="133"/>
      <c r="AI16" s="133"/>
      <c r="AJ16" s="133"/>
    </row>
    <row r="17" spans="1:36" x14ac:dyDescent="0.55000000000000004">
      <c r="A17" s="175"/>
      <c r="B17" s="393"/>
      <c r="C17" s="394"/>
      <c r="D17" s="178"/>
      <c r="E17" s="137" t="s">
        <v>119</v>
      </c>
      <c r="F17" s="137" t="s">
        <v>120</v>
      </c>
      <c r="G17" s="137" t="s">
        <v>121</v>
      </c>
      <c r="H17" s="137" t="s">
        <v>122</v>
      </c>
      <c r="I17" s="137" t="s">
        <v>123</v>
      </c>
      <c r="J17" s="137" t="s">
        <v>124</v>
      </c>
      <c r="K17" s="137" t="s">
        <v>125</v>
      </c>
      <c r="L17" s="137" t="s">
        <v>126</v>
      </c>
      <c r="M17" s="137" t="s">
        <v>127</v>
      </c>
      <c r="N17" s="137" t="s">
        <v>128</v>
      </c>
      <c r="O17" s="137" t="s">
        <v>129</v>
      </c>
      <c r="P17" s="137" t="s">
        <v>130</v>
      </c>
      <c r="Q17" s="137" t="s">
        <v>131</v>
      </c>
      <c r="R17" s="138" t="s">
        <v>132</v>
      </c>
      <c r="S17" s="138" t="s">
        <v>133</v>
      </c>
      <c r="T17" s="138" t="s">
        <v>134</v>
      </c>
      <c r="U17" s="138" t="s">
        <v>135</v>
      </c>
      <c r="V17" s="138" t="s">
        <v>136</v>
      </c>
      <c r="W17" s="138" t="s">
        <v>137</v>
      </c>
      <c r="X17" s="139" t="s">
        <v>138</v>
      </c>
      <c r="Y17" s="139" t="s">
        <v>139</v>
      </c>
      <c r="Z17" s="139" t="s">
        <v>140</v>
      </c>
      <c r="AA17" s="139" t="s">
        <v>141</v>
      </c>
      <c r="AB17" s="133"/>
      <c r="AC17" s="137" t="s">
        <v>142</v>
      </c>
      <c r="AD17" s="137" t="s">
        <v>143</v>
      </c>
      <c r="AE17" s="137" t="s">
        <v>144</v>
      </c>
      <c r="AF17" s="137" t="s">
        <v>145</v>
      </c>
      <c r="AG17" s="140" t="s">
        <v>146</v>
      </c>
      <c r="AH17" s="140" t="s">
        <v>147</v>
      </c>
      <c r="AI17" s="140" t="s">
        <v>148</v>
      </c>
      <c r="AJ17" s="140" t="s">
        <v>149</v>
      </c>
    </row>
    <row r="18" spans="1:36" x14ac:dyDescent="0.55000000000000004">
      <c r="A18" s="175"/>
      <c r="B18" s="200" t="s">
        <v>164</v>
      </c>
      <c r="C18" s="180"/>
      <c r="D18" s="201" t="s">
        <v>95</v>
      </c>
      <c r="E18" s="202"/>
      <c r="F18" s="202"/>
      <c r="G18" s="202"/>
      <c r="H18" s="202"/>
      <c r="I18" s="202"/>
      <c r="J18" s="202"/>
      <c r="K18" s="202"/>
      <c r="L18" s="202"/>
      <c r="M18" s="202"/>
      <c r="N18" s="202">
        <v>5.041928117647057</v>
      </c>
      <c r="O18" s="202">
        <v>-0.23560089795918415</v>
      </c>
      <c r="P18" s="202">
        <v>-2.2118123786365587</v>
      </c>
      <c r="Q18" s="202">
        <v>-0.57503844541197857</v>
      </c>
      <c r="R18" s="202">
        <v>0.38473325392261515</v>
      </c>
      <c r="S18" s="202">
        <v>1.2058646567643532</v>
      </c>
      <c r="T18" s="202">
        <v>4.3155696035285445</v>
      </c>
      <c r="U18" s="202">
        <v>1.0976140456300456</v>
      </c>
      <c r="V18" s="202">
        <v>-4.9895501455301456</v>
      </c>
      <c r="W18" s="202">
        <v>-3.6813957267904485</v>
      </c>
      <c r="X18" s="203"/>
      <c r="Y18" s="203"/>
      <c r="Z18" s="203"/>
      <c r="AA18" s="203"/>
      <c r="AB18" s="133"/>
      <c r="AC18" s="202">
        <v>4.3155696035285445</v>
      </c>
      <c r="AD18" s="202">
        <v>5.4131836491585901</v>
      </c>
      <c r="AE18" s="202">
        <v>0.42363350362844443</v>
      </c>
      <c r="AF18" s="202">
        <v>-3.257762223162004</v>
      </c>
      <c r="AG18" s="203"/>
      <c r="AH18" s="203"/>
      <c r="AI18" s="203"/>
      <c r="AJ18" s="203"/>
    </row>
    <row r="19" spans="1:36" x14ac:dyDescent="0.55000000000000004">
      <c r="A19" s="175"/>
      <c r="B19" s="183"/>
      <c r="C19" s="179"/>
      <c r="D19" s="179"/>
      <c r="E19" s="194"/>
      <c r="F19" s="194"/>
      <c r="G19" s="194"/>
      <c r="H19" s="194"/>
      <c r="I19" s="194"/>
      <c r="J19" s="194"/>
      <c r="K19" s="194"/>
      <c r="L19" s="194"/>
      <c r="M19" s="194"/>
      <c r="N19" s="194">
        <v>0.38689850032601586</v>
      </c>
      <c r="O19" s="194">
        <v>-1.3035649042225612E-2</v>
      </c>
      <c r="P19" s="194">
        <v>-0.12399453267693185</v>
      </c>
      <c r="Q19" s="194">
        <v>-3.679970324083999E-2</v>
      </c>
      <c r="R19" s="194">
        <v>2.5561748233730627E-2</v>
      </c>
      <c r="S19" s="194">
        <v>7.8120961488756885E-2</v>
      </c>
      <c r="T19" s="194">
        <v>0.25932217110840228</v>
      </c>
      <c r="U19" s="194">
        <v>5.2373829477696046E-2</v>
      </c>
      <c r="V19" s="194">
        <v>-0.22623303732749012</v>
      </c>
      <c r="W19" s="194">
        <v>-0.21572325050709926</v>
      </c>
      <c r="X19" s="196"/>
      <c r="Y19" s="196"/>
      <c r="Z19" s="196"/>
      <c r="AA19" s="196"/>
      <c r="AB19" s="133"/>
      <c r="AC19" s="162">
        <v>0.25932217110840233</v>
      </c>
      <c r="AD19" s="162">
        <v>0.32527769575551574</v>
      </c>
      <c r="AE19" s="162">
        <v>2.5456097342368079E-2</v>
      </c>
      <c r="AF19" s="162">
        <v>-0.19575862522865195</v>
      </c>
      <c r="AG19" s="197"/>
      <c r="AH19" s="197"/>
      <c r="AI19" s="197"/>
      <c r="AJ19" s="197"/>
    </row>
    <row r="20" spans="1:36" x14ac:dyDescent="0.55000000000000004">
      <c r="A20" s="175"/>
      <c r="B20" s="381"/>
      <c r="C20" s="204" t="s">
        <v>165</v>
      </c>
      <c r="D20" s="180"/>
      <c r="E20" s="202"/>
      <c r="F20" s="202"/>
      <c r="G20" s="202"/>
      <c r="H20" s="202"/>
      <c r="I20" s="202"/>
      <c r="J20" s="202"/>
      <c r="K20" s="202"/>
      <c r="L20" s="202"/>
      <c r="M20" s="202"/>
      <c r="N20" s="202">
        <v>5.3748239999999994</v>
      </c>
      <c r="O20" s="202">
        <v>-2.4890208979591821</v>
      </c>
      <c r="P20" s="202">
        <v>0.63780288666956042</v>
      </c>
      <c r="Q20" s="202">
        <v>-1.5371369134970838</v>
      </c>
      <c r="R20" s="202">
        <v>4.231453485582847</v>
      </c>
      <c r="S20" s="202">
        <v>-2.1244761942994788</v>
      </c>
      <c r="T20" s="202">
        <v>5.7336008865474168</v>
      </c>
      <c r="U20" s="202">
        <v>0.85928235731835712</v>
      </c>
      <c r="V20" s="202">
        <v>-5.4194060374220383</v>
      </c>
      <c r="W20" s="202">
        <v>-2.5395221267904513</v>
      </c>
      <c r="X20" s="203"/>
      <c r="Y20" s="203"/>
      <c r="Z20" s="203"/>
      <c r="AA20" s="203"/>
      <c r="AB20" s="133"/>
      <c r="AC20" s="202">
        <v>5.7336008865474168</v>
      </c>
      <c r="AD20" s="202">
        <v>6.6580871963284052</v>
      </c>
      <c r="AE20" s="202">
        <v>1.3684489753265607</v>
      </c>
      <c r="AF20" s="202">
        <v>-1.262638487312947</v>
      </c>
      <c r="AG20" s="203"/>
      <c r="AH20" s="203"/>
      <c r="AI20" s="203"/>
      <c r="AJ20" s="203"/>
    </row>
    <row r="21" spans="1:36" x14ac:dyDescent="0.55000000000000004">
      <c r="A21" s="175"/>
      <c r="B21" s="382"/>
      <c r="C21" s="180"/>
      <c r="D21" s="180"/>
      <c r="E21" s="161"/>
      <c r="F21" s="161"/>
      <c r="G21" s="161"/>
      <c r="H21" s="161"/>
      <c r="I21" s="161"/>
      <c r="J21" s="161"/>
      <c r="K21" s="161"/>
      <c r="L21" s="161"/>
      <c r="M21" s="161"/>
      <c r="N21" s="161">
        <v>0.41244367166557983</v>
      </c>
      <c r="O21" s="161">
        <v>-0.13771595594759634</v>
      </c>
      <c r="P21" s="161">
        <v>3.5755325196859852E-2</v>
      </c>
      <c r="Q21" s="161">
        <v>-9.8369392009446124E-2</v>
      </c>
      <c r="R21" s="161">
        <v>0.28113854874360955</v>
      </c>
      <c r="S21" s="161">
        <v>-0.1376324631687775</v>
      </c>
      <c r="T21" s="161">
        <v>0.34453153737871389</v>
      </c>
      <c r="U21" s="161">
        <v>4.1001577771858276E-2</v>
      </c>
      <c r="V21" s="161">
        <v>-0.24572329220005387</v>
      </c>
      <c r="W21" s="161">
        <v>-0.14881148580121706</v>
      </c>
      <c r="X21" s="197"/>
      <c r="Y21" s="197"/>
      <c r="Z21" s="197"/>
      <c r="AA21" s="197"/>
      <c r="AB21" s="133"/>
      <c r="AC21" s="162">
        <v>0.34453153737871395</v>
      </c>
      <c r="AD21" s="162">
        <v>0.40008383268091052</v>
      </c>
      <c r="AE21" s="162">
        <v>8.2229970069906913E-2</v>
      </c>
      <c r="AF21" s="162">
        <v>-7.5871827808617717E-2</v>
      </c>
      <c r="AG21" s="197"/>
      <c r="AH21" s="197"/>
      <c r="AI21" s="197"/>
      <c r="AJ21" s="197"/>
    </row>
    <row r="22" spans="1:36" x14ac:dyDescent="0.55000000000000004">
      <c r="A22" s="175"/>
      <c r="B22" s="382"/>
      <c r="C22" s="204" t="s">
        <v>166</v>
      </c>
      <c r="D22" s="180"/>
      <c r="E22" s="202"/>
      <c r="F22" s="202"/>
      <c r="G22" s="202"/>
      <c r="H22" s="202"/>
      <c r="I22" s="202"/>
      <c r="J22" s="202"/>
      <c r="K22" s="202"/>
      <c r="L22" s="202"/>
      <c r="M22" s="202"/>
      <c r="N22" s="202">
        <v>-0.33289588235294265</v>
      </c>
      <c r="O22" s="202">
        <v>2.2534199999999998</v>
      </c>
      <c r="P22" s="202">
        <v>-2.8496152653061215</v>
      </c>
      <c r="Q22" s="202">
        <v>0.96209846808510513</v>
      </c>
      <c r="R22" s="202">
        <v>-3.8467202316602318</v>
      </c>
      <c r="S22" s="202">
        <v>3.3303408510638324</v>
      </c>
      <c r="T22" s="202">
        <v>-1.4180312830188706</v>
      </c>
      <c r="U22" s="202">
        <v>0.23833168831168686</v>
      </c>
      <c r="V22" s="202">
        <v>0.42985589189189133</v>
      </c>
      <c r="W22" s="202">
        <v>-1.1418735999999983</v>
      </c>
      <c r="X22" s="203">
        <v>-13.383967965517243</v>
      </c>
      <c r="Y22" s="203"/>
      <c r="Z22" s="203"/>
      <c r="AA22" s="203"/>
      <c r="AB22" s="133"/>
      <c r="AC22" s="202">
        <v>-1.4180312830188706</v>
      </c>
      <c r="AD22" s="202">
        <v>-1.2449035471698151</v>
      </c>
      <c r="AE22" s="202">
        <v>-0.9448154716981173</v>
      </c>
      <c r="AF22" s="202">
        <v>-1.9951237358490592</v>
      </c>
      <c r="AG22" s="203">
        <v>-16.641730188679247</v>
      </c>
      <c r="AH22" s="203">
        <v>-16.641730188679247</v>
      </c>
      <c r="AI22" s="203">
        <v>-16.641730188679247</v>
      </c>
      <c r="AJ22" s="203">
        <v>-16.641730188679247</v>
      </c>
    </row>
    <row r="23" spans="1:36" x14ac:dyDescent="0.55000000000000004">
      <c r="A23" s="175"/>
      <c r="B23" s="382"/>
      <c r="C23" s="204"/>
      <c r="D23" s="180"/>
      <c r="E23" s="161"/>
      <c r="F23" s="161"/>
      <c r="G23" s="161"/>
      <c r="H23" s="161"/>
      <c r="I23" s="161"/>
      <c r="J23" s="161"/>
      <c r="K23" s="161"/>
      <c r="L23" s="161"/>
      <c r="M23" s="161"/>
      <c r="N23" s="161">
        <v>-2.5545171339563973E-2</v>
      </c>
      <c r="O23" s="161">
        <v>0.12468030690537082</v>
      </c>
      <c r="P23" s="161">
        <v>-0.15974985787379184</v>
      </c>
      <c r="Q23" s="161">
        <v>6.1569688768606134E-2</v>
      </c>
      <c r="R23" s="161">
        <v>-0.25557680050987891</v>
      </c>
      <c r="S23" s="161">
        <v>0.21575342465753444</v>
      </c>
      <c r="T23" s="161">
        <v>-8.5209366270311518E-2</v>
      </c>
      <c r="U23" s="161">
        <v>1.1372251705837687E-2</v>
      </c>
      <c r="V23" s="161">
        <v>1.9490254872563693E-2</v>
      </c>
      <c r="W23" s="161">
        <v>-6.6911764705882254E-2</v>
      </c>
      <c r="X23" s="197">
        <v>-10000</v>
      </c>
      <c r="Y23" s="197"/>
      <c r="Z23" s="197"/>
      <c r="AA23" s="197"/>
      <c r="AB23" s="133"/>
      <c r="AC23" s="162">
        <v>-8.5209366270311532E-2</v>
      </c>
      <c r="AD23" s="162">
        <v>-7.4806136925394742E-2</v>
      </c>
      <c r="AE23" s="162">
        <v>-5.6773872727538886E-2</v>
      </c>
      <c r="AF23" s="162">
        <v>-0.11988679742003437</v>
      </c>
      <c r="AG23" s="197">
        <v>-1</v>
      </c>
      <c r="AH23" s="197">
        <v>-1</v>
      </c>
      <c r="AI23" s="197">
        <v>-1</v>
      </c>
      <c r="AJ23" s="197">
        <v>-1</v>
      </c>
    </row>
    <row r="24" spans="1:36" x14ac:dyDescent="0.55000000000000004">
      <c r="A24" s="175"/>
      <c r="B24" s="185"/>
      <c r="C24" s="186"/>
      <c r="D24" s="186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8"/>
      <c r="X24" s="188"/>
      <c r="Y24" s="188"/>
      <c r="Z24" s="188"/>
      <c r="AA24" s="188"/>
      <c r="AB24" s="133"/>
      <c r="AC24" s="188"/>
      <c r="AD24" s="188"/>
      <c r="AE24" s="188"/>
      <c r="AF24" s="188"/>
      <c r="AG24" s="188"/>
      <c r="AH24" s="188"/>
      <c r="AI24" s="188"/>
      <c r="AJ24" s="188"/>
    </row>
    <row r="25" spans="1:36" x14ac:dyDescent="0.55000000000000004">
      <c r="A25" s="175"/>
      <c r="B25" s="189"/>
      <c r="C25" s="190" t="s">
        <v>159</v>
      </c>
      <c r="D25" s="190"/>
      <c r="E25" s="191">
        <v>0</v>
      </c>
      <c r="F25" s="191">
        <v>0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5.041928117647057</v>
      </c>
      <c r="O25" s="191">
        <v>-0.23560089795918238</v>
      </c>
      <c r="P25" s="191">
        <v>-2.2118123786365613</v>
      </c>
      <c r="Q25" s="191">
        <v>-0.57503844541197868</v>
      </c>
      <c r="R25" s="191">
        <v>0.38473325392261515</v>
      </c>
      <c r="S25" s="191">
        <v>1.2058646567643536</v>
      </c>
      <c r="T25" s="191">
        <v>4.3155696035285462</v>
      </c>
      <c r="U25" s="191">
        <v>1.0976140456300441</v>
      </c>
      <c r="V25" s="191">
        <v>-4.9895501455301474</v>
      </c>
      <c r="W25" s="191">
        <v>-3.6813957267904494</v>
      </c>
      <c r="X25" s="191">
        <v>-13.383967965517243</v>
      </c>
      <c r="Y25" s="191">
        <v>0</v>
      </c>
      <c r="Z25" s="191">
        <v>0</v>
      </c>
      <c r="AA25" s="191">
        <v>0</v>
      </c>
      <c r="AB25" s="133"/>
      <c r="AC25" s="191">
        <v>4.3155696035285462</v>
      </c>
      <c r="AD25" s="191">
        <v>5.4131836491585901</v>
      </c>
      <c r="AE25" s="191">
        <v>0.42363350362844343</v>
      </c>
      <c r="AF25" s="191">
        <v>-3.4535208483906583</v>
      </c>
      <c r="AG25" s="191">
        <v>-17.641730188679247</v>
      </c>
      <c r="AH25" s="191">
        <v>-17.641730188679247</v>
      </c>
      <c r="AI25" s="191">
        <v>-17.641730188679247</v>
      </c>
      <c r="AJ25" s="191">
        <v>-17.641730188679247</v>
      </c>
    </row>
    <row r="26" spans="1:36" x14ac:dyDescent="0.55000000000000004">
      <c r="A26" s="133"/>
      <c r="B26" s="133"/>
      <c r="C26" s="168" t="s">
        <v>167</v>
      </c>
      <c r="D26" s="171"/>
      <c r="E26" s="170"/>
      <c r="F26" s="170"/>
      <c r="G26" s="170"/>
      <c r="H26" s="170"/>
      <c r="I26" s="170"/>
      <c r="J26" s="170"/>
      <c r="K26" s="170"/>
      <c r="L26" s="170"/>
      <c r="M26" s="170"/>
      <c r="N26" s="170">
        <v>13.031655882352943</v>
      </c>
      <c r="O26" s="170">
        <v>18.073584</v>
      </c>
      <c r="P26" s="170">
        <v>17.83798310204082</v>
      </c>
      <c r="Q26" s="170">
        <v>15.626170723404258</v>
      </c>
      <c r="R26" s="170">
        <v>15.051132277992279</v>
      </c>
      <c r="S26" s="170">
        <v>15.435865531914892</v>
      </c>
      <c r="T26" s="170">
        <v>16.641730188679251</v>
      </c>
      <c r="U26" s="170">
        <v>20.957299792207792</v>
      </c>
      <c r="V26" s="170">
        <v>22.054913837837837</v>
      </c>
      <c r="W26" s="170">
        <v>17.065363692307692</v>
      </c>
      <c r="X26" s="170">
        <v>1.3383967965517243E-3</v>
      </c>
      <c r="Y26" s="170">
        <v>0</v>
      </c>
      <c r="Z26" s="170">
        <v>0</v>
      </c>
      <c r="AA26" s="170">
        <v>0</v>
      </c>
      <c r="AB26" s="133"/>
      <c r="AC26" s="170">
        <v>16.641730188679247</v>
      </c>
      <c r="AD26" s="170">
        <v>16.641730188679247</v>
      </c>
      <c r="AE26" s="170">
        <v>16.641730188679247</v>
      </c>
      <c r="AF26" s="170">
        <v>16.641730188679247</v>
      </c>
      <c r="AG26" s="170">
        <v>16.641730188679247</v>
      </c>
      <c r="AH26" s="170">
        <v>16.641730188679247</v>
      </c>
      <c r="AI26" s="170">
        <v>16.641730188679247</v>
      </c>
      <c r="AJ26" s="170">
        <v>16.641730188679247</v>
      </c>
    </row>
    <row r="27" spans="1:36" x14ac:dyDescent="0.55000000000000004">
      <c r="A27" s="133"/>
      <c r="B27" s="133"/>
      <c r="C27" s="173" t="s">
        <v>157</v>
      </c>
      <c r="D27" s="171"/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  <c r="M27" s="174">
        <v>0</v>
      </c>
      <c r="N27" s="174">
        <v>0.38689850032601586</v>
      </c>
      <c r="O27" s="174">
        <v>-1.3035649042225511E-2</v>
      </c>
      <c r="P27" s="174">
        <v>-0.12399453267693199</v>
      </c>
      <c r="Q27" s="174">
        <v>-3.679970324083999E-2</v>
      </c>
      <c r="R27" s="174">
        <v>2.5561748233730641E-2</v>
      </c>
      <c r="S27" s="174">
        <v>7.812096148875694E-2</v>
      </c>
      <c r="T27" s="174">
        <v>0.25932217110840239</v>
      </c>
      <c r="U27" s="174">
        <v>5.2373829477695963E-2</v>
      </c>
      <c r="V27" s="174">
        <v>-0.22623303732749017</v>
      </c>
      <c r="W27" s="174">
        <v>-0.21572325050709931</v>
      </c>
      <c r="X27" s="174">
        <v>-10000</v>
      </c>
      <c r="Y27" s="174">
        <v>0</v>
      </c>
      <c r="Z27" s="174">
        <v>0</v>
      </c>
      <c r="AA27" s="174">
        <v>0</v>
      </c>
      <c r="AB27" s="133"/>
      <c r="AC27" s="174">
        <v>0.25932217110840239</v>
      </c>
      <c r="AD27" s="174">
        <v>0.32527769575551579</v>
      </c>
      <c r="AE27" s="174">
        <v>2.5456097342368027E-2</v>
      </c>
      <c r="AF27" s="174">
        <v>-0.19575862522865209</v>
      </c>
      <c r="AG27" s="174">
        <v>-1</v>
      </c>
      <c r="AH27" s="174">
        <v>-1</v>
      </c>
      <c r="AI27" s="174">
        <v>-1</v>
      </c>
      <c r="AJ27" s="174">
        <v>-1</v>
      </c>
    </row>
    <row r="28" spans="1:36" x14ac:dyDescent="0.55000000000000004">
      <c r="A28" s="129"/>
      <c r="B28" s="129"/>
      <c r="C28" s="129"/>
      <c r="D28" s="129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</row>
    <row r="38" ht="18" customHeight="1" x14ac:dyDescent="0.55000000000000004"/>
    <row r="42" ht="20" customHeight="1" x14ac:dyDescent="0.55000000000000004"/>
    <row r="43" ht="20" customHeight="1" x14ac:dyDescent="0.55000000000000004"/>
    <row r="44" ht="18" customHeight="1" x14ac:dyDescent="0.55000000000000004"/>
    <row r="48" ht="18" customHeight="1" x14ac:dyDescent="0.55000000000000004"/>
    <row r="49" ht="18" customHeight="1" x14ac:dyDescent="0.55000000000000004"/>
  </sheetData>
  <mergeCells count="7">
    <mergeCell ref="B20:B23"/>
    <mergeCell ref="B2:AJ2"/>
    <mergeCell ref="B4:C4"/>
    <mergeCell ref="B5:C5"/>
    <mergeCell ref="B7:B10"/>
    <mergeCell ref="B15:C15"/>
    <mergeCell ref="B17:C17"/>
  </mergeCells>
  <phoneticPr fontId="3"/>
  <pageMargins left="0.7" right="0.7" top="0.75" bottom="0.75" header="0.3" footer="0.3"/>
  <pageSetup paperSize="9" scale="29" orientation="landscape" r:id="rId1"/>
  <headerFooter>
    <oddHeader>&amp;R&amp;"Calibri"&amp;B&amp;18【別紙5-2】要因分析（エネルギー）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="60" zoomScaleNormal="100" workbookViewId="0">
      <selection sqref="A1:K29"/>
    </sheetView>
  </sheetViews>
  <sheetFormatPr defaultRowHeight="18" x14ac:dyDescent="0.55000000000000004"/>
  <cols>
    <col min="1" max="1" width="11.9140625" customWidth="1"/>
    <col min="2" max="2" width="4.6640625" bestFit="1" customWidth="1"/>
    <col min="3" max="4" width="16.4140625" customWidth="1"/>
    <col min="5" max="5" width="13.4140625" customWidth="1"/>
    <col min="6" max="6" width="7.9140625" customWidth="1"/>
    <col min="7" max="7" width="6.33203125" customWidth="1"/>
    <col min="8" max="8" width="7.9140625" customWidth="1"/>
    <col min="9" max="9" width="6.33203125" customWidth="1"/>
    <col min="10" max="10" width="7.9140625" customWidth="1"/>
    <col min="11" max="11" width="6.33203125" customWidth="1"/>
  </cols>
  <sheetData>
    <row r="1" spans="1:11" ht="18.5" thickBot="1" x14ac:dyDescent="0.4">
      <c r="A1" s="1"/>
      <c r="B1" s="1"/>
      <c r="C1" s="1"/>
      <c r="D1" s="1"/>
      <c r="E1" s="1"/>
      <c r="F1" s="1"/>
      <c r="G1" s="1"/>
      <c r="H1" s="403"/>
      <c r="I1" s="403"/>
      <c r="J1" s="403"/>
      <c r="K1" s="403"/>
    </row>
    <row r="2" spans="1:11" x14ac:dyDescent="0.55000000000000004">
      <c r="A2" s="404" t="s">
        <v>168</v>
      </c>
      <c r="B2" s="405"/>
      <c r="C2" s="405"/>
      <c r="D2" s="405"/>
      <c r="E2" s="405"/>
      <c r="F2" s="405"/>
      <c r="G2" s="405"/>
      <c r="H2" s="405"/>
      <c r="I2" s="405"/>
      <c r="J2" s="405"/>
      <c r="K2" s="406"/>
    </row>
    <row r="3" spans="1:11" x14ac:dyDescent="0.35">
      <c r="A3" s="16"/>
      <c r="B3" s="10"/>
      <c r="C3" s="10"/>
      <c r="D3" s="10"/>
      <c r="E3" s="10"/>
      <c r="F3" s="10"/>
      <c r="G3" s="10"/>
      <c r="H3" s="10"/>
      <c r="I3" s="205"/>
      <c r="J3" s="205"/>
      <c r="K3" s="17"/>
    </row>
    <row r="4" spans="1:11" x14ac:dyDescent="0.55000000000000004">
      <c r="A4" s="407"/>
      <c r="B4" s="408" t="s">
        <v>169</v>
      </c>
      <c r="C4" s="408" t="s">
        <v>170</v>
      </c>
      <c r="D4" s="408" t="s">
        <v>171</v>
      </c>
      <c r="E4" s="408" t="s">
        <v>172</v>
      </c>
      <c r="F4" s="409" t="s">
        <v>173</v>
      </c>
      <c r="G4" s="409"/>
      <c r="H4" s="398" t="s">
        <v>174</v>
      </c>
      <c r="I4" s="409"/>
      <c r="J4" s="398" t="s">
        <v>175</v>
      </c>
      <c r="K4" s="399"/>
    </row>
    <row r="5" spans="1:11" x14ac:dyDescent="0.55000000000000004">
      <c r="A5" s="407"/>
      <c r="B5" s="408"/>
      <c r="C5" s="408"/>
      <c r="D5" s="408"/>
      <c r="E5" s="408"/>
      <c r="F5" s="206" t="s">
        <v>176</v>
      </c>
      <c r="G5" s="206" t="s">
        <v>116</v>
      </c>
      <c r="H5" s="206" t="s">
        <v>176</v>
      </c>
      <c r="I5" s="206" t="s">
        <v>116</v>
      </c>
      <c r="J5" s="206" t="s">
        <v>176</v>
      </c>
      <c r="K5" s="207" t="s">
        <v>116</v>
      </c>
    </row>
    <row r="6" spans="1:11" x14ac:dyDescent="0.55000000000000004">
      <c r="A6" s="400" t="s">
        <v>177</v>
      </c>
      <c r="B6" s="208">
        <v>1</v>
      </c>
      <c r="C6" s="209"/>
      <c r="D6" s="209"/>
      <c r="E6" s="210"/>
      <c r="F6" s="211"/>
      <c r="G6" s="212"/>
      <c r="H6" s="213"/>
      <c r="I6" s="211"/>
      <c r="J6" s="214"/>
      <c r="K6" s="211"/>
    </row>
    <row r="7" spans="1:11" x14ac:dyDescent="0.55000000000000004">
      <c r="A7" s="401"/>
      <c r="B7" s="208">
        <v>2</v>
      </c>
      <c r="C7" s="209"/>
      <c r="D7" s="209"/>
      <c r="E7" s="210"/>
      <c r="F7" s="211"/>
      <c r="G7" s="212"/>
      <c r="H7" s="213"/>
      <c r="I7" s="211"/>
      <c r="J7" s="214"/>
      <c r="K7" s="211"/>
    </row>
    <row r="8" spans="1:11" x14ac:dyDescent="0.55000000000000004">
      <c r="A8" s="401"/>
      <c r="B8" s="208">
        <v>3</v>
      </c>
      <c r="C8" s="209"/>
      <c r="D8" s="215"/>
      <c r="E8" s="210"/>
      <c r="F8" s="211"/>
      <c r="G8" s="212"/>
      <c r="H8" s="213"/>
      <c r="I8" s="211"/>
      <c r="J8" s="214"/>
      <c r="K8" s="211"/>
    </row>
    <row r="9" spans="1:11" x14ac:dyDescent="0.55000000000000004">
      <c r="A9" s="401"/>
      <c r="B9" s="208">
        <v>4</v>
      </c>
      <c r="C9" s="209"/>
      <c r="D9" s="215"/>
      <c r="E9" s="210"/>
      <c r="F9" s="211"/>
      <c r="G9" s="212"/>
      <c r="H9" s="211"/>
      <c r="I9" s="211"/>
      <c r="J9" s="214"/>
      <c r="K9" s="211"/>
    </row>
    <row r="10" spans="1:11" x14ac:dyDescent="0.55000000000000004">
      <c r="A10" s="401" t="s">
        <v>178</v>
      </c>
      <c r="B10" s="208">
        <v>1</v>
      </c>
      <c r="C10" s="209"/>
      <c r="D10" s="209"/>
      <c r="E10" s="210"/>
      <c r="F10" s="211"/>
      <c r="G10" s="212"/>
      <c r="H10" s="213"/>
      <c r="I10" s="211"/>
      <c r="J10" s="214"/>
      <c r="K10" s="211"/>
    </row>
    <row r="11" spans="1:11" x14ac:dyDescent="0.55000000000000004">
      <c r="A11" s="401"/>
      <c r="B11" s="208">
        <v>2</v>
      </c>
      <c r="C11" s="209"/>
      <c r="D11" s="209"/>
      <c r="E11" s="210"/>
      <c r="F11" s="211"/>
      <c r="G11" s="212"/>
      <c r="H11" s="213"/>
      <c r="I11" s="211"/>
      <c r="J11" s="214"/>
      <c r="K11" s="211"/>
    </row>
    <row r="12" spans="1:11" x14ac:dyDescent="0.55000000000000004">
      <c r="A12" s="401"/>
      <c r="B12" s="208">
        <v>3</v>
      </c>
      <c r="C12" s="209"/>
      <c r="D12" s="215"/>
      <c r="E12" s="210"/>
      <c r="F12" s="211"/>
      <c r="G12" s="212"/>
      <c r="H12" s="213"/>
      <c r="I12" s="211"/>
      <c r="J12" s="214"/>
      <c r="K12" s="211"/>
    </row>
    <row r="13" spans="1:11" x14ac:dyDescent="0.55000000000000004">
      <c r="A13" s="401"/>
      <c r="B13" s="208">
        <v>4</v>
      </c>
      <c r="C13" s="209"/>
      <c r="D13" s="215"/>
      <c r="E13" s="210"/>
      <c r="F13" s="211"/>
      <c r="G13" s="212"/>
      <c r="H13" s="211"/>
      <c r="I13" s="211"/>
      <c r="J13" s="214"/>
      <c r="K13" s="211"/>
    </row>
    <row r="14" spans="1:11" x14ac:dyDescent="0.35">
      <c r="A14" s="401"/>
      <c r="B14" s="208">
        <v>5</v>
      </c>
      <c r="C14" s="215"/>
      <c r="D14" s="215"/>
      <c r="E14" s="210"/>
      <c r="F14" s="211"/>
      <c r="G14" s="211"/>
      <c r="H14" s="211"/>
      <c r="I14" s="211"/>
      <c r="J14" s="211"/>
      <c r="K14" s="216"/>
    </row>
    <row r="15" spans="1:11" x14ac:dyDescent="0.55000000000000004">
      <c r="A15" s="401" t="s">
        <v>179</v>
      </c>
      <c r="B15" s="208">
        <v>1</v>
      </c>
      <c r="C15" s="209"/>
      <c r="D15" s="209"/>
      <c r="E15" s="210"/>
      <c r="F15" s="211"/>
      <c r="G15" s="212"/>
      <c r="H15" s="213"/>
      <c r="I15" s="211"/>
      <c r="J15" s="214"/>
      <c r="K15" s="211"/>
    </row>
    <row r="16" spans="1:11" x14ac:dyDescent="0.55000000000000004">
      <c r="A16" s="401"/>
      <c r="B16" s="208">
        <v>2</v>
      </c>
      <c r="C16" s="209"/>
      <c r="D16" s="209"/>
      <c r="E16" s="210"/>
      <c r="F16" s="211"/>
      <c r="G16" s="212"/>
      <c r="H16" s="213"/>
      <c r="I16" s="211"/>
      <c r="J16" s="214"/>
      <c r="K16" s="211"/>
    </row>
    <row r="17" spans="1:11" x14ac:dyDescent="0.55000000000000004">
      <c r="A17" s="401"/>
      <c r="B17" s="208">
        <v>3</v>
      </c>
      <c r="C17" s="209"/>
      <c r="D17" s="215"/>
      <c r="E17" s="210"/>
      <c r="F17" s="211"/>
      <c r="G17" s="212"/>
      <c r="H17" s="213"/>
      <c r="I17" s="211"/>
      <c r="J17" s="214"/>
      <c r="K17" s="211"/>
    </row>
    <row r="18" spans="1:11" x14ac:dyDescent="0.55000000000000004">
      <c r="A18" s="401"/>
      <c r="B18" s="208">
        <v>4</v>
      </c>
      <c r="C18" s="209"/>
      <c r="D18" s="215"/>
      <c r="E18" s="210"/>
      <c r="F18" s="211"/>
      <c r="G18" s="212"/>
      <c r="H18" s="211"/>
      <c r="I18" s="211"/>
      <c r="J18" s="214"/>
      <c r="K18" s="211"/>
    </row>
    <row r="19" spans="1:11" x14ac:dyDescent="0.35">
      <c r="A19" s="401"/>
      <c r="B19" s="208">
        <v>5</v>
      </c>
      <c r="C19" s="215"/>
      <c r="D19" s="215"/>
      <c r="E19" s="210"/>
      <c r="F19" s="211"/>
      <c r="G19" s="211"/>
      <c r="H19" s="211"/>
      <c r="I19" s="211"/>
      <c r="J19" s="211"/>
      <c r="K19" s="216"/>
    </row>
    <row r="20" spans="1:11" x14ac:dyDescent="0.55000000000000004">
      <c r="A20" s="401" t="s">
        <v>180</v>
      </c>
      <c r="B20" s="208">
        <v>1</v>
      </c>
      <c r="C20" s="209"/>
      <c r="D20" s="209"/>
      <c r="E20" s="210"/>
      <c r="F20" s="211"/>
      <c r="G20" s="212"/>
      <c r="H20" s="213"/>
      <c r="I20" s="211"/>
      <c r="J20" s="214"/>
      <c r="K20" s="211"/>
    </row>
    <row r="21" spans="1:11" x14ac:dyDescent="0.55000000000000004">
      <c r="A21" s="401"/>
      <c r="B21" s="208">
        <v>2</v>
      </c>
      <c r="C21" s="209"/>
      <c r="D21" s="209"/>
      <c r="E21" s="210"/>
      <c r="F21" s="211"/>
      <c r="G21" s="212"/>
      <c r="H21" s="213"/>
      <c r="I21" s="211"/>
      <c r="J21" s="214"/>
      <c r="K21" s="211"/>
    </row>
    <row r="22" spans="1:11" x14ac:dyDescent="0.55000000000000004">
      <c r="A22" s="401"/>
      <c r="B22" s="208">
        <v>3</v>
      </c>
      <c r="C22" s="209"/>
      <c r="D22" s="215"/>
      <c r="E22" s="210"/>
      <c r="F22" s="211"/>
      <c r="G22" s="212"/>
      <c r="H22" s="213"/>
      <c r="I22" s="211"/>
      <c r="J22" s="214"/>
      <c r="K22" s="211"/>
    </row>
    <row r="23" spans="1:11" x14ac:dyDescent="0.55000000000000004">
      <c r="A23" s="401"/>
      <c r="B23" s="208">
        <v>4</v>
      </c>
      <c r="C23" s="209"/>
      <c r="D23" s="215"/>
      <c r="E23" s="210"/>
      <c r="F23" s="211"/>
      <c r="G23" s="212"/>
      <c r="H23" s="211"/>
      <c r="I23" s="211"/>
      <c r="J23" s="214"/>
      <c r="K23" s="211"/>
    </row>
    <row r="24" spans="1:11" ht="18.5" thickBot="1" x14ac:dyDescent="0.4">
      <c r="A24" s="402"/>
      <c r="B24" s="217">
        <v>5</v>
      </c>
      <c r="C24" s="218"/>
      <c r="D24" s="218"/>
      <c r="E24" s="219"/>
      <c r="F24" s="220"/>
      <c r="G24" s="220"/>
      <c r="H24" s="220"/>
      <c r="I24" s="220"/>
      <c r="J24" s="220"/>
      <c r="K24" s="221"/>
    </row>
    <row r="25" spans="1:1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55000000000000004">
      <c r="A26" s="258" t="s">
        <v>181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60"/>
    </row>
    <row r="27" spans="1:11" x14ac:dyDescent="0.55000000000000004">
      <c r="A27" s="261"/>
      <c r="B27" s="262"/>
      <c r="C27" s="262"/>
      <c r="D27" s="262"/>
      <c r="E27" s="262"/>
      <c r="F27" s="262"/>
      <c r="G27" s="262"/>
      <c r="H27" s="262"/>
      <c r="I27" s="262"/>
      <c r="J27" s="262"/>
      <c r="K27" s="263"/>
    </row>
    <row r="28" spans="1:11" x14ac:dyDescent="0.55000000000000004">
      <c r="A28" s="261"/>
      <c r="B28" s="262"/>
      <c r="C28" s="262"/>
      <c r="D28" s="262"/>
      <c r="E28" s="262"/>
      <c r="F28" s="262"/>
      <c r="G28" s="262"/>
      <c r="H28" s="262"/>
      <c r="I28" s="262"/>
      <c r="J28" s="262"/>
      <c r="K28" s="263"/>
    </row>
    <row r="29" spans="1:11" x14ac:dyDescent="0.55000000000000004">
      <c r="A29" s="264"/>
      <c r="B29" s="265"/>
      <c r="C29" s="265"/>
      <c r="D29" s="265"/>
      <c r="E29" s="265"/>
      <c r="F29" s="265"/>
      <c r="G29" s="265"/>
      <c r="H29" s="265"/>
      <c r="I29" s="265"/>
      <c r="J29" s="265"/>
      <c r="K29" s="266"/>
    </row>
  </sheetData>
  <mergeCells count="16">
    <mergeCell ref="A26:K29"/>
    <mergeCell ref="H1:I1"/>
    <mergeCell ref="J1:K1"/>
    <mergeCell ref="A2:K2"/>
    <mergeCell ref="A4:A5"/>
    <mergeCell ref="B4:B5"/>
    <mergeCell ref="C4:C5"/>
    <mergeCell ref="D4:D5"/>
    <mergeCell ref="E4:E5"/>
    <mergeCell ref="F4:G4"/>
    <mergeCell ref="H4:I4"/>
    <mergeCell ref="J4:K4"/>
    <mergeCell ref="A6:A9"/>
    <mergeCell ref="A10:A14"/>
    <mergeCell ref="A15:A19"/>
    <mergeCell ref="A20:A24"/>
  </mergeCells>
  <phoneticPr fontId="3"/>
  <pageMargins left="0.7" right="0.7" top="0.75" bottom="0.75" header="0.3" footer="0.3"/>
  <pageSetup paperSize="9" scale="75" orientation="portrait" r:id="rId1"/>
  <headerFooter>
    <oddHeader>&amp;R&amp;"Calibri"&amp;B&amp;18【別紙6】対策リスト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60" zoomScaleNormal="100" workbookViewId="0">
      <selection sqref="A1:J29"/>
    </sheetView>
  </sheetViews>
  <sheetFormatPr defaultRowHeight="18" x14ac:dyDescent="0.55000000000000004"/>
  <cols>
    <col min="1" max="10" width="13.1640625" customWidth="1"/>
  </cols>
  <sheetData>
    <row r="1" spans="1:10" ht="18.5" thickBot="1" x14ac:dyDescent="0.35">
      <c r="A1" s="222"/>
      <c r="B1" s="222"/>
      <c r="C1" s="222"/>
      <c r="D1" s="222"/>
      <c r="E1" s="222"/>
      <c r="F1" s="222"/>
      <c r="G1" s="222"/>
      <c r="H1" s="222"/>
      <c r="I1" s="222"/>
      <c r="J1" s="223"/>
    </row>
    <row r="2" spans="1:10" x14ac:dyDescent="0.55000000000000004">
      <c r="A2" s="410" t="s">
        <v>182</v>
      </c>
      <c r="B2" s="411"/>
      <c r="C2" s="411"/>
      <c r="D2" s="411"/>
      <c r="E2" s="411"/>
      <c r="F2" s="411"/>
      <c r="G2" s="411"/>
      <c r="H2" s="411"/>
      <c r="I2" s="411"/>
      <c r="J2" s="412"/>
    </row>
    <row r="3" spans="1:10" x14ac:dyDescent="0.3">
      <c r="A3" s="224"/>
      <c r="B3" s="225"/>
      <c r="C3" s="225"/>
      <c r="D3" s="225"/>
      <c r="E3" s="225"/>
      <c r="F3" s="225"/>
      <c r="G3" s="225"/>
      <c r="H3" s="225"/>
      <c r="I3" s="225"/>
      <c r="J3" s="226"/>
    </row>
    <row r="4" spans="1:10" x14ac:dyDescent="0.3">
      <c r="A4" s="224" t="s">
        <v>183</v>
      </c>
      <c r="B4" s="225"/>
      <c r="C4" s="225"/>
      <c r="D4" s="225"/>
      <c r="E4" s="225"/>
      <c r="F4" s="225"/>
      <c r="G4" s="225"/>
      <c r="H4" s="225"/>
      <c r="I4" s="227"/>
      <c r="J4" s="228" t="s">
        <v>184</v>
      </c>
    </row>
    <row r="5" spans="1:10" x14ac:dyDescent="0.3">
      <c r="A5" s="229"/>
      <c r="B5" s="89" t="s">
        <v>185</v>
      </c>
      <c r="C5" s="89" t="s">
        <v>186</v>
      </c>
      <c r="D5" s="89" t="s">
        <v>187</v>
      </c>
      <c r="E5" s="89" t="s">
        <v>188</v>
      </c>
      <c r="F5" s="89" t="s">
        <v>189</v>
      </c>
      <c r="G5" s="89" t="s">
        <v>190</v>
      </c>
      <c r="H5" s="89" t="s">
        <v>191</v>
      </c>
      <c r="I5" s="89" t="s">
        <v>192</v>
      </c>
      <c r="J5" s="230" t="s">
        <v>193</v>
      </c>
    </row>
    <row r="6" spans="1:10" x14ac:dyDescent="0.3">
      <c r="A6" s="229" t="s">
        <v>194</v>
      </c>
      <c r="B6" s="107">
        <f>B12+B18+B24</f>
        <v>0</v>
      </c>
      <c r="C6" s="107">
        <f>C12+C18+C24</f>
        <v>0</v>
      </c>
      <c r="D6" s="107">
        <f t="shared" ref="D6:J7" si="0">D12+D18+D24</f>
        <v>0</v>
      </c>
      <c r="E6" s="107">
        <f t="shared" si="0"/>
        <v>0</v>
      </c>
      <c r="F6" s="107">
        <f t="shared" si="0"/>
        <v>0</v>
      </c>
      <c r="G6" s="107">
        <f t="shared" si="0"/>
        <v>0</v>
      </c>
      <c r="H6" s="107">
        <f t="shared" si="0"/>
        <v>0</v>
      </c>
      <c r="I6" s="107">
        <f t="shared" si="0"/>
        <v>0</v>
      </c>
      <c r="J6" s="231">
        <f t="shared" si="0"/>
        <v>0</v>
      </c>
    </row>
    <row r="7" spans="1:10" x14ac:dyDescent="0.3">
      <c r="A7" s="229" t="s">
        <v>195</v>
      </c>
      <c r="B7" s="107">
        <f>B13+B19+B25</f>
        <v>0</v>
      </c>
      <c r="C7" s="107">
        <f>C13+C19+C25</f>
        <v>0</v>
      </c>
      <c r="D7" s="107">
        <f t="shared" si="0"/>
        <v>0</v>
      </c>
      <c r="E7" s="107">
        <f t="shared" si="0"/>
        <v>0</v>
      </c>
      <c r="F7" s="107">
        <f t="shared" si="0"/>
        <v>0</v>
      </c>
      <c r="G7" s="107">
        <f t="shared" si="0"/>
        <v>0</v>
      </c>
      <c r="H7" s="107">
        <f t="shared" si="0"/>
        <v>0</v>
      </c>
      <c r="I7" s="107">
        <f t="shared" si="0"/>
        <v>0</v>
      </c>
      <c r="J7" s="231">
        <f t="shared" si="0"/>
        <v>0</v>
      </c>
    </row>
    <row r="8" spans="1:10" hidden="1" x14ac:dyDescent="0.3">
      <c r="A8" s="232" t="s">
        <v>196</v>
      </c>
      <c r="B8" s="233"/>
      <c r="C8" s="233"/>
      <c r="D8" s="233"/>
      <c r="E8" s="233"/>
      <c r="F8" s="233"/>
      <c r="G8" s="233"/>
      <c r="H8" s="233"/>
      <c r="I8" s="233"/>
      <c r="J8" s="234"/>
    </row>
    <row r="9" spans="1:10" x14ac:dyDescent="0.3">
      <c r="A9" s="224"/>
      <c r="B9" s="225"/>
      <c r="C9" s="225"/>
      <c r="D9" s="225"/>
      <c r="E9" s="225"/>
      <c r="F9" s="225"/>
      <c r="G9" s="225"/>
      <c r="H9" s="225"/>
      <c r="I9" s="225"/>
      <c r="J9" s="226"/>
    </row>
    <row r="10" spans="1:10" x14ac:dyDescent="0.3">
      <c r="A10" s="235" t="s">
        <v>197</v>
      </c>
      <c r="B10" s="225"/>
      <c r="C10" s="225"/>
      <c r="D10" s="225"/>
      <c r="E10" s="225"/>
      <c r="F10" s="225"/>
      <c r="G10" s="225"/>
      <c r="H10" s="225"/>
      <c r="I10" s="227"/>
      <c r="J10" s="228" t="s">
        <v>184</v>
      </c>
    </row>
    <row r="11" spans="1:10" x14ac:dyDescent="0.3">
      <c r="A11" s="229"/>
      <c r="B11" s="89" t="s">
        <v>185</v>
      </c>
      <c r="C11" s="89" t="s">
        <v>186</v>
      </c>
      <c r="D11" s="89" t="s">
        <v>187</v>
      </c>
      <c r="E11" s="89" t="s">
        <v>188</v>
      </c>
      <c r="F11" s="89" t="s">
        <v>189</v>
      </c>
      <c r="G11" s="89" t="s">
        <v>190</v>
      </c>
      <c r="H11" s="89" t="s">
        <v>191</v>
      </c>
      <c r="I11" s="89" t="s">
        <v>192</v>
      </c>
      <c r="J11" s="230" t="s">
        <v>193</v>
      </c>
    </row>
    <row r="12" spans="1:10" x14ac:dyDescent="0.3">
      <c r="A12" s="229" t="s">
        <v>194</v>
      </c>
      <c r="B12" s="236"/>
      <c r="C12" s="237"/>
      <c r="D12" s="236"/>
      <c r="E12" s="236"/>
      <c r="F12" s="236"/>
      <c r="G12" s="236"/>
      <c r="H12" s="236"/>
      <c r="I12" s="236"/>
      <c r="J12" s="238"/>
    </row>
    <row r="13" spans="1:10" x14ac:dyDescent="0.3">
      <c r="A13" s="229" t="s">
        <v>195</v>
      </c>
      <c r="B13" s="236"/>
      <c r="C13" s="237"/>
      <c r="D13" s="236"/>
      <c r="E13" s="236"/>
      <c r="F13" s="236"/>
      <c r="G13" s="236"/>
      <c r="H13" s="236"/>
      <c r="I13" s="236"/>
      <c r="J13" s="238"/>
    </row>
    <row r="14" spans="1:10" hidden="1" x14ac:dyDescent="0.3">
      <c r="A14" s="232" t="s">
        <v>196</v>
      </c>
      <c r="B14" s="233"/>
      <c r="C14" s="239"/>
      <c r="D14" s="233"/>
      <c r="E14" s="233"/>
      <c r="F14" s="233"/>
      <c r="G14" s="233"/>
      <c r="H14" s="233"/>
      <c r="I14" s="233"/>
      <c r="J14" s="234"/>
    </row>
    <row r="15" spans="1:10" x14ac:dyDescent="0.3">
      <c r="A15" s="224"/>
      <c r="B15" s="225"/>
      <c r="C15" s="225"/>
      <c r="D15" s="225"/>
      <c r="E15" s="225"/>
      <c r="F15" s="225"/>
      <c r="G15" s="225"/>
      <c r="H15" s="225"/>
      <c r="I15" s="225"/>
      <c r="J15" s="226"/>
    </row>
    <row r="16" spans="1:10" x14ac:dyDescent="0.3">
      <c r="A16" s="224" t="s">
        <v>198</v>
      </c>
      <c r="B16" s="225"/>
      <c r="C16" s="225"/>
      <c r="D16" s="225"/>
      <c r="E16" s="225"/>
      <c r="F16" s="225"/>
      <c r="G16" s="225"/>
      <c r="H16" s="225"/>
      <c r="I16" s="227"/>
      <c r="J16" s="228" t="s">
        <v>184</v>
      </c>
    </row>
    <row r="17" spans="1:10" x14ac:dyDescent="0.3">
      <c r="A17" s="229"/>
      <c r="B17" s="89" t="s">
        <v>185</v>
      </c>
      <c r="C17" s="89" t="s">
        <v>186</v>
      </c>
      <c r="D17" s="89" t="s">
        <v>187</v>
      </c>
      <c r="E17" s="89" t="s">
        <v>188</v>
      </c>
      <c r="F17" s="89" t="s">
        <v>189</v>
      </c>
      <c r="G17" s="89" t="s">
        <v>190</v>
      </c>
      <c r="H17" s="89" t="s">
        <v>191</v>
      </c>
      <c r="I17" s="89" t="s">
        <v>192</v>
      </c>
      <c r="J17" s="230" t="s">
        <v>193</v>
      </c>
    </row>
    <row r="18" spans="1:10" x14ac:dyDescent="0.3">
      <c r="A18" s="229" t="s">
        <v>199</v>
      </c>
      <c r="B18" s="236"/>
      <c r="C18" s="236"/>
      <c r="D18" s="236"/>
      <c r="E18" s="236"/>
      <c r="F18" s="236"/>
      <c r="G18" s="236"/>
      <c r="H18" s="236"/>
      <c r="I18" s="236"/>
      <c r="J18" s="238"/>
    </row>
    <row r="19" spans="1:10" x14ac:dyDescent="0.3">
      <c r="A19" s="229" t="s">
        <v>195</v>
      </c>
      <c r="B19" s="236"/>
      <c r="C19" s="236"/>
      <c r="D19" s="236"/>
      <c r="E19" s="236"/>
      <c r="F19" s="236"/>
      <c r="G19" s="236"/>
      <c r="H19" s="236"/>
      <c r="I19" s="236"/>
      <c r="J19" s="238"/>
    </row>
    <row r="20" spans="1:10" hidden="1" x14ac:dyDescent="0.3">
      <c r="A20" s="232" t="s">
        <v>196</v>
      </c>
      <c r="B20" s="233"/>
      <c r="C20" s="233"/>
      <c r="D20" s="233"/>
      <c r="E20" s="233"/>
      <c r="F20" s="233"/>
      <c r="G20" s="233"/>
      <c r="H20" s="233"/>
      <c r="I20" s="233"/>
      <c r="J20" s="234"/>
    </row>
    <row r="21" spans="1:10" x14ac:dyDescent="0.3">
      <c r="A21" s="224"/>
      <c r="B21" s="225"/>
      <c r="C21" s="225"/>
      <c r="D21" s="225"/>
      <c r="E21" s="225"/>
      <c r="F21" s="225"/>
      <c r="G21" s="225"/>
      <c r="H21" s="225"/>
      <c r="I21" s="225"/>
      <c r="J21" s="226"/>
    </row>
    <row r="22" spans="1:10" x14ac:dyDescent="0.3">
      <c r="A22" s="224" t="s">
        <v>200</v>
      </c>
      <c r="B22" s="225"/>
      <c r="C22" s="225"/>
      <c r="D22" s="225"/>
      <c r="E22" s="225"/>
      <c r="F22" s="225"/>
      <c r="G22" s="225"/>
      <c r="H22" s="225"/>
      <c r="I22" s="227"/>
      <c r="J22" s="228" t="s">
        <v>184</v>
      </c>
    </row>
    <row r="23" spans="1:10" x14ac:dyDescent="0.3">
      <c r="A23" s="229"/>
      <c r="B23" s="89" t="s">
        <v>185</v>
      </c>
      <c r="C23" s="89" t="s">
        <v>186</v>
      </c>
      <c r="D23" s="89" t="s">
        <v>187</v>
      </c>
      <c r="E23" s="89" t="s">
        <v>188</v>
      </c>
      <c r="F23" s="89" t="s">
        <v>189</v>
      </c>
      <c r="G23" s="89" t="s">
        <v>190</v>
      </c>
      <c r="H23" s="89" t="s">
        <v>191</v>
      </c>
      <c r="I23" s="89" t="s">
        <v>192</v>
      </c>
      <c r="J23" s="230" t="s">
        <v>193</v>
      </c>
    </row>
    <row r="24" spans="1:10" x14ac:dyDescent="0.3">
      <c r="A24" s="229" t="s">
        <v>199</v>
      </c>
      <c r="B24" s="236"/>
      <c r="C24" s="236"/>
      <c r="D24" s="236"/>
      <c r="E24" s="236"/>
      <c r="F24" s="236"/>
      <c r="G24" s="236"/>
      <c r="H24" s="236"/>
      <c r="I24" s="236"/>
      <c r="J24" s="238"/>
    </row>
    <row r="25" spans="1:10" ht="18.5" thickBot="1" x14ac:dyDescent="0.35">
      <c r="A25" s="240" t="s">
        <v>195</v>
      </c>
      <c r="B25" s="241"/>
      <c r="C25" s="241"/>
      <c r="D25" s="241"/>
      <c r="E25" s="241"/>
      <c r="F25" s="241"/>
      <c r="G25" s="241"/>
      <c r="H25" s="241"/>
      <c r="I25" s="241"/>
      <c r="J25" s="242"/>
    </row>
    <row r="26" spans="1:10" hidden="1" x14ac:dyDescent="0.3">
      <c r="A26" s="243" t="s">
        <v>196</v>
      </c>
      <c r="B26" s="243"/>
      <c r="C26" s="243"/>
      <c r="D26" s="243"/>
      <c r="E26" s="243"/>
      <c r="F26" s="243"/>
      <c r="G26" s="243"/>
      <c r="H26" s="243"/>
      <c r="I26" s="243"/>
      <c r="J26" s="243"/>
    </row>
    <row r="27" spans="1:10" x14ac:dyDescent="0.3">
      <c r="A27" s="222"/>
      <c r="B27" s="222"/>
      <c r="C27" s="222"/>
      <c r="D27" s="222"/>
      <c r="E27" s="222"/>
      <c r="F27" s="222"/>
      <c r="G27" s="222"/>
      <c r="H27" s="222"/>
      <c r="I27" s="222"/>
      <c r="J27" s="222"/>
    </row>
    <row r="28" spans="1:10" x14ac:dyDescent="0.55000000000000004">
      <c r="A28" s="413" t="s">
        <v>201</v>
      </c>
      <c r="B28" s="414"/>
      <c r="C28" s="414"/>
      <c r="D28" s="414"/>
      <c r="E28" s="414"/>
      <c r="F28" s="414"/>
      <c r="G28" s="414"/>
      <c r="H28" s="414"/>
      <c r="I28" s="414"/>
      <c r="J28" s="415"/>
    </row>
    <row r="29" spans="1:10" x14ac:dyDescent="0.55000000000000004">
      <c r="A29" s="416"/>
      <c r="B29" s="417"/>
      <c r="C29" s="417"/>
      <c r="D29" s="417"/>
      <c r="E29" s="417"/>
      <c r="F29" s="417"/>
      <c r="G29" s="417"/>
      <c r="H29" s="417"/>
      <c r="I29" s="417"/>
      <c r="J29" s="418"/>
    </row>
  </sheetData>
  <mergeCells count="2">
    <mergeCell ref="A2:J2"/>
    <mergeCell ref="A28:J29"/>
  </mergeCells>
  <phoneticPr fontId="3"/>
  <pageMargins left="0.7" right="0.7" top="0.75" bottom="0.75" header="0.3" footer="0.3"/>
  <pageSetup paperSize="9" scale="61" orientation="portrait" r:id="rId1"/>
  <headerFooter>
    <oddHeader>&amp;R&amp;"Calibri"&amp;B&amp;18【別紙7】クレジット活用実績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【別紙1】参加者リスト</vt:lpstr>
      <vt:lpstr>【別紙2】各企業の目標水準値</vt:lpstr>
      <vt:lpstr>【別紙3】変更点</vt:lpstr>
      <vt:lpstr>【別紙4-1】実績（基準年度）</vt:lpstr>
      <vt:lpstr>【別紙4-2】実績（BAU）</vt:lpstr>
      <vt:lpstr>【別紙5-1】要因分析（CO2）</vt:lpstr>
      <vt:lpstr>【別紙5-2】要因分析（エネルギー）</vt:lpstr>
      <vt:lpstr>【別紙6】対策リスト</vt:lpstr>
      <vt:lpstr>【別紙7】クレジット活用実績</vt:lpstr>
      <vt:lpstr>【別紙8】業務部門の対策と削減効果</vt:lpstr>
      <vt:lpstr>Sheet1</vt:lpstr>
      <vt:lpstr>【別紙1】参加者リスト!Print_Area</vt:lpstr>
      <vt:lpstr>【別紙2】各企業の目標水準値!Print_Area</vt:lpstr>
      <vt:lpstr>【別紙3】変更点!Print_Area</vt:lpstr>
      <vt:lpstr>'【別紙4-1】実績（基準年度）'!Print_Area</vt:lpstr>
      <vt:lpstr>'【別紙4-2】実績（BAU）'!Print_Area</vt:lpstr>
      <vt:lpstr>'【別紙5-1】要因分析（CO2）'!Print_Area</vt:lpstr>
      <vt:lpstr>'【別紙5-2】要因分析（エネルギー）'!Print_Area</vt:lpstr>
      <vt:lpstr>【別紙8】業務部門の対策と削減効果!Print_Area</vt:lpstr>
    </vt:vector>
  </TitlesOfParts>
  <Company>環境省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dcterms:created xsi:type="dcterms:W3CDTF">2017-12-20T05:57:07Z</dcterms:created>
  <dcterms:modified xsi:type="dcterms:W3CDTF">2018-01-25T00:53:10Z</dcterms:modified>
</cp:coreProperties>
</file>