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75" windowWidth="19440" windowHeight="10845" activeTab="3"/>
  </bookViews>
  <sheets>
    <sheet name="【別紙1】参加者リスト" sheetId="13" r:id="rId1"/>
    <sheet name="【別紙2】各企業の目標水準値" sheetId="12" r:id="rId2"/>
    <sheet name="【別紙3】変更点" sheetId="11" r:id="rId3"/>
    <sheet name="【別紙4-1】実績（基準年度）" sheetId="10" r:id="rId4"/>
    <sheet name="【別紙4-2】実績（BAU）" sheetId="9" r:id="rId5"/>
    <sheet name="【別紙5-1】要因分析（CO2）" sheetId="8" r:id="rId6"/>
    <sheet name="【別紙5-2】要因分析（エネルギー）" sheetId="7" r:id="rId7"/>
    <sheet name="【別紙6】対策リスト" sheetId="6" r:id="rId8"/>
    <sheet name="【別紙7】クレジット活用実績" sheetId="5" r:id="rId9"/>
    <sheet name="【別紙8】業務部門の対策と削減効果" sheetId="4" r:id="rId10"/>
    <sheet name="Sheet1" sheetId="1" r:id="rId11"/>
    <sheet name="Sheet2" sheetId="2" r:id="rId12"/>
    <sheet name="Sheet3" sheetId="3" r:id="rId13"/>
  </sheets>
  <externalReferences>
    <externalReference r:id="rId14"/>
  </externalReferences>
  <definedNames>
    <definedName name="_xlnm.Print_Area" localSheetId="0">【別紙1】参加者リスト!$A$1:$D$84</definedName>
    <definedName name="_xlnm.Print_Area" localSheetId="1">【別紙2】各企業の目標水準値!$A$1:$J$40</definedName>
    <definedName name="_xlnm.Print_Area" localSheetId="2">【別紙3】変更点!$A$1:$E$37</definedName>
    <definedName name="_xlnm.Print_Area" localSheetId="3">'【別紙4-1】実績（基準年度）'!$A$1:$AE$48</definedName>
    <definedName name="_xlnm.Print_Area" localSheetId="4">'【別紙4-2】実績（BAU）'!$A$1:$AD$51</definedName>
    <definedName name="_xlnm.Print_Area" localSheetId="5">'【別紙5-1】要因分析（CO2）'!$A$1:$AJ$56</definedName>
    <definedName name="_xlnm.Print_Area" localSheetId="6">'【別紙5-2】要因分析（エネルギー）'!$A$1:$AJ$50</definedName>
    <definedName name="_xlnm.Print_Area" localSheetId="9">【別紙8】業務部門の対策と削減効果!$A$1:$I$26</definedName>
  </definedNames>
  <calcPr calcId="145621"/>
</workbook>
</file>

<file path=xl/calcChain.xml><?xml version="1.0" encoding="utf-8"?>
<calcChain xmlns="http://schemas.openxmlformats.org/spreadsheetml/2006/main">
  <c r="J7" i="5" l="1"/>
  <c r="I7" i="5"/>
  <c r="H7" i="5"/>
  <c r="G7" i="5"/>
  <c r="F7" i="5"/>
  <c r="E7" i="5"/>
  <c r="D7" i="5"/>
  <c r="C7" i="5"/>
  <c r="B7" i="5"/>
  <c r="J6" i="5"/>
  <c r="I6" i="5"/>
  <c r="H6" i="5"/>
  <c r="G6" i="5"/>
  <c r="F6" i="5"/>
  <c r="E6" i="5"/>
  <c r="D6" i="5"/>
  <c r="C6" i="5"/>
  <c r="B6" i="5"/>
  <c r="AD34" i="9"/>
  <c r="AC34" i="9"/>
  <c r="AD24" i="9"/>
  <c r="AC18" i="9"/>
  <c r="AD16" i="9"/>
  <c r="AC12" i="9"/>
  <c r="AC9" i="9"/>
  <c r="AC24" i="9"/>
  <c r="AD7" i="9"/>
  <c r="AC7" i="9"/>
  <c r="AC40" i="10"/>
  <c r="AC35" i="10"/>
  <c r="AE31" i="10"/>
  <c r="AD31" i="10"/>
  <c r="AC39" i="10"/>
  <c r="AE11" i="10"/>
  <c r="AD11" i="10"/>
  <c r="AE10" i="10"/>
  <c r="AE7" i="10"/>
  <c r="AD7" i="10"/>
  <c r="G3" i="12"/>
  <c r="C3" i="13"/>
  <c r="AD9" i="9" l="1"/>
  <c r="AD12" i="9"/>
  <c r="AD18" i="9"/>
  <c r="AC16" i="9"/>
  <c r="AD21" i="10"/>
  <c r="AE21" i="10"/>
  <c r="AD16" i="10"/>
  <c r="AE16" i="10"/>
  <c r="AD26" i="10"/>
  <c r="AD10" i="10"/>
  <c r="AE26" i="10"/>
  <c r="AC37" i="10"/>
  <c r="AC22" i="9" l="1"/>
  <c r="AD22" i="9"/>
  <c r="AD30" i="9"/>
  <c r="AC28" i="9"/>
  <c r="AC30" i="9"/>
  <c r="AD28" i="9"/>
  <c r="AC36" i="10"/>
  <c r="AC38" i="10"/>
</calcChain>
</file>

<file path=xl/sharedStrings.xml><?xml version="1.0" encoding="utf-8"?>
<sst xmlns="http://schemas.openxmlformats.org/spreadsheetml/2006/main" count="601" uniqueCount="263">
  <si>
    <r>
      <rPr>
        <sz val="14"/>
        <rFont val="ＭＳ Ｐゴシック"/>
        <family val="3"/>
        <charset val="128"/>
      </rPr>
      <t>低炭素社会実行計画参加者リスト</t>
    </r>
    <rPh sb="0" eb="3">
      <t>テイタンソ</t>
    </rPh>
    <rPh sb="3" eb="5">
      <t>シャカイ</t>
    </rPh>
    <rPh sb="5" eb="7">
      <t>ジッコウ</t>
    </rPh>
    <rPh sb="7" eb="9">
      <t>ケイカク</t>
    </rPh>
    <rPh sb="9" eb="12">
      <t>サンカシャ</t>
    </rPh>
    <phoneticPr fontId="7"/>
  </si>
  <si>
    <r>
      <rPr>
        <sz val="11"/>
        <color indexed="8"/>
        <rFont val="ＭＳ Ｐゴシック"/>
        <family val="3"/>
        <charset val="128"/>
      </rPr>
      <t>企業名</t>
    </r>
  </si>
  <si>
    <r>
      <rPr>
        <sz val="11"/>
        <color indexed="8"/>
        <rFont val="ＭＳ Ｐゴシック"/>
        <family val="3"/>
        <charset val="128"/>
      </rPr>
      <t>事業所名</t>
    </r>
  </si>
  <si>
    <r>
      <rPr>
        <sz val="11"/>
        <color indexed="8"/>
        <rFont val="ＭＳ Ｐゴシック"/>
        <family val="3"/>
        <charset val="128"/>
      </rPr>
      <t>業種分類</t>
    </r>
  </si>
  <si>
    <r>
      <t>CO2</t>
    </r>
    <r>
      <rPr>
        <sz val="11"/>
        <color indexed="8"/>
        <rFont val="ＭＳ Ｐゴシック"/>
        <family val="3"/>
        <charset val="128"/>
      </rPr>
      <t>算定排出量※</t>
    </r>
  </si>
  <si>
    <t>（公社）北海道産業廃棄物協会</t>
  </si>
  <si>
    <t>（一社）青森県産業廃棄物協会</t>
  </si>
  <si>
    <t>（一社）岩手県産業廃棄物協会</t>
  </si>
  <si>
    <t>（一社）宮城県産業廃棄物協会</t>
  </si>
  <si>
    <t>（一社）秋田県産業廃棄物協会</t>
  </si>
  <si>
    <t>（一社）山形県産業廃棄物協会</t>
  </si>
  <si>
    <t>（一社）福島県産業廃棄物協会</t>
  </si>
  <si>
    <t>（一社）茨城県産業廃棄物協会</t>
  </si>
  <si>
    <t>（公社）栃木県産業廃棄物協会</t>
  </si>
  <si>
    <t>（公社）群馬県環境資源保全協会</t>
  </si>
  <si>
    <t>（一社）埼玉県環境産業振興協会</t>
  </si>
  <si>
    <t>（一社）千葉県産業廃棄物協会</t>
  </si>
  <si>
    <t>（一社）東京都産業廃棄物協会</t>
  </si>
  <si>
    <t>（公社）神奈川県産業廃棄物協会</t>
  </si>
  <si>
    <t>（一社）山梨県産業廃棄物協会</t>
  </si>
  <si>
    <t>（一社）新潟県産業廃棄物協会</t>
  </si>
  <si>
    <t>（一社）富山県産業廃棄物協会</t>
  </si>
  <si>
    <t>（一社）石川県産業廃棄物協会</t>
    <rPh sb="1" eb="2">
      <t>イチ</t>
    </rPh>
    <phoneticPr fontId="8"/>
  </si>
  <si>
    <t>（一社）福井県産業廃棄物協会</t>
  </si>
  <si>
    <t>（一社）長野県資源循環保全協会</t>
  </si>
  <si>
    <t>（一社）岐阜県産業環境保全協会</t>
  </si>
  <si>
    <t>（公社）静岡県産業廃棄物協会</t>
  </si>
  <si>
    <t>（一社）愛知県産業廃棄物協会</t>
  </si>
  <si>
    <t>（一社）三重県産業廃棄物協会</t>
  </si>
  <si>
    <t>（一社）滋賀県産業廃棄物協会</t>
  </si>
  <si>
    <t>（公社）京都府産業廃棄物協会</t>
  </si>
  <si>
    <t>（公社）大阪府産業廃棄物協会</t>
  </si>
  <si>
    <t>（一社）兵庫県産業廃棄物協会</t>
  </si>
  <si>
    <t>（一社）奈良県産業廃棄物協会</t>
  </si>
  <si>
    <t>（一社）和歌山県産業廃棄物協会</t>
  </si>
  <si>
    <t>（一社）鳥取県産業廃棄物協会</t>
  </si>
  <si>
    <t>（一社）島根県産業廃棄物協会</t>
  </si>
  <si>
    <t>（一社）岡山県産業廃棄物協会</t>
  </si>
  <si>
    <t>（一社）広島県資源循環協会</t>
  </si>
  <si>
    <t>（一社）山口県産業廃棄物協会</t>
  </si>
  <si>
    <t>（一社）徳島県産業廃棄物協会</t>
  </si>
  <si>
    <t>（一社）香川県産業廃棄物協会</t>
  </si>
  <si>
    <t>（一社）えひめ産業廃棄物協会</t>
  </si>
  <si>
    <t>（一社）高知県産業廃棄物協会</t>
  </si>
  <si>
    <t>（公社）福岡県産業廃棄物協会</t>
  </si>
  <si>
    <t>（一社）佐賀県産業廃棄物協会</t>
  </si>
  <si>
    <t>（一社）長崎県産業廃棄物協会</t>
  </si>
  <si>
    <t>（一社）熊本県産業資源循環協会</t>
  </si>
  <si>
    <t>（一社）大分県産業廃棄物協会</t>
  </si>
  <si>
    <t>（一社）宮崎県産業廃棄物協会</t>
  </si>
  <si>
    <t>（一社）鹿児島県産業廃棄物協会</t>
    <rPh sb="1" eb="2">
      <t>イチ</t>
    </rPh>
    <phoneticPr fontId="8"/>
  </si>
  <si>
    <t>（一社）沖縄県産業廃棄物協会</t>
  </si>
  <si>
    <r>
      <rPr>
        <sz val="11"/>
        <color theme="1"/>
        <rFont val="ＭＳ Ｐゴシック"/>
        <family val="2"/>
        <charset val="128"/>
        <scheme val="minor"/>
      </rPr>
      <t>○注意点</t>
    </r>
    <rPh sb="1" eb="4">
      <t>チュウイテン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</si>
  <si>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・計画参加企業名及び業種分類について記載。
※以下の事業者・事業所については、地球温暖化対策の推進に関する法律（温対法、平成</t>
    </r>
    <r>
      <rPr>
        <sz val="11"/>
        <rFont val="Calibri"/>
        <family val="2"/>
      </rPr>
      <t>10</t>
    </r>
    <r>
      <rPr>
        <sz val="11"/>
        <color theme="1"/>
        <rFont val="ＭＳ Ｐゴシック"/>
        <family val="2"/>
        <charset val="128"/>
        <scheme val="minor"/>
      </rPr>
      <t>年法律第</t>
    </r>
    <r>
      <rPr>
        <sz val="11"/>
        <rFont val="Calibri"/>
        <family val="2"/>
      </rPr>
      <t>117</t>
    </r>
    <r>
      <rPr>
        <sz val="11"/>
        <color theme="1"/>
        <rFont val="ＭＳ Ｐゴシック"/>
        <family val="2"/>
        <charset val="128"/>
        <scheme val="minor"/>
      </rPr>
      <t>号）</t>
    </r>
    <r>
      <rPr>
        <sz val="11"/>
        <color theme="1"/>
        <rFont val="ＭＳ Ｐゴシック"/>
        <family val="2"/>
        <charset val="128"/>
        <scheme val="minor"/>
      </rPr>
      <t>の規定により、行政に報告した「エネルギーの使用に伴って発生する二酸化炭素」の算定排出量を記載。
　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①全ての事業所の原油換算エネルギー使用量合計が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年以上となる事業者（省エネ法の特定事業者）
　</t>
    </r>
    <r>
      <rPr>
        <sz val="11"/>
        <rFont val="Calibri"/>
        <family val="2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②原油換算エネルギー使用量が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年以上となる事業所（省エネ法のエネルギー管理指定工場等）
※温対法の温室効果ガス排出量の算定・報告・公表制度において、非開示とされた事業所においては</t>
    </r>
    <r>
      <rPr>
        <sz val="11"/>
        <rFont val="Calibri"/>
        <family val="2"/>
      </rPr>
      <t>CO2</t>
    </r>
    <r>
      <rPr>
        <sz val="11"/>
        <color theme="1"/>
        <rFont val="ＭＳ Ｐゴシック"/>
        <family val="2"/>
        <charset val="128"/>
        <scheme val="minor"/>
      </rPr>
      <t>算定排出量の記載は不要。
※原油換算エネルギー使用量が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年未満の事業所については、事業所名を含め記載不要。</t>
    </r>
    <rPh sb="1" eb="3">
      <t>ケイカク</t>
    </rPh>
    <rPh sb="3" eb="5">
      <t>サンカ</t>
    </rPh>
    <rPh sb="5" eb="8">
      <t>キギョウメイ</t>
    </rPh>
    <rPh sb="8" eb="9">
      <t>オヨ</t>
    </rPh>
    <rPh sb="10" eb="12">
      <t>ギョウシュ</t>
    </rPh>
    <rPh sb="12" eb="14">
      <t>ブンルイ</t>
    </rPh>
    <rPh sb="18" eb="20">
      <t>キサイ</t>
    </rPh>
    <rPh sb="23" eb="25">
      <t>イカ</t>
    </rPh>
    <rPh sb="26" eb="29">
      <t>ジギョウシャ</t>
    </rPh>
    <rPh sb="30" eb="33">
      <t>ジギョウショ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</si>
  <si>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○業界分類</t>
    </r>
    <rPh sb="1" eb="3">
      <t>ギョウカイ</t>
    </rPh>
    <rPh sb="3" eb="5">
      <t>ブンルイ</t>
    </rPh>
    <phoneticPr fontId="7"/>
  </si>
  <si>
    <r>
      <t>(1)</t>
    </r>
    <r>
      <rPr>
        <sz val="11"/>
        <color theme="1"/>
        <rFont val="ＭＳ Ｐゴシック"/>
        <family val="2"/>
        <charset val="128"/>
        <scheme val="minor"/>
      </rPr>
      <t>パルプ　　　　</t>
    </r>
    <r>
      <rPr>
        <sz val="11"/>
        <rFont val="Calibri"/>
        <family val="2"/>
      </rPr>
      <t>(2)</t>
    </r>
    <r>
      <rPr>
        <sz val="11"/>
        <color theme="1"/>
        <rFont val="ＭＳ Ｐゴシック"/>
        <family val="2"/>
        <charset val="128"/>
        <scheme val="minor"/>
      </rPr>
      <t>紙　　　　　　</t>
    </r>
    <r>
      <rPr>
        <sz val="11"/>
        <rFont val="Calibri"/>
        <family val="2"/>
      </rPr>
      <t xml:space="preserve"> (3)</t>
    </r>
    <r>
      <rPr>
        <sz val="11"/>
        <color theme="1"/>
        <rFont val="ＭＳ Ｐゴシック"/>
        <family val="2"/>
        <charset val="128"/>
        <scheme val="minor"/>
      </rPr>
      <t>板紙　　　　　　</t>
    </r>
    <r>
      <rPr>
        <sz val="11"/>
        <rFont val="Calibri"/>
        <family val="2"/>
      </rPr>
      <t>(4)</t>
    </r>
    <r>
      <rPr>
        <sz val="11"/>
        <color theme="1"/>
        <rFont val="ＭＳ Ｐゴシック"/>
        <family val="2"/>
        <charset val="128"/>
        <scheme val="minor"/>
      </rPr>
      <t xml:space="preserve">石油化学製品　　　
</t>
    </r>
    <r>
      <rPr>
        <sz val="11"/>
        <rFont val="Calibri"/>
        <family val="2"/>
      </rPr>
      <t>(5)</t>
    </r>
    <r>
      <rPr>
        <sz val="11"/>
        <color theme="1"/>
        <rFont val="ＭＳ Ｐゴシック"/>
        <family val="2"/>
        <charset val="128"/>
        <scheme val="minor"/>
      </rPr>
      <t>アンモニア及びアンモニア誘導品</t>
    </r>
    <r>
      <rPr>
        <sz val="11"/>
        <rFont val="Calibri"/>
        <family val="2"/>
      </rPr>
      <t xml:space="preserve">  (6)</t>
    </r>
    <r>
      <rPr>
        <sz val="11"/>
        <color theme="1"/>
        <rFont val="ＭＳ Ｐゴシック"/>
        <family val="2"/>
        <charset val="128"/>
        <scheme val="minor"/>
      </rPr>
      <t>ソーダ工業品　　</t>
    </r>
    <r>
      <rPr>
        <sz val="11"/>
        <rFont val="Calibri"/>
        <family val="2"/>
      </rPr>
      <t>(7)</t>
    </r>
    <r>
      <rPr>
        <sz val="11"/>
        <color theme="1"/>
        <rFont val="ＭＳ Ｐゴシック"/>
        <family val="2"/>
        <charset val="128"/>
        <scheme val="minor"/>
      </rPr>
      <t xml:space="preserve">化学繊維
</t>
    </r>
    <r>
      <rPr>
        <sz val="11"/>
        <rFont val="Calibri"/>
        <family val="2"/>
      </rPr>
      <t>(8)</t>
    </r>
    <r>
      <rPr>
        <sz val="11"/>
        <color theme="1"/>
        <rFont val="ＭＳ Ｐゴシック"/>
        <family val="2"/>
        <charset val="128"/>
        <scheme val="minor"/>
      </rPr>
      <t>石油製品（グリースを除く）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　　</t>
    </r>
    <r>
      <rPr>
        <sz val="11"/>
        <rFont val="Calibri"/>
        <family val="2"/>
      </rPr>
      <t>(9)</t>
    </r>
    <r>
      <rPr>
        <sz val="11"/>
        <color theme="1"/>
        <rFont val="ＭＳ Ｐゴシック"/>
        <family val="2"/>
        <charset val="128"/>
        <scheme val="minor"/>
      </rPr>
      <t>セメント</t>
    </r>
    <r>
      <rPr>
        <sz val="11"/>
        <rFont val="Calibri"/>
        <family val="2"/>
      </rPr>
      <t xml:space="preserve">        (10)</t>
    </r>
    <r>
      <rPr>
        <sz val="11"/>
        <color theme="1"/>
        <rFont val="ＭＳ Ｐゴシック"/>
        <family val="2"/>
        <charset val="128"/>
        <scheme val="minor"/>
      </rPr>
      <t>板硝子　　　　　</t>
    </r>
    <r>
      <rPr>
        <sz val="11"/>
        <rFont val="Calibri"/>
        <family val="2"/>
      </rPr>
      <t>(11)</t>
    </r>
    <r>
      <rPr>
        <sz val="11"/>
        <color theme="1"/>
        <rFont val="ＭＳ Ｐゴシック"/>
        <family val="2"/>
        <charset val="128"/>
        <scheme val="minor"/>
      </rPr>
      <t xml:space="preserve">石灰
</t>
    </r>
    <r>
      <rPr>
        <sz val="11"/>
        <rFont val="Calibri"/>
        <family val="2"/>
      </rPr>
      <t>(12)</t>
    </r>
    <r>
      <rPr>
        <sz val="11"/>
        <color theme="1"/>
        <rFont val="ＭＳ Ｐゴシック"/>
        <family val="2"/>
        <charset val="128"/>
        <scheme val="minor"/>
      </rPr>
      <t>ガラス製品　</t>
    </r>
    <r>
      <rPr>
        <sz val="11"/>
        <rFont val="Calibri"/>
        <family val="2"/>
      </rPr>
      <t xml:space="preserve"> (13)</t>
    </r>
    <r>
      <rPr>
        <sz val="11"/>
        <color theme="1"/>
        <rFont val="ＭＳ Ｐゴシック"/>
        <family val="2"/>
        <charset val="128"/>
        <scheme val="minor"/>
      </rPr>
      <t>鉄鋼　　　　　</t>
    </r>
    <r>
      <rPr>
        <sz val="11"/>
        <rFont val="Calibri"/>
        <family val="2"/>
      </rPr>
      <t>(14)</t>
    </r>
    <r>
      <rPr>
        <sz val="11"/>
        <color theme="1"/>
        <rFont val="ＭＳ Ｐゴシック"/>
        <family val="2"/>
        <charset val="128"/>
        <scheme val="minor"/>
      </rPr>
      <t>銅　　　　　　</t>
    </r>
    <r>
      <rPr>
        <sz val="11"/>
        <rFont val="Calibri"/>
        <family val="2"/>
      </rPr>
      <t xml:space="preserve"> (15)</t>
    </r>
    <r>
      <rPr>
        <sz val="11"/>
        <color theme="1"/>
        <rFont val="ＭＳ Ｐゴシック"/>
        <family val="2"/>
        <charset val="128"/>
        <scheme val="minor"/>
      </rPr>
      <t>鉛　　　　　　　</t>
    </r>
    <r>
      <rPr>
        <sz val="11"/>
        <rFont val="Calibri"/>
        <family val="2"/>
      </rPr>
      <t>(16)</t>
    </r>
    <r>
      <rPr>
        <sz val="11"/>
        <color theme="1"/>
        <rFont val="ＭＳ Ｐゴシック"/>
        <family val="2"/>
        <charset val="128"/>
        <scheme val="minor"/>
      </rPr>
      <t xml:space="preserve">亜鉛
</t>
    </r>
    <r>
      <rPr>
        <sz val="11"/>
        <rFont val="Calibri"/>
        <family val="2"/>
      </rPr>
      <t>(17)</t>
    </r>
    <r>
      <rPr>
        <sz val="11"/>
        <color theme="1"/>
        <rFont val="ＭＳ Ｐゴシック"/>
        <family val="2"/>
        <charset val="128"/>
        <scheme val="minor"/>
      </rPr>
      <t>アルミニウム</t>
    </r>
    <r>
      <rPr>
        <sz val="11"/>
        <rFont val="Calibri"/>
        <family val="2"/>
      </rPr>
      <t xml:space="preserve"> (18)</t>
    </r>
    <r>
      <rPr>
        <sz val="11"/>
        <color theme="1"/>
        <rFont val="ＭＳ Ｐゴシック"/>
        <family val="2"/>
        <charset val="128"/>
        <scheme val="minor"/>
      </rPr>
      <t>アルミニウム二次地金　　　　　　</t>
    </r>
    <r>
      <rPr>
        <sz val="11"/>
        <rFont val="Calibri"/>
        <family val="2"/>
      </rPr>
      <t xml:space="preserve"> (19)</t>
    </r>
    <r>
      <rPr>
        <sz val="11"/>
        <color theme="1"/>
        <rFont val="ＭＳ Ｐゴシック"/>
        <family val="2"/>
        <charset val="128"/>
        <scheme val="minor"/>
      </rPr>
      <t xml:space="preserve">土木建設機械
</t>
    </r>
    <r>
      <rPr>
        <sz val="11"/>
        <rFont val="Calibri"/>
        <family val="2"/>
      </rPr>
      <t>(20)</t>
    </r>
    <r>
      <rPr>
        <sz val="11"/>
        <color theme="1"/>
        <rFont val="ＭＳ Ｐゴシック"/>
        <family val="2"/>
        <charset val="128"/>
        <scheme val="minor"/>
      </rPr>
      <t>金属工作機械及び金属加工機械　</t>
    </r>
    <r>
      <rPr>
        <sz val="11"/>
        <rFont val="Calibri"/>
        <family val="2"/>
      </rPr>
      <t xml:space="preserve"> (21)</t>
    </r>
    <r>
      <rPr>
        <sz val="11"/>
        <color theme="1"/>
        <rFont val="ＭＳ Ｐゴシック"/>
        <family val="2"/>
        <charset val="128"/>
        <scheme val="minor"/>
      </rPr>
      <t>電子部品　　　</t>
    </r>
    <r>
      <rPr>
        <sz val="11"/>
        <rFont val="Calibri"/>
        <family val="2"/>
      </rPr>
      <t xml:space="preserve"> (22)</t>
    </r>
    <r>
      <rPr>
        <sz val="11"/>
        <color theme="1"/>
        <rFont val="ＭＳ Ｐゴシック"/>
        <family val="2"/>
        <charset val="128"/>
        <scheme val="minor"/>
      </rPr>
      <t xml:space="preserve">電子管・半導体素子・集積回路
</t>
    </r>
    <r>
      <rPr>
        <sz val="11"/>
        <rFont val="Calibri"/>
        <family val="2"/>
      </rPr>
      <t>(23)</t>
    </r>
    <r>
      <rPr>
        <sz val="11"/>
        <color theme="1"/>
        <rFont val="ＭＳ Ｐゴシック"/>
        <family val="2"/>
        <charset val="128"/>
        <scheme val="minor"/>
      </rPr>
      <t>電子計算機及び関連装置並びに電子応用装置　　　　　</t>
    </r>
    <r>
      <rPr>
        <sz val="11"/>
        <rFont val="Calibri"/>
        <family val="2"/>
      </rPr>
      <t>(24)</t>
    </r>
    <r>
      <rPr>
        <sz val="11"/>
        <color theme="1"/>
        <rFont val="ＭＳ Ｐゴシック"/>
        <family val="2"/>
        <charset val="128"/>
        <scheme val="minor"/>
      </rPr>
      <t xml:space="preserve">自動車及び部品（二輪自動車を含む）
</t>
    </r>
    <r>
      <rPr>
        <sz val="11"/>
        <rFont val="Calibri"/>
        <family val="2"/>
      </rPr>
      <t>(25)</t>
    </r>
    <r>
      <rPr>
        <sz val="11"/>
        <color theme="1"/>
        <rFont val="ＭＳ Ｐゴシック"/>
        <family val="2"/>
        <charset val="128"/>
        <scheme val="minor"/>
      </rPr>
      <t>その他</t>
    </r>
    <phoneticPr fontId="7"/>
  </si>
  <si>
    <t>各企業の目標水準及び実績値</t>
    <phoneticPr fontId="7"/>
  </si>
  <si>
    <t>※独自に目標を設定している企業について、目標及び実績値を記載。</t>
    <phoneticPr fontId="7"/>
  </si>
  <si>
    <r>
      <rPr>
        <sz val="11"/>
        <color indexed="8"/>
        <rFont val="ＭＳ Ｐゴシック"/>
        <family val="3"/>
        <charset val="128"/>
      </rPr>
      <t>目標指標</t>
    </r>
  </si>
  <si>
    <r>
      <rPr>
        <sz val="11"/>
        <color indexed="8"/>
        <rFont val="ＭＳ Ｐゴシック"/>
        <family val="3"/>
        <charset val="128"/>
      </rPr>
      <t>基準年度</t>
    </r>
  </si>
  <si>
    <r>
      <rPr>
        <sz val="11"/>
        <color indexed="8"/>
        <rFont val="ＭＳ Ｐゴシック"/>
        <family val="3"/>
        <charset val="128"/>
      </rPr>
      <t>目標水準</t>
    </r>
  </si>
  <si>
    <r>
      <rPr>
        <sz val="11"/>
        <color indexed="8"/>
        <rFont val="ＭＳ Ｐゴシック"/>
        <family val="3"/>
        <charset val="128"/>
      </rPr>
      <t>基準年度比削減率</t>
    </r>
  </si>
  <si>
    <r>
      <t>2016</t>
    </r>
    <r>
      <rPr>
        <sz val="11"/>
        <color indexed="8"/>
        <rFont val="ＭＳ Ｐゴシック"/>
        <family val="3"/>
        <charset val="128"/>
      </rPr>
      <t>年度</t>
    </r>
    <phoneticPr fontId="7"/>
  </si>
  <si>
    <r>
      <rPr>
        <sz val="16"/>
        <rFont val="ＭＳ Ｐゴシック"/>
        <family val="3"/>
        <charset val="128"/>
      </rPr>
      <t>前年度からの変更点</t>
    </r>
    <rPh sb="0" eb="3">
      <t>ゼンネンド</t>
    </rPh>
    <rPh sb="6" eb="9">
      <t>ヘンコウテン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</si>
  <si>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項目</t>
    </r>
    <rPh sb="0" eb="2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</si>
  <si>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年度</t>
    </r>
    <rPh sb="0" eb="2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</si>
  <si>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変更前</t>
    </r>
    <rPh sb="0" eb="3">
      <t>ヘンコウマエ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</si>
  <si>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変更後</t>
    </r>
    <rPh sb="0" eb="3">
      <t>ヘンコウゴ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</si>
  <si>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理由</t>
    </r>
    <rPh sb="0" eb="2">
      <t>リユウ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</si>
  <si>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１．目標指標</t>
    </r>
    <rPh sb="2" eb="4">
      <t>モクヒョウ</t>
    </rPh>
    <rPh sb="4" eb="6">
      <t>シヒョウ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</si>
  <si>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２．目標水準</t>
    </r>
    <rPh sb="2" eb="4">
      <t>モクヒョウ</t>
    </rPh>
    <rPh sb="4" eb="6">
      <t>スイジュン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</si>
  <si>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３．前提条件</t>
    </r>
    <rPh sb="2" eb="4">
      <t>ゼンテイ</t>
    </rPh>
    <rPh sb="4" eb="6">
      <t>ジョウケン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</si>
  <si>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４．想定している</t>
    </r>
    <r>
      <rPr>
        <sz val="11"/>
        <rFont val="Calibri"/>
        <family val="2"/>
      </rPr>
      <t>BAT</t>
    </r>
    <rPh sb="2" eb="4">
      <t>ソウテイ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</si>
  <si>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５．データの取扱</t>
    </r>
    <rPh sb="6" eb="8">
      <t>トリアツカイ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</si>
  <si>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６．業界間バウンダリー</t>
    </r>
    <rPh sb="2" eb="5">
      <t>ギョウカイカン</t>
    </rPh>
    <phoneticPr fontId="7"/>
  </si>
  <si>
    <t>※※上記６項目について変更が生じた場合は、変更年度と変更前後の情報、変更する理由を記載。前年度からの変更点のみならず、過去の変更情報がある場合、変更情報を累積して記載し、遡って確認できるようにすること。また、行は必要に応じて追加すること。</t>
    <rPh sb="104" eb="105">
      <t>ギョウ</t>
    </rPh>
    <rPh sb="106" eb="108">
      <t>ヒツヨウ</t>
    </rPh>
    <rPh sb="109" eb="110">
      <t>オウ</t>
    </rPh>
    <rPh sb="112" eb="114">
      <t>ツイカ</t>
    </rPh>
    <phoneticPr fontId="7"/>
  </si>
  <si>
    <t>生産活動量、エネルギー消費量、エネルギー原単位、CO₂排出量、CO₂排出原単位の実績と見通し</t>
  </si>
  <si>
    <t>○実績</t>
    <phoneticPr fontId="7"/>
  </si>
  <si>
    <t>指標</t>
  </si>
  <si>
    <t>単位等</t>
  </si>
  <si>
    <t>基準年度</t>
    <rPh sb="0" eb="2">
      <t>キジュン</t>
    </rPh>
    <rPh sb="2" eb="4">
      <t>ネンド</t>
    </rPh>
    <phoneticPr fontId="7"/>
  </si>
  <si>
    <t>実績</t>
    <rPh sb="0" eb="2">
      <t>ジッセキ</t>
    </rPh>
    <phoneticPr fontId="7"/>
  </si>
  <si>
    <t>見通し・目標水準</t>
    <rPh sb="0" eb="2">
      <t>ミトオ</t>
    </rPh>
    <rPh sb="4" eb="6">
      <t>モクヒョウ</t>
    </rPh>
    <rPh sb="6" eb="8">
      <t>スイジュン</t>
    </rPh>
    <phoneticPr fontId="7"/>
  </si>
  <si>
    <t>1990年度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</si>
  <si>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</si>
  <si>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</si>
  <si>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</si>
  <si>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</si>
  <si>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</si>
  <si>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</si>
  <si>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</si>
  <si>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</si>
  <si>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</si>
  <si>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</si>
  <si>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</si>
  <si>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</si>
  <si>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</si>
  <si>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</si>
  <si>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</si>
  <si>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</si>
  <si>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</si>
  <si>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</si>
  <si>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</si>
  <si>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</si>
  <si>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</si>
  <si>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</si>
  <si>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</si>
  <si>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</si>
  <si>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r>
      <t>2020</t>
    </r>
    <r>
      <rPr>
        <sz val="10"/>
        <rFont val="ＭＳ Ｐゴシック"/>
        <family val="3"/>
        <charset val="128"/>
      </rPr>
      <t>年度</t>
    </r>
    <phoneticPr fontId="7"/>
  </si>
  <si>
    <r>
      <t>2030</t>
    </r>
    <r>
      <rPr>
        <sz val="10"/>
        <rFont val="ＭＳ Ｐゴシック"/>
        <family val="3"/>
        <charset val="128"/>
      </rPr>
      <t>年度</t>
    </r>
    <phoneticPr fontId="7"/>
  </si>
  <si>
    <t>生産活動量</t>
  </si>
  <si>
    <t>基準年度比</t>
  </si>
  <si>
    <t>想定比</t>
  </si>
  <si>
    <t>（万t-CO₂）</t>
  </si>
  <si>
    <t>CO₂原単位</t>
  </si>
  <si>
    <r>
      <t>2020</t>
    </r>
    <r>
      <rPr>
        <sz val="10"/>
        <rFont val="ＭＳ Ｐゴシック"/>
        <family val="3"/>
        <charset val="128"/>
      </rPr>
      <t>年度</t>
    </r>
  </si>
  <si>
    <t>CO₂排出量</t>
  </si>
  <si>
    <t>（百万トン）</t>
  </si>
  <si>
    <t>見通し比</t>
  </si>
  <si>
    <t>(%)</t>
  </si>
  <si>
    <t>エネルギー
消費量</t>
  </si>
  <si>
    <t>原油換算ベース</t>
  </si>
  <si>
    <t>（万kl）</t>
  </si>
  <si>
    <t>うち購入電力量</t>
  </si>
  <si>
    <t>（万kWh）</t>
  </si>
  <si>
    <t>進捗率（2020年度目標）</t>
  </si>
  <si>
    <t>進捗率（2030年度目標）</t>
  </si>
  <si>
    <t>エネルギー
原単位</t>
  </si>
  <si>
    <t>（）</t>
  </si>
  <si>
    <t>カバー率実績
（企業数）</t>
  </si>
  <si>
    <t>○2020年度までの見通し</t>
  </si>
  <si>
    <t>カバー率（企業数）</t>
  </si>
  <si>
    <t>【備考】
※進捗率：2020年度、2030年度の目標水準（基準年度からの削減幅）を100%として、目標水準と実績との比率。　進捗率【基準年度目標】＝（基準年度の実績水準－当年度の実績水準）／（基準年度の実績水準－2020年度・2030年度の目標水準）×100（％）
※想定比：当年度について予め想定した水準（基準年度からの削減幅）を100%として、想定水準と実績との比率。想定比【基準年度目標】＝（基準年度の実績水準－当年度の実績水準）／（基準年度の実績水準－当年度の想定した水準）×100（％）
※カバー率実績（企業数）：低炭素社会実行計画参加企業のうち、実績データに含まれる企業数（アンケート回答社数等）の団体加盟企業数に占める割合</t>
  </si>
  <si>
    <r>
      <rPr>
        <sz val="10"/>
        <rFont val="ＭＳ Ｐゴシック"/>
        <family val="3"/>
        <charset val="128"/>
      </rPr>
      <t>○実績</t>
    </r>
    <phoneticPr fontId="7"/>
  </si>
  <si>
    <r>
      <rPr>
        <sz val="10"/>
        <rFont val="ＭＳ Ｐゴシック"/>
        <family val="3"/>
        <charset val="128"/>
      </rPr>
      <t>見通し・</t>
    </r>
    <r>
      <rPr>
        <sz val="10"/>
        <rFont val="Calibri"/>
        <family val="2"/>
      </rPr>
      <t>BAU</t>
    </r>
    <r>
      <rPr>
        <sz val="10"/>
        <rFont val="ＭＳ Ｐゴシック"/>
        <family val="3"/>
        <charset val="128"/>
      </rPr>
      <t>水準
・</t>
    </r>
    <r>
      <rPr>
        <sz val="10"/>
        <rFont val="Calibri"/>
        <family val="2"/>
      </rPr>
      <t>BAU</t>
    </r>
    <r>
      <rPr>
        <sz val="10"/>
        <rFont val="ＭＳ Ｐゴシック"/>
        <family val="3"/>
        <charset val="128"/>
      </rPr>
      <t>比削減目標</t>
    </r>
    <rPh sb="0" eb="2">
      <t>ミトオ</t>
    </rPh>
    <rPh sb="7" eb="9">
      <t>スイジュン</t>
    </rPh>
    <rPh sb="14" eb="15">
      <t>ヒ</t>
    </rPh>
    <rPh sb="15" eb="17">
      <t>サクゲン</t>
    </rPh>
    <rPh sb="17" eb="19">
      <t>モクヒョウ</t>
    </rPh>
    <phoneticPr fontId="7"/>
  </si>
  <si>
    <t>BAU（万kl）</t>
  </si>
  <si>
    <t>実績（万kl）</t>
  </si>
  <si>
    <t>実績（万kWh）</t>
  </si>
  <si>
    <t>BAU比削減量（万kl）</t>
  </si>
  <si>
    <t>BAU（万t-CO₂）</t>
  </si>
  <si>
    <t>実績（万t-CO₂）</t>
  </si>
  <si>
    <t>BAU比削減量（万t-CO₂）</t>
  </si>
  <si>
    <t>BAU（）</t>
  </si>
  <si>
    <t>実績（）</t>
  </si>
  <si>
    <t>BAU比削減量（）</t>
  </si>
  <si>
    <t>○2020年度までの見通し及びBAU比削減量の想定</t>
  </si>
  <si>
    <t>【備考】
※進捗率：2020年度、2030年度の目標水準（基準年度からの削減幅）を100%として、目標水準と実績との比率。　進捗率【BAU目標】＝（当年度のBAU－当年度の実績水準）／（2020年度・2030年度の目標水準）×100（％）
※想定比：当年度について予め想定した水準を100%として、想定水準と実績との比率。想定比【BAU目標】＝（当年度のBAU比削減実績）／（当該年度に想定したBAU比削減量）×100（％）
※カバー率実績（企業数）：低炭素社会実行計画参加企業のうち、実績データに含まれる企業数（アンケート回答社数等）の団体加盟企業数に占める割合</t>
  </si>
  <si>
    <r>
      <rPr>
        <sz val="11"/>
        <color theme="1"/>
        <rFont val="ＭＳ Ｐゴシック"/>
        <family val="2"/>
        <charset val="128"/>
        <scheme val="minor"/>
      </rPr>
      <t>単位</t>
    </r>
    <rPh sb="0" eb="2">
      <t>タンイ</t>
    </rPh>
    <phoneticPr fontId="7"/>
  </si>
  <si>
    <t>CO2排出量とCO2排出原単位の要因分析　－0-</t>
  </si>
  <si>
    <t>単位</t>
  </si>
  <si>
    <t>97 → 98</t>
  </si>
  <si>
    <t>98 → 99</t>
  </si>
  <si>
    <t>99 → 00</t>
  </si>
  <si>
    <t>00 → 01</t>
  </si>
  <si>
    <t>01 → 02</t>
  </si>
  <si>
    <t>02 → 03</t>
  </si>
  <si>
    <t>03 → 04</t>
  </si>
  <si>
    <t>04 → 05</t>
  </si>
  <si>
    <t>05 → 06</t>
  </si>
  <si>
    <t>06 → 07</t>
  </si>
  <si>
    <t>07 → 08</t>
  </si>
  <si>
    <t>08 → 09</t>
  </si>
  <si>
    <t>09 → 10</t>
  </si>
  <si>
    <t>10 → 11</t>
  </si>
  <si>
    <t>11 → 12</t>
  </si>
  <si>
    <t>12 → 13</t>
  </si>
  <si>
    <t>13 → 14</t>
  </si>
  <si>
    <t>14 → 15</t>
  </si>
  <si>
    <t>15 → 16</t>
  </si>
  <si>
    <t>16 → 17</t>
  </si>
  <si>
    <t>17 → 18</t>
  </si>
  <si>
    <t>18 → 19</t>
  </si>
  <si>
    <t>19 → 20</t>
  </si>
  <si>
    <t>基準年→13</t>
  </si>
  <si>
    <t>基準年→14</t>
  </si>
  <si>
    <t>基準年→15</t>
  </si>
  <si>
    <t>基準年→16</t>
  </si>
  <si>
    <t>基準年→17</t>
  </si>
  <si>
    <t>基準年→18</t>
  </si>
  <si>
    <t>基準年→19</t>
  </si>
  <si>
    <t>基準年→20</t>
  </si>
  <si>
    <t>CO2排出量の増減</t>
  </si>
  <si>
    <t>事業者の省エネ努力分</t>
  </si>
  <si>
    <t>燃料転換等による変化</t>
  </si>
  <si>
    <t>購入電力分原単位変化</t>
  </si>
  <si>
    <t>生産変動分</t>
  </si>
  <si>
    <t>※検算（絶対量）</t>
  </si>
  <si>
    <t>※前年度（変化前の年度）のCO2排出量</t>
  </si>
  <si>
    <t>※検算（パーセント）</t>
  </si>
  <si>
    <t>CO2原単位の増減</t>
  </si>
  <si>
    <t>※検算</t>
  </si>
  <si>
    <t>※変化年度CO2原単位</t>
  </si>
  <si>
    <t>エネルギー消費量とエネルギー原単位の要因分析</t>
  </si>
  <si>
    <t>エネルギー消費量の増減</t>
  </si>
  <si>
    <t>万kl</t>
  </si>
  <si>
    <t>※前年度（変化前の年度）のエネルギー消費量</t>
  </si>
  <si>
    <t>エネルギー原単位の増減</t>
  </si>
  <si>
    <t>kl/百万トン</t>
  </si>
  <si>
    <t>生産活動量の変化</t>
  </si>
  <si>
    <t>燃料消費量の変化</t>
  </si>
  <si>
    <t>※変化年度エネルギー原単位</t>
  </si>
  <si>
    <r>
      <rPr>
        <sz val="12"/>
        <rFont val="ＭＳ Ｐゴシック"/>
        <family val="3"/>
        <charset val="128"/>
      </rPr>
      <t>実施した対策、投資額と削減効果</t>
    </r>
    <rPh sb="0" eb="2">
      <t>ジッシ</t>
    </rPh>
    <rPh sb="4" eb="6">
      <t>タイサク</t>
    </rPh>
    <rPh sb="7" eb="10">
      <t>トウシガク</t>
    </rPh>
    <rPh sb="11" eb="13">
      <t>サクゲン</t>
    </rPh>
    <rPh sb="13" eb="15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</si>
  <si>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番号</t>
    </r>
    <rPh sb="0" eb="2">
      <t>バンゴウ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</si>
  <si>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対策名</t>
    </r>
    <rPh sb="0" eb="2">
      <t>タイサク</t>
    </rPh>
    <rPh sb="2" eb="3">
      <t>メイ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</si>
  <si>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対策内容</t>
    </r>
    <rPh sb="0" eb="2">
      <t>タイサク</t>
    </rPh>
    <rPh sb="2" eb="4">
      <t>ナイヨウ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</si>
  <si>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対策実施率</t>
    </r>
    <rPh sb="0" eb="2">
      <t>タイサク</t>
    </rPh>
    <rPh sb="2" eb="4">
      <t>ジッシ</t>
    </rPh>
    <rPh sb="4" eb="5">
      <t>リツ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</si>
  <si>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投資額</t>
    </r>
    <rPh sb="0" eb="3">
      <t>トウシガク</t>
    </rPh>
    <phoneticPr fontId="7"/>
  </si>
  <si>
    <t>削減効果①
（年間）</t>
    <rPh sb="0" eb="2">
      <t>サクゲン</t>
    </rPh>
    <rPh sb="2" eb="4">
      <t>コウカ</t>
    </rPh>
    <rPh sb="7" eb="9">
      <t>ネンカン</t>
    </rPh>
    <phoneticPr fontId="7"/>
  </si>
  <si>
    <t>削減効果②
（投資期間全体）</t>
    <rPh sb="0" eb="2">
      <t>サクゲン</t>
    </rPh>
    <rPh sb="2" eb="4">
      <t>コウカ</t>
    </rPh>
    <rPh sb="7" eb="9">
      <t>トウシ</t>
    </rPh>
    <rPh sb="9" eb="11">
      <t>キカン</t>
    </rPh>
    <rPh sb="11" eb="13">
      <t>ゼンタイ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</si>
  <si>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数量</t>
    </r>
    <rPh sb="0" eb="2">
      <t>スウリョウ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</si>
  <si>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
まで</t>
    </r>
    <rPh sb="4" eb="6">
      <t>ネンド</t>
    </rPh>
    <phoneticPr fontId="7"/>
  </si>
  <si>
    <r>
      <t>2016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</si>
  <si>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2017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</si>
  <si>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2018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</si>
  <si>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※１　業界として特に重要だと考えている対策を毎年度３～５つ程度記載。
※２　対策実施率は、業界内での対策の実施状況（最新設備の導入率等）を記載。
※３　</t>
    </r>
    <r>
      <rPr>
        <sz val="11"/>
        <rFont val="Calibri"/>
        <family val="2"/>
      </rPr>
      <t>2016</t>
    </r>
    <r>
      <rPr>
        <sz val="11"/>
        <color theme="1"/>
        <rFont val="ＭＳ Ｐゴシック"/>
        <family val="2"/>
        <charset val="128"/>
        <scheme val="minor"/>
      </rPr>
      <t>年度実施の対策は必ず記入すること。</t>
    </r>
    <rPh sb="3" eb="5">
      <t>ギョウカイ</t>
    </rPh>
    <rPh sb="8" eb="9">
      <t>トク</t>
    </rPh>
    <rPh sb="10" eb="12">
      <t>ジュウヨウ</t>
    </rPh>
    <rPh sb="14" eb="15">
      <t>カンガ</t>
    </rPh>
    <rPh sb="19" eb="21">
      <t>タイサク</t>
    </rPh>
    <rPh sb="22" eb="24">
      <t>マイトシ</t>
    </rPh>
    <rPh sb="24" eb="25">
      <t>ド</t>
    </rPh>
    <rPh sb="29" eb="31">
      <t>テイド</t>
    </rPh>
    <rPh sb="31" eb="33">
      <t>キサイ</t>
    </rPh>
    <rPh sb="45" eb="48">
      <t>ギョウカイナイ</t>
    </rPh>
    <rPh sb="50" eb="52">
      <t>タイサク</t>
    </rPh>
    <rPh sb="66" eb="67">
      <t>トウ</t>
    </rPh>
    <rPh sb="69" eb="71">
      <t>キサイ</t>
    </rPh>
    <rPh sb="80" eb="82">
      <t>ネンド</t>
    </rPh>
    <rPh sb="82" eb="84">
      <t>ジッシ</t>
    </rPh>
    <rPh sb="85" eb="87">
      <t>タイサク</t>
    </rPh>
    <rPh sb="88" eb="89">
      <t>カナラ</t>
    </rPh>
    <rPh sb="90" eb="92">
      <t>キニュウ</t>
    </rPh>
    <phoneticPr fontId="7"/>
  </si>
  <si>
    <r>
      <rPr>
        <sz val="12"/>
        <rFont val="ＭＳ Ｐゴシック"/>
        <family val="3"/>
        <charset val="128"/>
      </rPr>
      <t>クレジット等の活用実績</t>
    </r>
    <rPh sb="5" eb="6">
      <t>トウ</t>
    </rPh>
    <rPh sb="7" eb="9">
      <t>カツヨウ</t>
    </rPh>
    <rPh sb="9" eb="11">
      <t>ジッセキ</t>
    </rPh>
    <phoneticPr fontId="7"/>
  </si>
  <si>
    <r>
      <rPr>
        <sz val="10"/>
        <rFont val="ＭＳ Ｐゴシック"/>
        <family val="3"/>
        <charset val="128"/>
      </rPr>
      <t>○クレジット合計（参考）</t>
    </r>
    <rPh sb="6" eb="8">
      <t>ゴウケイ</t>
    </rPh>
    <rPh sb="9" eb="11">
      <t>サンコウ</t>
    </rPh>
    <phoneticPr fontId="7"/>
  </si>
  <si>
    <r>
      <rPr>
        <sz val="10"/>
        <rFont val="ＭＳ Ｐゴシック"/>
        <family val="3"/>
        <charset val="128"/>
      </rPr>
      <t>単位：</t>
    </r>
    <r>
      <rPr>
        <sz val="10"/>
        <rFont val="Calibri"/>
        <family val="2"/>
      </rPr>
      <t>t-CO2</t>
    </r>
    <rPh sb="0" eb="2">
      <t>タンイ</t>
    </rPh>
    <phoneticPr fontId="7"/>
  </si>
  <si>
    <r>
      <t>2012</t>
    </r>
    <r>
      <rPr>
        <sz val="10"/>
        <rFont val="ＭＳ Ｐゴシック"/>
        <family val="3"/>
        <charset val="128"/>
      </rPr>
      <t>年度まで</t>
    </r>
    <rPh sb="4" eb="6">
      <t>ネンド</t>
    </rPh>
    <phoneticPr fontId="7"/>
  </si>
  <si>
    <r>
      <t>2013年度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</si>
  <si>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2014年度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</si>
  <si>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2015年度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</si>
  <si>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2016年度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</si>
  <si>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2017年度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</si>
  <si>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2018年度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</si>
  <si>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</si>
  <si>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2020年度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</si>
  <si>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rPr>
        <sz val="10"/>
        <rFont val="ＭＳ Ｐゴシック"/>
        <family val="3"/>
        <charset val="128"/>
      </rPr>
      <t>取得量（※）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</si>
  <si>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償却量</t>
    </r>
    <rPh sb="0" eb="3">
      <t>ショウキャクリョウ</t>
    </rPh>
    <phoneticPr fontId="7"/>
  </si>
  <si>
    <r>
      <rPr>
        <sz val="10"/>
        <rFont val="ＭＳ Ｐゴシック"/>
        <family val="3"/>
        <charset val="128"/>
      </rPr>
      <t>期末保有量</t>
    </r>
    <rPh sb="0" eb="2">
      <t>キマツ</t>
    </rPh>
    <rPh sb="2" eb="5">
      <t>ホユウリョウ</t>
    </rPh>
    <phoneticPr fontId="7"/>
  </si>
  <si>
    <t>○京都メカニズムクレジット</t>
    <rPh sb="1" eb="3">
      <t>キョウト</t>
    </rPh>
    <phoneticPr fontId="7"/>
  </si>
  <si>
    <r>
      <rPr>
        <sz val="10"/>
        <rFont val="ＭＳ Ｐゴシック"/>
        <family val="3"/>
        <charset val="128"/>
      </rPr>
      <t>○</t>
    </r>
    <r>
      <rPr>
        <sz val="10"/>
        <rFont val="Calibri"/>
        <family val="2"/>
      </rPr>
      <t>JCM</t>
    </r>
    <r>
      <rPr>
        <sz val="10"/>
        <rFont val="ＭＳ Ｐゴシック"/>
        <family val="3"/>
        <charset val="128"/>
      </rPr>
      <t>クレジット</t>
    </r>
    <phoneticPr fontId="7"/>
  </si>
  <si>
    <r>
      <rPr>
        <sz val="10"/>
        <rFont val="ＭＳ Ｐゴシック"/>
        <family val="3"/>
        <charset val="128"/>
      </rPr>
      <t>取得量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</si>
  <si>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○Ｊークレジット（国内クレジットも含む）</t>
    </r>
    <rPh sb="9" eb="11">
      <t>コクナイ</t>
    </rPh>
    <rPh sb="17" eb="18">
      <t>フク</t>
    </rPh>
    <phoneticPr fontId="7"/>
  </si>
  <si>
    <r>
      <rPr>
        <sz val="10"/>
        <rFont val="ＭＳ Ｐゴシック"/>
        <family val="3"/>
        <charset val="128"/>
      </rPr>
      <t>※</t>
    </r>
    <r>
      <rPr>
        <sz val="10"/>
        <rFont val="Calibri"/>
        <family val="2"/>
      </rPr>
      <t xml:space="preserve"> </t>
    </r>
    <r>
      <rPr>
        <sz val="10"/>
        <rFont val="ＭＳ Ｐゴシック"/>
        <family val="3"/>
        <charset val="128"/>
      </rPr>
      <t>京都メカニズムクレジットにおいては、政府口座への償却前移転量とする。</t>
    </r>
    <rPh sb="2" eb="4">
      <t>キョウト</t>
    </rPh>
    <rPh sb="20" eb="22">
      <t>セイフ</t>
    </rPh>
    <rPh sb="22" eb="24">
      <t>コウザ</t>
    </rPh>
    <rPh sb="26" eb="28">
      <t>ショウキャク</t>
    </rPh>
    <rPh sb="28" eb="29">
      <t>マエ</t>
    </rPh>
    <rPh sb="29" eb="31">
      <t>イテン</t>
    </rPh>
    <rPh sb="31" eb="32">
      <t>リョウ</t>
    </rPh>
    <phoneticPr fontId="7"/>
  </si>
  <si>
    <t>業務部門（本社等オフィス）の対策と削減効果</t>
    <rPh sb="5" eb="7">
      <t>ホンシャ</t>
    </rPh>
    <rPh sb="7" eb="8">
      <t>トウ</t>
    </rPh>
    <rPh sb="17" eb="19">
      <t>サクゲン</t>
    </rPh>
    <rPh sb="19" eb="21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</si>
  <si>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対策項目</t>
    </r>
    <rPh sb="0" eb="2">
      <t>タイサク</t>
    </rPh>
    <rPh sb="2" eb="4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</si>
  <si>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削減効果</t>
    </r>
    <rPh sb="0" eb="2">
      <t>サクゲン</t>
    </rPh>
    <rPh sb="2" eb="4">
      <t>コウカ</t>
    </rPh>
    <phoneticPr fontId="7"/>
  </si>
  <si>
    <r>
      <t>CO2</t>
    </r>
    <r>
      <rPr>
        <sz val="11"/>
        <color theme="1"/>
        <rFont val="ＭＳ Ｐゴシック"/>
        <family val="2"/>
        <charset val="128"/>
        <scheme val="minor"/>
      </rPr>
      <t>削減量（</t>
    </r>
    <r>
      <rPr>
        <sz val="11"/>
        <rFont val="Calibri"/>
        <family val="2"/>
      </rPr>
      <t>t-CO2/</t>
    </r>
    <r>
      <rPr>
        <sz val="11"/>
        <color theme="1"/>
        <rFont val="ＭＳ Ｐゴシック"/>
        <family val="2"/>
        <charset val="128"/>
        <scheme val="minor"/>
      </rPr>
      <t>年）</t>
    </r>
    <rPh sb="3" eb="6">
      <t>サクゲンリョウ</t>
    </rPh>
    <rPh sb="13" eb="14">
      <t>ネン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</si>
  <si>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エネルギー削減量（</t>
    </r>
    <r>
      <rPr>
        <sz val="11"/>
        <rFont val="Calibri"/>
        <family val="2"/>
      </rPr>
      <t>MJ/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rFont val="Calibri"/>
        <family val="2"/>
      </rPr>
      <t>)</t>
    </r>
    <rPh sb="5" eb="8">
      <t>サクゲンリョウ</t>
    </rPh>
    <rPh sb="12" eb="13">
      <t>ネン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</si>
  <si>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年度までの累積</t>
    </r>
    <rPh sb="4" eb="6">
      <t>ネンド</t>
    </rPh>
    <rPh sb="9" eb="11">
      <t>ルイセキ</t>
    </rPh>
    <phoneticPr fontId="7"/>
  </si>
  <si>
    <r>
      <t>2017</t>
    </r>
    <r>
      <rPr>
        <sz val="11"/>
        <color theme="1"/>
        <rFont val="ＭＳ Ｐゴシック"/>
        <family val="2"/>
        <charset val="128"/>
        <scheme val="minor"/>
      </rPr>
      <t>年度以降</t>
    </r>
    <rPh sb="4" eb="6">
      <t>ネンド</t>
    </rPh>
    <rPh sb="6" eb="8">
      <t>イコウ</t>
    </rPh>
    <phoneticPr fontId="7"/>
  </si>
  <si>
    <r>
      <rPr>
        <sz val="9"/>
        <rFont val="ＭＳ Ｐゴシック"/>
        <family val="3"/>
        <charset val="128"/>
      </rPr>
      <t>照明設備等</t>
    </r>
    <rPh sb="0" eb="2">
      <t>ショウメイ</t>
    </rPh>
    <rPh sb="2" eb="4">
      <t>セツビ</t>
    </rPh>
    <rPh sb="4" eb="5">
      <t>トウ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</si>
  <si>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昼休み時などに消灯徹底化</t>
    </r>
    <rPh sb="0" eb="2">
      <t>ヒルヤス</t>
    </rPh>
    <rPh sb="3" eb="4">
      <t>トキ</t>
    </rPh>
    <rPh sb="7" eb="9">
      <t>ショウトウ</t>
    </rPh>
    <rPh sb="9" eb="12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</si>
  <si>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退社時にはパソコンの電源ＯＦＦの徹底化</t>
    </r>
    <rPh sb="0" eb="2">
      <t>タイシャ</t>
    </rPh>
    <rPh sb="2" eb="3">
      <t>トキ</t>
    </rPh>
    <rPh sb="10" eb="12">
      <t>デンゲン</t>
    </rPh>
    <rPh sb="16" eb="19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</si>
  <si>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照明のインバーター化</t>
    </r>
    <rPh sb="0" eb="2">
      <t>ショウメイ</t>
    </rPh>
    <rPh sb="9" eb="10">
      <t>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</si>
  <si>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高効率照明の導入</t>
    </r>
    <rPh sb="0" eb="3">
      <t>コウコウリツ</t>
    </rPh>
    <rPh sb="3" eb="5">
      <t>ショウメイ</t>
    </rPh>
    <rPh sb="6" eb="8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</si>
  <si>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トイレ等の照明の人感センサー導入</t>
    </r>
    <rPh sb="3" eb="4">
      <t>トウ</t>
    </rPh>
    <rPh sb="5" eb="7">
      <t>ショウメイ</t>
    </rPh>
    <rPh sb="8" eb="9">
      <t>ジン</t>
    </rPh>
    <rPh sb="9" eb="10">
      <t>カン</t>
    </rPh>
    <rPh sb="14" eb="16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</si>
  <si>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照明の間引き</t>
    </r>
    <rPh sb="0" eb="2">
      <t>ショウメイ</t>
    </rPh>
    <rPh sb="3" eb="5">
      <t>マビ</t>
    </rPh>
    <phoneticPr fontId="7"/>
  </si>
  <si>
    <r>
      <rPr>
        <sz val="9"/>
        <rFont val="ＭＳ Ｐゴシック"/>
        <family val="3"/>
        <charset val="128"/>
      </rPr>
      <t>空調設備</t>
    </r>
    <rPh sb="0" eb="2">
      <t>クウチョウ</t>
    </rPh>
    <rPh sb="2" eb="4">
      <t>セツビ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</si>
  <si>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冷房温度を２８度設定にする</t>
    </r>
    <rPh sb="0" eb="2">
      <t>レイボウ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</si>
  <si>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暖房温度を２０度設定にする</t>
    </r>
    <rPh sb="0" eb="2">
      <t>ダンボウ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</si>
  <si>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冷暖房開始時の外気取り入れの停止</t>
    </r>
    <rPh sb="0" eb="3">
      <t>レイダンボウ</t>
    </rPh>
    <rPh sb="3" eb="5">
      <t>カイシ</t>
    </rPh>
    <rPh sb="5" eb="6">
      <t>トキ</t>
    </rPh>
    <rPh sb="7" eb="9">
      <t>ガイキ</t>
    </rPh>
    <rPh sb="9" eb="10">
      <t>ト</t>
    </rPh>
    <rPh sb="11" eb="12">
      <t>イ</t>
    </rPh>
    <rPh sb="14" eb="16">
      <t>テイシ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</si>
  <si>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空調機の外気導入量の削減</t>
    </r>
    <rPh sb="0" eb="3">
      <t>クウチョウキ</t>
    </rPh>
    <rPh sb="4" eb="6">
      <t>ガイキ</t>
    </rPh>
    <rPh sb="6" eb="9">
      <t>ドウニュウリョウ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</si>
  <si>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氷蓄熱式空調システムの導入</t>
    </r>
    <rPh sb="0" eb="1">
      <t>コオリ</t>
    </rPh>
    <rPh sb="1" eb="3">
      <t>チクネツ</t>
    </rPh>
    <rPh sb="3" eb="4">
      <t>シキ</t>
    </rPh>
    <rPh sb="4" eb="6">
      <t>クウチョウ</t>
    </rPh>
    <rPh sb="11" eb="13">
      <t>ドウニュウ</t>
    </rPh>
    <phoneticPr fontId="7"/>
  </si>
  <si>
    <r>
      <rPr>
        <sz val="9"/>
        <rFont val="ＭＳ Ｐゴシック"/>
        <family val="3"/>
        <charset val="128"/>
      </rPr>
      <t>エネルギー</t>
    </r>
    <phoneticPr fontId="7"/>
  </si>
  <si>
    <r>
      <rPr>
        <sz val="11"/>
        <color theme="1"/>
        <rFont val="ＭＳ Ｐゴシック"/>
        <family val="2"/>
        <charset val="128"/>
        <scheme val="minor"/>
      </rPr>
      <t>業務用高効率給湯器の導入</t>
    </r>
    <rPh sb="0" eb="3">
      <t>ギョウムヨウ</t>
    </rPh>
    <rPh sb="3" eb="6">
      <t>コウコウリツ</t>
    </rPh>
    <rPh sb="6" eb="9">
      <t>キュウトウキ</t>
    </rPh>
    <rPh sb="10" eb="12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</si>
  <si>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太陽光発電設備の導入</t>
    </r>
    <rPh sb="0" eb="3">
      <t>タイヨウコウ</t>
    </rPh>
    <rPh sb="3" eb="5">
      <t>ハツデン</t>
    </rPh>
    <rPh sb="5" eb="7">
      <t>セツビ</t>
    </rPh>
    <rPh sb="8" eb="10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</si>
  <si>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風力発電設備の導入</t>
    </r>
    <rPh sb="0" eb="2">
      <t>フウリョク</t>
    </rPh>
    <rPh sb="2" eb="4">
      <t>ハツデン</t>
    </rPh>
    <rPh sb="4" eb="6">
      <t>セツビ</t>
    </rPh>
    <rPh sb="7" eb="9">
      <t>ドウニュウ</t>
    </rPh>
    <phoneticPr fontId="7"/>
  </si>
  <si>
    <r>
      <rPr>
        <sz val="9"/>
        <rFont val="ＭＳ Ｐゴシック"/>
        <family val="3"/>
        <charset val="128"/>
      </rPr>
      <t>建物関係</t>
    </r>
    <rPh sb="0" eb="2">
      <t>タテモノ</t>
    </rPh>
    <rPh sb="2" eb="4">
      <t>カンケイ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</si>
  <si>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窓ガラスの遮熱フィルム</t>
    </r>
    <rPh sb="0" eb="1">
      <t>マド</t>
    </rPh>
    <rPh sb="5" eb="7">
      <t>シャネツ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</si>
  <si>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エレベータ使用台数の削減</t>
    </r>
    <rPh sb="5" eb="7">
      <t>シヨウ</t>
    </rPh>
    <rPh sb="7" eb="9">
      <t>ダイスウ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</si>
  <si>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自動販売機の夜間運転の停止</t>
    </r>
    <rPh sb="0" eb="2">
      <t>ジドウ</t>
    </rPh>
    <rPh sb="2" eb="5">
      <t>ハンバイキ</t>
    </rPh>
    <rPh sb="6" eb="8">
      <t>ヤカン</t>
    </rPh>
    <rPh sb="8" eb="10">
      <t>ウンテン</t>
    </rPh>
    <rPh sb="11" eb="13">
      <t>テイシ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</si>
</sst>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%"/>
    <numFmt numFmtId="178" formatCode="0.000"/>
    <numFmt numFmtId="179" formatCode="0.000_ "/>
    <numFmt numFmtId="180" formatCode="#,##0_ "/>
    <numFmt numFmtId="181" formatCode="0.00_);[Red]\(0.00\)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Calibri"/>
      <family val="2"/>
    </font>
    <font>
      <sz val="6"/>
      <name val="ＭＳ Ｐゴシック"/>
      <family val="2"/>
      <charset val="128"/>
      <scheme val="minor"/>
    </font>
    <font>
      <sz val="12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Calibri"/>
      <family val="2"/>
    </font>
    <font>
      <sz val="16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</font>
    <font>
      <sz val="10"/>
      <name val="Calibri"/>
      <family val="3"/>
      <charset val="128"/>
    </font>
    <font>
      <b/>
      <sz val="11"/>
      <name val="Calibri"/>
      <family val="2"/>
    </font>
    <font>
      <sz val="9"/>
      <name val="Calibri"/>
      <family val="2"/>
    </font>
    <font>
      <sz val="9"/>
      <name val="ＭＳ Ｐゴシック"/>
      <family val="3"/>
      <charset val="128"/>
    </font>
    <font>
      <b/>
      <sz val="10"/>
      <color rgb="FFFF0000"/>
      <name val="Calibri"/>
      <family val="2"/>
    </font>
    <font>
      <b/>
      <sz val="10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407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9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/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vertical="center" wrapText="1"/>
    </xf>
    <xf numFmtId="0" fontId="14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11" fillId="6" borderId="25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/>
    <xf numFmtId="176" fontId="14" fillId="2" borderId="27" xfId="0" applyNumberFormat="1" applyFont="1" applyFill="1" applyBorder="1" applyAlignment="1"/>
    <xf numFmtId="176" fontId="14" fillId="2" borderId="12" xfId="0" applyNumberFormat="1" applyFont="1" applyFill="1" applyBorder="1" applyAlignment="1"/>
    <xf numFmtId="176" fontId="14" fillId="2" borderId="1" xfId="0" applyNumberFormat="1" applyFont="1" applyFill="1" applyBorder="1" applyAlignment="1"/>
    <xf numFmtId="176" fontId="14" fillId="9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0" fontId="11" fillId="0" borderId="29" xfId="0" applyNumberFormat="1" applyFont="1" applyFill="1" applyBorder="1" applyAlignment="1">
      <alignment horizontal="center"/>
    </xf>
    <xf numFmtId="177" fontId="14" fillId="2" borderId="1" xfId="2" applyNumberFormat="1" applyFont="1" applyFill="1" applyBorder="1" applyAlignment="1"/>
    <xf numFmtId="177" fontId="14" fillId="9" borderId="1" xfId="2" applyNumberFormat="1" applyFont="1" applyFill="1" applyBorder="1" applyAlignment="1"/>
    <xf numFmtId="177" fontId="14" fillId="2" borderId="23" xfId="2" applyNumberFormat="1" applyFont="1" applyFill="1" applyBorder="1" applyAlignment="1"/>
    <xf numFmtId="177" fontId="14" fillId="9" borderId="23" xfId="2" applyNumberFormat="1" applyFont="1" applyFill="1" applyBorder="1" applyAlignment="1"/>
    <xf numFmtId="0" fontId="11" fillId="2" borderId="1" xfId="0" applyFont="1" applyFill="1" applyBorder="1" applyAlignment="1"/>
    <xf numFmtId="0" fontId="11" fillId="2" borderId="29" xfId="0" applyNumberFormat="1" applyFont="1" applyFill="1" applyBorder="1" applyAlignment="1">
      <alignment horizontal="center"/>
    </xf>
    <xf numFmtId="176" fontId="14" fillId="2" borderId="25" xfId="0" applyNumberFormat="1" applyFont="1" applyFill="1" applyBorder="1" applyAlignment="1"/>
    <xf numFmtId="0" fontId="11" fillId="10" borderId="1" xfId="0" applyNumberFormat="1" applyFont="1" applyFill="1" applyBorder="1" applyAlignment="1">
      <alignment horizontal="right"/>
    </xf>
    <xf numFmtId="0" fontId="11" fillId="0" borderId="29" xfId="0" applyNumberFormat="1" applyFont="1" applyFill="1" applyBorder="1" applyAlignment="1">
      <alignment horizontal="right"/>
    </xf>
    <xf numFmtId="176" fontId="14" fillId="2" borderId="39" xfId="0" applyNumberFormat="1" applyFont="1" applyFill="1" applyBorder="1" applyAlignment="1"/>
    <xf numFmtId="176" fontId="14" fillId="2" borderId="3" xfId="0" applyNumberFormat="1" applyFont="1" applyFill="1" applyBorder="1" applyAlignment="1"/>
    <xf numFmtId="176" fontId="14" fillId="9" borderId="3" xfId="0" applyNumberFormat="1" applyFont="1" applyFill="1" applyBorder="1" applyAlignment="1"/>
    <xf numFmtId="0" fontId="11" fillId="2" borderId="1" xfId="0" applyNumberFormat="1" applyFont="1" applyFill="1" applyBorder="1" applyAlignment="1"/>
    <xf numFmtId="0" fontId="14" fillId="2" borderId="11" xfId="0" applyNumberFormat="1" applyFont="1" applyFill="1" applyBorder="1" applyAlignment="1">
      <alignment horizontal="center"/>
    </xf>
    <xf numFmtId="178" fontId="14" fillId="2" borderId="12" xfId="0" applyNumberFormat="1" applyFont="1" applyFill="1" applyBorder="1" applyAlignment="1"/>
    <xf numFmtId="178" fontId="14" fillId="2" borderId="1" xfId="0" applyNumberFormat="1" applyFont="1" applyFill="1" applyBorder="1" applyAlignment="1"/>
    <xf numFmtId="2" fontId="14" fillId="2" borderId="1" xfId="0" applyNumberFormat="1" applyFont="1" applyFill="1" applyBorder="1" applyAlignment="1"/>
    <xf numFmtId="2" fontId="14" fillId="9" borderId="1" xfId="0" applyNumberFormat="1" applyFont="1" applyFill="1" applyBorder="1" applyAlignment="1"/>
    <xf numFmtId="178" fontId="14" fillId="2" borderId="25" xfId="0" applyNumberFormat="1" applyFont="1" applyFill="1" applyBorder="1" applyAlignment="1"/>
    <xf numFmtId="9" fontId="14" fillId="9" borderId="1" xfId="2" applyFont="1" applyFill="1" applyBorder="1" applyAlignment="1"/>
    <xf numFmtId="0" fontId="14" fillId="2" borderId="29" xfId="0" applyNumberFormat="1" applyFont="1" applyFill="1" applyBorder="1" applyAlignment="1">
      <alignment horizontal="center"/>
    </xf>
    <xf numFmtId="178" fontId="14" fillId="9" borderId="1" xfId="0" applyNumberFormat="1" applyFont="1" applyFill="1" applyBorder="1" applyAlignment="1"/>
    <xf numFmtId="0" fontId="11" fillId="0" borderId="41" xfId="0" applyNumberFormat="1" applyFont="1" applyFill="1" applyBorder="1" applyAlignment="1"/>
    <xf numFmtId="0" fontId="11" fillId="0" borderId="42" xfId="0" applyNumberFormat="1" applyFont="1" applyFill="1" applyBorder="1" applyAlignment="1">
      <alignment horizontal="center"/>
    </xf>
    <xf numFmtId="177" fontId="14" fillId="2" borderId="41" xfId="2" applyNumberFormat="1" applyFont="1" applyFill="1" applyBorder="1" applyAlignment="1"/>
    <xf numFmtId="177" fontId="14" fillId="9" borderId="41" xfId="2" applyNumberFormat="1" applyFont="1" applyFill="1" applyBorder="1" applyAlignment="1"/>
    <xf numFmtId="0" fontId="11" fillId="5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/>
    <xf numFmtId="0" fontId="14" fillId="0" borderId="8" xfId="0" applyNumberFormat="1" applyFont="1" applyFill="1" applyBorder="1" applyAlignment="1"/>
    <xf numFmtId="0" fontId="14" fillId="0" borderId="46" xfId="0" applyNumberFormat="1" applyFont="1" applyFill="1" applyBorder="1" applyAlignment="1"/>
    <xf numFmtId="9" fontId="14" fillId="2" borderId="3" xfId="2" applyFont="1" applyFill="1" applyBorder="1" applyAlignment="1"/>
    <xf numFmtId="9" fontId="14" fillId="9" borderId="3" xfId="2" applyFont="1" applyFill="1" applyBorder="1" applyAlignment="1"/>
    <xf numFmtId="9" fontId="14" fillId="2" borderId="3" xfId="2" applyNumberFormat="1" applyFont="1" applyFill="1" applyBorder="1" applyAlignment="1">
      <alignment horizont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Border="1" applyAlignment="1"/>
    <xf numFmtId="0" fontId="14" fillId="5" borderId="1" xfId="0" applyFont="1" applyFill="1" applyBorder="1" applyAlignment="1">
      <alignment horizontal="center" vertical="center"/>
    </xf>
    <xf numFmtId="0" fontId="11" fillId="5" borderId="12" xfId="0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2" borderId="29" xfId="0" applyNumberFormat="1" applyFont="1" applyFill="1" applyBorder="1" applyAlignment="1"/>
    <xf numFmtId="0" fontId="11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176" fontId="14" fillId="2" borderId="23" xfId="0" applyNumberFormat="1" applyFont="1" applyFill="1" applyBorder="1" applyAlignment="1"/>
    <xf numFmtId="0" fontId="14" fillId="5" borderId="47" xfId="0" applyFont="1" applyFill="1" applyBorder="1" applyAlignment="1">
      <alignment horizontal="center" vertical="center"/>
    </xf>
    <xf numFmtId="0" fontId="14" fillId="2" borderId="41" xfId="0" applyNumberFormat="1" applyFont="1" applyFill="1" applyBorder="1" applyAlignment="1"/>
    <xf numFmtId="0" fontId="14" fillId="2" borderId="42" xfId="0" applyNumberFormat="1" applyFont="1" applyFill="1" applyBorder="1" applyAlignment="1"/>
    <xf numFmtId="176" fontId="14" fillId="2" borderId="41" xfId="0" applyNumberFormat="1" applyFont="1" applyFill="1" applyBorder="1" applyAlignment="1"/>
    <xf numFmtId="0" fontId="11" fillId="5" borderId="3" xfId="0" applyFont="1" applyFill="1" applyBorder="1" applyAlignment="1">
      <alignment horizontal="center" vertical="center"/>
    </xf>
    <xf numFmtId="0" fontId="14" fillId="0" borderId="48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/>
    <xf numFmtId="0" fontId="14" fillId="0" borderId="49" xfId="0" applyNumberFormat="1" applyFont="1" applyFill="1" applyBorder="1" applyAlignment="1">
      <alignment horizontal="center"/>
    </xf>
    <xf numFmtId="0" fontId="14" fillId="2" borderId="1" xfId="0" applyFont="1" applyFill="1" applyBorder="1" applyAlignment="1"/>
    <xf numFmtId="0" fontId="14" fillId="0" borderId="29" xfId="0" applyNumberFormat="1" applyFont="1" applyFill="1" applyBorder="1" applyAlignment="1">
      <alignment horizontal="center"/>
    </xf>
    <xf numFmtId="0" fontId="14" fillId="10" borderId="1" xfId="0" applyNumberFormat="1" applyFont="1" applyFill="1" applyBorder="1" applyAlignment="1">
      <alignment horizontal="right"/>
    </xf>
    <xf numFmtId="0" fontId="14" fillId="0" borderId="48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/>
    <xf numFmtId="0" fontId="14" fillId="2" borderId="1" xfId="2" applyNumberFormat="1" applyFont="1" applyFill="1" applyBorder="1" applyAlignment="1"/>
    <xf numFmtId="2" fontId="14" fillId="9" borderId="11" xfId="0" applyNumberFormat="1" applyFont="1" applyFill="1" applyBorder="1" applyAlignment="1"/>
    <xf numFmtId="0" fontId="2" fillId="0" borderId="29" xfId="0" applyFont="1" applyFill="1" applyBorder="1" applyAlignment="1">
      <alignment horizontal="center"/>
    </xf>
    <xf numFmtId="0" fontId="14" fillId="0" borderId="41" xfId="0" applyNumberFormat="1" applyFont="1" applyFill="1" applyBorder="1" applyAlignment="1"/>
    <xf numFmtId="0" fontId="2" fillId="0" borderId="4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 vertical="center" wrapText="1"/>
    </xf>
    <xf numFmtId="9" fontId="14" fillId="2" borderId="10" xfId="2" applyFont="1" applyFill="1" applyBorder="1" applyAlignment="1"/>
    <xf numFmtId="0" fontId="16" fillId="0" borderId="0" xfId="0" applyFont="1" applyFill="1" applyAlignment="1"/>
    <xf numFmtId="0" fontId="14" fillId="5" borderId="23" xfId="0" applyNumberFormat="1" applyFont="1" applyFill="1" applyBorder="1" applyAlignment="1">
      <alignment horizontal="center" vertical="center"/>
    </xf>
    <xf numFmtId="0" fontId="14" fillId="5" borderId="49" xfId="0" applyNumberFormat="1" applyFont="1" applyFill="1" applyBorder="1" applyAlignment="1">
      <alignment horizontal="center" vertical="center"/>
    </xf>
    <xf numFmtId="0" fontId="14" fillId="5" borderId="12" xfId="0" applyNumberFormat="1" applyFont="1" applyFill="1" applyBorder="1" applyAlignment="1">
      <alignment horizontal="center" vertical="center"/>
    </xf>
    <xf numFmtId="0" fontId="14" fillId="2" borderId="42" xfId="0" applyNumberFormat="1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 vertical="center"/>
    </xf>
    <xf numFmtId="0" fontId="2" fillId="3" borderId="0" xfId="3" applyFont="1" applyFill="1" applyAlignment="1">
      <alignment vertical="center"/>
    </xf>
    <xf numFmtId="0" fontId="2" fillId="3" borderId="0" xfId="3" applyFont="1" applyFill="1" applyAlignment="1">
      <alignment horizontal="center" vertical="center"/>
    </xf>
    <xf numFmtId="0" fontId="12" fillId="3" borderId="0" xfId="3" applyFont="1" applyFill="1" applyAlignment="1">
      <alignment vertical="center"/>
    </xf>
    <xf numFmtId="0" fontId="0" fillId="3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0" fillId="0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2" fillId="9" borderId="1" xfId="3" applyFont="1" applyFill="1" applyBorder="1" applyAlignment="1">
      <alignment horizontal="center" vertical="center" wrapText="1"/>
    </xf>
    <xf numFmtId="0" fontId="2" fillId="9" borderId="1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center"/>
    </xf>
    <xf numFmtId="179" fontId="2" fillId="2" borderId="53" xfId="3" applyNumberFormat="1" applyFont="1" applyFill="1" applyBorder="1" applyAlignment="1">
      <alignment horizontal="center" vertical="center"/>
    </xf>
    <xf numFmtId="179" fontId="2" fillId="9" borderId="53" xfId="3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177" fontId="2" fillId="2" borderId="28" xfId="2" applyNumberFormat="1" applyFont="1" applyFill="1" applyBorder="1" applyAlignment="1">
      <alignment horizontal="right" vertical="center"/>
    </xf>
    <xf numFmtId="177" fontId="2" fillId="9" borderId="28" xfId="2" applyNumberFormat="1" applyFont="1" applyFill="1" applyBorder="1" applyAlignment="1">
      <alignment horizontal="center" vertical="center"/>
    </xf>
    <xf numFmtId="177" fontId="2" fillId="2" borderId="3" xfId="2" applyNumberFormat="1" applyFont="1" applyFill="1" applyBorder="1" applyAlignment="1">
      <alignment horizontal="center" vertical="center"/>
    </xf>
    <xf numFmtId="177" fontId="2" fillId="9" borderId="3" xfId="2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177" fontId="2" fillId="2" borderId="3" xfId="2" applyNumberFormat="1" applyFont="1" applyFill="1" applyBorder="1" applyAlignment="1">
      <alignment horizontal="right" vertical="center"/>
    </xf>
    <xf numFmtId="0" fontId="2" fillId="0" borderId="12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right" vertical="center"/>
    </xf>
    <xf numFmtId="179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0" fillId="11" borderId="0" xfId="3" applyFont="1" applyFill="1" applyBorder="1" applyAlignment="1">
      <alignment vertical="center"/>
    </xf>
    <xf numFmtId="0" fontId="2" fillId="11" borderId="0" xfId="3" applyFont="1" applyFill="1" applyBorder="1" applyAlignment="1">
      <alignment vertical="center"/>
    </xf>
    <xf numFmtId="179" fontId="2" fillId="11" borderId="0" xfId="3" applyNumberFormat="1" applyFont="1" applyFill="1" applyAlignment="1">
      <alignment horizontal="center" vertical="center"/>
    </xf>
    <xf numFmtId="0" fontId="17" fillId="11" borderId="0" xfId="3" applyFont="1" applyFill="1" applyBorder="1" applyAlignment="1">
      <alignment vertical="center"/>
    </xf>
    <xf numFmtId="0" fontId="17" fillId="11" borderId="0" xfId="3" applyFont="1" applyFill="1" applyAlignment="1">
      <alignment vertical="center"/>
    </xf>
    <xf numFmtId="0" fontId="15" fillId="11" borderId="0" xfId="3" applyFont="1" applyFill="1" applyBorder="1" applyAlignment="1">
      <alignment vertical="center"/>
    </xf>
    <xf numFmtId="177" fontId="2" fillId="11" borderId="0" xfId="2" applyNumberFormat="1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79" fontId="17" fillId="0" borderId="0" xfId="3" applyNumberFormat="1" applyFont="1" applyFill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9" fontId="2" fillId="2" borderId="53" xfId="0" applyNumberFormat="1" applyFont="1" applyFill="1" applyBorder="1" applyAlignment="1">
      <alignment horizontal="center" vertical="center"/>
    </xf>
    <xf numFmtId="179" fontId="2" fillId="9" borderId="53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11" borderId="0" xfId="0" applyFont="1" applyFill="1" applyBorder="1" applyAlignment="1">
      <alignment vertical="center"/>
    </xf>
    <xf numFmtId="179" fontId="2" fillId="11" borderId="0" xfId="0" applyNumberFormat="1" applyFont="1" applyFill="1" applyAlignment="1">
      <alignment horizontal="center" vertical="center"/>
    </xf>
    <xf numFmtId="0" fontId="2" fillId="0" borderId="9" xfId="3" applyFont="1" applyFill="1" applyBorder="1" applyAlignment="1">
      <alignment vertical="center"/>
    </xf>
    <xf numFmtId="177" fontId="2" fillId="11" borderId="0" xfId="2" applyNumberFormat="1" applyFont="1" applyFill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26" xfId="0" applyFont="1" applyBorder="1" applyAlignment="1"/>
    <xf numFmtId="0" fontId="2" fillId="5" borderId="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177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0" fillId="4" borderId="1" xfId="0" applyFont="1" applyFill="1" applyBorder="1" applyAlignment="1"/>
    <xf numFmtId="38" fontId="2" fillId="4" borderId="1" xfId="1" applyFont="1" applyFill="1" applyBorder="1" applyAlignment="1"/>
    <xf numFmtId="3" fontId="2" fillId="4" borderId="1" xfId="0" applyNumberFormat="1" applyFont="1" applyFill="1" applyBorder="1" applyAlignment="1"/>
    <xf numFmtId="0" fontId="2" fillId="4" borderId="1" xfId="0" applyFont="1" applyFill="1" applyBorder="1" applyAlignment="1">
      <alignment wrapText="1"/>
    </xf>
    <xf numFmtId="0" fontId="2" fillId="4" borderId="19" xfId="0" applyFont="1" applyFill="1" applyBorder="1" applyAlignment="1"/>
    <xf numFmtId="0" fontId="2" fillId="0" borderId="21" xfId="0" applyFont="1" applyBorder="1" applyAlignment="1">
      <alignment horizontal="center"/>
    </xf>
    <xf numFmtId="0" fontId="2" fillId="4" borderId="21" xfId="0" applyFont="1" applyFill="1" applyBorder="1" applyAlignment="1">
      <alignment wrapText="1"/>
    </xf>
    <xf numFmtId="177" fontId="2" fillId="4" borderId="21" xfId="0" applyNumberFormat="1" applyFont="1" applyFill="1" applyBorder="1" applyAlignment="1"/>
    <xf numFmtId="0" fontId="2" fillId="4" borderId="21" xfId="0" applyFont="1" applyFill="1" applyBorder="1" applyAlignment="1"/>
    <xf numFmtId="0" fontId="2" fillId="4" borderId="22" xfId="0" applyFont="1" applyFill="1" applyBorder="1" applyAlignment="1"/>
    <xf numFmtId="0" fontId="14" fillId="0" borderId="0" xfId="0" applyFont="1" applyAlignment="1"/>
    <xf numFmtId="0" fontId="0" fillId="0" borderId="0" xfId="0" applyFont="1" applyAlignment="1">
      <alignment horizontal="center" vertical="center"/>
    </xf>
    <xf numFmtId="0" fontId="14" fillId="0" borderId="16" xfId="0" applyFont="1" applyBorder="1" applyAlignment="1"/>
    <xf numFmtId="0" fontId="14" fillId="0" borderId="0" xfId="0" applyFont="1" applyBorder="1" applyAlignment="1"/>
    <xf numFmtId="0" fontId="14" fillId="0" borderId="17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17" xfId="0" applyFont="1" applyFill="1" applyBorder="1" applyAlignment="1">
      <alignment horizontal="right"/>
    </xf>
    <xf numFmtId="0" fontId="14" fillId="5" borderId="18" xfId="0" applyFont="1" applyFill="1" applyBorder="1" applyAlignment="1"/>
    <xf numFmtId="0" fontId="14" fillId="5" borderId="19" xfId="0" applyFont="1" applyFill="1" applyBorder="1" applyAlignment="1">
      <alignment horizontal="center" vertical="center"/>
    </xf>
    <xf numFmtId="0" fontId="14" fillId="2" borderId="19" xfId="0" applyFont="1" applyFill="1" applyBorder="1" applyAlignment="1"/>
    <xf numFmtId="0" fontId="14" fillId="0" borderId="18" xfId="0" applyFont="1" applyBorder="1" applyAlignment="1"/>
    <xf numFmtId="0" fontId="14" fillId="0" borderId="1" xfId="0" applyFont="1" applyBorder="1" applyAlignment="1"/>
    <xf numFmtId="0" fontId="14" fillId="0" borderId="19" xfId="0" applyFont="1" applyBorder="1" applyAlignment="1"/>
    <xf numFmtId="0" fontId="11" fillId="0" borderId="16" xfId="0" applyFont="1" applyBorder="1" applyAlignment="1"/>
    <xf numFmtId="0" fontId="14" fillId="4" borderId="1" xfId="0" applyFont="1" applyFill="1" applyBorder="1" applyAlignment="1"/>
    <xf numFmtId="0" fontId="14" fillId="4" borderId="12" xfId="0" applyFont="1" applyFill="1" applyBorder="1" applyAlignment="1"/>
    <xf numFmtId="0" fontId="14" fillId="4" borderId="19" xfId="0" applyFont="1" applyFill="1" applyBorder="1" applyAlignment="1"/>
    <xf numFmtId="0" fontId="14" fillId="0" borderId="12" xfId="0" applyFont="1" applyBorder="1" applyAlignment="1"/>
    <xf numFmtId="0" fontId="14" fillId="5" borderId="20" xfId="0" applyFont="1" applyFill="1" applyBorder="1" applyAlignment="1"/>
    <xf numFmtId="0" fontId="14" fillId="4" borderId="21" xfId="0" applyFont="1" applyFill="1" applyBorder="1" applyAlignment="1"/>
    <xf numFmtId="0" fontId="14" fillId="4" borderId="22" xfId="0" applyFont="1" applyFill="1" applyBorder="1" applyAlignment="1"/>
    <xf numFmtId="0" fontId="14" fillId="0" borderId="3" xfId="0" applyFont="1" applyBorder="1" applyAlignment="1"/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181" fontId="2" fillId="2" borderId="1" xfId="0" applyNumberFormat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81" fontId="2" fillId="2" borderId="21" xfId="0" applyNumberFormat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2" borderId="22" xfId="1" applyFont="1" applyFill="1" applyBorder="1" applyAlignment="1">
      <alignment vertical="center"/>
    </xf>
    <xf numFmtId="176" fontId="20" fillId="2" borderId="3" xfId="0" applyNumberFormat="1" applyFont="1" applyFill="1" applyBorder="1" applyAlignment="1"/>
    <xf numFmtId="0" fontId="21" fillId="2" borderId="29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4" borderId="11" xfId="0" applyNumberFormat="1" applyFont="1" applyFill="1" applyBorder="1" applyAlignment="1">
      <alignment horizontal="center" vertical="center" wrapText="1"/>
    </xf>
    <xf numFmtId="9" fontId="8" fillId="4" borderId="12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177" fontId="14" fillId="0" borderId="30" xfId="2" applyNumberFormat="1" applyFont="1" applyFill="1" applyBorder="1" applyAlignment="1">
      <alignment horizontal="center"/>
    </xf>
    <xf numFmtId="177" fontId="14" fillId="0" borderId="31" xfId="2" applyNumberFormat="1" applyFont="1" applyFill="1" applyBorder="1" applyAlignment="1">
      <alignment horizontal="center"/>
    </xf>
    <xf numFmtId="177" fontId="14" fillId="0" borderId="33" xfId="2" applyNumberFormat="1" applyFont="1" applyFill="1" applyBorder="1" applyAlignment="1">
      <alignment horizontal="center"/>
    </xf>
    <xf numFmtId="177" fontId="14" fillId="0" borderId="34" xfId="2" applyNumberFormat="1" applyFont="1" applyFill="1" applyBorder="1" applyAlignment="1">
      <alignment horizontal="center"/>
    </xf>
    <xf numFmtId="177" fontId="14" fillId="10" borderId="32" xfId="2" applyNumberFormat="1" applyFont="1" applyFill="1" applyBorder="1" applyAlignment="1">
      <alignment horizontal="center"/>
    </xf>
    <xf numFmtId="177" fontId="14" fillId="10" borderId="31" xfId="2" applyNumberFormat="1" applyFont="1" applyFill="1" applyBorder="1" applyAlignment="1">
      <alignment horizontal="center"/>
    </xf>
    <xf numFmtId="177" fontId="14" fillId="10" borderId="35" xfId="2" applyNumberFormat="1" applyFont="1" applyFill="1" applyBorder="1" applyAlignment="1">
      <alignment horizontal="center"/>
    </xf>
    <xf numFmtId="177" fontId="14" fillId="10" borderId="34" xfId="2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177" fontId="14" fillId="0" borderId="36" xfId="2" applyNumberFormat="1" applyFont="1" applyFill="1" applyBorder="1" applyAlignment="1">
      <alignment horizontal="center"/>
    </xf>
    <xf numFmtId="177" fontId="14" fillId="0" borderId="37" xfId="2" applyNumberFormat="1" applyFont="1" applyFill="1" applyBorder="1" applyAlignment="1">
      <alignment horizontal="center"/>
    </xf>
    <xf numFmtId="9" fontId="14" fillId="10" borderId="32" xfId="2" applyFont="1" applyFill="1" applyBorder="1" applyAlignment="1">
      <alignment horizontal="center"/>
    </xf>
    <xf numFmtId="9" fontId="14" fillId="10" borderId="31" xfId="2" applyFont="1" applyFill="1" applyBorder="1" applyAlignment="1">
      <alignment horizontal="center"/>
    </xf>
    <xf numFmtId="9" fontId="14" fillId="10" borderId="35" xfId="2" applyFont="1" applyFill="1" applyBorder="1" applyAlignment="1">
      <alignment horizontal="center"/>
    </xf>
    <xf numFmtId="9" fontId="14" fillId="10" borderId="34" xfId="2" applyFont="1" applyFill="1" applyBorder="1" applyAlignment="1">
      <alignment horizontal="center"/>
    </xf>
    <xf numFmtId="9" fontId="14" fillId="10" borderId="38" xfId="2" applyFont="1" applyFill="1" applyBorder="1" applyAlignment="1">
      <alignment horizontal="center"/>
    </xf>
    <xf numFmtId="9" fontId="14" fillId="10" borderId="37" xfId="2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1" fillId="0" borderId="30" xfId="0" applyNumberFormat="1" applyFont="1" applyFill="1" applyBorder="1" applyAlignment="1">
      <alignment horizontal="center"/>
    </xf>
    <xf numFmtId="0" fontId="11" fillId="0" borderId="31" xfId="0" applyNumberFormat="1" applyFont="1" applyFill="1" applyBorder="1" applyAlignment="1">
      <alignment horizontal="center"/>
    </xf>
    <xf numFmtId="0" fontId="11" fillId="0" borderId="33" xfId="0" applyNumberFormat="1" applyFont="1" applyFill="1" applyBorder="1" applyAlignment="1">
      <alignment horizontal="center"/>
    </xf>
    <xf numFmtId="0" fontId="11" fillId="0" borderId="34" xfId="0" applyNumberFormat="1" applyFont="1" applyFill="1" applyBorder="1" applyAlignment="1">
      <alignment horizontal="center"/>
    </xf>
    <xf numFmtId="0" fontId="11" fillId="0" borderId="36" xfId="0" applyNumberFormat="1" applyFont="1" applyFill="1" applyBorder="1" applyAlignment="1">
      <alignment horizontal="center"/>
    </xf>
    <xf numFmtId="0" fontId="11" fillId="0" borderId="37" xfId="0" applyNumberFormat="1" applyFont="1" applyFill="1" applyBorder="1" applyAlignment="1">
      <alignment horizontal="center"/>
    </xf>
    <xf numFmtId="177" fontId="14" fillId="10" borderId="38" xfId="2" applyNumberFormat="1" applyFont="1" applyFill="1" applyBorder="1" applyAlignment="1">
      <alignment horizontal="center"/>
    </xf>
    <xf numFmtId="177" fontId="14" fillId="10" borderId="37" xfId="2" applyNumberFormat="1" applyFont="1" applyFill="1" applyBorder="1" applyAlignment="1">
      <alignment horizontal="center"/>
    </xf>
    <xf numFmtId="0" fontId="11" fillId="5" borderId="11" xfId="0" applyNumberFormat="1" applyFont="1" applyFill="1" applyBorder="1" applyAlignment="1">
      <alignment horizontal="center" vertical="center"/>
    </xf>
    <xf numFmtId="0" fontId="11" fillId="5" borderId="25" xfId="0" applyNumberFormat="1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>
      <alignment horizontal="center" vertical="center"/>
    </xf>
    <xf numFmtId="0" fontId="14" fillId="0" borderId="31" xfId="0" applyNumberFormat="1" applyFont="1" applyFill="1" applyBorder="1" applyAlignment="1">
      <alignment horizontal="center" vertical="center"/>
    </xf>
    <xf numFmtId="0" fontId="14" fillId="0" borderId="35" xfId="0" applyNumberFormat="1" applyFont="1" applyFill="1" applyBorder="1" applyAlignment="1">
      <alignment horizontal="center" vertical="center"/>
    </xf>
    <xf numFmtId="0" fontId="14" fillId="0" borderId="34" xfId="0" applyNumberFormat="1" applyFont="1" applyFill="1" applyBorder="1" applyAlignment="1">
      <alignment horizontal="center" vertical="center"/>
    </xf>
    <xf numFmtId="0" fontId="14" fillId="0" borderId="38" xfId="0" applyNumberFormat="1" applyFont="1" applyFill="1" applyBorder="1" applyAlignment="1">
      <alignment horizontal="center" vertical="center"/>
    </xf>
    <xf numFmtId="0" fontId="14" fillId="0" borderId="37" xfId="0" applyNumberFormat="1" applyFont="1" applyFill="1" applyBorder="1" applyAlignment="1">
      <alignment horizontal="center" vertical="center"/>
    </xf>
    <xf numFmtId="0" fontId="14" fillId="0" borderId="30" xfId="0" applyNumberFormat="1" applyFont="1" applyFill="1" applyBorder="1" applyAlignment="1">
      <alignment horizontal="center"/>
    </xf>
    <xf numFmtId="0" fontId="14" fillId="0" borderId="31" xfId="0" applyNumberFormat="1" applyFont="1" applyFill="1" applyBorder="1" applyAlignment="1">
      <alignment horizontal="center"/>
    </xf>
    <xf numFmtId="0" fontId="14" fillId="0" borderId="33" xfId="0" applyNumberFormat="1" applyFont="1" applyFill="1" applyBorder="1" applyAlignment="1">
      <alignment horizontal="center"/>
    </xf>
    <xf numFmtId="0" fontId="14" fillId="0" borderId="34" xfId="0" applyNumberFormat="1" applyFont="1" applyFill="1" applyBorder="1" applyAlignment="1">
      <alignment horizontal="center"/>
    </xf>
    <xf numFmtId="0" fontId="14" fillId="0" borderId="36" xfId="0" applyNumberFormat="1" applyFont="1" applyFill="1" applyBorder="1" applyAlignment="1">
      <alignment horizontal="center"/>
    </xf>
    <xf numFmtId="0" fontId="14" fillId="0" borderId="37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1" fillId="0" borderId="43" xfId="0" applyNumberFormat="1" applyFont="1" applyFill="1" applyBorder="1" applyAlignment="1">
      <alignment horizontal="center"/>
    </xf>
    <xf numFmtId="0" fontId="11" fillId="0" borderId="44" xfId="0" applyNumberFormat="1" applyFont="1" applyFill="1" applyBorder="1" applyAlignment="1">
      <alignment horizontal="center"/>
    </xf>
    <xf numFmtId="177" fontId="14" fillId="10" borderId="45" xfId="2" applyNumberFormat="1" applyFont="1" applyFill="1" applyBorder="1" applyAlignment="1">
      <alignment horizontal="center"/>
    </xf>
    <xf numFmtId="177" fontId="14" fillId="10" borderId="44" xfId="2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177" fontId="14" fillId="0" borderId="50" xfId="2" applyNumberFormat="1" applyFont="1" applyFill="1" applyBorder="1" applyAlignment="1">
      <alignment horizontal="center"/>
    </xf>
    <xf numFmtId="177" fontId="14" fillId="0" borderId="51" xfId="2" applyNumberFormat="1" applyFont="1" applyFill="1" applyBorder="1" applyAlignment="1">
      <alignment horizontal="center"/>
    </xf>
    <xf numFmtId="177" fontId="14" fillId="10" borderId="30" xfId="2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176" fontId="14" fillId="0" borderId="52" xfId="0" applyNumberFormat="1" applyFont="1" applyFill="1" applyBorder="1" applyAlignment="1">
      <alignment horizontal="center"/>
    </xf>
    <xf numFmtId="176" fontId="14" fillId="0" borderId="50" xfId="0" applyNumberFormat="1" applyFont="1" applyFill="1" applyBorder="1" applyAlignment="1">
      <alignment horizontal="center"/>
    </xf>
    <xf numFmtId="176" fontId="14" fillId="0" borderId="30" xfId="0" applyNumberFormat="1" applyFont="1" applyFill="1" applyBorder="1" applyAlignment="1">
      <alignment horizontal="center"/>
    </xf>
    <xf numFmtId="176" fontId="14" fillId="0" borderId="31" xfId="0" applyNumberFormat="1" applyFont="1" applyFill="1" applyBorder="1" applyAlignment="1">
      <alignment horizontal="center"/>
    </xf>
    <xf numFmtId="176" fontId="14" fillId="0" borderId="33" xfId="0" applyNumberFormat="1" applyFont="1" applyFill="1" applyBorder="1" applyAlignment="1">
      <alignment horizontal="center"/>
    </xf>
    <xf numFmtId="176" fontId="14" fillId="0" borderId="34" xfId="0" applyNumberFormat="1" applyFont="1" applyFill="1" applyBorder="1" applyAlignment="1">
      <alignment horizontal="center"/>
    </xf>
    <xf numFmtId="177" fontId="14" fillId="10" borderId="33" xfId="2" applyNumberFormat="1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 vertical="center" wrapText="1"/>
    </xf>
    <xf numFmtId="176" fontId="14" fillId="10" borderId="32" xfId="0" applyNumberFormat="1" applyFont="1" applyFill="1" applyBorder="1" applyAlignment="1">
      <alignment horizontal="center"/>
    </xf>
    <xf numFmtId="176" fontId="14" fillId="10" borderId="31" xfId="0" applyNumberFormat="1" applyFont="1" applyFill="1" applyBorder="1" applyAlignment="1">
      <alignment horizontal="center"/>
    </xf>
    <xf numFmtId="176" fontId="14" fillId="10" borderId="38" xfId="0" applyNumberFormat="1" applyFont="1" applyFill="1" applyBorder="1" applyAlignment="1">
      <alignment horizontal="center"/>
    </xf>
    <xf numFmtId="176" fontId="14" fillId="10" borderId="37" xfId="0" applyNumberFormat="1" applyFont="1" applyFill="1" applyBorder="1" applyAlignment="1">
      <alignment horizontal="center"/>
    </xf>
    <xf numFmtId="9" fontId="14" fillId="10" borderId="30" xfId="2" applyFont="1" applyFill="1" applyBorder="1" applyAlignment="1">
      <alignment horizontal="center"/>
    </xf>
    <xf numFmtId="9" fontId="14" fillId="10" borderId="33" xfId="2" applyFont="1" applyFill="1" applyBorder="1" applyAlignment="1">
      <alignment horizontal="center"/>
    </xf>
    <xf numFmtId="0" fontId="16" fillId="0" borderId="6" xfId="0" applyFont="1" applyFill="1" applyBorder="1" applyAlignment="1">
      <alignment horizontal="left" vertical="top" wrapText="1"/>
    </xf>
    <xf numFmtId="176" fontId="14" fillId="0" borderId="43" xfId="0" applyNumberFormat="1" applyFont="1" applyFill="1" applyBorder="1" applyAlignment="1">
      <alignment horizontal="center"/>
    </xf>
    <xf numFmtId="176" fontId="14" fillId="0" borderId="4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6" fillId="0" borderId="11" xfId="3" applyFont="1" applyFill="1" applyBorder="1" applyAlignment="1">
      <alignment horizontal="center" vertical="center" wrapText="1"/>
    </xf>
    <xf numFmtId="0" fontId="0" fillId="0" borderId="4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8" fillId="5" borderId="62" xfId="0" applyFont="1" applyFill="1" applyBorder="1" applyAlignment="1">
      <alignment horizontal="center" vertical="center" wrapText="1"/>
    </xf>
    <xf numFmtId="0" fontId="18" fillId="5" borderId="63" xfId="0" applyFont="1" applyFill="1" applyBorder="1" applyAlignment="1">
      <alignment horizontal="center" vertical="center" wrapText="1"/>
    </xf>
    <xf numFmtId="0" fontId="18" fillId="5" borderId="60" xfId="0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center" vertical="center"/>
    </xf>
    <xf numFmtId="0" fontId="18" fillId="5" borderId="63" xfId="0" applyFont="1" applyFill="1" applyBorder="1" applyAlignment="1">
      <alignment horizontal="center" vertical="center"/>
    </xf>
    <xf numFmtId="0" fontId="18" fillId="5" borderId="60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80" fontId="2" fillId="5" borderId="1" xfId="0" applyNumberFormat="1" applyFont="1" applyFill="1" applyBorder="1" applyAlignment="1">
      <alignment horizontal="center" vertical="center" wrapText="1"/>
    </xf>
    <xf numFmtId="180" fontId="2" fillId="5" borderId="19" xfId="0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排出量要因分析シート（日本建設機械工業会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4;2017&#24180;&#24230;&#26989;&#30028;&#21521;&#12369;&#12487;&#12540;&#12479;&#12471;&#12540;&#12488;_&#20840;&#22269;&#29987;&#26989;&#24259;&#26820;&#29289;&#36899;&#21512;&#2025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入力（基礎）"/>
      <sheetName val="コード"/>
      <sheetName val="係数一覧"/>
      <sheetName val="発熱量"/>
      <sheetName val="CO2量"/>
      <sheetName val="入力（業務）"/>
      <sheetName val="業務における取組説明"/>
      <sheetName val="係数一覧（業務）"/>
      <sheetName val="【別紙1】参加者リスト"/>
      <sheetName val="【別紙2】各企業の目標水準値"/>
      <sheetName val="【別紙3】変更点"/>
      <sheetName val="【別紙4-1】実績（基準年度）"/>
      <sheetName val="【参考 グラフ】基準年度目標"/>
      <sheetName val="【別紙4-2】実績（BAU）"/>
      <sheetName val="【参考 グラフ】BAU目標"/>
      <sheetName val="【別紙5-1】要因分析（CO2）"/>
      <sheetName val="【別紙5-2】要因分析（エネルギー）"/>
      <sheetName val="【参考 グラフ】要因分析"/>
      <sheetName val="【別紙6】対策リスト"/>
      <sheetName val="【別紙7】クレジット活用実績"/>
      <sheetName val="【別紙8】業務部門の対策と削減効果"/>
    </sheetNames>
    <sheetDataSet>
      <sheetData sheetId="0"/>
      <sheetData sheetId="1">
        <row r="2">
          <cell r="C2" t="str">
            <v>全国産業廃棄物連合会</v>
          </cell>
        </row>
        <row r="73">
          <cell r="F7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view="pageBreakPreview" zoomScale="60" zoomScaleNormal="100" workbookViewId="0">
      <selection sqref="A1:D81"/>
    </sheetView>
  </sheetViews>
  <sheetFormatPr defaultRowHeight="13.5"/>
  <cols>
    <col min="1" max="1" width="37.625" bestFit="1" customWidth="1"/>
    <col min="2" max="2" width="28.125" customWidth="1"/>
    <col min="3" max="3" width="9.875" customWidth="1"/>
    <col min="4" max="4" width="20.125" customWidth="1"/>
  </cols>
  <sheetData>
    <row r="1" spans="1:4" ht="15.75">
      <c r="A1" s="1"/>
      <c r="B1" s="1"/>
      <c r="C1" s="1"/>
      <c r="D1" s="2"/>
    </row>
    <row r="2" spans="1:4" ht="18.75">
      <c r="A2" s="229" t="s">
        <v>0</v>
      </c>
      <c r="B2" s="229"/>
      <c r="C2" s="229"/>
      <c r="D2" s="229"/>
    </row>
    <row r="3" spans="1:4" ht="15">
      <c r="A3" s="1"/>
      <c r="B3" s="1"/>
      <c r="C3" s="230" t="str">
        <f>'[1]入力（基礎）'!C2</f>
        <v>全国産業廃棄物連合会</v>
      </c>
      <c r="D3" s="230"/>
    </row>
    <row r="4" spans="1:4" ht="15">
      <c r="A4" s="1"/>
      <c r="B4" s="1"/>
      <c r="C4" s="1"/>
      <c r="D4" s="1"/>
    </row>
    <row r="5" spans="1:4" ht="15">
      <c r="A5" s="3" t="s">
        <v>1</v>
      </c>
      <c r="B5" s="3" t="s">
        <v>2</v>
      </c>
      <c r="C5" s="3" t="s">
        <v>3</v>
      </c>
      <c r="D5" s="3" t="s">
        <v>4</v>
      </c>
    </row>
    <row r="6" spans="1:4" ht="15">
      <c r="A6" s="4" t="s">
        <v>5</v>
      </c>
      <c r="B6" s="5"/>
      <c r="C6" s="4"/>
      <c r="D6" s="6"/>
    </row>
    <row r="7" spans="1:4" ht="15">
      <c r="A7" s="4" t="s">
        <v>6</v>
      </c>
      <c r="B7" s="5"/>
      <c r="C7" s="4"/>
      <c r="D7" s="6"/>
    </row>
    <row r="8" spans="1:4" ht="15">
      <c r="A8" s="4" t="s">
        <v>7</v>
      </c>
      <c r="B8" s="5"/>
      <c r="C8" s="4"/>
      <c r="D8" s="6"/>
    </row>
    <row r="9" spans="1:4" ht="15">
      <c r="A9" s="4" t="s">
        <v>8</v>
      </c>
      <c r="B9" s="5"/>
      <c r="C9" s="4"/>
      <c r="D9" s="6"/>
    </row>
    <row r="10" spans="1:4" ht="15">
      <c r="A10" s="4" t="s">
        <v>9</v>
      </c>
      <c r="B10" s="5"/>
      <c r="C10" s="4"/>
      <c r="D10" s="6"/>
    </row>
    <row r="11" spans="1:4" ht="15">
      <c r="A11" s="4" t="s">
        <v>10</v>
      </c>
      <c r="B11" s="5"/>
      <c r="C11" s="4"/>
      <c r="D11" s="6"/>
    </row>
    <row r="12" spans="1:4" ht="15">
      <c r="A12" s="4" t="s">
        <v>11</v>
      </c>
      <c r="B12" s="5"/>
      <c r="C12" s="4"/>
      <c r="D12" s="6"/>
    </row>
    <row r="13" spans="1:4" ht="15">
      <c r="A13" s="4" t="s">
        <v>12</v>
      </c>
      <c r="B13" s="5"/>
      <c r="C13" s="4"/>
      <c r="D13" s="6"/>
    </row>
    <row r="14" spans="1:4" ht="15">
      <c r="A14" s="4" t="s">
        <v>13</v>
      </c>
      <c r="B14" s="5"/>
      <c r="C14" s="4"/>
      <c r="D14" s="6"/>
    </row>
    <row r="15" spans="1:4" ht="15">
      <c r="A15" s="4" t="s">
        <v>14</v>
      </c>
      <c r="B15" s="5"/>
      <c r="C15" s="4"/>
      <c r="D15" s="6"/>
    </row>
    <row r="16" spans="1:4" ht="15">
      <c r="A16" s="4" t="s">
        <v>15</v>
      </c>
      <c r="B16" s="5"/>
      <c r="C16" s="4"/>
      <c r="D16" s="6"/>
    </row>
    <row r="17" spans="1:4" ht="15">
      <c r="A17" s="4" t="s">
        <v>16</v>
      </c>
      <c r="B17" s="5"/>
      <c r="C17" s="4"/>
      <c r="D17" s="6"/>
    </row>
    <row r="18" spans="1:4" ht="15">
      <c r="A18" s="4" t="s">
        <v>17</v>
      </c>
      <c r="B18" s="5"/>
      <c r="C18" s="4"/>
      <c r="D18" s="6"/>
    </row>
    <row r="19" spans="1:4" ht="15">
      <c r="A19" s="4" t="s">
        <v>18</v>
      </c>
      <c r="B19" s="5"/>
      <c r="C19" s="4"/>
      <c r="D19" s="6"/>
    </row>
    <row r="20" spans="1:4" ht="15">
      <c r="A20" s="4" t="s">
        <v>19</v>
      </c>
      <c r="B20" s="5"/>
      <c r="C20" s="4"/>
      <c r="D20" s="6"/>
    </row>
    <row r="21" spans="1:4" ht="15">
      <c r="A21" s="4" t="s">
        <v>20</v>
      </c>
      <c r="B21" s="5"/>
      <c r="C21" s="4"/>
      <c r="D21" s="6"/>
    </row>
    <row r="22" spans="1:4" ht="15">
      <c r="A22" s="4" t="s">
        <v>21</v>
      </c>
      <c r="B22" s="5"/>
      <c r="C22" s="4"/>
      <c r="D22" s="6"/>
    </row>
    <row r="23" spans="1:4" ht="15">
      <c r="A23" s="4" t="s">
        <v>22</v>
      </c>
      <c r="B23" s="5"/>
      <c r="C23" s="4"/>
      <c r="D23" s="6"/>
    </row>
    <row r="24" spans="1:4" ht="15">
      <c r="A24" s="4" t="s">
        <v>23</v>
      </c>
      <c r="B24" s="5"/>
      <c r="C24" s="4"/>
      <c r="D24" s="6"/>
    </row>
    <row r="25" spans="1:4" ht="15">
      <c r="A25" s="4" t="s">
        <v>24</v>
      </c>
      <c r="B25" s="5"/>
      <c r="C25" s="4"/>
      <c r="D25" s="6"/>
    </row>
    <row r="26" spans="1:4" ht="15">
      <c r="A26" s="4" t="s">
        <v>25</v>
      </c>
      <c r="B26" s="5"/>
      <c r="C26" s="4"/>
      <c r="D26" s="6"/>
    </row>
    <row r="27" spans="1:4" ht="15">
      <c r="A27" s="4" t="s">
        <v>26</v>
      </c>
      <c r="B27" s="5"/>
      <c r="C27" s="4"/>
      <c r="D27" s="6"/>
    </row>
    <row r="28" spans="1:4" ht="15">
      <c r="A28" s="4" t="s">
        <v>27</v>
      </c>
      <c r="B28" s="5"/>
      <c r="C28" s="4"/>
      <c r="D28" s="6"/>
    </row>
    <row r="29" spans="1:4" ht="15">
      <c r="A29" s="4" t="s">
        <v>28</v>
      </c>
      <c r="B29" s="5"/>
      <c r="C29" s="4"/>
      <c r="D29" s="6"/>
    </row>
    <row r="30" spans="1:4" ht="15">
      <c r="A30" s="4" t="s">
        <v>29</v>
      </c>
      <c r="B30" s="5"/>
      <c r="C30" s="4"/>
      <c r="D30" s="6"/>
    </row>
    <row r="31" spans="1:4" ht="15">
      <c r="A31" s="4" t="s">
        <v>30</v>
      </c>
      <c r="B31" s="5"/>
      <c r="C31" s="4"/>
      <c r="D31" s="6"/>
    </row>
    <row r="32" spans="1:4" ht="15">
      <c r="A32" s="4" t="s">
        <v>31</v>
      </c>
      <c r="B32" s="5"/>
      <c r="C32" s="4"/>
      <c r="D32" s="6"/>
    </row>
    <row r="33" spans="1:4" ht="15">
      <c r="A33" s="4" t="s">
        <v>32</v>
      </c>
      <c r="B33" s="5"/>
      <c r="C33" s="4"/>
      <c r="D33" s="6"/>
    </row>
    <row r="34" spans="1:4" ht="15">
      <c r="A34" s="4" t="s">
        <v>33</v>
      </c>
      <c r="B34" s="5"/>
      <c r="C34" s="4"/>
      <c r="D34" s="6"/>
    </row>
    <row r="35" spans="1:4" ht="15">
      <c r="A35" s="4" t="s">
        <v>34</v>
      </c>
      <c r="B35" s="5"/>
      <c r="C35" s="4"/>
      <c r="D35" s="6"/>
    </row>
    <row r="36" spans="1:4" ht="15">
      <c r="A36" s="4" t="s">
        <v>35</v>
      </c>
      <c r="B36" s="5"/>
      <c r="C36" s="4"/>
      <c r="D36" s="6"/>
    </row>
    <row r="37" spans="1:4" ht="15">
      <c r="A37" s="4" t="s">
        <v>36</v>
      </c>
      <c r="B37" s="5"/>
      <c r="C37" s="4"/>
      <c r="D37" s="6"/>
    </row>
    <row r="38" spans="1:4" ht="15">
      <c r="A38" s="4" t="s">
        <v>37</v>
      </c>
      <c r="B38" s="5"/>
      <c r="C38" s="4"/>
      <c r="D38" s="6"/>
    </row>
    <row r="39" spans="1:4" ht="15">
      <c r="A39" s="4" t="s">
        <v>38</v>
      </c>
      <c r="B39" s="5"/>
      <c r="C39" s="4"/>
      <c r="D39" s="6"/>
    </row>
    <row r="40" spans="1:4" ht="15">
      <c r="A40" s="4" t="s">
        <v>39</v>
      </c>
      <c r="B40" s="5"/>
      <c r="C40" s="4"/>
      <c r="D40" s="6"/>
    </row>
    <row r="41" spans="1:4" ht="15">
      <c r="A41" s="4" t="s">
        <v>40</v>
      </c>
      <c r="B41" s="5"/>
      <c r="C41" s="4"/>
      <c r="D41" s="6"/>
    </row>
    <row r="42" spans="1:4" ht="15">
      <c r="A42" s="4" t="s">
        <v>41</v>
      </c>
      <c r="B42" s="5"/>
      <c r="C42" s="4"/>
      <c r="D42" s="6"/>
    </row>
    <row r="43" spans="1:4" ht="15">
      <c r="A43" s="4" t="s">
        <v>42</v>
      </c>
      <c r="B43" s="5"/>
      <c r="C43" s="4"/>
      <c r="D43" s="6"/>
    </row>
    <row r="44" spans="1:4" ht="15">
      <c r="A44" s="4" t="s">
        <v>43</v>
      </c>
      <c r="B44" s="5"/>
      <c r="C44" s="4"/>
      <c r="D44" s="6"/>
    </row>
    <row r="45" spans="1:4" ht="15">
      <c r="A45" s="4" t="s">
        <v>44</v>
      </c>
      <c r="B45" s="5"/>
      <c r="C45" s="4"/>
      <c r="D45" s="6"/>
    </row>
    <row r="46" spans="1:4" ht="15">
      <c r="A46" s="4" t="s">
        <v>45</v>
      </c>
      <c r="B46" s="5"/>
      <c r="C46" s="4"/>
      <c r="D46" s="6"/>
    </row>
    <row r="47" spans="1:4" ht="15">
      <c r="A47" s="4" t="s">
        <v>46</v>
      </c>
      <c r="B47" s="5"/>
      <c r="C47" s="4"/>
      <c r="D47" s="6"/>
    </row>
    <row r="48" spans="1:4" ht="15">
      <c r="A48" s="4" t="s">
        <v>47</v>
      </c>
      <c r="B48" s="5"/>
      <c r="C48" s="4"/>
      <c r="D48" s="6"/>
    </row>
    <row r="49" spans="1:4" ht="15">
      <c r="A49" s="4" t="s">
        <v>48</v>
      </c>
      <c r="B49" s="5"/>
      <c r="C49" s="4"/>
      <c r="D49" s="6"/>
    </row>
    <row r="50" spans="1:4" ht="15">
      <c r="A50" s="4" t="s">
        <v>49</v>
      </c>
      <c r="B50" s="5"/>
      <c r="C50" s="4"/>
      <c r="D50" s="6"/>
    </row>
    <row r="51" spans="1:4" ht="15">
      <c r="A51" s="4" t="s">
        <v>50</v>
      </c>
      <c r="B51" s="5"/>
      <c r="C51" s="4"/>
      <c r="D51" s="6"/>
    </row>
    <row r="52" spans="1:4" ht="15">
      <c r="A52" s="4" t="s">
        <v>51</v>
      </c>
      <c r="B52" s="5"/>
      <c r="C52" s="4"/>
      <c r="D52" s="6"/>
    </row>
    <row r="53" spans="1:4" ht="15">
      <c r="A53" s="7"/>
      <c r="B53" s="7"/>
      <c r="C53" s="7"/>
      <c r="D53" s="7"/>
    </row>
    <row r="54" spans="1:4" ht="15">
      <c r="A54" s="1" t="s">
        <v>52</v>
      </c>
      <c r="B54" s="1"/>
      <c r="C54" s="1"/>
      <c r="D54" s="1"/>
    </row>
    <row r="55" spans="1:4">
      <c r="A55" s="231" t="s">
        <v>53</v>
      </c>
      <c r="B55" s="232"/>
      <c r="C55" s="232"/>
      <c r="D55" s="233"/>
    </row>
    <row r="56" spans="1:4">
      <c r="A56" s="234"/>
      <c r="B56" s="235"/>
      <c r="C56" s="235"/>
      <c r="D56" s="236"/>
    </row>
    <row r="57" spans="1:4">
      <c r="A57" s="234"/>
      <c r="B57" s="235"/>
      <c r="C57" s="235"/>
      <c r="D57" s="236"/>
    </row>
    <row r="58" spans="1:4">
      <c r="A58" s="234"/>
      <c r="B58" s="235"/>
      <c r="C58" s="235"/>
      <c r="D58" s="236"/>
    </row>
    <row r="59" spans="1:4">
      <c r="A59" s="234"/>
      <c r="B59" s="235"/>
      <c r="C59" s="235"/>
      <c r="D59" s="236"/>
    </row>
    <row r="60" spans="1:4">
      <c r="A60" s="234"/>
      <c r="B60" s="235"/>
      <c r="C60" s="235"/>
      <c r="D60" s="236"/>
    </row>
    <row r="61" spans="1:4">
      <c r="A61" s="234"/>
      <c r="B61" s="235"/>
      <c r="C61" s="235"/>
      <c r="D61" s="236"/>
    </row>
    <row r="62" spans="1:4">
      <c r="A62" s="234"/>
      <c r="B62" s="235"/>
      <c r="C62" s="235"/>
      <c r="D62" s="236"/>
    </row>
    <row r="63" spans="1:4">
      <c r="A63" s="234"/>
      <c r="B63" s="235"/>
      <c r="C63" s="235"/>
      <c r="D63" s="236"/>
    </row>
    <row r="64" spans="1:4">
      <c r="A64" s="234"/>
      <c r="B64" s="235"/>
      <c r="C64" s="235"/>
      <c r="D64" s="236"/>
    </row>
    <row r="65" spans="1:4">
      <c r="A65" s="234"/>
      <c r="B65" s="235"/>
      <c r="C65" s="235"/>
      <c r="D65" s="236"/>
    </row>
    <row r="66" spans="1:4">
      <c r="A66" s="234"/>
      <c r="B66" s="235"/>
      <c r="C66" s="235"/>
      <c r="D66" s="236"/>
    </row>
    <row r="67" spans="1:4">
      <c r="A67" s="237"/>
      <c r="B67" s="238"/>
      <c r="C67" s="238"/>
      <c r="D67" s="239"/>
    </row>
    <row r="68" spans="1:4" ht="15">
      <c r="A68" s="7"/>
      <c r="B68" s="7"/>
      <c r="C68" s="7"/>
      <c r="D68" s="7"/>
    </row>
    <row r="69" spans="1:4" ht="15">
      <c r="A69" s="1" t="s">
        <v>54</v>
      </c>
      <c r="B69" s="1"/>
      <c r="C69" s="1"/>
      <c r="D69" s="1"/>
    </row>
    <row r="70" spans="1:4">
      <c r="A70" s="231" t="s">
        <v>55</v>
      </c>
      <c r="B70" s="232"/>
      <c r="C70" s="232"/>
      <c r="D70" s="233"/>
    </row>
    <row r="71" spans="1:4">
      <c r="A71" s="234"/>
      <c r="B71" s="235"/>
      <c r="C71" s="235"/>
      <c r="D71" s="236"/>
    </row>
    <row r="72" spans="1:4">
      <c r="A72" s="234"/>
      <c r="B72" s="235"/>
      <c r="C72" s="235"/>
      <c r="D72" s="236"/>
    </row>
    <row r="73" spans="1:4">
      <c r="A73" s="234"/>
      <c r="B73" s="235"/>
      <c r="C73" s="235"/>
      <c r="D73" s="236"/>
    </row>
    <row r="74" spans="1:4">
      <c r="A74" s="234"/>
      <c r="B74" s="235"/>
      <c r="C74" s="235"/>
      <c r="D74" s="236"/>
    </row>
    <row r="75" spans="1:4">
      <c r="A75" s="234"/>
      <c r="B75" s="235"/>
      <c r="C75" s="235"/>
      <c r="D75" s="236"/>
    </row>
    <row r="76" spans="1:4">
      <c r="A76" s="234"/>
      <c r="B76" s="235"/>
      <c r="C76" s="235"/>
      <c r="D76" s="236"/>
    </row>
    <row r="77" spans="1:4">
      <c r="A77" s="234"/>
      <c r="B77" s="235"/>
      <c r="C77" s="235"/>
      <c r="D77" s="236"/>
    </row>
    <row r="78" spans="1:4">
      <c r="A78" s="234"/>
      <c r="B78" s="235"/>
      <c r="C78" s="235"/>
      <c r="D78" s="236"/>
    </row>
    <row r="79" spans="1:4">
      <c r="A79" s="234"/>
      <c r="B79" s="235"/>
      <c r="C79" s="235"/>
      <c r="D79" s="236"/>
    </row>
    <row r="80" spans="1:4">
      <c r="A80" s="234"/>
      <c r="B80" s="235"/>
      <c r="C80" s="235"/>
      <c r="D80" s="236"/>
    </row>
    <row r="81" spans="1:4">
      <c r="A81" s="237"/>
      <c r="B81" s="238"/>
      <c r="C81" s="238"/>
      <c r="D81" s="239"/>
    </row>
  </sheetData>
  <mergeCells count="4">
    <mergeCell ref="A2:D2"/>
    <mergeCell ref="C3:D3"/>
    <mergeCell ref="A55:D67"/>
    <mergeCell ref="A70:D81"/>
  </mergeCells>
  <phoneticPr fontId="3"/>
  <pageMargins left="0.7" right="0.7" top="0.75" bottom="0.75" header="0.3" footer="0.3"/>
  <pageSetup paperSize="9" scale="65" orientation="portrait" r:id="rId1"/>
  <headerFooter>
    <oddHeader>&amp;R&amp;"Calibri"&amp;B&amp;18【別紙1】参加者リスト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60" zoomScaleNormal="100" workbookViewId="0">
      <selection sqref="A1:I26"/>
    </sheetView>
  </sheetViews>
  <sheetFormatPr defaultRowHeight="13.5"/>
  <cols>
    <col min="1" max="1" width="3.375" customWidth="1"/>
    <col min="2" max="2" width="10.5" customWidth="1"/>
    <col min="3" max="3" width="36.75" bestFit="1" customWidth="1"/>
    <col min="4" max="9" width="19.125" customWidth="1"/>
  </cols>
  <sheetData>
    <row r="1" spans="1:9" ht="16.5" thickBot="1">
      <c r="A1" s="215"/>
      <c r="B1" s="215"/>
      <c r="C1" s="215"/>
      <c r="D1" s="215"/>
      <c r="E1" s="215"/>
      <c r="F1" s="215"/>
      <c r="G1" s="216"/>
      <c r="H1" s="215"/>
      <c r="I1" s="2"/>
    </row>
    <row r="2" spans="1:9" ht="18" thickBot="1">
      <c r="A2" s="215"/>
      <c r="B2" s="398" t="s">
        <v>235</v>
      </c>
      <c r="C2" s="399"/>
      <c r="D2" s="399"/>
      <c r="E2" s="399"/>
      <c r="F2" s="399"/>
      <c r="G2" s="399"/>
      <c r="H2" s="399"/>
      <c r="I2" s="400"/>
    </row>
    <row r="3" spans="1:9" ht="15.75" thickTop="1">
      <c r="A3" s="215"/>
      <c r="B3" s="401"/>
      <c r="C3" s="402" t="s">
        <v>236</v>
      </c>
      <c r="D3" s="402" t="s">
        <v>237</v>
      </c>
      <c r="E3" s="402"/>
      <c r="F3" s="402"/>
      <c r="G3" s="402"/>
      <c r="H3" s="402"/>
      <c r="I3" s="403"/>
    </row>
    <row r="4" spans="1:9" ht="15">
      <c r="A4" s="215"/>
      <c r="B4" s="378"/>
      <c r="C4" s="374"/>
      <c r="D4" s="404" t="s">
        <v>238</v>
      </c>
      <c r="E4" s="404"/>
      <c r="F4" s="404"/>
      <c r="G4" s="405" t="s">
        <v>239</v>
      </c>
      <c r="H4" s="405"/>
      <c r="I4" s="406"/>
    </row>
    <row r="5" spans="1:9" ht="15">
      <c r="A5" s="215"/>
      <c r="B5" s="378"/>
      <c r="C5" s="374"/>
      <c r="D5" s="217" t="s">
        <v>211</v>
      </c>
      <c r="E5" s="217" t="s">
        <v>240</v>
      </c>
      <c r="F5" s="217" t="s">
        <v>241</v>
      </c>
      <c r="G5" s="217" t="s">
        <v>211</v>
      </c>
      <c r="H5" s="217" t="s">
        <v>240</v>
      </c>
      <c r="I5" s="218" t="s">
        <v>241</v>
      </c>
    </row>
    <row r="6" spans="1:9" ht="15">
      <c r="A6" s="215"/>
      <c r="B6" s="390" t="s">
        <v>242</v>
      </c>
      <c r="C6" s="219" t="s">
        <v>243</v>
      </c>
      <c r="D6" s="220">
        <v>0</v>
      </c>
      <c r="E6" s="220">
        <v>0</v>
      </c>
      <c r="F6" s="220">
        <v>0</v>
      </c>
      <c r="G6" s="221">
        <v>0</v>
      </c>
      <c r="H6" s="221">
        <v>0</v>
      </c>
      <c r="I6" s="222">
        <v>0</v>
      </c>
    </row>
    <row r="7" spans="1:9" ht="15">
      <c r="A7" s="215"/>
      <c r="B7" s="391"/>
      <c r="C7" s="219" t="s">
        <v>244</v>
      </c>
      <c r="D7" s="220">
        <v>0</v>
      </c>
      <c r="E7" s="220">
        <v>0</v>
      </c>
      <c r="F7" s="220">
        <v>0</v>
      </c>
      <c r="G7" s="221">
        <v>0</v>
      </c>
      <c r="H7" s="221">
        <v>0</v>
      </c>
      <c r="I7" s="222">
        <v>0</v>
      </c>
    </row>
    <row r="8" spans="1:9" ht="15">
      <c r="A8" s="215"/>
      <c r="B8" s="391"/>
      <c r="C8" s="219" t="s">
        <v>245</v>
      </c>
      <c r="D8" s="220">
        <v>0</v>
      </c>
      <c r="E8" s="220">
        <v>0</v>
      </c>
      <c r="F8" s="220">
        <v>0</v>
      </c>
      <c r="G8" s="221">
        <v>0</v>
      </c>
      <c r="H8" s="221">
        <v>0</v>
      </c>
      <c r="I8" s="222">
        <v>0</v>
      </c>
    </row>
    <row r="9" spans="1:9" ht="15">
      <c r="A9" s="215"/>
      <c r="B9" s="391"/>
      <c r="C9" s="219" t="s">
        <v>246</v>
      </c>
      <c r="D9" s="220">
        <v>0</v>
      </c>
      <c r="E9" s="220">
        <v>0</v>
      </c>
      <c r="F9" s="220">
        <v>0</v>
      </c>
      <c r="G9" s="221">
        <v>0</v>
      </c>
      <c r="H9" s="221">
        <v>0</v>
      </c>
      <c r="I9" s="222">
        <v>0</v>
      </c>
    </row>
    <row r="10" spans="1:9" ht="15">
      <c r="A10" s="215"/>
      <c r="B10" s="391"/>
      <c r="C10" s="219" t="s">
        <v>247</v>
      </c>
      <c r="D10" s="220">
        <v>0</v>
      </c>
      <c r="E10" s="220">
        <v>0</v>
      </c>
      <c r="F10" s="220">
        <v>0</v>
      </c>
      <c r="G10" s="221">
        <v>0</v>
      </c>
      <c r="H10" s="221">
        <v>0</v>
      </c>
      <c r="I10" s="222">
        <v>0</v>
      </c>
    </row>
    <row r="11" spans="1:9" ht="15">
      <c r="A11" s="215"/>
      <c r="B11" s="391"/>
      <c r="C11" s="219" t="s">
        <v>248</v>
      </c>
      <c r="D11" s="220">
        <v>0</v>
      </c>
      <c r="E11" s="220">
        <v>0</v>
      </c>
      <c r="F11" s="220">
        <v>0</v>
      </c>
      <c r="G11" s="221">
        <v>0</v>
      </c>
      <c r="H11" s="221">
        <v>0</v>
      </c>
      <c r="I11" s="222">
        <v>0</v>
      </c>
    </row>
    <row r="12" spans="1:9" ht="15">
      <c r="A12" s="215"/>
      <c r="B12" s="391"/>
      <c r="C12" s="219"/>
      <c r="D12" s="220"/>
      <c r="E12" s="220"/>
      <c r="F12" s="220"/>
      <c r="G12" s="221"/>
      <c r="H12" s="221"/>
      <c r="I12" s="222"/>
    </row>
    <row r="13" spans="1:9" ht="15">
      <c r="A13" s="215"/>
      <c r="B13" s="392"/>
      <c r="C13" s="219"/>
      <c r="D13" s="220"/>
      <c r="E13" s="220"/>
      <c r="F13" s="220"/>
      <c r="G13" s="221"/>
      <c r="H13" s="221"/>
      <c r="I13" s="222"/>
    </row>
    <row r="14" spans="1:9" ht="15">
      <c r="A14" s="215"/>
      <c r="B14" s="393" t="s">
        <v>249</v>
      </c>
      <c r="C14" s="219" t="s">
        <v>250</v>
      </c>
      <c r="D14" s="220">
        <v>0</v>
      </c>
      <c r="E14" s="220">
        <v>0</v>
      </c>
      <c r="F14" s="220">
        <v>0</v>
      </c>
      <c r="G14" s="221">
        <v>0</v>
      </c>
      <c r="H14" s="221">
        <v>0</v>
      </c>
      <c r="I14" s="222">
        <v>0</v>
      </c>
    </row>
    <row r="15" spans="1:9" ht="15">
      <c r="A15" s="215"/>
      <c r="B15" s="394"/>
      <c r="C15" s="219" t="s">
        <v>251</v>
      </c>
      <c r="D15" s="220">
        <v>0</v>
      </c>
      <c r="E15" s="220">
        <v>0</v>
      </c>
      <c r="F15" s="220">
        <v>0</v>
      </c>
      <c r="G15" s="221">
        <v>0</v>
      </c>
      <c r="H15" s="221">
        <v>0</v>
      </c>
      <c r="I15" s="222">
        <v>0</v>
      </c>
    </row>
    <row r="16" spans="1:9" ht="15">
      <c r="A16" s="215"/>
      <c r="B16" s="394"/>
      <c r="C16" s="219" t="s">
        <v>252</v>
      </c>
      <c r="D16" s="220">
        <v>0</v>
      </c>
      <c r="E16" s="220">
        <v>0</v>
      </c>
      <c r="F16" s="220">
        <v>0</v>
      </c>
      <c r="G16" s="221">
        <v>0</v>
      </c>
      <c r="H16" s="221">
        <v>0</v>
      </c>
      <c r="I16" s="222">
        <v>0</v>
      </c>
    </row>
    <row r="17" spans="1:9" ht="15">
      <c r="A17" s="215"/>
      <c r="B17" s="394"/>
      <c r="C17" s="219" t="s">
        <v>253</v>
      </c>
      <c r="D17" s="220">
        <v>0</v>
      </c>
      <c r="E17" s="220">
        <v>0</v>
      </c>
      <c r="F17" s="220">
        <v>0</v>
      </c>
      <c r="G17" s="221">
        <v>0</v>
      </c>
      <c r="H17" s="221">
        <v>0</v>
      </c>
      <c r="I17" s="222">
        <v>0</v>
      </c>
    </row>
    <row r="18" spans="1:9" ht="15">
      <c r="A18" s="215"/>
      <c r="B18" s="394"/>
      <c r="C18" s="219" t="s">
        <v>254</v>
      </c>
      <c r="D18" s="220">
        <v>0</v>
      </c>
      <c r="E18" s="220">
        <v>0</v>
      </c>
      <c r="F18" s="220">
        <v>0</v>
      </c>
      <c r="G18" s="221">
        <v>0</v>
      </c>
      <c r="H18" s="221">
        <v>0</v>
      </c>
      <c r="I18" s="222">
        <v>0</v>
      </c>
    </row>
    <row r="19" spans="1:9" ht="15">
      <c r="A19" s="215"/>
      <c r="B19" s="395"/>
      <c r="C19" s="219"/>
      <c r="D19" s="220"/>
      <c r="E19" s="220"/>
      <c r="F19" s="220"/>
      <c r="G19" s="221"/>
      <c r="H19" s="221"/>
      <c r="I19" s="222"/>
    </row>
    <row r="20" spans="1:9" ht="15">
      <c r="A20" s="215"/>
      <c r="B20" s="393" t="s">
        <v>255</v>
      </c>
      <c r="C20" s="219" t="s">
        <v>256</v>
      </c>
      <c r="D20" s="220">
        <v>0</v>
      </c>
      <c r="E20" s="220">
        <v>0</v>
      </c>
      <c r="F20" s="220">
        <v>0</v>
      </c>
      <c r="G20" s="221">
        <v>0</v>
      </c>
      <c r="H20" s="221">
        <v>0</v>
      </c>
      <c r="I20" s="222">
        <v>0</v>
      </c>
    </row>
    <row r="21" spans="1:9" ht="15">
      <c r="A21" s="215"/>
      <c r="B21" s="394"/>
      <c r="C21" s="219" t="s">
        <v>257</v>
      </c>
      <c r="D21" s="220">
        <v>0</v>
      </c>
      <c r="E21" s="220">
        <v>0</v>
      </c>
      <c r="F21" s="220">
        <v>0</v>
      </c>
      <c r="G21" s="221">
        <v>0</v>
      </c>
      <c r="H21" s="221">
        <v>0</v>
      </c>
      <c r="I21" s="222">
        <v>0</v>
      </c>
    </row>
    <row r="22" spans="1:9" ht="15">
      <c r="A22" s="215"/>
      <c r="B22" s="394"/>
      <c r="C22" s="219" t="s">
        <v>258</v>
      </c>
      <c r="D22" s="220">
        <v>0</v>
      </c>
      <c r="E22" s="220">
        <v>0</v>
      </c>
      <c r="F22" s="220">
        <v>0</v>
      </c>
      <c r="G22" s="221">
        <v>0</v>
      </c>
      <c r="H22" s="221">
        <v>0</v>
      </c>
      <c r="I22" s="222">
        <v>0</v>
      </c>
    </row>
    <row r="23" spans="1:9" ht="15">
      <c r="A23" s="215"/>
      <c r="B23" s="395"/>
      <c r="C23" s="219"/>
      <c r="D23" s="220"/>
      <c r="E23" s="220"/>
      <c r="F23" s="220"/>
      <c r="G23" s="221"/>
      <c r="H23" s="221"/>
      <c r="I23" s="222"/>
    </row>
    <row r="24" spans="1:9" ht="15">
      <c r="A24" s="215"/>
      <c r="B24" s="396" t="s">
        <v>259</v>
      </c>
      <c r="C24" s="219" t="s">
        <v>260</v>
      </c>
      <c r="D24" s="220">
        <v>0</v>
      </c>
      <c r="E24" s="220">
        <v>0</v>
      </c>
      <c r="F24" s="220">
        <v>0</v>
      </c>
      <c r="G24" s="221">
        <v>0</v>
      </c>
      <c r="H24" s="221">
        <v>0</v>
      </c>
      <c r="I24" s="222">
        <v>0</v>
      </c>
    </row>
    <row r="25" spans="1:9" ht="15">
      <c r="A25" s="215"/>
      <c r="B25" s="396"/>
      <c r="C25" s="219" t="s">
        <v>261</v>
      </c>
      <c r="D25" s="220">
        <v>0</v>
      </c>
      <c r="E25" s="220">
        <v>0</v>
      </c>
      <c r="F25" s="220">
        <v>0</v>
      </c>
      <c r="G25" s="221">
        <v>0</v>
      </c>
      <c r="H25" s="221">
        <v>0</v>
      </c>
      <c r="I25" s="222">
        <v>0</v>
      </c>
    </row>
    <row r="26" spans="1:9" ht="15.75" thickBot="1">
      <c r="A26" s="215"/>
      <c r="B26" s="397"/>
      <c r="C26" s="223" t="s">
        <v>262</v>
      </c>
      <c r="D26" s="224">
        <v>0</v>
      </c>
      <c r="E26" s="224">
        <v>0</v>
      </c>
      <c r="F26" s="224">
        <v>0</v>
      </c>
      <c r="G26" s="225">
        <v>0</v>
      </c>
      <c r="H26" s="225">
        <v>0</v>
      </c>
      <c r="I26" s="226">
        <v>0</v>
      </c>
    </row>
  </sheetData>
  <mergeCells count="10">
    <mergeCell ref="B6:B13"/>
    <mergeCell ref="B14:B19"/>
    <mergeCell ref="B20:B23"/>
    <mergeCell ref="B24:B26"/>
    <mergeCell ref="B2:I2"/>
    <mergeCell ref="B3:B5"/>
    <mergeCell ref="C3:C5"/>
    <mergeCell ref="D3:I3"/>
    <mergeCell ref="D4:F4"/>
    <mergeCell ref="G4:I4"/>
  </mergeCells>
  <phoneticPr fontId="3"/>
  <pageMargins left="0.7" right="0.7" top="0.75" bottom="0.75" header="0.3" footer="0.3"/>
  <pageSetup paperSize="9" scale="52" orientation="portrait" r:id="rId1"/>
  <headerFooter>
    <oddHeader>&amp;R&amp;"Calibri"&amp;B&amp;18【別紙8】業務部門の対策と削減効果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60" zoomScaleNormal="100" workbookViewId="0">
      <selection sqref="A1:J40"/>
    </sheetView>
  </sheetViews>
  <sheetFormatPr defaultRowHeight="13.5"/>
  <cols>
    <col min="1" max="10" width="8.625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240"/>
      <c r="J1" s="240"/>
    </row>
    <row r="2" spans="1:10" ht="18.75">
      <c r="A2" s="241" t="s">
        <v>56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0" ht="15.75">
      <c r="A3" s="8"/>
      <c r="B3" s="9"/>
      <c r="C3" s="9"/>
      <c r="D3" s="9"/>
      <c r="E3" s="9"/>
      <c r="F3" s="9"/>
      <c r="G3" s="242" t="str">
        <f>'[1]入力（基礎）'!C2</f>
        <v>全国産業廃棄物連合会</v>
      </c>
      <c r="H3" s="242"/>
      <c r="I3" s="242"/>
      <c r="J3" s="242"/>
    </row>
    <row r="4" spans="1:10" ht="15">
      <c r="A4" s="10" t="s">
        <v>57</v>
      </c>
      <c r="B4" s="11"/>
      <c r="C4" s="11"/>
      <c r="D4" s="11"/>
      <c r="E4" s="11"/>
      <c r="F4" s="11"/>
      <c r="G4" s="11"/>
      <c r="H4" s="11"/>
      <c r="I4" s="1"/>
      <c r="J4" s="1"/>
    </row>
    <row r="5" spans="1:10" ht="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>
      <c r="A6" s="243" t="s">
        <v>1</v>
      </c>
      <c r="B6" s="244"/>
      <c r="C6" s="243" t="s">
        <v>58</v>
      </c>
      <c r="D6" s="244"/>
      <c r="E6" s="243" t="s">
        <v>59</v>
      </c>
      <c r="F6" s="244"/>
      <c r="G6" s="243" t="s">
        <v>60</v>
      </c>
      <c r="H6" s="244"/>
      <c r="I6" s="247" t="s">
        <v>61</v>
      </c>
      <c r="J6" s="248"/>
    </row>
    <row r="7" spans="1:10" ht="15">
      <c r="A7" s="245"/>
      <c r="B7" s="246"/>
      <c r="C7" s="245"/>
      <c r="D7" s="246"/>
      <c r="E7" s="245"/>
      <c r="F7" s="246"/>
      <c r="G7" s="245"/>
      <c r="H7" s="246"/>
      <c r="I7" s="247" t="s">
        <v>62</v>
      </c>
      <c r="J7" s="248"/>
    </row>
    <row r="8" spans="1:10" ht="15">
      <c r="A8" s="249"/>
      <c r="B8" s="250"/>
      <c r="C8" s="251"/>
      <c r="D8" s="252"/>
      <c r="E8" s="252"/>
      <c r="F8" s="252"/>
      <c r="G8" s="253"/>
      <c r="H8" s="252"/>
      <c r="I8" s="253"/>
      <c r="J8" s="252"/>
    </row>
    <row r="9" spans="1:10" ht="15">
      <c r="A9" s="249"/>
      <c r="B9" s="250"/>
      <c r="C9" s="251"/>
      <c r="D9" s="252"/>
      <c r="E9" s="252"/>
      <c r="F9" s="252"/>
      <c r="G9" s="253"/>
      <c r="H9" s="252"/>
      <c r="I9" s="253"/>
      <c r="J9" s="252"/>
    </row>
    <row r="10" spans="1:10" ht="15">
      <c r="A10" s="249"/>
      <c r="B10" s="250"/>
      <c r="C10" s="251"/>
      <c r="D10" s="252"/>
      <c r="E10" s="252"/>
      <c r="F10" s="252"/>
      <c r="G10" s="253"/>
      <c r="H10" s="252"/>
      <c r="I10" s="253"/>
      <c r="J10" s="252"/>
    </row>
    <row r="11" spans="1:10" ht="15">
      <c r="A11" s="249"/>
      <c r="B11" s="250"/>
      <c r="C11" s="251"/>
      <c r="D11" s="252"/>
      <c r="E11" s="252"/>
      <c r="F11" s="252"/>
      <c r="G11" s="254"/>
      <c r="H11" s="255"/>
      <c r="I11" s="254"/>
      <c r="J11" s="255"/>
    </row>
    <row r="12" spans="1:10" ht="15">
      <c r="A12" s="249"/>
      <c r="B12" s="250"/>
      <c r="C12" s="251"/>
      <c r="D12" s="252"/>
      <c r="E12" s="252"/>
      <c r="F12" s="252"/>
      <c r="G12" s="254"/>
      <c r="H12" s="255"/>
      <c r="I12" s="254"/>
      <c r="J12" s="255"/>
    </row>
    <row r="13" spans="1:10" ht="15">
      <c r="A13" s="249"/>
      <c r="B13" s="250"/>
      <c r="C13" s="251"/>
      <c r="D13" s="252"/>
      <c r="E13" s="252"/>
      <c r="F13" s="252"/>
      <c r="G13" s="254"/>
      <c r="H13" s="255"/>
      <c r="I13" s="254"/>
      <c r="J13" s="255"/>
    </row>
    <row r="14" spans="1:10" ht="15">
      <c r="A14" s="249"/>
      <c r="B14" s="250"/>
      <c r="C14" s="251"/>
      <c r="D14" s="252"/>
      <c r="E14" s="252"/>
      <c r="F14" s="252"/>
      <c r="G14" s="254"/>
      <c r="H14" s="255"/>
      <c r="I14" s="254"/>
      <c r="J14" s="255"/>
    </row>
    <row r="15" spans="1:10" ht="15">
      <c r="A15" s="249"/>
      <c r="B15" s="250"/>
      <c r="C15" s="251"/>
      <c r="D15" s="252"/>
      <c r="E15" s="252"/>
      <c r="F15" s="252"/>
      <c r="G15" s="254"/>
      <c r="H15" s="255"/>
      <c r="I15" s="254"/>
      <c r="J15" s="255"/>
    </row>
    <row r="16" spans="1:10" ht="15">
      <c r="A16" s="249"/>
      <c r="B16" s="250"/>
      <c r="C16" s="251"/>
      <c r="D16" s="252"/>
      <c r="E16" s="252"/>
      <c r="F16" s="252"/>
      <c r="G16" s="254"/>
      <c r="H16" s="255"/>
      <c r="I16" s="254"/>
      <c r="J16" s="255"/>
    </row>
    <row r="17" spans="1:10" ht="15">
      <c r="A17" s="249"/>
      <c r="B17" s="250"/>
      <c r="C17" s="251"/>
      <c r="D17" s="252"/>
      <c r="E17" s="252"/>
      <c r="F17" s="252"/>
      <c r="G17" s="254"/>
      <c r="H17" s="255"/>
      <c r="I17" s="254"/>
      <c r="J17" s="255"/>
    </row>
    <row r="18" spans="1:10" ht="15">
      <c r="A18" s="249"/>
      <c r="B18" s="250"/>
      <c r="C18" s="251"/>
      <c r="D18" s="252"/>
      <c r="E18" s="252"/>
      <c r="F18" s="252"/>
      <c r="G18" s="254"/>
      <c r="H18" s="255"/>
      <c r="I18" s="254"/>
      <c r="J18" s="255"/>
    </row>
    <row r="19" spans="1:10" ht="15">
      <c r="A19" s="249"/>
      <c r="B19" s="250"/>
      <c r="C19" s="251"/>
      <c r="D19" s="252"/>
      <c r="E19" s="252"/>
      <c r="F19" s="252"/>
      <c r="G19" s="254"/>
      <c r="H19" s="255"/>
      <c r="I19" s="254"/>
      <c r="J19" s="255"/>
    </row>
    <row r="20" spans="1:10" ht="15">
      <c r="A20" s="249"/>
      <c r="B20" s="250"/>
      <c r="C20" s="251"/>
      <c r="D20" s="252"/>
      <c r="E20" s="252"/>
      <c r="F20" s="252"/>
      <c r="G20" s="254"/>
      <c r="H20" s="255"/>
      <c r="I20" s="254"/>
      <c r="J20" s="255"/>
    </row>
    <row r="21" spans="1:10" ht="15">
      <c r="A21" s="249"/>
      <c r="B21" s="250"/>
      <c r="C21" s="251"/>
      <c r="D21" s="252"/>
      <c r="E21" s="252"/>
      <c r="F21" s="252"/>
      <c r="G21" s="254"/>
      <c r="H21" s="255"/>
      <c r="I21" s="254"/>
      <c r="J21" s="255"/>
    </row>
    <row r="22" spans="1:10" ht="15">
      <c r="A22" s="249"/>
      <c r="B22" s="250"/>
      <c r="C22" s="251"/>
      <c r="D22" s="252"/>
      <c r="E22" s="252"/>
      <c r="F22" s="252"/>
      <c r="G22" s="254"/>
      <c r="H22" s="255"/>
      <c r="I22" s="254"/>
      <c r="J22" s="255"/>
    </row>
    <row r="23" spans="1:10" ht="15">
      <c r="A23" s="249"/>
      <c r="B23" s="250"/>
      <c r="C23" s="251"/>
      <c r="D23" s="252"/>
      <c r="E23" s="252"/>
      <c r="F23" s="252"/>
      <c r="G23" s="254"/>
      <c r="H23" s="255"/>
      <c r="I23" s="254"/>
      <c r="J23" s="255"/>
    </row>
    <row r="24" spans="1:10" ht="15">
      <c r="A24" s="249"/>
      <c r="B24" s="250"/>
      <c r="C24" s="251"/>
      <c r="D24" s="252"/>
      <c r="E24" s="252"/>
      <c r="F24" s="252"/>
      <c r="G24" s="254"/>
      <c r="H24" s="255"/>
      <c r="I24" s="254"/>
      <c r="J24" s="255"/>
    </row>
    <row r="25" spans="1:10" ht="15">
      <c r="A25" s="249"/>
      <c r="B25" s="250"/>
      <c r="C25" s="251"/>
      <c r="D25" s="252"/>
      <c r="E25" s="252"/>
      <c r="F25" s="252"/>
      <c r="G25" s="254"/>
      <c r="H25" s="255"/>
      <c r="I25" s="254"/>
      <c r="J25" s="255"/>
    </row>
    <row r="26" spans="1:10" ht="15">
      <c r="A26" s="249"/>
      <c r="B26" s="250"/>
      <c r="C26" s="251"/>
      <c r="D26" s="252"/>
      <c r="E26" s="252"/>
      <c r="F26" s="252"/>
      <c r="G26" s="254"/>
      <c r="H26" s="255"/>
      <c r="I26" s="254"/>
      <c r="J26" s="255"/>
    </row>
    <row r="27" spans="1:10" ht="15">
      <c r="A27" s="249"/>
      <c r="B27" s="250"/>
      <c r="C27" s="251"/>
      <c r="D27" s="252"/>
      <c r="E27" s="252"/>
      <c r="F27" s="252"/>
      <c r="G27" s="254"/>
      <c r="H27" s="255"/>
      <c r="I27" s="254"/>
      <c r="J27" s="255"/>
    </row>
    <row r="28" spans="1:10" ht="15">
      <c r="A28" s="249"/>
      <c r="B28" s="250"/>
      <c r="C28" s="251"/>
      <c r="D28" s="252"/>
      <c r="E28" s="252"/>
      <c r="F28" s="252"/>
      <c r="G28" s="254"/>
      <c r="H28" s="255"/>
      <c r="I28" s="254"/>
      <c r="J28" s="255"/>
    </row>
    <row r="29" spans="1:10" ht="15">
      <c r="A29" s="249"/>
      <c r="B29" s="250"/>
      <c r="C29" s="251"/>
      <c r="D29" s="252"/>
      <c r="E29" s="252"/>
      <c r="F29" s="252"/>
      <c r="G29" s="254"/>
      <c r="H29" s="255"/>
      <c r="I29" s="254"/>
      <c r="J29" s="255"/>
    </row>
    <row r="30" spans="1:10" ht="15">
      <c r="A30" s="249"/>
      <c r="B30" s="250"/>
      <c r="C30" s="251"/>
      <c r="D30" s="252"/>
      <c r="E30" s="252"/>
      <c r="F30" s="252"/>
      <c r="G30" s="254"/>
      <c r="H30" s="255"/>
      <c r="I30" s="254"/>
      <c r="J30" s="255"/>
    </row>
    <row r="31" spans="1:10" ht="15">
      <c r="A31" s="249"/>
      <c r="B31" s="250"/>
      <c r="C31" s="251"/>
      <c r="D31" s="252"/>
      <c r="E31" s="252"/>
      <c r="F31" s="252"/>
      <c r="G31" s="254"/>
      <c r="H31" s="255"/>
      <c r="I31" s="254"/>
      <c r="J31" s="255"/>
    </row>
    <row r="32" spans="1:10" ht="15">
      <c r="A32" s="249"/>
      <c r="B32" s="250"/>
      <c r="C32" s="251"/>
      <c r="D32" s="252"/>
      <c r="E32" s="252"/>
      <c r="F32" s="252"/>
      <c r="G32" s="254"/>
      <c r="H32" s="255"/>
      <c r="I32" s="254"/>
      <c r="J32" s="255"/>
    </row>
    <row r="33" spans="1:10" ht="15">
      <c r="A33" s="249"/>
      <c r="B33" s="250"/>
      <c r="C33" s="251"/>
      <c r="D33" s="252"/>
      <c r="E33" s="252"/>
      <c r="F33" s="252"/>
      <c r="G33" s="254"/>
      <c r="H33" s="255"/>
      <c r="I33" s="254"/>
      <c r="J33" s="255"/>
    </row>
    <row r="34" spans="1:10" ht="15">
      <c r="A34" s="249"/>
      <c r="B34" s="250"/>
      <c r="C34" s="251"/>
      <c r="D34" s="252"/>
      <c r="E34" s="252"/>
      <c r="F34" s="252"/>
      <c r="G34" s="254"/>
      <c r="H34" s="255"/>
      <c r="I34" s="254"/>
      <c r="J34" s="255"/>
    </row>
    <row r="35" spans="1:10" ht="15">
      <c r="A35" s="249"/>
      <c r="B35" s="250"/>
      <c r="C35" s="251"/>
      <c r="D35" s="252"/>
      <c r="E35" s="252"/>
      <c r="F35" s="252"/>
      <c r="G35" s="254"/>
      <c r="H35" s="255"/>
      <c r="I35" s="254"/>
      <c r="J35" s="255"/>
    </row>
    <row r="36" spans="1:10" ht="15">
      <c r="A36" s="249"/>
      <c r="B36" s="250"/>
      <c r="C36" s="251"/>
      <c r="D36" s="252"/>
      <c r="E36" s="252"/>
      <c r="F36" s="252"/>
      <c r="G36" s="254"/>
      <c r="H36" s="255"/>
      <c r="I36" s="254"/>
      <c r="J36" s="255"/>
    </row>
    <row r="37" spans="1:10" ht="15">
      <c r="A37" s="249"/>
      <c r="B37" s="250"/>
      <c r="C37" s="251"/>
      <c r="D37" s="252"/>
      <c r="E37" s="252"/>
      <c r="F37" s="252"/>
      <c r="G37" s="254"/>
      <c r="H37" s="255"/>
      <c r="I37" s="254"/>
      <c r="J37" s="255"/>
    </row>
    <row r="38" spans="1:10" ht="15">
      <c r="A38" s="249"/>
      <c r="B38" s="250"/>
      <c r="C38" s="251"/>
      <c r="D38" s="252"/>
      <c r="E38" s="252"/>
      <c r="F38" s="252"/>
      <c r="G38" s="254"/>
      <c r="H38" s="255"/>
      <c r="I38" s="254"/>
      <c r="J38" s="255"/>
    </row>
    <row r="39" spans="1:10" ht="15">
      <c r="A39" s="249"/>
      <c r="B39" s="250"/>
      <c r="C39" s="251"/>
      <c r="D39" s="252"/>
      <c r="E39" s="252"/>
      <c r="F39" s="252"/>
      <c r="G39" s="254"/>
      <c r="H39" s="255"/>
      <c r="I39" s="254"/>
      <c r="J39" s="255"/>
    </row>
    <row r="40" spans="1:10" ht="15">
      <c r="A40" s="249"/>
      <c r="B40" s="250"/>
      <c r="C40" s="251"/>
      <c r="D40" s="252"/>
      <c r="E40" s="252"/>
      <c r="F40" s="252"/>
      <c r="G40" s="254"/>
      <c r="H40" s="255"/>
      <c r="I40" s="254"/>
      <c r="J40" s="255"/>
    </row>
  </sheetData>
  <mergeCells count="174">
    <mergeCell ref="A40:B40"/>
    <mergeCell ref="C40:D40"/>
    <mergeCell ref="E40:F40"/>
    <mergeCell ref="G40:H40"/>
    <mergeCell ref="I40:J40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I1:J1"/>
    <mergeCell ref="A2:J2"/>
    <mergeCell ref="G3:J3"/>
    <mergeCell ref="A6:B7"/>
    <mergeCell ref="C6:D7"/>
    <mergeCell ref="E6:F7"/>
    <mergeCell ref="G6:H7"/>
    <mergeCell ref="I6:J6"/>
    <mergeCell ref="I7:J7"/>
  </mergeCells>
  <phoneticPr fontId="3"/>
  <pageMargins left="0.7" right="0.7" top="0.75" bottom="0.75" header="0.3" footer="0.3"/>
  <pageSetup paperSize="9" orientation="portrait" r:id="rId1"/>
  <headerFooter>
    <oddHeader>&amp;R&amp;"Calibri"&amp;B&amp;18【別紙2】各企業の目標水準値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="60" zoomScaleNormal="100" workbookViewId="0">
      <selection sqref="A1:E27"/>
    </sheetView>
  </sheetViews>
  <sheetFormatPr defaultRowHeight="13.5"/>
  <cols>
    <col min="1" max="1" width="21.625" customWidth="1"/>
    <col min="2" max="2" width="9.875" customWidth="1"/>
    <col min="3" max="4" width="20.125" customWidth="1"/>
    <col min="5" max="5" width="31.875" customWidth="1"/>
  </cols>
  <sheetData>
    <row r="1" spans="1:5" ht="15">
      <c r="A1" s="1"/>
      <c r="B1" s="1"/>
      <c r="C1" s="1"/>
      <c r="D1" s="1"/>
      <c r="E1" s="1"/>
    </row>
    <row r="2" spans="1:5" ht="19.5" thickBot="1">
      <c r="A2" s="1"/>
      <c r="B2" s="1"/>
      <c r="C2" s="1"/>
      <c r="D2" s="1"/>
      <c r="E2" s="12"/>
    </row>
    <row r="3" spans="1:5" ht="21">
      <c r="A3" s="256" t="s">
        <v>63</v>
      </c>
      <c r="B3" s="257"/>
      <c r="C3" s="257"/>
      <c r="D3" s="257"/>
      <c r="E3" s="258"/>
    </row>
    <row r="4" spans="1:5" ht="15">
      <c r="A4" s="13"/>
      <c r="B4" s="7"/>
      <c r="C4" s="7"/>
      <c r="D4" s="7"/>
      <c r="E4" s="14"/>
    </row>
    <row r="5" spans="1:5" ht="15">
      <c r="A5" s="15" t="s">
        <v>64</v>
      </c>
      <c r="B5" s="16" t="s">
        <v>65</v>
      </c>
      <c r="C5" s="16" t="s">
        <v>66</v>
      </c>
      <c r="D5" s="16" t="s">
        <v>67</v>
      </c>
      <c r="E5" s="17" t="s">
        <v>68</v>
      </c>
    </row>
    <row r="6" spans="1:5" ht="15">
      <c r="A6" s="18" t="s">
        <v>69</v>
      </c>
      <c r="B6" s="19"/>
      <c r="C6" s="20"/>
      <c r="D6" s="21"/>
      <c r="E6" s="22"/>
    </row>
    <row r="7" spans="1:5" ht="15">
      <c r="A7" s="18"/>
      <c r="B7" s="19"/>
      <c r="C7" s="19"/>
      <c r="D7" s="19"/>
      <c r="E7" s="22"/>
    </row>
    <row r="8" spans="1:5" ht="15">
      <c r="A8" s="18"/>
      <c r="B8" s="19"/>
      <c r="C8" s="19"/>
      <c r="D8" s="19"/>
      <c r="E8" s="22"/>
    </row>
    <row r="9" spans="1:5" ht="15">
      <c r="A9" s="18" t="s">
        <v>70</v>
      </c>
      <c r="B9" s="19"/>
      <c r="C9" s="19"/>
      <c r="D9" s="19"/>
      <c r="E9" s="23"/>
    </row>
    <row r="10" spans="1:5" ht="15">
      <c r="A10" s="18"/>
      <c r="B10" s="19"/>
      <c r="C10" s="19"/>
      <c r="D10" s="24"/>
      <c r="E10" s="23"/>
    </row>
    <row r="11" spans="1:5" ht="15">
      <c r="A11" s="18"/>
      <c r="B11" s="19"/>
      <c r="C11" s="19"/>
      <c r="D11" s="24"/>
      <c r="E11" s="22"/>
    </row>
    <row r="12" spans="1:5" ht="15">
      <c r="A12" s="18" t="s">
        <v>71</v>
      </c>
      <c r="B12" s="19"/>
      <c r="C12" s="21"/>
      <c r="D12" s="21"/>
      <c r="E12" s="25"/>
    </row>
    <row r="13" spans="1:5" ht="15">
      <c r="A13" s="18"/>
      <c r="B13" s="19"/>
      <c r="C13" s="19"/>
      <c r="D13" s="19"/>
      <c r="E13" s="25"/>
    </row>
    <row r="14" spans="1:5" ht="15">
      <c r="A14" s="18"/>
      <c r="B14" s="19"/>
      <c r="C14" s="19"/>
      <c r="D14" s="19"/>
      <c r="E14" s="22"/>
    </row>
    <row r="15" spans="1:5" ht="15">
      <c r="A15" s="18" t="s">
        <v>72</v>
      </c>
      <c r="B15" s="19"/>
      <c r="C15" s="19"/>
      <c r="D15" s="21"/>
      <c r="E15" s="25"/>
    </row>
    <row r="16" spans="1:5" ht="15">
      <c r="A16" s="18"/>
      <c r="B16" s="19"/>
      <c r="C16" s="21"/>
      <c r="D16" s="19"/>
      <c r="E16" s="25"/>
    </row>
    <row r="17" spans="1:5" ht="15">
      <c r="A17" s="18"/>
      <c r="B17" s="19"/>
      <c r="C17" s="19"/>
      <c r="D17" s="19"/>
      <c r="E17" s="22"/>
    </row>
    <row r="18" spans="1:5" ht="15">
      <c r="A18" s="18" t="s">
        <v>73</v>
      </c>
      <c r="B18" s="19"/>
      <c r="C18" s="19"/>
      <c r="D18" s="19"/>
      <c r="E18" s="25"/>
    </row>
    <row r="19" spans="1:5" ht="15">
      <c r="A19" s="18"/>
      <c r="B19" s="19"/>
      <c r="C19" s="19"/>
      <c r="D19" s="19"/>
      <c r="E19" s="22"/>
    </row>
    <row r="20" spans="1:5" ht="15">
      <c r="A20" s="18"/>
      <c r="B20" s="19"/>
      <c r="C20" s="19"/>
      <c r="D20" s="19"/>
      <c r="E20" s="22"/>
    </row>
    <row r="21" spans="1:5" ht="15">
      <c r="A21" s="18" t="s">
        <v>74</v>
      </c>
      <c r="B21" s="19"/>
      <c r="C21" s="21"/>
      <c r="D21" s="26"/>
      <c r="E21" s="25"/>
    </row>
    <row r="22" spans="1:5" ht="15.75" thickBot="1">
      <c r="A22" s="27"/>
      <c r="B22" s="28"/>
      <c r="C22" s="28"/>
      <c r="D22" s="28"/>
      <c r="E22" s="29"/>
    </row>
    <row r="23" spans="1:5" ht="15">
      <c r="A23" s="1"/>
      <c r="B23" s="1"/>
      <c r="C23" s="1"/>
      <c r="D23" s="1"/>
      <c r="E23" s="1"/>
    </row>
    <row r="24" spans="1:5">
      <c r="A24" s="259" t="s">
        <v>75</v>
      </c>
      <c r="B24" s="260"/>
      <c r="C24" s="260"/>
      <c r="D24" s="260"/>
      <c r="E24" s="260"/>
    </row>
    <row r="25" spans="1:5">
      <c r="A25" s="260"/>
      <c r="B25" s="260"/>
      <c r="C25" s="260"/>
      <c r="D25" s="260"/>
      <c r="E25" s="260"/>
    </row>
    <row r="26" spans="1:5">
      <c r="A26" s="260"/>
      <c r="B26" s="260"/>
      <c r="C26" s="260"/>
      <c r="D26" s="260"/>
      <c r="E26" s="260"/>
    </row>
    <row r="27" spans="1:5">
      <c r="A27" s="260"/>
      <c r="B27" s="260"/>
      <c r="C27" s="260"/>
      <c r="D27" s="260"/>
      <c r="E27" s="260"/>
    </row>
  </sheetData>
  <mergeCells count="2">
    <mergeCell ref="A3:E3"/>
    <mergeCell ref="A24:E27"/>
  </mergeCells>
  <phoneticPr fontId="3"/>
  <dataValidations count="1">
    <dataValidation type="list" allowBlank="1" showInputMessage="1" showErrorMessage="1" sqref="B6:B22">
      <formula1>$G$5:$G$12</formula1>
    </dataValidation>
  </dataValidations>
  <pageMargins left="0.7" right="0.7" top="0.75" bottom="0.75" header="0.3" footer="0.3"/>
  <pageSetup paperSize="9" scale="85" orientation="portrait" r:id="rId1"/>
  <headerFooter>
    <oddHeader>&amp;R&amp;"Calibri"&amp;B&amp;18【別紙3】変更点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tabSelected="1" view="pageBreakPreview" zoomScale="85" zoomScaleNormal="100" zoomScaleSheetLayoutView="85" workbookViewId="0">
      <selection activeCell="D12" sqref="D12:U15"/>
    </sheetView>
  </sheetViews>
  <sheetFormatPr defaultRowHeight="13.5"/>
  <cols>
    <col min="1" max="1" width="14.125" customWidth="1"/>
    <col min="2" max="2" width="18.875" customWidth="1"/>
    <col min="3" max="3" width="14.625" customWidth="1"/>
    <col min="4" max="31" width="8.125" customWidth="1"/>
  </cols>
  <sheetData>
    <row r="1" spans="1:31" ht="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1"/>
      <c r="AE1" s="31"/>
    </row>
    <row r="2" spans="1:31">
      <c r="A2" s="271" t="s">
        <v>76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30"/>
    </row>
    <row r="3" spans="1:3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30"/>
    </row>
    <row r="4" spans="1:31">
      <c r="A4" s="32" t="s">
        <v>77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>
      <c r="A5" s="272" t="s">
        <v>78</v>
      </c>
      <c r="B5" s="274" t="s">
        <v>79</v>
      </c>
      <c r="C5" s="275"/>
      <c r="D5" s="33" t="s">
        <v>80</v>
      </c>
      <c r="E5" s="278" t="s">
        <v>81</v>
      </c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9"/>
      <c r="AD5" s="280" t="s">
        <v>82</v>
      </c>
      <c r="AE5" s="281"/>
    </row>
    <row r="6" spans="1:31">
      <c r="A6" s="273"/>
      <c r="B6" s="276"/>
      <c r="C6" s="277"/>
      <c r="D6" s="34" t="s">
        <v>97</v>
      </c>
      <c r="E6" s="35" t="s">
        <v>83</v>
      </c>
      <c r="F6" s="36" t="s">
        <v>84</v>
      </c>
      <c r="G6" s="36" t="s">
        <v>85</v>
      </c>
      <c r="H6" s="36" t="s">
        <v>86</v>
      </c>
      <c r="I6" s="36" t="s">
        <v>87</v>
      </c>
      <c r="J6" s="36" t="s">
        <v>88</v>
      </c>
      <c r="K6" s="36" t="s">
        <v>89</v>
      </c>
      <c r="L6" s="36" t="s">
        <v>90</v>
      </c>
      <c r="M6" s="36" t="s">
        <v>91</v>
      </c>
      <c r="N6" s="36" t="s">
        <v>92</v>
      </c>
      <c r="O6" s="36" t="s">
        <v>93</v>
      </c>
      <c r="P6" s="36" t="s">
        <v>94</v>
      </c>
      <c r="Q6" s="36" t="s">
        <v>95</v>
      </c>
      <c r="R6" s="36" t="s">
        <v>96</v>
      </c>
      <c r="S6" s="36" t="s">
        <v>97</v>
      </c>
      <c r="T6" s="36" t="s">
        <v>98</v>
      </c>
      <c r="U6" s="36" t="s">
        <v>99</v>
      </c>
      <c r="V6" s="36" t="s">
        <v>100</v>
      </c>
      <c r="W6" s="36" t="s">
        <v>101</v>
      </c>
      <c r="X6" s="36" t="s">
        <v>102</v>
      </c>
      <c r="Y6" s="36" t="s">
        <v>103</v>
      </c>
      <c r="Z6" s="36" t="s">
        <v>104</v>
      </c>
      <c r="AA6" s="36" t="s">
        <v>105</v>
      </c>
      <c r="AB6" s="36" t="s">
        <v>106</v>
      </c>
      <c r="AC6" s="36" t="s">
        <v>107</v>
      </c>
      <c r="AD6" s="37" t="s">
        <v>108</v>
      </c>
      <c r="AE6" s="37" t="s">
        <v>109</v>
      </c>
    </row>
    <row r="7" spans="1:31">
      <c r="A7" s="261" t="s">
        <v>110</v>
      </c>
      <c r="B7" s="30"/>
      <c r="C7" s="38" t="s">
        <v>117</v>
      </c>
      <c r="D7" s="39">
        <v>0</v>
      </c>
      <c r="E7" s="40">
        <v>419.88</v>
      </c>
      <c r="F7" s="41">
        <v>414.85</v>
      </c>
      <c r="G7" s="41">
        <v>408.49</v>
      </c>
      <c r="H7" s="41">
        <v>399.78</v>
      </c>
      <c r="I7" s="41">
        <v>406.05</v>
      </c>
      <c r="J7" s="41">
        <v>400.24</v>
      </c>
      <c r="K7" s="41">
        <v>393.23</v>
      </c>
      <c r="L7" s="41">
        <v>406.59</v>
      </c>
      <c r="M7" s="41">
        <v>415.88</v>
      </c>
      <c r="N7" s="41">
        <v>421.68</v>
      </c>
      <c r="O7" s="41">
        <v>418.5</v>
      </c>
      <c r="P7" s="41">
        <v>419.43</v>
      </c>
      <c r="Q7" s="41">
        <v>403.66</v>
      </c>
      <c r="R7" s="41">
        <v>389.75</v>
      </c>
      <c r="S7" s="41">
        <v>385.99</v>
      </c>
      <c r="T7" s="41">
        <v>381.21</v>
      </c>
      <c r="U7" s="41">
        <v>379.14</v>
      </c>
      <c r="V7" s="41">
        <v>384.642</v>
      </c>
      <c r="W7" s="41">
        <v>392.84</v>
      </c>
      <c r="X7" s="41">
        <v>0</v>
      </c>
      <c r="Y7" s="41">
        <v>0</v>
      </c>
      <c r="Z7" s="42"/>
      <c r="AA7" s="42"/>
      <c r="AB7" s="42"/>
      <c r="AC7" s="42"/>
      <c r="AD7" s="41">
        <f>IF(ISERROR('[1]入力（基礎）'!$E$63),"",'[1]入力（基礎）'!$E$63)</f>
        <v>0</v>
      </c>
      <c r="AE7" s="41">
        <f>IF(ISERROR('[1]入力（基礎）'!$G$63),"",'[1]入力（基礎）'!$G$63)</f>
        <v>0</v>
      </c>
    </row>
    <row r="8" spans="1:31">
      <c r="A8" s="262"/>
      <c r="B8" s="43" t="s">
        <v>118</v>
      </c>
      <c r="C8" s="44" t="s">
        <v>119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4"/>
      <c r="V8" s="45"/>
      <c r="W8" s="45"/>
      <c r="X8" s="45"/>
      <c r="Y8" s="45"/>
      <c r="Z8" s="46"/>
      <c r="AA8" s="46"/>
      <c r="AB8" s="46"/>
      <c r="AC8" s="46"/>
      <c r="AD8" s="267"/>
      <c r="AE8" s="268"/>
    </row>
    <row r="9" spans="1:31">
      <c r="A9" s="262"/>
      <c r="B9" s="43" t="s">
        <v>111</v>
      </c>
      <c r="C9" s="44" t="s">
        <v>119</v>
      </c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6"/>
      <c r="V9" s="47"/>
      <c r="W9" s="47"/>
      <c r="X9" s="47"/>
      <c r="Y9" s="47"/>
      <c r="Z9" s="48"/>
      <c r="AA9" s="48"/>
      <c r="AB9" s="48"/>
      <c r="AC9" s="48"/>
      <c r="AD9" s="269"/>
      <c r="AE9" s="270"/>
    </row>
    <row r="10" spans="1:31">
      <c r="A10" s="282" t="s">
        <v>120</v>
      </c>
      <c r="B10" s="49" t="s">
        <v>121</v>
      </c>
      <c r="C10" s="50" t="s">
        <v>122</v>
      </c>
      <c r="D10" s="51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2"/>
      <c r="AA10" s="42"/>
      <c r="AB10" s="42"/>
      <c r="AC10" s="42"/>
      <c r="AD10" s="41">
        <f>IF($B$10="原油換算ベース",'[1]入力（基礎）'!$E$64,'[1]入力（基礎）'!$E$65)</f>
        <v>0</v>
      </c>
      <c r="AE10" s="41">
        <f>IF($B$10="原油換算ベース",'[1]入力（基礎）'!$G$64,'[1]入力（基礎）'!$G$65)</f>
        <v>0</v>
      </c>
    </row>
    <row r="11" spans="1:31">
      <c r="A11" s="283"/>
      <c r="B11" s="52" t="s">
        <v>123</v>
      </c>
      <c r="C11" s="53" t="s">
        <v>124</v>
      </c>
      <c r="D11" s="51">
        <v>0</v>
      </c>
      <c r="E11" s="40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2"/>
      <c r="AA11" s="42"/>
      <c r="AB11" s="42"/>
      <c r="AC11" s="42"/>
      <c r="AD11" s="41">
        <f>IF(ISERROR('[1]入力（基礎）'!$E$66),"",'[1]入力（基礎）'!$E$66)</f>
        <v>0</v>
      </c>
      <c r="AE11" s="41">
        <f>IF(ISERROR('[1]入力（基礎）'!$G$66),"",'[1]入力（基礎）'!$G$66)</f>
        <v>0</v>
      </c>
    </row>
    <row r="12" spans="1:31">
      <c r="A12" s="283"/>
      <c r="B12" s="43" t="s">
        <v>125</v>
      </c>
      <c r="C12" s="44" t="s">
        <v>119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4"/>
      <c r="V12" s="45"/>
      <c r="W12" s="45"/>
      <c r="X12" s="45"/>
      <c r="Y12" s="45"/>
      <c r="Z12" s="46"/>
      <c r="AA12" s="46"/>
      <c r="AB12" s="46"/>
      <c r="AC12" s="46"/>
      <c r="AD12" s="287"/>
      <c r="AE12" s="288"/>
    </row>
    <row r="13" spans="1:31">
      <c r="A13" s="283"/>
      <c r="B13" s="43" t="s">
        <v>126</v>
      </c>
      <c r="C13" s="44" t="s">
        <v>119</v>
      </c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6"/>
      <c r="V13" s="45"/>
      <c r="W13" s="45"/>
      <c r="X13" s="45"/>
      <c r="Y13" s="45"/>
      <c r="Z13" s="46"/>
      <c r="AA13" s="46"/>
      <c r="AB13" s="46"/>
      <c r="AC13" s="46"/>
      <c r="AD13" s="289"/>
      <c r="AE13" s="290"/>
    </row>
    <row r="14" spans="1:31">
      <c r="A14" s="283"/>
      <c r="B14" s="43" t="s">
        <v>112</v>
      </c>
      <c r="C14" s="44" t="s">
        <v>119</v>
      </c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6"/>
      <c r="V14" s="45"/>
      <c r="W14" s="45"/>
      <c r="X14" s="45"/>
      <c r="Y14" s="45"/>
      <c r="Z14" s="46"/>
      <c r="AA14" s="46"/>
      <c r="AB14" s="46"/>
      <c r="AC14" s="46"/>
      <c r="AD14" s="289"/>
      <c r="AE14" s="290"/>
    </row>
    <row r="15" spans="1:31">
      <c r="A15" s="284"/>
      <c r="B15" s="43" t="s">
        <v>111</v>
      </c>
      <c r="C15" s="44" t="s">
        <v>119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6"/>
      <c r="V15" s="45"/>
      <c r="W15" s="45"/>
      <c r="X15" s="45"/>
      <c r="Y15" s="45"/>
      <c r="Z15" s="46"/>
      <c r="AA15" s="46"/>
      <c r="AB15" s="46"/>
      <c r="AC15" s="46"/>
      <c r="AD15" s="291"/>
      <c r="AE15" s="292"/>
    </row>
    <row r="16" spans="1:31">
      <c r="A16" s="293" t="s">
        <v>116</v>
      </c>
      <c r="B16" s="49">
        <v>0</v>
      </c>
      <c r="C16" s="228" t="s">
        <v>113</v>
      </c>
      <c r="D16" s="51">
        <v>0</v>
      </c>
      <c r="E16" s="54">
        <v>0</v>
      </c>
      <c r="F16" s="41">
        <v>0</v>
      </c>
      <c r="G16" s="55">
        <v>0</v>
      </c>
      <c r="H16" s="55">
        <v>0</v>
      </c>
      <c r="I16" s="227">
        <v>475.02268713317721</v>
      </c>
      <c r="J16" s="227">
        <v>469.14585180968953</v>
      </c>
      <c r="K16" s="227">
        <v>456.52036378436151</v>
      </c>
      <c r="L16" s="227">
        <v>462.59682921016309</v>
      </c>
      <c r="M16" s="227">
        <v>462.27691547648919</v>
      </c>
      <c r="N16" s="227">
        <v>464.90965922833169</v>
      </c>
      <c r="O16" s="227">
        <v>473.30751966610251</v>
      </c>
      <c r="P16" s="227">
        <v>479.90441196244274</v>
      </c>
      <c r="Q16" s="227">
        <v>474.19842206105369</v>
      </c>
      <c r="R16" s="227">
        <v>446.8953126566372</v>
      </c>
      <c r="S16" s="227">
        <v>468.07237789642437</v>
      </c>
      <c r="T16" s="227">
        <v>473.15222761521568</v>
      </c>
      <c r="U16" s="227">
        <v>483.49046542687938</v>
      </c>
      <c r="V16" s="227">
        <v>489.50839777206761</v>
      </c>
      <c r="W16" s="227">
        <v>500.92874358367192</v>
      </c>
      <c r="X16" s="227">
        <v>515.66052583041699</v>
      </c>
      <c r="Y16" s="227">
        <v>521.78600613223728</v>
      </c>
      <c r="Z16" s="56"/>
      <c r="AA16" s="56"/>
      <c r="AB16" s="56"/>
      <c r="AC16" s="56"/>
      <c r="AD16" s="41">
        <f>IF($B$16="実排出係数",'[1]入力（基礎）'!E67,IF($B$16="調整後排出係数",'[1]入力（基礎）'!E68,IF($B$16="固定ケース",'[1]入力（基礎）'!E69,'[1]入力（基礎）'!E70)))</f>
        <v>0</v>
      </c>
      <c r="AE16" s="41">
        <f>IF($B$16="実排出係数",'[1]入力（基礎）'!G67,IF($B$16="調整後排出係数",'[1]入力（基礎）'!G68,IF($B$16="固定ケース",'[1]入力（基礎）'!G69,'[1]入力（基礎）'!G70)))</f>
        <v>0</v>
      </c>
    </row>
    <row r="17" spans="1:31">
      <c r="A17" s="262"/>
      <c r="B17" s="43" t="s">
        <v>125</v>
      </c>
      <c r="C17" s="44" t="s">
        <v>119</v>
      </c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6"/>
      <c r="V17" s="45"/>
      <c r="W17" s="45"/>
      <c r="X17" s="45"/>
      <c r="Y17" s="45"/>
      <c r="Z17" s="46"/>
      <c r="AA17" s="46"/>
      <c r="AB17" s="46"/>
      <c r="AC17" s="46"/>
      <c r="AD17" s="267"/>
      <c r="AE17" s="268"/>
    </row>
    <row r="18" spans="1:31">
      <c r="A18" s="262"/>
      <c r="B18" s="43" t="s">
        <v>126</v>
      </c>
      <c r="C18" s="44" t="s">
        <v>119</v>
      </c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8"/>
      <c r="V18" s="45"/>
      <c r="W18" s="45"/>
      <c r="X18" s="45"/>
      <c r="Y18" s="45"/>
      <c r="Z18" s="46"/>
      <c r="AA18" s="46"/>
      <c r="AB18" s="46"/>
      <c r="AC18" s="46"/>
      <c r="AD18" s="269"/>
      <c r="AE18" s="270"/>
    </row>
    <row r="19" spans="1:31">
      <c r="A19" s="262"/>
      <c r="B19" s="43" t="s">
        <v>112</v>
      </c>
      <c r="C19" s="44" t="s">
        <v>119</v>
      </c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8"/>
      <c r="V19" s="45"/>
      <c r="W19" s="45"/>
      <c r="X19" s="45"/>
      <c r="Y19" s="45"/>
      <c r="Z19" s="46"/>
      <c r="AA19" s="46"/>
      <c r="AB19" s="46"/>
      <c r="AC19" s="46"/>
      <c r="AD19" s="269"/>
      <c r="AE19" s="270"/>
    </row>
    <row r="20" spans="1:31">
      <c r="A20" s="294"/>
      <c r="B20" s="43" t="s">
        <v>111</v>
      </c>
      <c r="C20" s="44" t="s">
        <v>119</v>
      </c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300"/>
      <c r="V20" s="45"/>
      <c r="W20" s="45"/>
      <c r="X20" s="45"/>
      <c r="Y20" s="45"/>
      <c r="Z20" s="46"/>
      <c r="AA20" s="46"/>
      <c r="AB20" s="46"/>
      <c r="AC20" s="46"/>
      <c r="AD20" s="301"/>
      <c r="AE20" s="302"/>
    </row>
    <row r="21" spans="1:31">
      <c r="A21" s="319" t="s">
        <v>127</v>
      </c>
      <c r="B21" s="57" t="s">
        <v>121</v>
      </c>
      <c r="C21" s="58" t="s">
        <v>128</v>
      </c>
      <c r="D21" s="39">
        <v>0</v>
      </c>
      <c r="E21" s="59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/>
      <c r="Y21" s="61"/>
      <c r="Z21" s="62"/>
      <c r="AA21" s="62"/>
      <c r="AB21" s="62"/>
      <c r="AC21" s="62"/>
      <c r="AD21" s="60">
        <f>IF($B$21="原油換算ベース",'[1]入力（基礎）'!E71,'[1]入力（基礎）'!E72)</f>
        <v>0</v>
      </c>
      <c r="AE21" s="63">
        <f>IF($B$21="原油換算ベース",'[1]入力（基礎）'!G71,'[1]入力（基礎）'!G72)</f>
        <v>0</v>
      </c>
    </row>
    <row r="22" spans="1:31">
      <c r="A22" s="262"/>
      <c r="B22" s="43" t="s">
        <v>125</v>
      </c>
      <c r="C22" s="44" t="s">
        <v>119</v>
      </c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4"/>
      <c r="V22" s="45"/>
      <c r="W22" s="45"/>
      <c r="X22" s="45"/>
      <c r="Y22" s="45"/>
      <c r="Z22" s="64"/>
      <c r="AA22" s="64"/>
      <c r="AB22" s="64"/>
      <c r="AC22" s="64"/>
      <c r="AD22" s="267"/>
      <c r="AE22" s="268"/>
    </row>
    <row r="23" spans="1:31">
      <c r="A23" s="262"/>
      <c r="B23" s="43" t="s">
        <v>126</v>
      </c>
      <c r="C23" s="44" t="s">
        <v>119</v>
      </c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6"/>
      <c r="V23" s="45"/>
      <c r="W23" s="45"/>
      <c r="X23" s="45"/>
      <c r="Y23" s="45"/>
      <c r="Z23" s="64"/>
      <c r="AA23" s="64"/>
      <c r="AB23" s="64"/>
      <c r="AC23" s="64"/>
      <c r="AD23" s="269"/>
      <c r="AE23" s="270"/>
    </row>
    <row r="24" spans="1:31">
      <c r="A24" s="262"/>
      <c r="B24" s="43" t="s">
        <v>112</v>
      </c>
      <c r="C24" s="44" t="s">
        <v>119</v>
      </c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6"/>
      <c r="V24" s="45"/>
      <c r="W24" s="45"/>
      <c r="X24" s="45"/>
      <c r="Y24" s="45"/>
      <c r="Z24" s="64"/>
      <c r="AA24" s="64"/>
      <c r="AB24" s="64"/>
      <c r="AC24" s="64"/>
      <c r="AD24" s="269"/>
      <c r="AE24" s="270"/>
    </row>
    <row r="25" spans="1:31">
      <c r="A25" s="294"/>
      <c r="B25" s="43" t="s">
        <v>111</v>
      </c>
      <c r="C25" s="44" t="s">
        <v>119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6"/>
      <c r="V25" s="45"/>
      <c r="W25" s="45"/>
      <c r="X25" s="45"/>
      <c r="Y25" s="45"/>
      <c r="Z25" s="64"/>
      <c r="AA25" s="64"/>
      <c r="AB25" s="64"/>
      <c r="AC25" s="64"/>
      <c r="AD25" s="301"/>
      <c r="AE25" s="302"/>
    </row>
    <row r="26" spans="1:31">
      <c r="A26" s="320" t="s">
        <v>114</v>
      </c>
      <c r="B26" s="57">
        <v>0</v>
      </c>
      <c r="C26" s="65" t="s">
        <v>128</v>
      </c>
      <c r="D26" s="51">
        <v>0</v>
      </c>
      <c r="E26" s="59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/>
      <c r="Y26" s="60"/>
      <c r="Z26" s="66"/>
      <c r="AA26" s="66"/>
      <c r="AB26" s="66"/>
      <c r="AC26" s="66"/>
      <c r="AD26" s="60">
        <f>IF($B$16="実排出係数",'[1]入力（基礎）'!G73,IF($B$16="調整後排出係数",'[1]入力（基礎）'!G74,IF($B$16="固定ケース",'[1]入力（基礎）'!G75,'[1]入力（基礎）'!G76)))</f>
        <v>0</v>
      </c>
      <c r="AE26" s="60">
        <f>IF($B$16="実排出係数",'[1]入力（基礎）'!F73,IF($B$16="調整後排出係数",'[1]入力（基礎）'!F74,IF($B$16="固定ケース",'[1]入力（基礎）'!F75,'[1]入力（基礎）'!F76)))</f>
        <v>0</v>
      </c>
    </row>
    <row r="27" spans="1:31">
      <c r="A27" s="262"/>
      <c r="B27" s="43" t="s">
        <v>125</v>
      </c>
      <c r="C27" s="44" t="s">
        <v>119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6"/>
      <c r="V27" s="45"/>
      <c r="W27" s="45"/>
      <c r="X27" s="45"/>
      <c r="Y27" s="45"/>
      <c r="Z27" s="46"/>
      <c r="AA27" s="46"/>
      <c r="AB27" s="46"/>
      <c r="AC27" s="46"/>
      <c r="AD27" s="267"/>
      <c r="AE27" s="268"/>
    </row>
    <row r="28" spans="1:31">
      <c r="A28" s="262"/>
      <c r="B28" s="43" t="s">
        <v>126</v>
      </c>
      <c r="C28" s="44" t="s">
        <v>119</v>
      </c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8"/>
      <c r="V28" s="45"/>
      <c r="W28" s="45"/>
      <c r="X28" s="45"/>
      <c r="Y28" s="45"/>
      <c r="Z28" s="46"/>
      <c r="AA28" s="46"/>
      <c r="AB28" s="46"/>
      <c r="AC28" s="46"/>
      <c r="AD28" s="269"/>
      <c r="AE28" s="270"/>
    </row>
    <row r="29" spans="1:31">
      <c r="A29" s="262"/>
      <c r="B29" s="43" t="s">
        <v>112</v>
      </c>
      <c r="C29" s="44" t="s">
        <v>119</v>
      </c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8"/>
      <c r="V29" s="45"/>
      <c r="W29" s="45"/>
      <c r="X29" s="45"/>
      <c r="Y29" s="45"/>
      <c r="Z29" s="46"/>
      <c r="AA29" s="46"/>
      <c r="AB29" s="46"/>
      <c r="AC29" s="46"/>
      <c r="AD29" s="269"/>
      <c r="AE29" s="270"/>
    </row>
    <row r="30" spans="1:31" ht="14.25" thickBot="1">
      <c r="A30" s="321"/>
      <c r="B30" s="67" t="s">
        <v>111</v>
      </c>
      <c r="C30" s="68" t="s">
        <v>119</v>
      </c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3"/>
      <c r="V30" s="69"/>
      <c r="W30" s="69"/>
      <c r="X30" s="69"/>
      <c r="Y30" s="69"/>
      <c r="Z30" s="70"/>
      <c r="AA30" s="70"/>
      <c r="AB30" s="70"/>
      <c r="AC30" s="70"/>
      <c r="AD30" s="324"/>
      <c r="AE30" s="325"/>
    </row>
    <row r="31" spans="1:31" ht="24.75" thickTop="1">
      <c r="A31" s="71" t="s">
        <v>129</v>
      </c>
      <c r="B31" s="72"/>
      <c r="C31" s="73"/>
      <c r="D31" s="74"/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6"/>
      <c r="AA31" s="76"/>
      <c r="AB31" s="76"/>
      <c r="AC31" s="76"/>
      <c r="AD31" s="77">
        <f>'[1]入力（基礎）'!E77</f>
        <v>0</v>
      </c>
      <c r="AE31" s="77">
        <f>'[1]入力（基礎）'!G77</f>
        <v>0</v>
      </c>
    </row>
    <row r="32" spans="1:31">
      <c r="A32" s="30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9"/>
      <c r="AE32" s="79"/>
    </row>
    <row r="33" spans="1:31">
      <c r="A33" s="32" t="s">
        <v>130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</row>
    <row r="34" spans="1:31">
      <c r="A34" s="80" t="s">
        <v>78</v>
      </c>
      <c r="B34" s="303" t="s">
        <v>79</v>
      </c>
      <c r="C34" s="304"/>
      <c r="D34" s="81"/>
      <c r="E34" s="82" t="s">
        <v>83</v>
      </c>
      <c r="F34" s="82" t="s">
        <v>84</v>
      </c>
      <c r="G34" s="82" t="s">
        <v>85</v>
      </c>
      <c r="H34" s="82" t="s">
        <v>86</v>
      </c>
      <c r="I34" s="82" t="s">
        <v>87</v>
      </c>
      <c r="J34" s="82" t="s">
        <v>88</v>
      </c>
      <c r="K34" s="82" t="s">
        <v>89</v>
      </c>
      <c r="L34" s="82" t="s">
        <v>90</v>
      </c>
      <c r="M34" s="82" t="s">
        <v>91</v>
      </c>
      <c r="N34" s="82" t="s">
        <v>92</v>
      </c>
      <c r="O34" s="82" t="s">
        <v>93</v>
      </c>
      <c r="P34" s="82" t="s">
        <v>94</v>
      </c>
      <c r="Q34" s="82" t="s">
        <v>95</v>
      </c>
      <c r="R34" s="82" t="s">
        <v>96</v>
      </c>
      <c r="S34" s="82" t="s">
        <v>97</v>
      </c>
      <c r="T34" s="82" t="s">
        <v>98</v>
      </c>
      <c r="U34" s="82" t="s">
        <v>99</v>
      </c>
      <c r="V34" s="82" t="s">
        <v>100</v>
      </c>
      <c r="W34" s="82" t="s">
        <v>101</v>
      </c>
      <c r="X34" s="82" t="s">
        <v>102</v>
      </c>
      <c r="Y34" s="82" t="s">
        <v>103</v>
      </c>
      <c r="Z34" s="82" t="s">
        <v>104</v>
      </c>
      <c r="AA34" s="82" t="s">
        <v>105</v>
      </c>
      <c r="AB34" s="82" t="s">
        <v>106</v>
      </c>
      <c r="AC34" s="82" t="s">
        <v>115</v>
      </c>
      <c r="AD34" s="305"/>
      <c r="AE34" s="306"/>
    </row>
    <row r="35" spans="1:31">
      <c r="A35" s="83" t="s">
        <v>110</v>
      </c>
      <c r="B35" s="38"/>
      <c r="C35" s="84" t="s">
        <v>117</v>
      </c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2"/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f>IF(ISERROR('[1]入力（基礎）'!K81),"",'[1]入力（基礎）'!K81)</f>
        <v>0</v>
      </c>
      <c r="AD35" s="307"/>
      <c r="AE35" s="308"/>
    </row>
    <row r="36" spans="1:31" ht="24">
      <c r="A36" s="85" t="s">
        <v>120</v>
      </c>
      <c r="B36" s="57" t="s">
        <v>121</v>
      </c>
      <c r="C36" s="84" t="s">
        <v>122</v>
      </c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4"/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f>IF($B$36="原油換算ベース",'[1]入力（基礎）'!AC82,'[1]入力（基礎）'!AC83)</f>
        <v>0</v>
      </c>
      <c r="AD36" s="307"/>
      <c r="AE36" s="308"/>
    </row>
    <row r="37" spans="1:31">
      <c r="A37" s="86" t="s">
        <v>116</v>
      </c>
      <c r="B37" s="57">
        <v>0</v>
      </c>
      <c r="C37" s="84" t="s">
        <v>113</v>
      </c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4"/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IF($B$16="実排出係数",'[1]入力（基礎）'!AC84,IF($B$16="調整後排出係数",'[1]入力（基礎）'!AC85,IF($B$16="固定ケース",'[1]入力（基礎）'!AC86,'[1]入力（基礎）'!AC87)))</f>
        <v>0</v>
      </c>
      <c r="AD37" s="307"/>
      <c r="AE37" s="308"/>
    </row>
    <row r="38" spans="1:31" ht="24">
      <c r="A38" s="85" t="s">
        <v>127</v>
      </c>
      <c r="B38" s="57" t="s">
        <v>121</v>
      </c>
      <c r="C38" s="84" t="s">
        <v>128</v>
      </c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4"/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f>IF($B$38="原油換算ベース",'[1]入力（基礎）'!AC88,'[1]入力（基礎）'!AC89)</f>
        <v>0</v>
      </c>
      <c r="AD38" s="307"/>
      <c r="AE38" s="308"/>
    </row>
    <row r="39" spans="1:31" ht="14.25" thickBot="1">
      <c r="A39" s="88" t="s">
        <v>114</v>
      </c>
      <c r="B39" s="89">
        <v>0</v>
      </c>
      <c r="C39" s="90" t="s">
        <v>128</v>
      </c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4"/>
      <c r="V39" s="91">
        <v>0</v>
      </c>
      <c r="W39" s="91">
        <v>0</v>
      </c>
      <c r="X39" s="91">
        <v>0</v>
      </c>
      <c r="Y39" s="91">
        <v>0</v>
      </c>
      <c r="Z39" s="91">
        <v>0</v>
      </c>
      <c r="AA39" s="91">
        <v>0</v>
      </c>
      <c r="AB39" s="91">
        <v>0</v>
      </c>
      <c r="AC39" s="91">
        <f>IF($B$16="実排出係数",'[1]入力（基礎）'!AC90,IF($B$16="調整後排出係数",'[1]入力（基礎）'!AC91,IF($B$16="固定ケース",'[1]入力（基礎）'!AC92,'[1]入力（基礎）'!AC93)))</f>
        <v>0</v>
      </c>
      <c r="AD39" s="307"/>
      <c r="AE39" s="308"/>
    </row>
    <row r="40" spans="1:31" ht="14.25" thickTop="1">
      <c r="A40" s="92" t="s">
        <v>131</v>
      </c>
      <c r="B40" s="72"/>
      <c r="C40" s="93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6"/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f>IF(ISERROR('[1]入力（基礎）'!K94),"",'[1]入力（基礎）'!K94)</f>
        <v>0</v>
      </c>
      <c r="AD40" s="309"/>
      <c r="AE40" s="310"/>
    </row>
    <row r="41" spans="1:31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6"/>
      <c r="AE41" s="96"/>
    </row>
    <row r="42" spans="1:31">
      <c r="A42" s="317" t="s">
        <v>132</v>
      </c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</row>
    <row r="43" spans="1:31">
      <c r="A43" s="317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</row>
    <row r="44" spans="1:31">
      <c r="A44" s="317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</row>
    <row r="45" spans="1:31">
      <c r="A45" s="317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</row>
    <row r="46" spans="1:31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</row>
    <row r="47" spans="1:3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</row>
    <row r="48" spans="1:31">
      <c r="A48" s="317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</row>
  </sheetData>
  <mergeCells count="24">
    <mergeCell ref="B34:C34"/>
    <mergeCell ref="AD34:AE40"/>
    <mergeCell ref="D35:U40"/>
    <mergeCell ref="A42:AE48"/>
    <mergeCell ref="A21:A25"/>
    <mergeCell ref="D22:U25"/>
    <mergeCell ref="AD22:AE25"/>
    <mergeCell ref="A26:A30"/>
    <mergeCell ref="D27:U30"/>
    <mergeCell ref="AD27:AE30"/>
    <mergeCell ref="A10:A15"/>
    <mergeCell ref="D12:U15"/>
    <mergeCell ref="AD12:AE15"/>
    <mergeCell ref="A16:A20"/>
    <mergeCell ref="D17:U20"/>
    <mergeCell ref="AD17:AE20"/>
    <mergeCell ref="A7:A9"/>
    <mergeCell ref="D8:U9"/>
    <mergeCell ref="AD8:AE9"/>
    <mergeCell ref="A2:AD3"/>
    <mergeCell ref="A5:A6"/>
    <mergeCell ref="B5:C6"/>
    <mergeCell ref="E5:AC5"/>
    <mergeCell ref="AD5:AE5"/>
  </mergeCells>
  <phoneticPr fontId="3"/>
  <pageMargins left="0.7" right="0.7" top="0.75" bottom="0.75" header="0.3" footer="0.3"/>
  <pageSetup paperSize="9" scale="48" orientation="landscape" r:id="rId1"/>
  <headerFooter>
    <oddHeader>&amp;R&amp;"Calibri"&amp;B&amp;18【別紙4-1】実績（基準年度）</oddHeader>
  </headerFooter>
  <colBreaks count="1" manualBreakCount="1">
    <brk id="30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view="pageBreakPreview" zoomScale="60" zoomScaleNormal="100" workbookViewId="0">
      <selection sqref="A1:AD51"/>
    </sheetView>
  </sheetViews>
  <sheetFormatPr defaultRowHeight="13.5"/>
  <cols>
    <col min="1" max="1" width="14.125" customWidth="1"/>
    <col min="2" max="2" width="19.125" customWidth="1"/>
    <col min="3" max="3" width="20.125" customWidth="1"/>
    <col min="4" max="30" width="8.125" customWidth="1"/>
  </cols>
  <sheetData>
    <row r="1" spans="1:30" ht="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</row>
    <row r="2" spans="1:30">
      <c r="A2" s="271" t="s">
        <v>76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30"/>
    </row>
    <row r="3" spans="1:30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30"/>
    </row>
    <row r="4" spans="1:30">
      <c r="A4" s="30" t="s">
        <v>133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1:30">
      <c r="A5" s="330" t="s">
        <v>78</v>
      </c>
      <c r="B5" s="330" t="s">
        <v>79</v>
      </c>
      <c r="C5" s="331"/>
      <c r="D5" s="279" t="s">
        <v>81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 t="s">
        <v>134</v>
      </c>
      <c r="AD5" s="334"/>
    </row>
    <row r="6" spans="1:30">
      <c r="A6" s="330"/>
      <c r="B6" s="330"/>
      <c r="C6" s="331"/>
      <c r="D6" s="35" t="s">
        <v>83</v>
      </c>
      <c r="E6" s="36" t="s">
        <v>84</v>
      </c>
      <c r="F6" s="36" t="s">
        <v>85</v>
      </c>
      <c r="G6" s="36" t="s">
        <v>86</v>
      </c>
      <c r="H6" s="36" t="s">
        <v>87</v>
      </c>
      <c r="I6" s="36" t="s">
        <v>88</v>
      </c>
      <c r="J6" s="36" t="s">
        <v>89</v>
      </c>
      <c r="K6" s="36" t="s">
        <v>90</v>
      </c>
      <c r="L6" s="36" t="s">
        <v>91</v>
      </c>
      <c r="M6" s="36" t="s">
        <v>92</v>
      </c>
      <c r="N6" s="36" t="s">
        <v>93</v>
      </c>
      <c r="O6" s="36" t="s">
        <v>94</v>
      </c>
      <c r="P6" s="36" t="s">
        <v>95</v>
      </c>
      <c r="Q6" s="36" t="s">
        <v>96</v>
      </c>
      <c r="R6" s="36" t="s">
        <v>97</v>
      </c>
      <c r="S6" s="36" t="s">
        <v>98</v>
      </c>
      <c r="T6" s="36" t="s">
        <v>99</v>
      </c>
      <c r="U6" s="36" t="s">
        <v>100</v>
      </c>
      <c r="V6" s="36" t="s">
        <v>101</v>
      </c>
      <c r="W6" s="36" t="s">
        <v>102</v>
      </c>
      <c r="X6" s="36" t="s">
        <v>103</v>
      </c>
      <c r="Y6" s="36" t="s">
        <v>104</v>
      </c>
      <c r="Z6" s="36" t="s">
        <v>105</v>
      </c>
      <c r="AA6" s="36" t="s">
        <v>106</v>
      </c>
      <c r="AB6" s="36" t="s">
        <v>107</v>
      </c>
      <c r="AC6" s="97" t="s">
        <v>108</v>
      </c>
      <c r="AD6" s="37" t="s">
        <v>109</v>
      </c>
    </row>
    <row r="7" spans="1:30">
      <c r="A7" s="326" t="s">
        <v>110</v>
      </c>
      <c r="B7" s="30"/>
      <c r="C7" s="65" t="s">
        <v>117</v>
      </c>
      <c r="D7" s="40">
        <v>419.88</v>
      </c>
      <c r="E7" s="41">
        <v>414.85</v>
      </c>
      <c r="F7" s="41">
        <v>408.49</v>
      </c>
      <c r="G7" s="41">
        <v>399.78</v>
      </c>
      <c r="H7" s="41">
        <v>406.05</v>
      </c>
      <c r="I7" s="41">
        <v>400.24</v>
      </c>
      <c r="J7" s="41">
        <v>393.23</v>
      </c>
      <c r="K7" s="41">
        <v>406.59</v>
      </c>
      <c r="L7" s="41">
        <v>415.88</v>
      </c>
      <c r="M7" s="41">
        <v>421.68</v>
      </c>
      <c r="N7" s="41">
        <v>418.5</v>
      </c>
      <c r="O7" s="41">
        <v>419.43</v>
      </c>
      <c r="P7" s="41">
        <v>403.66</v>
      </c>
      <c r="Q7" s="41">
        <v>389.75</v>
      </c>
      <c r="R7" s="41">
        <v>385.99</v>
      </c>
      <c r="S7" s="41">
        <v>381.21</v>
      </c>
      <c r="T7" s="41">
        <v>379.14</v>
      </c>
      <c r="U7" s="41">
        <v>384.642</v>
      </c>
      <c r="V7" s="41">
        <v>392.84</v>
      </c>
      <c r="W7" s="41">
        <v>0</v>
      </c>
      <c r="X7" s="41">
        <v>0</v>
      </c>
      <c r="Y7" s="42"/>
      <c r="Z7" s="42"/>
      <c r="AA7" s="42"/>
      <c r="AB7" s="42"/>
      <c r="AC7" s="40">
        <f>IF(ISERROR('[1]入力（基礎）'!$K$115),"",'[1]入力（基礎）'!$K$115)</f>
        <v>0</v>
      </c>
      <c r="AD7" s="41">
        <f>IF(ISERROR('[1]入力（基礎）'!$L$115),"",'[1]入力（基礎）'!$L$115)</f>
        <v>0</v>
      </c>
    </row>
    <row r="8" spans="1:30">
      <c r="A8" s="326"/>
      <c r="B8" s="98" t="s">
        <v>118</v>
      </c>
      <c r="C8" s="99" t="s">
        <v>119</v>
      </c>
      <c r="D8" s="327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45"/>
      <c r="V8" s="45"/>
      <c r="W8" s="45"/>
      <c r="X8" s="45"/>
      <c r="Y8" s="46"/>
      <c r="Z8" s="46"/>
      <c r="AA8" s="46"/>
      <c r="AB8" s="46"/>
      <c r="AC8" s="329"/>
      <c r="AD8" s="268"/>
    </row>
    <row r="9" spans="1:30">
      <c r="A9" s="320" t="s">
        <v>120</v>
      </c>
      <c r="B9" s="100" t="s">
        <v>121</v>
      </c>
      <c r="C9" s="101" t="s">
        <v>135</v>
      </c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6"/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f>IF($B$9="原油換算ベース",'[1]入力（基礎）'!K116,'[1]入力（基礎）'!K117)</f>
        <v>0</v>
      </c>
      <c r="AD9" s="41">
        <f>IF($B$9="原油換算ベース",'[1]入力（基礎）'!L116,'[1]入力（基礎）'!L117)</f>
        <v>0</v>
      </c>
    </row>
    <row r="10" spans="1:30">
      <c r="A10" s="342"/>
      <c r="B10" s="100" t="s">
        <v>121</v>
      </c>
      <c r="C10" s="101" t="s">
        <v>136</v>
      </c>
      <c r="D10" s="40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2"/>
      <c r="Z10" s="42"/>
      <c r="AA10" s="42"/>
      <c r="AB10" s="42"/>
      <c r="AC10" s="343"/>
      <c r="AD10" s="344"/>
    </row>
    <row r="11" spans="1:30">
      <c r="A11" s="342"/>
      <c r="B11" s="102" t="s">
        <v>123</v>
      </c>
      <c r="C11" s="101" t="s">
        <v>137</v>
      </c>
      <c r="D11" s="40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2"/>
      <c r="Z11" s="42"/>
      <c r="AA11" s="42"/>
      <c r="AB11" s="42"/>
      <c r="AC11" s="345"/>
      <c r="AD11" s="346"/>
    </row>
    <row r="12" spans="1:30">
      <c r="A12" s="342"/>
      <c r="B12" s="38" t="s">
        <v>121</v>
      </c>
      <c r="C12" s="101" t="s">
        <v>138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8"/>
      <c r="U12" s="41"/>
      <c r="V12" s="41"/>
      <c r="W12" s="41"/>
      <c r="X12" s="41"/>
      <c r="Y12" s="42"/>
      <c r="Z12" s="42"/>
      <c r="AA12" s="42"/>
      <c r="AB12" s="42"/>
      <c r="AC12" s="41">
        <f>IF($B$9="原油換算ベース",'[1]入力（基礎）'!D99,'[1]入力（基礎）'!D100)</f>
        <v>0</v>
      </c>
      <c r="AD12" s="41">
        <f>IF($B$9="原油換算ベース",'[1]入力（基礎）'!E99,'[1]入力（基礎）'!E100)</f>
        <v>0</v>
      </c>
    </row>
    <row r="13" spans="1:30">
      <c r="A13" s="262"/>
      <c r="B13" s="72" t="s">
        <v>125</v>
      </c>
      <c r="C13" s="103" t="s">
        <v>119</v>
      </c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40"/>
      <c r="U13" s="45"/>
      <c r="V13" s="45"/>
      <c r="W13" s="45"/>
      <c r="X13" s="45"/>
      <c r="Y13" s="46"/>
      <c r="Z13" s="46"/>
      <c r="AA13" s="46"/>
      <c r="AB13" s="46"/>
      <c r="AC13" s="347"/>
      <c r="AD13" s="288"/>
    </row>
    <row r="14" spans="1:30">
      <c r="A14" s="262"/>
      <c r="B14" s="104" t="s">
        <v>126</v>
      </c>
      <c r="C14" s="101" t="s">
        <v>119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40"/>
      <c r="U14" s="45"/>
      <c r="V14" s="45"/>
      <c r="W14" s="45"/>
      <c r="X14" s="45"/>
      <c r="Y14" s="46"/>
      <c r="Z14" s="46"/>
      <c r="AA14" s="46"/>
      <c r="AB14" s="46"/>
      <c r="AC14" s="348"/>
      <c r="AD14" s="290"/>
    </row>
    <row r="15" spans="1:30">
      <c r="A15" s="262"/>
      <c r="B15" s="104" t="s">
        <v>112</v>
      </c>
      <c r="C15" s="101" t="s">
        <v>119</v>
      </c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40"/>
      <c r="U15" s="45"/>
      <c r="V15" s="45"/>
      <c r="W15" s="45"/>
      <c r="X15" s="45"/>
      <c r="Y15" s="46"/>
      <c r="Z15" s="46"/>
      <c r="AA15" s="46"/>
      <c r="AB15" s="46"/>
      <c r="AC15" s="348"/>
      <c r="AD15" s="290"/>
    </row>
    <row r="16" spans="1:30">
      <c r="A16" s="261" t="s">
        <v>116</v>
      </c>
      <c r="B16" s="38">
        <v>0</v>
      </c>
      <c r="C16" s="101" t="s">
        <v>139</v>
      </c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6"/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f>IF($B$16="実排出係数",'[1]入力（基礎）'!K118,IF($B$16="調整後排出係数",'[1]入力（基礎）'!K119,IF($B$16="固定ケース",'[1]入力（基礎）'!K120,'[1]入力（基礎）'!K121)))</f>
        <v>0</v>
      </c>
      <c r="AD16" s="105">
        <f>IF($B$16="実排出係数",'[1]入力（基礎）'!L118,IF($B$16="調整後排出係数",'[1]入力（基礎）'!L119,IF($B$16="固定ケース",'[1]入力（基礎）'!L120,'[1]入力（基礎）'!L121)))</f>
        <v>0</v>
      </c>
    </row>
    <row r="17" spans="1:30">
      <c r="A17" s="262"/>
      <c r="B17" s="100">
        <v>0</v>
      </c>
      <c r="C17" s="101" t="s">
        <v>140</v>
      </c>
      <c r="D17" s="40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2"/>
      <c r="Z17" s="42"/>
      <c r="AA17" s="42"/>
      <c r="AB17" s="42"/>
      <c r="AC17" s="329"/>
      <c r="AD17" s="268"/>
    </row>
    <row r="18" spans="1:30">
      <c r="A18" s="262"/>
      <c r="B18" s="100">
        <v>0</v>
      </c>
      <c r="C18" s="101" t="s">
        <v>141</v>
      </c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8"/>
      <c r="U18" s="41"/>
      <c r="V18" s="41"/>
      <c r="W18" s="41"/>
      <c r="X18" s="41"/>
      <c r="Y18" s="42"/>
      <c r="Z18" s="42"/>
      <c r="AA18" s="42"/>
      <c r="AB18" s="42"/>
      <c r="AC18" s="105">
        <f>IF($B$16="実排出係数",'[1]入力（基礎）'!D101,IF($B$16="調整後排出係数",'[1]入力（基礎）'!D102,IF($B$16="固定ケース",'[1]入力（基礎）'!D103,'[1]入力（基礎）'!D104)))</f>
        <v>0</v>
      </c>
      <c r="AD18" s="105">
        <f>IF($B$16="実排出係数",'[1]入力（基礎）'!E101,IF($B$16="調整後排出係数",'[1]入力（基礎）'!E102,IF($B$16="固定ケース",'[1]入力（基礎）'!E103,'[1]入力（基礎）'!E104)))</f>
        <v>0</v>
      </c>
    </row>
    <row r="19" spans="1:30">
      <c r="A19" s="262"/>
      <c r="B19" s="104" t="s">
        <v>125</v>
      </c>
      <c r="C19" s="101" t="s">
        <v>119</v>
      </c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40"/>
      <c r="U19" s="45"/>
      <c r="V19" s="45"/>
      <c r="W19" s="45"/>
      <c r="X19" s="45"/>
      <c r="Y19" s="46"/>
      <c r="Z19" s="46"/>
      <c r="AA19" s="46"/>
      <c r="AB19" s="46"/>
      <c r="AC19" s="329"/>
      <c r="AD19" s="268"/>
    </row>
    <row r="20" spans="1:30">
      <c r="A20" s="262"/>
      <c r="B20" s="104" t="s">
        <v>126</v>
      </c>
      <c r="C20" s="101" t="s">
        <v>119</v>
      </c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40"/>
      <c r="U20" s="45"/>
      <c r="V20" s="45"/>
      <c r="W20" s="45"/>
      <c r="X20" s="45"/>
      <c r="Y20" s="46"/>
      <c r="Z20" s="46"/>
      <c r="AA20" s="46"/>
      <c r="AB20" s="46"/>
      <c r="AC20" s="341"/>
      <c r="AD20" s="270"/>
    </row>
    <row r="21" spans="1:30">
      <c r="A21" s="262"/>
      <c r="B21" s="104" t="s">
        <v>112</v>
      </c>
      <c r="C21" s="101" t="s">
        <v>119</v>
      </c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40"/>
      <c r="U21" s="45"/>
      <c r="V21" s="45"/>
      <c r="W21" s="45"/>
      <c r="X21" s="45"/>
      <c r="Y21" s="46"/>
      <c r="Z21" s="46"/>
      <c r="AA21" s="46"/>
      <c r="AB21" s="46"/>
      <c r="AC21" s="341"/>
      <c r="AD21" s="270"/>
    </row>
    <row r="22" spans="1:30">
      <c r="A22" s="261" t="s">
        <v>127</v>
      </c>
      <c r="B22" s="38" t="s">
        <v>121</v>
      </c>
      <c r="C22" s="101" t="s">
        <v>142</v>
      </c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6"/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f>IF($B$22="原油換算ベース",'[1]入力（基礎）'!K122,'[1]入力（基礎）'!K123)</f>
        <v>0</v>
      </c>
      <c r="AD22" s="41">
        <f>IF($B$22="原油換算ベース",'[1]入力（基礎）'!L122,'[1]入力（基礎）'!L123)</f>
        <v>0</v>
      </c>
    </row>
    <row r="23" spans="1:30">
      <c r="A23" s="262"/>
      <c r="B23" s="38" t="s">
        <v>121</v>
      </c>
      <c r="C23" s="101" t="s">
        <v>143</v>
      </c>
      <c r="D23" s="59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/>
      <c r="X23" s="61"/>
      <c r="Y23" s="62"/>
      <c r="Z23" s="62"/>
      <c r="AA23" s="62"/>
      <c r="AB23" s="106"/>
      <c r="AC23" s="329"/>
      <c r="AD23" s="268"/>
    </row>
    <row r="24" spans="1:30">
      <c r="A24" s="262"/>
      <c r="B24" s="38" t="s">
        <v>121</v>
      </c>
      <c r="C24" s="101" t="s">
        <v>144</v>
      </c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8"/>
      <c r="U24" s="41"/>
      <c r="V24" s="41"/>
      <c r="W24" s="41"/>
      <c r="X24" s="41"/>
      <c r="Y24" s="62"/>
      <c r="Z24" s="62"/>
      <c r="AA24" s="62"/>
      <c r="AB24" s="62"/>
      <c r="AC24" s="41">
        <f>IF($B$9="原油換算ベース",'[1]入力（基礎）'!D105,'[1]入力（基礎）'!D106)</f>
        <v>0</v>
      </c>
      <c r="AD24" s="41">
        <f>IF($B$9="原油換算ベース",'[1]入力（基礎）'!E105,'[1]入力（基礎）'!E106)</f>
        <v>0</v>
      </c>
    </row>
    <row r="25" spans="1:30">
      <c r="A25" s="262"/>
      <c r="B25" s="104" t="s">
        <v>125</v>
      </c>
      <c r="C25" s="101" t="s">
        <v>119</v>
      </c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40"/>
      <c r="U25" s="45"/>
      <c r="V25" s="45"/>
      <c r="W25" s="45"/>
      <c r="X25" s="45"/>
      <c r="Y25" s="64"/>
      <c r="Z25" s="64"/>
      <c r="AA25" s="64"/>
      <c r="AB25" s="64"/>
      <c r="AC25" s="329"/>
      <c r="AD25" s="268"/>
    </row>
    <row r="26" spans="1:30">
      <c r="A26" s="262"/>
      <c r="B26" s="104" t="s">
        <v>126</v>
      </c>
      <c r="C26" s="101" t="s">
        <v>119</v>
      </c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40"/>
      <c r="U26" s="45"/>
      <c r="V26" s="45"/>
      <c r="W26" s="45"/>
      <c r="X26" s="45"/>
      <c r="Y26" s="64"/>
      <c r="Z26" s="64"/>
      <c r="AA26" s="64"/>
      <c r="AB26" s="64"/>
      <c r="AC26" s="341"/>
      <c r="AD26" s="270"/>
    </row>
    <row r="27" spans="1:30">
      <c r="A27" s="262"/>
      <c r="B27" s="104" t="s">
        <v>112</v>
      </c>
      <c r="C27" s="101" t="s">
        <v>119</v>
      </c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40"/>
      <c r="U27" s="45"/>
      <c r="V27" s="45"/>
      <c r="W27" s="45"/>
      <c r="X27" s="45"/>
      <c r="Y27" s="64"/>
      <c r="Z27" s="64"/>
      <c r="AA27" s="64"/>
      <c r="AB27" s="64"/>
      <c r="AC27" s="341"/>
      <c r="AD27" s="270"/>
    </row>
    <row r="28" spans="1:30">
      <c r="A28" s="261" t="s">
        <v>114</v>
      </c>
      <c r="B28" s="38">
        <v>0</v>
      </c>
      <c r="C28" s="101" t="s">
        <v>142</v>
      </c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6"/>
      <c r="U28" s="105">
        <v>0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f>IF($B$28="実排出係数",'[1]入力（基礎）'!K124,IF($B$28="調整後排出係数",'[1]入力（基礎）'!K125,IF($B$28="固定ケース",'[1]入力（基礎）'!K127,'[1]入力（基礎）'!K128)))</f>
        <v>0</v>
      </c>
      <c r="AD28" s="105">
        <f>IF($B$28="実排出係数",'[1]入力（基礎）'!L124,IF($B$28="調整後排出係数",'[1]入力（基礎）'!L125,IF($B$28="固定ケース",'[1]入力（基礎）'!L127,'[1]入力（基礎）'!L128)))</f>
        <v>0</v>
      </c>
    </row>
    <row r="29" spans="1:30">
      <c r="A29" s="262"/>
      <c r="B29" s="38">
        <v>0</v>
      </c>
      <c r="C29" s="101" t="s">
        <v>143</v>
      </c>
      <c r="D29" s="59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/>
      <c r="X29" s="60"/>
      <c r="Y29" s="66"/>
      <c r="Z29" s="66"/>
      <c r="AA29" s="66"/>
      <c r="AB29" s="66"/>
      <c r="AC29" s="329"/>
      <c r="AD29" s="268"/>
    </row>
    <row r="30" spans="1:30">
      <c r="A30" s="262"/>
      <c r="B30" s="38">
        <v>0</v>
      </c>
      <c r="C30" s="101" t="s">
        <v>144</v>
      </c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8"/>
      <c r="U30" s="41"/>
      <c r="V30" s="41"/>
      <c r="W30" s="41"/>
      <c r="X30" s="41"/>
      <c r="Y30" s="66"/>
      <c r="Z30" s="66"/>
      <c r="AA30" s="66"/>
      <c r="AB30" s="66"/>
      <c r="AC30" s="105">
        <f>IF($B$28="実排出係数",'[1]入力（基礎）'!D124,IF($B$28="調整後排出係数",'[1]入力（基礎）'!D125,IF($B$16="固定ケース",'[1]入力（基礎）'!D126,'[1]入力（基礎）'!D127)))</f>
        <v>0</v>
      </c>
      <c r="AD30" s="105">
        <f>IF($B$28="実排出係数",'[1]入力（基礎）'!E124,IF($B$28="調整後排出係数",'[1]入力（基礎）'!E125,IF($B$16="固定ケース",'[1]入力（基礎）'!E126,'[1]入力（基礎）'!E127)))</f>
        <v>0</v>
      </c>
    </row>
    <row r="31" spans="1:30" ht="15">
      <c r="A31" s="262"/>
      <c r="B31" s="104" t="s">
        <v>125</v>
      </c>
      <c r="C31" s="107" t="s">
        <v>119</v>
      </c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40"/>
      <c r="U31" s="45"/>
      <c r="V31" s="45"/>
      <c r="W31" s="45"/>
      <c r="X31" s="45"/>
      <c r="Y31" s="46"/>
      <c r="Z31" s="46"/>
      <c r="AA31" s="46"/>
      <c r="AB31" s="46"/>
      <c r="AC31" s="267"/>
      <c r="AD31" s="268"/>
    </row>
    <row r="32" spans="1:30" ht="15">
      <c r="A32" s="262"/>
      <c r="B32" s="104" t="s">
        <v>126</v>
      </c>
      <c r="C32" s="107" t="s">
        <v>119</v>
      </c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40"/>
      <c r="U32" s="45"/>
      <c r="V32" s="45"/>
      <c r="W32" s="45"/>
      <c r="X32" s="45"/>
      <c r="Y32" s="46"/>
      <c r="Z32" s="46"/>
      <c r="AA32" s="46"/>
      <c r="AB32" s="46"/>
      <c r="AC32" s="269"/>
      <c r="AD32" s="270"/>
    </row>
    <row r="33" spans="1:30" ht="15.75" thickBot="1">
      <c r="A33" s="321"/>
      <c r="B33" s="108" t="s">
        <v>112</v>
      </c>
      <c r="C33" s="109" t="s">
        <v>119</v>
      </c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1"/>
      <c r="U33" s="69"/>
      <c r="V33" s="69"/>
      <c r="W33" s="69"/>
      <c r="X33" s="69"/>
      <c r="Y33" s="70"/>
      <c r="Z33" s="70"/>
      <c r="AA33" s="70"/>
      <c r="AB33" s="70"/>
      <c r="AC33" s="324"/>
      <c r="AD33" s="325"/>
    </row>
    <row r="34" spans="1:30" ht="26.25" thickTop="1">
      <c r="A34" s="110" t="s">
        <v>129</v>
      </c>
      <c r="B34" s="72"/>
      <c r="C34" s="93"/>
      <c r="D34" s="111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6"/>
      <c r="Z34" s="76"/>
      <c r="AA34" s="76"/>
      <c r="AB34" s="76"/>
      <c r="AC34" s="77">
        <f>'[1]入力（基礎）'!E77</f>
        <v>0</v>
      </c>
      <c r="AD34" s="77">
        <f>'[1]入力（基礎）'!G77</f>
        <v>0</v>
      </c>
    </row>
    <row r="35" spans="1:30">
      <c r="A35" s="30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9"/>
      <c r="AD35" s="79"/>
    </row>
    <row r="36" spans="1:30">
      <c r="A36" s="112" t="s">
        <v>145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>
      <c r="A37" s="80" t="s">
        <v>78</v>
      </c>
      <c r="B37" s="113" t="s">
        <v>79</v>
      </c>
      <c r="C37" s="114"/>
      <c r="D37" s="115" t="s">
        <v>83</v>
      </c>
      <c r="E37" s="82" t="s">
        <v>84</v>
      </c>
      <c r="F37" s="82" t="s">
        <v>85</v>
      </c>
      <c r="G37" s="82" t="s">
        <v>86</v>
      </c>
      <c r="H37" s="82" t="s">
        <v>87</v>
      </c>
      <c r="I37" s="82" t="s">
        <v>88</v>
      </c>
      <c r="J37" s="82" t="s">
        <v>89</v>
      </c>
      <c r="K37" s="82" t="s">
        <v>90</v>
      </c>
      <c r="L37" s="82" t="s">
        <v>91</v>
      </c>
      <c r="M37" s="82" t="s">
        <v>92</v>
      </c>
      <c r="N37" s="82" t="s">
        <v>93</v>
      </c>
      <c r="O37" s="82" t="s">
        <v>94</v>
      </c>
      <c r="P37" s="82" t="s">
        <v>95</v>
      </c>
      <c r="Q37" s="82" t="s">
        <v>96</v>
      </c>
      <c r="R37" s="82" t="s">
        <v>97</v>
      </c>
      <c r="S37" s="82" t="s">
        <v>98</v>
      </c>
      <c r="T37" s="82" t="s">
        <v>99</v>
      </c>
      <c r="U37" s="82" t="s">
        <v>100</v>
      </c>
      <c r="V37" s="82" t="s">
        <v>101</v>
      </c>
      <c r="W37" s="82" t="s">
        <v>102</v>
      </c>
      <c r="X37" s="82" t="s">
        <v>103</v>
      </c>
      <c r="Y37" s="82" t="s">
        <v>104</v>
      </c>
      <c r="Z37" s="82" t="s">
        <v>105</v>
      </c>
      <c r="AA37" s="82" t="s">
        <v>106</v>
      </c>
      <c r="AB37" s="82" t="s">
        <v>107</v>
      </c>
      <c r="AC37" s="305"/>
      <c r="AD37" s="306"/>
    </row>
    <row r="38" spans="1:30">
      <c r="A38" s="83" t="s">
        <v>110</v>
      </c>
      <c r="B38" s="38"/>
      <c r="C38" s="65" t="s">
        <v>117</v>
      </c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2"/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307"/>
      <c r="AD38" s="308"/>
    </row>
    <row r="39" spans="1:30" ht="25.5">
      <c r="A39" s="86" t="s">
        <v>120</v>
      </c>
      <c r="B39" s="38" t="s">
        <v>121</v>
      </c>
      <c r="C39" s="65" t="s">
        <v>136</v>
      </c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4"/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307"/>
      <c r="AD39" s="308"/>
    </row>
    <row r="40" spans="1:30">
      <c r="A40" s="86" t="s">
        <v>116</v>
      </c>
      <c r="B40" s="38">
        <v>0</v>
      </c>
      <c r="C40" s="65" t="s">
        <v>140</v>
      </c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4"/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307"/>
      <c r="AD40" s="308"/>
    </row>
    <row r="41" spans="1:30" ht="25.5">
      <c r="A41" s="86" t="s">
        <v>127</v>
      </c>
      <c r="B41" s="38" t="s">
        <v>121</v>
      </c>
      <c r="C41" s="65" t="s">
        <v>143</v>
      </c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4"/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307"/>
      <c r="AD41" s="308"/>
    </row>
    <row r="42" spans="1:30" ht="14.25" thickBot="1">
      <c r="A42" s="88" t="s">
        <v>114</v>
      </c>
      <c r="B42" s="89">
        <v>0</v>
      </c>
      <c r="C42" s="116" t="s">
        <v>143</v>
      </c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4"/>
      <c r="U42" s="91">
        <v>0</v>
      </c>
      <c r="V42" s="91">
        <v>0</v>
      </c>
      <c r="W42" s="91">
        <v>0</v>
      </c>
      <c r="X42" s="91">
        <v>0</v>
      </c>
      <c r="Y42" s="91">
        <v>0</v>
      </c>
      <c r="Z42" s="91">
        <v>0</v>
      </c>
      <c r="AA42" s="91">
        <v>0</v>
      </c>
      <c r="AB42" s="91">
        <v>0</v>
      </c>
      <c r="AC42" s="307"/>
      <c r="AD42" s="308"/>
    </row>
    <row r="43" spans="1:30" ht="14.25" thickTop="1">
      <c r="A43" s="117" t="s">
        <v>131</v>
      </c>
      <c r="B43" s="72"/>
      <c r="C43" s="93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6"/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5">
        <v>0</v>
      </c>
      <c r="AB43" s="75">
        <v>0</v>
      </c>
      <c r="AC43" s="309"/>
      <c r="AD43" s="310"/>
    </row>
    <row r="44" spans="1:30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6"/>
      <c r="AD44" s="96"/>
    </row>
    <row r="45" spans="1:30">
      <c r="A45" s="349" t="s">
        <v>146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</row>
    <row r="46" spans="1:30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</row>
    <row r="47" spans="1:30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</row>
    <row r="48" spans="1:30">
      <c r="A48" s="317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</row>
    <row r="49" spans="1:30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</row>
    <row r="50" spans="1:30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</row>
    <row r="51" spans="1:30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</row>
  </sheetData>
  <mergeCells count="31">
    <mergeCell ref="AC37:AD43"/>
    <mergeCell ref="D38:T43"/>
    <mergeCell ref="A45:AD51"/>
    <mergeCell ref="A22:A27"/>
    <mergeCell ref="D22:T22"/>
    <mergeCell ref="AC23:AD23"/>
    <mergeCell ref="D24:T27"/>
    <mergeCell ref="AC25:AD27"/>
    <mergeCell ref="A28:A33"/>
    <mergeCell ref="D28:T28"/>
    <mergeCell ref="AC29:AD29"/>
    <mergeCell ref="D30:T33"/>
    <mergeCell ref="AC31:AD33"/>
    <mergeCell ref="A9:A15"/>
    <mergeCell ref="D9:T9"/>
    <mergeCell ref="AC10:AD11"/>
    <mergeCell ref="D12:T15"/>
    <mergeCell ref="AC13:AD15"/>
    <mergeCell ref="A16:A21"/>
    <mergeCell ref="D16:T16"/>
    <mergeCell ref="AC17:AD17"/>
    <mergeCell ref="D18:T21"/>
    <mergeCell ref="AC19:AD21"/>
    <mergeCell ref="A7:A8"/>
    <mergeCell ref="D8:T8"/>
    <mergeCell ref="AC8:AD8"/>
    <mergeCell ref="A2:AC3"/>
    <mergeCell ref="A5:A6"/>
    <mergeCell ref="B5:C6"/>
    <mergeCell ref="D5:AB5"/>
    <mergeCell ref="AC5:AD5"/>
  </mergeCells>
  <phoneticPr fontId="3"/>
  <pageMargins left="0.7" right="0.7" top="0.75" bottom="0.75" header="0.3" footer="0.3"/>
  <pageSetup paperSize="9" scale="48" orientation="landscape" r:id="rId1"/>
  <headerFooter>
    <oddHeader>&amp;R&amp;"Calibri"&amp;B&amp;18【別紙4-2】実績（BAU）</oddHeader>
  </headerFooter>
  <colBreaks count="1" manualBreakCount="1">
    <brk id="29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zoomScale="60" zoomScaleNormal="100" workbookViewId="0">
      <selection sqref="A1:AJ56"/>
    </sheetView>
  </sheetViews>
  <sheetFormatPr defaultRowHeight="13.5"/>
  <cols>
    <col min="1" max="1" width="1.5" customWidth="1"/>
    <col min="2" max="2" width="1.875" customWidth="1"/>
    <col min="3" max="3" width="38.875" customWidth="1"/>
    <col min="4" max="4" width="14.875" customWidth="1"/>
    <col min="5" max="36" width="11.625" customWidth="1"/>
  </cols>
  <sheetData>
    <row r="1" spans="1:36" ht="21">
      <c r="A1" s="118"/>
      <c r="B1" s="118"/>
      <c r="C1" s="118"/>
      <c r="D1" s="118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8"/>
      <c r="Z1" s="118"/>
      <c r="AA1" s="118"/>
      <c r="AB1" s="118"/>
      <c r="AC1" s="120"/>
      <c r="AD1" s="118"/>
      <c r="AE1" s="118"/>
      <c r="AF1" s="118"/>
      <c r="AG1" s="118"/>
      <c r="AH1" s="118"/>
      <c r="AI1" s="118"/>
      <c r="AJ1" s="121"/>
    </row>
    <row r="2" spans="1:36" ht="18.75">
      <c r="A2" s="122"/>
      <c r="B2" s="355" t="s">
        <v>148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7"/>
    </row>
    <row r="3" spans="1:36" ht="15">
      <c r="A3" s="122"/>
      <c r="B3" s="122"/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2"/>
      <c r="AA3" s="122"/>
      <c r="AB3" s="124"/>
      <c r="AC3" s="124"/>
      <c r="AD3" s="124"/>
      <c r="AE3" s="124"/>
      <c r="AF3" s="124"/>
      <c r="AG3" s="124"/>
      <c r="AH3" s="124"/>
      <c r="AI3" s="124"/>
      <c r="AJ3" s="124"/>
    </row>
    <row r="4" spans="1:36" ht="15">
      <c r="A4" s="122"/>
      <c r="B4" s="358"/>
      <c r="C4" s="358"/>
      <c r="D4" s="125" t="s">
        <v>149</v>
      </c>
      <c r="E4" s="126" t="s">
        <v>150</v>
      </c>
      <c r="F4" s="126" t="s">
        <v>151</v>
      </c>
      <c r="G4" s="126" t="s">
        <v>152</v>
      </c>
      <c r="H4" s="126" t="s">
        <v>153</v>
      </c>
      <c r="I4" s="126" t="s">
        <v>154</v>
      </c>
      <c r="J4" s="126" t="s">
        <v>155</v>
      </c>
      <c r="K4" s="126" t="s">
        <v>156</v>
      </c>
      <c r="L4" s="126" t="s">
        <v>157</v>
      </c>
      <c r="M4" s="126" t="s">
        <v>158</v>
      </c>
      <c r="N4" s="126" t="s">
        <v>159</v>
      </c>
      <c r="O4" s="126" t="s">
        <v>160</v>
      </c>
      <c r="P4" s="126" t="s">
        <v>161</v>
      </c>
      <c r="Q4" s="126" t="s">
        <v>162</v>
      </c>
      <c r="R4" s="127" t="s">
        <v>163</v>
      </c>
      <c r="S4" s="127" t="s">
        <v>164</v>
      </c>
      <c r="T4" s="127" t="s">
        <v>165</v>
      </c>
      <c r="U4" s="127" t="s">
        <v>166</v>
      </c>
      <c r="V4" s="127" t="s">
        <v>167</v>
      </c>
      <c r="W4" s="127" t="s">
        <v>168</v>
      </c>
      <c r="X4" s="128" t="s">
        <v>169</v>
      </c>
      <c r="Y4" s="128" t="s">
        <v>170</v>
      </c>
      <c r="Z4" s="128" t="s">
        <v>171</v>
      </c>
      <c r="AA4" s="128" t="s">
        <v>172</v>
      </c>
      <c r="AB4" s="124"/>
      <c r="AC4" s="126" t="s">
        <v>173</v>
      </c>
      <c r="AD4" s="126" t="s">
        <v>174</v>
      </c>
      <c r="AE4" s="126" t="s">
        <v>175</v>
      </c>
      <c r="AF4" s="126" t="s">
        <v>176</v>
      </c>
      <c r="AG4" s="129" t="s">
        <v>177</v>
      </c>
      <c r="AH4" s="129" t="s">
        <v>178</v>
      </c>
      <c r="AI4" s="129" t="s">
        <v>179</v>
      </c>
      <c r="AJ4" s="129" t="s">
        <v>180</v>
      </c>
    </row>
    <row r="5" spans="1:36" ht="15">
      <c r="A5" s="122"/>
      <c r="B5" s="359" t="s">
        <v>181</v>
      </c>
      <c r="C5" s="359"/>
      <c r="D5" s="130" t="s">
        <v>113</v>
      </c>
      <c r="E5" s="131">
        <v>0</v>
      </c>
      <c r="F5" s="131">
        <v>0</v>
      </c>
      <c r="G5" s="131">
        <v>0</v>
      </c>
      <c r="H5" s="131">
        <v>0</v>
      </c>
      <c r="I5" s="131">
        <v>0</v>
      </c>
      <c r="J5" s="131">
        <v>0</v>
      </c>
      <c r="K5" s="131">
        <v>0</v>
      </c>
      <c r="L5" s="131">
        <v>0</v>
      </c>
      <c r="M5" s="131">
        <v>0</v>
      </c>
      <c r="N5" s="131">
        <v>0</v>
      </c>
      <c r="O5" s="131">
        <v>0</v>
      </c>
      <c r="P5" s="131">
        <v>0</v>
      </c>
      <c r="Q5" s="131">
        <v>0</v>
      </c>
      <c r="R5" s="131">
        <v>0</v>
      </c>
      <c r="S5" s="131">
        <v>0</v>
      </c>
      <c r="T5" s="131">
        <v>0</v>
      </c>
      <c r="U5" s="131">
        <v>0</v>
      </c>
      <c r="V5" s="131">
        <v>0</v>
      </c>
      <c r="W5" s="131">
        <v>0</v>
      </c>
      <c r="X5" s="132">
        <v>0</v>
      </c>
      <c r="Y5" s="132">
        <v>0</v>
      </c>
      <c r="Z5" s="132">
        <v>0</v>
      </c>
      <c r="AA5" s="132">
        <v>0</v>
      </c>
      <c r="AB5" s="124"/>
      <c r="AC5" s="131">
        <v>0</v>
      </c>
      <c r="AD5" s="131">
        <v>0</v>
      </c>
      <c r="AE5" s="131">
        <v>0</v>
      </c>
      <c r="AF5" s="131">
        <v>0</v>
      </c>
      <c r="AG5" s="132">
        <v>0</v>
      </c>
      <c r="AH5" s="132">
        <v>0</v>
      </c>
      <c r="AI5" s="132">
        <v>0</v>
      </c>
      <c r="AJ5" s="132">
        <v>0</v>
      </c>
    </row>
    <row r="6" spans="1:36" ht="15">
      <c r="A6" s="122"/>
      <c r="B6" s="133"/>
      <c r="C6" s="134"/>
      <c r="D6" s="135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7"/>
      <c r="Y6" s="137"/>
      <c r="Z6" s="137"/>
      <c r="AA6" s="137"/>
      <c r="AB6" s="124"/>
      <c r="AC6" s="138"/>
      <c r="AD6" s="138"/>
      <c r="AE6" s="138"/>
      <c r="AF6" s="138"/>
      <c r="AG6" s="139"/>
      <c r="AH6" s="139"/>
      <c r="AI6" s="139"/>
      <c r="AJ6" s="139"/>
    </row>
    <row r="7" spans="1:36" ht="15">
      <c r="A7" s="122"/>
      <c r="B7" s="360"/>
      <c r="C7" s="140" t="s">
        <v>182</v>
      </c>
      <c r="D7" s="140"/>
      <c r="E7" s="131">
        <v>0</v>
      </c>
      <c r="F7" s="131">
        <v>0</v>
      </c>
      <c r="G7" s="131">
        <v>0</v>
      </c>
      <c r="H7" s="131">
        <v>0</v>
      </c>
      <c r="I7" s="131">
        <v>0</v>
      </c>
      <c r="J7" s="131">
        <v>0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0</v>
      </c>
      <c r="R7" s="131">
        <v>0</v>
      </c>
      <c r="S7" s="131">
        <v>0</v>
      </c>
      <c r="T7" s="131">
        <v>0</v>
      </c>
      <c r="U7" s="131">
        <v>0</v>
      </c>
      <c r="V7" s="131">
        <v>0</v>
      </c>
      <c r="W7" s="131">
        <v>0</v>
      </c>
      <c r="X7" s="132">
        <v>0</v>
      </c>
      <c r="Y7" s="132">
        <v>0</v>
      </c>
      <c r="Z7" s="132">
        <v>0</v>
      </c>
      <c r="AA7" s="132">
        <v>0</v>
      </c>
      <c r="AB7" s="124"/>
      <c r="AC7" s="131">
        <v>0</v>
      </c>
      <c r="AD7" s="131">
        <v>0</v>
      </c>
      <c r="AE7" s="131">
        <v>0</v>
      </c>
      <c r="AF7" s="131">
        <v>0</v>
      </c>
      <c r="AG7" s="132">
        <v>0</v>
      </c>
      <c r="AH7" s="132">
        <v>0</v>
      </c>
      <c r="AI7" s="132">
        <v>0</v>
      </c>
      <c r="AJ7" s="132">
        <v>0</v>
      </c>
    </row>
    <row r="8" spans="1:36" ht="15">
      <c r="A8" s="122"/>
      <c r="B8" s="361"/>
      <c r="C8" s="140"/>
      <c r="D8" s="140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39"/>
      <c r="Y8" s="139"/>
      <c r="Z8" s="139"/>
      <c r="AA8" s="139"/>
      <c r="AB8" s="124"/>
      <c r="AC8" s="138"/>
      <c r="AD8" s="138"/>
      <c r="AE8" s="138"/>
      <c r="AF8" s="138"/>
      <c r="AG8" s="139"/>
      <c r="AH8" s="139"/>
      <c r="AI8" s="139"/>
      <c r="AJ8" s="139"/>
    </row>
    <row r="9" spans="1:36" ht="15">
      <c r="A9" s="122"/>
      <c r="B9" s="361"/>
      <c r="C9" s="140" t="s">
        <v>183</v>
      </c>
      <c r="D9" s="140"/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2">
        <v>0</v>
      </c>
      <c r="Y9" s="132">
        <v>0</v>
      </c>
      <c r="Z9" s="132">
        <v>0</v>
      </c>
      <c r="AA9" s="132">
        <v>0</v>
      </c>
      <c r="AB9" s="124"/>
      <c r="AC9" s="131">
        <v>0</v>
      </c>
      <c r="AD9" s="131">
        <v>0</v>
      </c>
      <c r="AE9" s="131">
        <v>0</v>
      </c>
      <c r="AF9" s="131">
        <v>0</v>
      </c>
      <c r="AG9" s="132">
        <v>0</v>
      </c>
      <c r="AH9" s="132">
        <v>0</v>
      </c>
      <c r="AI9" s="132">
        <v>0</v>
      </c>
      <c r="AJ9" s="132">
        <v>0</v>
      </c>
    </row>
    <row r="10" spans="1:36" ht="15">
      <c r="A10" s="122"/>
      <c r="B10" s="361"/>
      <c r="C10" s="140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39"/>
      <c r="Y10" s="139"/>
      <c r="Z10" s="139"/>
      <c r="AA10" s="139"/>
      <c r="AB10" s="124"/>
      <c r="AC10" s="138"/>
      <c r="AD10" s="138"/>
      <c r="AE10" s="138"/>
      <c r="AF10" s="138"/>
      <c r="AG10" s="139"/>
      <c r="AH10" s="139"/>
      <c r="AI10" s="139"/>
      <c r="AJ10" s="139"/>
    </row>
    <row r="11" spans="1:36" ht="15">
      <c r="A11" s="122"/>
      <c r="B11" s="361"/>
      <c r="C11" s="140" t="s">
        <v>184</v>
      </c>
      <c r="D11" s="140"/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2">
        <v>0</v>
      </c>
      <c r="Y11" s="132">
        <v>0</v>
      </c>
      <c r="Z11" s="132">
        <v>0</v>
      </c>
      <c r="AA11" s="132">
        <v>0</v>
      </c>
      <c r="AB11" s="124"/>
      <c r="AC11" s="131">
        <v>0</v>
      </c>
      <c r="AD11" s="131">
        <v>0</v>
      </c>
      <c r="AE11" s="131">
        <v>0</v>
      </c>
      <c r="AF11" s="131">
        <v>0</v>
      </c>
      <c r="AG11" s="132">
        <v>0</v>
      </c>
      <c r="AH11" s="132">
        <v>0</v>
      </c>
      <c r="AI11" s="132">
        <v>0</v>
      </c>
      <c r="AJ11" s="132">
        <v>0</v>
      </c>
    </row>
    <row r="12" spans="1:36" ht="15">
      <c r="A12" s="122"/>
      <c r="B12" s="361"/>
      <c r="C12" s="140"/>
      <c r="D12" s="140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39"/>
      <c r="Y12" s="139"/>
      <c r="Z12" s="139"/>
      <c r="AA12" s="139"/>
      <c r="AB12" s="124"/>
      <c r="AC12" s="138"/>
      <c r="AD12" s="138"/>
      <c r="AE12" s="138"/>
      <c r="AF12" s="138"/>
      <c r="AG12" s="139"/>
      <c r="AH12" s="139"/>
      <c r="AI12" s="139"/>
      <c r="AJ12" s="139"/>
    </row>
    <row r="13" spans="1:36" ht="15">
      <c r="A13" s="122"/>
      <c r="B13" s="361"/>
      <c r="C13" s="140" t="s">
        <v>185</v>
      </c>
      <c r="D13" s="140"/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2">
        <v>0</v>
      </c>
      <c r="Y13" s="132">
        <v>0</v>
      </c>
      <c r="Z13" s="132">
        <v>0</v>
      </c>
      <c r="AA13" s="132">
        <v>0</v>
      </c>
      <c r="AB13" s="124"/>
      <c r="AC13" s="131">
        <v>0</v>
      </c>
      <c r="AD13" s="131">
        <v>0</v>
      </c>
      <c r="AE13" s="131">
        <v>0</v>
      </c>
      <c r="AF13" s="131">
        <v>0</v>
      </c>
      <c r="AG13" s="132">
        <v>0</v>
      </c>
      <c r="AH13" s="132">
        <v>0</v>
      </c>
      <c r="AI13" s="132">
        <v>0</v>
      </c>
      <c r="AJ13" s="132">
        <v>0</v>
      </c>
    </row>
    <row r="14" spans="1:36" ht="15">
      <c r="A14" s="122"/>
      <c r="B14" s="362"/>
      <c r="C14" s="140"/>
      <c r="D14" s="142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39"/>
      <c r="Y14" s="139"/>
      <c r="Z14" s="139"/>
      <c r="AA14" s="139"/>
      <c r="AB14" s="124"/>
      <c r="AC14" s="138"/>
      <c r="AD14" s="138"/>
      <c r="AE14" s="138"/>
      <c r="AF14" s="138"/>
      <c r="AG14" s="139"/>
      <c r="AH14" s="139"/>
      <c r="AI14" s="139"/>
      <c r="AJ14" s="139"/>
    </row>
    <row r="15" spans="1:36" ht="15">
      <c r="A15" s="122"/>
      <c r="B15" s="143"/>
      <c r="C15" s="144"/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6"/>
      <c r="X15" s="146"/>
      <c r="Y15" s="146"/>
      <c r="Z15" s="146"/>
      <c r="AA15" s="146"/>
      <c r="AB15" s="122"/>
      <c r="AC15" s="146"/>
      <c r="AD15" s="146"/>
      <c r="AE15" s="146"/>
      <c r="AF15" s="146"/>
      <c r="AG15" s="146"/>
      <c r="AH15" s="146"/>
      <c r="AI15" s="146"/>
      <c r="AJ15" s="146"/>
    </row>
    <row r="16" spans="1:36" ht="15">
      <c r="A16" s="122"/>
      <c r="B16" s="147"/>
      <c r="C16" s="148" t="s">
        <v>186</v>
      </c>
      <c r="D16" s="149"/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0</v>
      </c>
      <c r="V16" s="150">
        <v>0</v>
      </c>
      <c r="W16" s="150">
        <v>0</v>
      </c>
      <c r="X16" s="150">
        <v>0</v>
      </c>
      <c r="Y16" s="150">
        <v>0</v>
      </c>
      <c r="Z16" s="150">
        <v>0</v>
      </c>
      <c r="AA16" s="150">
        <v>0</v>
      </c>
      <c r="AB16" s="150">
        <v>0</v>
      </c>
      <c r="AC16" s="150">
        <v>0</v>
      </c>
      <c r="AD16" s="150">
        <v>0</v>
      </c>
      <c r="AE16" s="150">
        <v>0</v>
      </c>
      <c r="AF16" s="150">
        <v>0</v>
      </c>
      <c r="AG16" s="150">
        <v>0</v>
      </c>
      <c r="AH16" s="150">
        <v>0</v>
      </c>
      <c r="AI16" s="150">
        <v>0</v>
      </c>
      <c r="AJ16" s="150">
        <v>0</v>
      </c>
    </row>
    <row r="17" spans="1:36" ht="15">
      <c r="A17" s="122"/>
      <c r="B17" s="122"/>
      <c r="C17" s="148" t="s">
        <v>187</v>
      </c>
      <c r="D17" s="151"/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2"/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</row>
    <row r="18" spans="1:36" ht="15">
      <c r="A18" s="122"/>
      <c r="B18" s="122"/>
      <c r="C18" s="153" t="s">
        <v>188</v>
      </c>
      <c r="D18" s="151"/>
      <c r="E18" s="154">
        <v>0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  <c r="W18" s="154">
        <v>0</v>
      </c>
      <c r="X18" s="154">
        <v>0</v>
      </c>
      <c r="Y18" s="154">
        <v>0</v>
      </c>
      <c r="Z18" s="154">
        <v>0</v>
      </c>
      <c r="AA18" s="154">
        <v>0</v>
      </c>
      <c r="AB18" s="152"/>
      <c r="AC18" s="154">
        <v>0</v>
      </c>
      <c r="AD18" s="154">
        <v>0</v>
      </c>
      <c r="AE18" s="154">
        <v>0</v>
      </c>
      <c r="AF18" s="154">
        <v>0</v>
      </c>
      <c r="AG18" s="154">
        <v>0</v>
      </c>
      <c r="AH18" s="154">
        <v>0</v>
      </c>
      <c r="AI18" s="154">
        <v>0</v>
      </c>
      <c r="AJ18" s="154">
        <v>0</v>
      </c>
    </row>
    <row r="19" spans="1:36" ht="15">
      <c r="A19" s="155"/>
      <c r="B19" s="363"/>
      <c r="C19" s="363"/>
      <c r="D19" s="155"/>
      <c r="E19" s="156"/>
      <c r="F19" s="156"/>
      <c r="G19" s="156"/>
      <c r="H19" s="156"/>
      <c r="I19" s="156"/>
      <c r="J19" s="156"/>
      <c r="K19" s="156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22"/>
      <c r="AC19" s="122"/>
      <c r="AD19" s="122"/>
      <c r="AE19" s="122"/>
      <c r="AF19" s="122"/>
      <c r="AG19" s="122"/>
      <c r="AH19" s="122"/>
      <c r="AI19" s="122"/>
      <c r="AJ19" s="122"/>
    </row>
    <row r="20" spans="1:36" ht="15">
      <c r="A20" s="155"/>
      <c r="B20" s="155"/>
      <c r="C20" s="155"/>
      <c r="D20" s="155"/>
      <c r="E20" s="156"/>
      <c r="F20" s="156"/>
      <c r="G20" s="156"/>
      <c r="H20" s="156"/>
      <c r="I20" s="156"/>
      <c r="J20" s="156"/>
      <c r="K20" s="156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22"/>
      <c r="AC20" s="122"/>
      <c r="AD20" s="122"/>
      <c r="AE20" s="122"/>
      <c r="AF20" s="122"/>
      <c r="AG20" s="122"/>
      <c r="AH20" s="122"/>
      <c r="AI20" s="122"/>
      <c r="AJ20" s="122"/>
    </row>
    <row r="21" spans="1:36" ht="15">
      <c r="A21" s="155"/>
      <c r="B21" s="364"/>
      <c r="C21" s="365"/>
      <c r="D21" s="158"/>
      <c r="E21" s="126" t="s">
        <v>150</v>
      </c>
      <c r="F21" s="126" t="s">
        <v>151</v>
      </c>
      <c r="G21" s="126" t="s">
        <v>152</v>
      </c>
      <c r="H21" s="126" t="s">
        <v>153</v>
      </c>
      <c r="I21" s="126" t="s">
        <v>154</v>
      </c>
      <c r="J21" s="126" t="s">
        <v>155</v>
      </c>
      <c r="K21" s="126" t="s">
        <v>156</v>
      </c>
      <c r="L21" s="126" t="s">
        <v>157</v>
      </c>
      <c r="M21" s="126" t="s">
        <v>158</v>
      </c>
      <c r="N21" s="126" t="s">
        <v>159</v>
      </c>
      <c r="O21" s="126" t="s">
        <v>160</v>
      </c>
      <c r="P21" s="126" t="s">
        <v>161</v>
      </c>
      <c r="Q21" s="126" t="s">
        <v>162</v>
      </c>
      <c r="R21" s="127" t="s">
        <v>163</v>
      </c>
      <c r="S21" s="127" t="s">
        <v>164</v>
      </c>
      <c r="T21" s="127" t="s">
        <v>165</v>
      </c>
      <c r="U21" s="127" t="s">
        <v>166</v>
      </c>
      <c r="V21" s="127" t="s">
        <v>167</v>
      </c>
      <c r="W21" s="127" t="s">
        <v>168</v>
      </c>
      <c r="X21" s="128" t="s">
        <v>169</v>
      </c>
      <c r="Y21" s="128" t="s">
        <v>170</v>
      </c>
      <c r="Z21" s="128" t="s">
        <v>171</v>
      </c>
      <c r="AA21" s="128" t="s">
        <v>172</v>
      </c>
      <c r="AB21" s="122"/>
      <c r="AC21" s="126" t="s">
        <v>173</v>
      </c>
      <c r="AD21" s="126" t="s">
        <v>174</v>
      </c>
      <c r="AE21" s="126" t="s">
        <v>175</v>
      </c>
      <c r="AF21" s="126" t="s">
        <v>176</v>
      </c>
      <c r="AG21" s="129" t="s">
        <v>177</v>
      </c>
      <c r="AH21" s="129" t="s">
        <v>178</v>
      </c>
      <c r="AI21" s="129" t="s">
        <v>179</v>
      </c>
      <c r="AJ21" s="129" t="s">
        <v>180</v>
      </c>
    </row>
    <row r="22" spans="1:36" ht="15">
      <c r="A22" s="155"/>
      <c r="B22" s="159" t="s">
        <v>189</v>
      </c>
      <c r="C22" s="160"/>
      <c r="D22" s="130" t="s">
        <v>128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2">
        <v>0</v>
      </c>
      <c r="Y22" s="162">
        <v>0</v>
      </c>
      <c r="Z22" s="162">
        <v>0</v>
      </c>
      <c r="AA22" s="162">
        <v>0</v>
      </c>
      <c r="AB22" s="122"/>
      <c r="AC22" s="161">
        <v>0</v>
      </c>
      <c r="AD22" s="161">
        <v>0</v>
      </c>
      <c r="AE22" s="161">
        <v>0</v>
      </c>
      <c r="AF22" s="161">
        <v>0</v>
      </c>
      <c r="AG22" s="162">
        <v>0</v>
      </c>
      <c r="AH22" s="162">
        <v>0</v>
      </c>
      <c r="AI22" s="162">
        <v>0</v>
      </c>
      <c r="AJ22" s="162">
        <v>0</v>
      </c>
    </row>
    <row r="23" spans="1:36" ht="15">
      <c r="A23" s="155"/>
      <c r="B23" s="163"/>
      <c r="C23" s="159"/>
      <c r="D23" s="159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7"/>
      <c r="Y23" s="137"/>
      <c r="Z23" s="137"/>
      <c r="AA23" s="137"/>
      <c r="AB23" s="122"/>
      <c r="AC23" s="138"/>
      <c r="AD23" s="138"/>
      <c r="AE23" s="138"/>
      <c r="AF23" s="138"/>
      <c r="AG23" s="139"/>
      <c r="AH23" s="139"/>
      <c r="AI23" s="139"/>
      <c r="AJ23" s="139"/>
    </row>
    <row r="24" spans="1:36" ht="15">
      <c r="A24" s="155"/>
      <c r="B24" s="352"/>
      <c r="C24" s="160" t="s">
        <v>182</v>
      </c>
      <c r="D24" s="160"/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1">
        <v>0</v>
      </c>
      <c r="R24" s="161">
        <v>0</v>
      </c>
      <c r="S24" s="161">
        <v>0</v>
      </c>
      <c r="T24" s="161">
        <v>0</v>
      </c>
      <c r="U24" s="161">
        <v>0</v>
      </c>
      <c r="V24" s="161">
        <v>0</v>
      </c>
      <c r="W24" s="161">
        <v>0</v>
      </c>
      <c r="X24" s="162">
        <v>0</v>
      </c>
      <c r="Y24" s="162">
        <v>0</v>
      </c>
      <c r="Z24" s="162">
        <v>0</v>
      </c>
      <c r="AA24" s="162">
        <v>0</v>
      </c>
      <c r="AB24" s="122"/>
      <c r="AC24" s="161">
        <v>0</v>
      </c>
      <c r="AD24" s="161">
        <v>0</v>
      </c>
      <c r="AE24" s="161">
        <v>0</v>
      </c>
      <c r="AF24" s="161">
        <v>0</v>
      </c>
      <c r="AG24" s="162">
        <v>0</v>
      </c>
      <c r="AH24" s="162">
        <v>0</v>
      </c>
      <c r="AI24" s="162">
        <v>0</v>
      </c>
      <c r="AJ24" s="162">
        <v>0</v>
      </c>
    </row>
    <row r="25" spans="1:36" ht="15">
      <c r="A25" s="155"/>
      <c r="B25" s="353"/>
      <c r="C25" s="160"/>
      <c r="D25" s="160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39"/>
      <c r="Y25" s="139"/>
      <c r="Z25" s="139"/>
      <c r="AA25" s="139"/>
      <c r="AB25" s="122"/>
      <c r="AC25" s="138"/>
      <c r="AD25" s="138"/>
      <c r="AE25" s="138"/>
      <c r="AF25" s="138"/>
      <c r="AG25" s="139"/>
      <c r="AH25" s="139"/>
      <c r="AI25" s="139"/>
      <c r="AJ25" s="139"/>
    </row>
    <row r="26" spans="1:36" ht="15">
      <c r="A26" s="155"/>
      <c r="B26" s="353"/>
      <c r="C26" s="160" t="s">
        <v>183</v>
      </c>
      <c r="D26" s="160"/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2">
        <v>0</v>
      </c>
      <c r="Y26" s="162">
        <v>0</v>
      </c>
      <c r="Z26" s="162">
        <v>0</v>
      </c>
      <c r="AA26" s="162">
        <v>0</v>
      </c>
      <c r="AB26" s="122"/>
      <c r="AC26" s="161">
        <v>0</v>
      </c>
      <c r="AD26" s="161">
        <v>0</v>
      </c>
      <c r="AE26" s="161">
        <v>0</v>
      </c>
      <c r="AF26" s="161">
        <v>0</v>
      </c>
      <c r="AG26" s="162">
        <v>0</v>
      </c>
      <c r="AH26" s="162">
        <v>0</v>
      </c>
      <c r="AI26" s="162">
        <v>0</v>
      </c>
      <c r="AJ26" s="162">
        <v>0</v>
      </c>
    </row>
    <row r="27" spans="1:36" ht="15">
      <c r="A27" s="155"/>
      <c r="B27" s="353"/>
      <c r="C27" s="160"/>
      <c r="D27" s="160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39"/>
      <c r="Y27" s="139"/>
      <c r="Z27" s="139"/>
      <c r="AA27" s="139"/>
      <c r="AB27" s="122"/>
      <c r="AC27" s="138"/>
      <c r="AD27" s="138"/>
      <c r="AE27" s="138"/>
      <c r="AF27" s="138"/>
      <c r="AG27" s="139"/>
      <c r="AH27" s="139"/>
      <c r="AI27" s="139"/>
      <c r="AJ27" s="139"/>
    </row>
    <row r="28" spans="1:36" ht="15">
      <c r="A28" s="155"/>
      <c r="B28" s="353"/>
      <c r="C28" s="160" t="s">
        <v>184</v>
      </c>
      <c r="D28" s="160"/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2">
        <v>0</v>
      </c>
      <c r="Y28" s="162">
        <v>0</v>
      </c>
      <c r="Z28" s="162">
        <v>0</v>
      </c>
      <c r="AA28" s="162">
        <v>0</v>
      </c>
      <c r="AB28" s="122"/>
      <c r="AC28" s="161">
        <v>0</v>
      </c>
      <c r="AD28" s="161">
        <v>0</v>
      </c>
      <c r="AE28" s="161">
        <v>0</v>
      </c>
      <c r="AF28" s="161">
        <v>0</v>
      </c>
      <c r="AG28" s="162">
        <v>0</v>
      </c>
      <c r="AH28" s="162">
        <v>0</v>
      </c>
      <c r="AI28" s="162">
        <v>0</v>
      </c>
      <c r="AJ28" s="162">
        <v>0</v>
      </c>
    </row>
    <row r="29" spans="1:36" ht="15">
      <c r="A29" s="155"/>
      <c r="B29" s="354"/>
      <c r="C29" s="160"/>
      <c r="D29" s="160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39"/>
      <c r="Y29" s="139"/>
      <c r="Z29" s="139"/>
      <c r="AA29" s="139"/>
      <c r="AB29" s="122"/>
      <c r="AC29" s="138"/>
      <c r="AD29" s="138"/>
      <c r="AE29" s="138"/>
      <c r="AF29" s="138"/>
      <c r="AG29" s="139"/>
      <c r="AH29" s="139"/>
      <c r="AI29" s="139"/>
      <c r="AJ29" s="139"/>
    </row>
    <row r="30" spans="1:36" ht="15">
      <c r="A30" s="155"/>
      <c r="B30" s="164"/>
      <c r="C30" s="165"/>
      <c r="D30" s="165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7"/>
      <c r="X30" s="167"/>
      <c r="Y30" s="167"/>
      <c r="Z30" s="167"/>
      <c r="AA30" s="167"/>
      <c r="AB30" s="122"/>
      <c r="AC30" s="167"/>
      <c r="AD30" s="167"/>
      <c r="AE30" s="167"/>
      <c r="AF30" s="167"/>
      <c r="AG30" s="167"/>
      <c r="AH30" s="167"/>
      <c r="AI30" s="167"/>
      <c r="AJ30" s="167"/>
    </row>
    <row r="31" spans="1:36" ht="15">
      <c r="A31" s="155"/>
      <c r="B31" s="168"/>
      <c r="C31" s="169" t="s">
        <v>190</v>
      </c>
      <c r="D31" s="169"/>
      <c r="E31" s="170">
        <v>0</v>
      </c>
      <c r="F31" s="170">
        <v>0</v>
      </c>
      <c r="G31" s="170">
        <v>0</v>
      </c>
      <c r="H31" s="170">
        <v>0</v>
      </c>
      <c r="I31" s="170">
        <v>0</v>
      </c>
      <c r="J31" s="170">
        <v>0</v>
      </c>
      <c r="K31" s="170">
        <v>0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52"/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</row>
    <row r="32" spans="1:36" ht="15">
      <c r="A32" s="122"/>
      <c r="B32" s="122"/>
      <c r="C32" s="148" t="s">
        <v>191</v>
      </c>
      <c r="D32" s="151"/>
      <c r="E32" s="150">
        <v>0</v>
      </c>
      <c r="F32" s="150">
        <v>0</v>
      </c>
      <c r="G32" s="150">
        <v>0</v>
      </c>
      <c r="H32" s="150">
        <v>0</v>
      </c>
      <c r="I32" s="150">
        <v>0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>
        <v>0</v>
      </c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>
        <v>0</v>
      </c>
      <c r="W32" s="150"/>
      <c r="X32" s="150"/>
      <c r="Y32" s="150">
        <v>0</v>
      </c>
      <c r="Z32" s="150">
        <v>0</v>
      </c>
      <c r="AA32" s="150">
        <v>0</v>
      </c>
      <c r="AB32" s="152"/>
      <c r="AC32" s="150">
        <v>0</v>
      </c>
      <c r="AD32" s="150">
        <v>0</v>
      </c>
      <c r="AE32" s="150">
        <v>0</v>
      </c>
      <c r="AF32" s="150">
        <v>0</v>
      </c>
      <c r="AG32" s="150">
        <v>0</v>
      </c>
      <c r="AH32" s="150">
        <v>0</v>
      </c>
      <c r="AI32" s="150">
        <v>0</v>
      </c>
      <c r="AJ32" s="150">
        <v>0</v>
      </c>
    </row>
    <row r="33" spans="1:36" ht="15">
      <c r="A33" s="122"/>
      <c r="B33" s="122"/>
      <c r="C33" s="153" t="s">
        <v>188</v>
      </c>
      <c r="D33" s="151"/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  <c r="W33" s="154">
        <v>0</v>
      </c>
      <c r="X33" s="154">
        <v>0</v>
      </c>
      <c r="Y33" s="154">
        <v>0</v>
      </c>
      <c r="Z33" s="154">
        <v>0</v>
      </c>
      <c r="AA33" s="154">
        <v>0</v>
      </c>
      <c r="AB33" s="152"/>
      <c r="AC33" s="154">
        <v>0</v>
      </c>
      <c r="AD33" s="154">
        <v>0</v>
      </c>
      <c r="AE33" s="154">
        <v>0</v>
      </c>
      <c r="AF33" s="154">
        <v>0</v>
      </c>
      <c r="AG33" s="154">
        <v>0</v>
      </c>
      <c r="AH33" s="154">
        <v>0</v>
      </c>
      <c r="AI33" s="154">
        <v>0</v>
      </c>
      <c r="AJ33" s="154">
        <v>0</v>
      </c>
    </row>
    <row r="44" spans="1:36" ht="14.25" customHeight="1"/>
    <row r="48" spans="1:36" ht="21.2" customHeight="1"/>
    <row r="49" ht="21.2" customHeight="1"/>
    <row r="50" ht="14.25" customHeight="1"/>
    <row r="54" ht="14.25" customHeight="1"/>
    <row r="55" ht="14.25" customHeight="1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1" orientation="landscape" r:id="rId1"/>
  <headerFooter>
    <oddHeader>&amp;R&amp;"Calibri"&amp;B&amp;18【別紙5-1】要因分析（CO2）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60" zoomScaleNormal="100" workbookViewId="0">
      <selection sqref="A1:AJ56"/>
    </sheetView>
  </sheetViews>
  <sheetFormatPr defaultRowHeight="13.5"/>
  <cols>
    <col min="1" max="1" width="1.5" customWidth="1"/>
    <col min="2" max="2" width="1.875" customWidth="1"/>
    <col min="3" max="3" width="38.875" customWidth="1"/>
    <col min="4" max="4" width="14.75" customWidth="1"/>
    <col min="5" max="36" width="11.625" customWidth="1"/>
  </cols>
  <sheetData>
    <row r="1" spans="1:36" ht="21">
      <c r="A1" s="118"/>
      <c r="B1" s="118"/>
      <c r="C1" s="118"/>
      <c r="D1" s="118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8"/>
      <c r="Z1" s="118"/>
      <c r="AA1" s="118"/>
      <c r="AB1" s="118"/>
      <c r="AC1" s="120"/>
      <c r="AD1" s="118"/>
      <c r="AE1" s="118"/>
      <c r="AF1" s="118"/>
      <c r="AG1" s="118"/>
      <c r="AH1" s="118"/>
      <c r="AI1" s="118"/>
      <c r="AJ1" s="121"/>
    </row>
    <row r="2" spans="1:36" ht="18.75">
      <c r="A2" s="122"/>
      <c r="B2" s="366" t="s">
        <v>192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7"/>
    </row>
    <row r="3" spans="1:36" ht="15">
      <c r="A3" s="122"/>
      <c r="B3" s="122"/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2"/>
      <c r="AA3" s="122"/>
      <c r="AB3" s="124"/>
      <c r="AC3" s="124"/>
      <c r="AD3" s="124"/>
      <c r="AE3" s="124"/>
      <c r="AF3" s="124"/>
      <c r="AG3" s="124"/>
      <c r="AH3" s="124"/>
      <c r="AI3" s="124"/>
      <c r="AJ3" s="124"/>
    </row>
    <row r="4" spans="1:36" ht="15">
      <c r="A4" s="122"/>
      <c r="B4" s="358"/>
      <c r="C4" s="358"/>
      <c r="D4" s="125" t="s">
        <v>149</v>
      </c>
      <c r="E4" s="126" t="s">
        <v>150</v>
      </c>
      <c r="F4" s="126" t="s">
        <v>151</v>
      </c>
      <c r="G4" s="126" t="s">
        <v>152</v>
      </c>
      <c r="H4" s="126" t="s">
        <v>153</v>
      </c>
      <c r="I4" s="126" t="s">
        <v>154</v>
      </c>
      <c r="J4" s="126" t="s">
        <v>155</v>
      </c>
      <c r="K4" s="126" t="s">
        <v>156</v>
      </c>
      <c r="L4" s="126" t="s">
        <v>157</v>
      </c>
      <c r="M4" s="126" t="s">
        <v>158</v>
      </c>
      <c r="N4" s="126" t="s">
        <v>159</v>
      </c>
      <c r="O4" s="126" t="s">
        <v>160</v>
      </c>
      <c r="P4" s="126" t="s">
        <v>161</v>
      </c>
      <c r="Q4" s="126" t="s">
        <v>162</v>
      </c>
      <c r="R4" s="127" t="s">
        <v>163</v>
      </c>
      <c r="S4" s="127" t="s">
        <v>164</v>
      </c>
      <c r="T4" s="127" t="s">
        <v>165</v>
      </c>
      <c r="U4" s="127" t="s">
        <v>166</v>
      </c>
      <c r="V4" s="127" t="s">
        <v>167</v>
      </c>
      <c r="W4" s="127" t="s">
        <v>168</v>
      </c>
      <c r="X4" s="128" t="s">
        <v>169</v>
      </c>
      <c r="Y4" s="128" t="s">
        <v>170</v>
      </c>
      <c r="Z4" s="128" t="s">
        <v>171</v>
      </c>
      <c r="AA4" s="128" t="s">
        <v>172</v>
      </c>
      <c r="AB4" s="124"/>
      <c r="AC4" s="126" t="s">
        <v>173</v>
      </c>
      <c r="AD4" s="126" t="s">
        <v>174</v>
      </c>
      <c r="AE4" s="126" t="s">
        <v>175</v>
      </c>
      <c r="AF4" s="126" t="s">
        <v>176</v>
      </c>
      <c r="AG4" s="129" t="s">
        <v>177</v>
      </c>
      <c r="AH4" s="129" t="s">
        <v>178</v>
      </c>
      <c r="AI4" s="129" t="s">
        <v>179</v>
      </c>
      <c r="AJ4" s="129" t="s">
        <v>180</v>
      </c>
    </row>
    <row r="5" spans="1:36" ht="15">
      <c r="A5" s="122"/>
      <c r="B5" s="367" t="s">
        <v>193</v>
      </c>
      <c r="C5" s="368"/>
      <c r="D5" s="130" t="s">
        <v>194</v>
      </c>
      <c r="E5" s="131">
        <v>0</v>
      </c>
      <c r="F5" s="131">
        <v>0</v>
      </c>
      <c r="G5" s="131">
        <v>0</v>
      </c>
      <c r="H5" s="131">
        <v>0</v>
      </c>
      <c r="I5" s="131">
        <v>0</v>
      </c>
      <c r="J5" s="131">
        <v>0</v>
      </c>
      <c r="K5" s="131">
        <v>0</v>
      </c>
      <c r="L5" s="131">
        <v>0</v>
      </c>
      <c r="M5" s="131">
        <v>0</v>
      </c>
      <c r="N5" s="131">
        <v>0</v>
      </c>
      <c r="O5" s="131">
        <v>0</v>
      </c>
      <c r="P5" s="131">
        <v>0</v>
      </c>
      <c r="Q5" s="131">
        <v>0</v>
      </c>
      <c r="R5" s="131">
        <v>0</v>
      </c>
      <c r="S5" s="131">
        <v>0</v>
      </c>
      <c r="T5" s="131">
        <v>0</v>
      </c>
      <c r="U5" s="131">
        <v>0</v>
      </c>
      <c r="V5" s="131">
        <v>0</v>
      </c>
      <c r="W5" s="131">
        <v>0</v>
      </c>
      <c r="X5" s="132">
        <v>0</v>
      </c>
      <c r="Y5" s="132">
        <v>0</v>
      </c>
      <c r="Z5" s="132">
        <v>0</v>
      </c>
      <c r="AA5" s="132">
        <v>0</v>
      </c>
      <c r="AB5" s="124"/>
      <c r="AC5" s="131">
        <v>0</v>
      </c>
      <c r="AD5" s="131">
        <v>0</v>
      </c>
      <c r="AE5" s="131">
        <v>0</v>
      </c>
      <c r="AF5" s="131">
        <v>0</v>
      </c>
      <c r="AG5" s="132">
        <v>0</v>
      </c>
      <c r="AH5" s="132">
        <v>0</v>
      </c>
      <c r="AI5" s="132">
        <v>0</v>
      </c>
      <c r="AJ5" s="132">
        <v>0</v>
      </c>
    </row>
    <row r="6" spans="1:36" ht="15">
      <c r="A6" s="122"/>
      <c r="B6" s="133"/>
      <c r="C6" s="135"/>
      <c r="D6" s="135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7"/>
      <c r="Y6" s="137"/>
      <c r="Z6" s="137"/>
      <c r="AA6" s="137"/>
      <c r="AB6" s="124"/>
      <c r="AC6" s="138"/>
      <c r="AD6" s="138"/>
      <c r="AE6" s="138"/>
      <c r="AF6" s="138"/>
      <c r="AG6" s="139"/>
      <c r="AH6" s="139"/>
      <c r="AI6" s="139"/>
      <c r="AJ6" s="139"/>
    </row>
    <row r="7" spans="1:36" ht="15">
      <c r="A7" s="122"/>
      <c r="B7" s="360"/>
      <c r="C7" s="140" t="s">
        <v>182</v>
      </c>
      <c r="D7" s="140"/>
      <c r="E7" s="131">
        <v>0</v>
      </c>
      <c r="F7" s="131">
        <v>0</v>
      </c>
      <c r="G7" s="131">
        <v>0</v>
      </c>
      <c r="H7" s="131">
        <v>0</v>
      </c>
      <c r="I7" s="131">
        <v>0</v>
      </c>
      <c r="J7" s="131">
        <v>0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0</v>
      </c>
      <c r="R7" s="131">
        <v>0</v>
      </c>
      <c r="S7" s="131">
        <v>0</v>
      </c>
      <c r="T7" s="131">
        <v>0</v>
      </c>
      <c r="U7" s="131">
        <v>0</v>
      </c>
      <c r="V7" s="131">
        <v>0</v>
      </c>
      <c r="W7" s="131">
        <v>0</v>
      </c>
      <c r="X7" s="132">
        <v>0</v>
      </c>
      <c r="Y7" s="132">
        <v>0</v>
      </c>
      <c r="Z7" s="132">
        <v>0</v>
      </c>
      <c r="AA7" s="132">
        <v>0</v>
      </c>
      <c r="AB7" s="124"/>
      <c r="AC7" s="131">
        <v>0</v>
      </c>
      <c r="AD7" s="131">
        <v>0</v>
      </c>
      <c r="AE7" s="131">
        <v>0</v>
      </c>
      <c r="AF7" s="131">
        <v>0</v>
      </c>
      <c r="AG7" s="132">
        <v>0</v>
      </c>
      <c r="AH7" s="132">
        <v>0</v>
      </c>
      <c r="AI7" s="132">
        <v>0</v>
      </c>
      <c r="AJ7" s="132">
        <v>0</v>
      </c>
    </row>
    <row r="8" spans="1:36" ht="15">
      <c r="A8" s="122"/>
      <c r="B8" s="361"/>
      <c r="C8" s="140"/>
      <c r="D8" s="140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39"/>
      <c r="Y8" s="139"/>
      <c r="Z8" s="139"/>
      <c r="AA8" s="139"/>
      <c r="AB8" s="124"/>
      <c r="AC8" s="138"/>
      <c r="AD8" s="138"/>
      <c r="AE8" s="138"/>
      <c r="AF8" s="138"/>
      <c r="AG8" s="139"/>
      <c r="AH8" s="139"/>
      <c r="AI8" s="139"/>
      <c r="AJ8" s="139"/>
    </row>
    <row r="9" spans="1:36" ht="15">
      <c r="A9" s="122"/>
      <c r="B9" s="361"/>
      <c r="C9" s="140" t="s">
        <v>185</v>
      </c>
      <c r="D9" s="140"/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2">
        <v>0</v>
      </c>
      <c r="Y9" s="132">
        <v>0</v>
      </c>
      <c r="Z9" s="132">
        <v>0</v>
      </c>
      <c r="AA9" s="132">
        <v>0</v>
      </c>
      <c r="AB9" s="124"/>
      <c r="AC9" s="131">
        <v>0</v>
      </c>
      <c r="AD9" s="131">
        <v>0</v>
      </c>
      <c r="AE9" s="131">
        <v>0</v>
      </c>
      <c r="AF9" s="131">
        <v>0</v>
      </c>
      <c r="AG9" s="132">
        <v>0</v>
      </c>
      <c r="AH9" s="132">
        <v>0</v>
      </c>
      <c r="AI9" s="132">
        <v>0</v>
      </c>
      <c r="AJ9" s="132">
        <v>0</v>
      </c>
    </row>
    <row r="10" spans="1:36" ht="15">
      <c r="A10" s="122"/>
      <c r="B10" s="362"/>
      <c r="C10" s="140"/>
      <c r="D10" s="17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39"/>
      <c r="Y10" s="139"/>
      <c r="Z10" s="139"/>
      <c r="AA10" s="139"/>
      <c r="AB10" s="124"/>
      <c r="AC10" s="138"/>
      <c r="AD10" s="138"/>
      <c r="AE10" s="138"/>
      <c r="AF10" s="138"/>
      <c r="AG10" s="139"/>
      <c r="AH10" s="139"/>
      <c r="AI10" s="139"/>
      <c r="AJ10" s="139"/>
    </row>
    <row r="11" spans="1:36" ht="15">
      <c r="A11" s="122"/>
      <c r="B11" s="143"/>
      <c r="C11" s="144"/>
      <c r="D11" s="144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6"/>
      <c r="X11" s="146"/>
      <c r="Y11" s="146"/>
      <c r="Z11" s="146"/>
      <c r="AA11" s="146"/>
      <c r="AB11" s="122"/>
      <c r="AC11" s="146"/>
      <c r="AD11" s="146"/>
      <c r="AE11" s="146"/>
      <c r="AF11" s="146"/>
      <c r="AG11" s="146"/>
      <c r="AH11" s="146"/>
      <c r="AI11" s="146"/>
      <c r="AJ11" s="146"/>
    </row>
    <row r="12" spans="1:36" ht="15">
      <c r="A12" s="122"/>
      <c r="B12" s="147"/>
      <c r="C12" s="149" t="s">
        <v>190</v>
      </c>
      <c r="D12" s="149"/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  <c r="W12" s="150">
        <v>0</v>
      </c>
      <c r="X12" s="150">
        <v>0</v>
      </c>
      <c r="Y12" s="150">
        <v>0</v>
      </c>
      <c r="Z12" s="150">
        <v>0</v>
      </c>
      <c r="AA12" s="150">
        <v>0</v>
      </c>
      <c r="AB12" s="122"/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</row>
    <row r="13" spans="1:36" ht="15">
      <c r="A13" s="122"/>
      <c r="B13" s="122"/>
      <c r="C13" s="148" t="s">
        <v>195</v>
      </c>
      <c r="D13" s="151"/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22"/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</row>
    <row r="14" spans="1:36" ht="15">
      <c r="A14" s="122"/>
      <c r="B14" s="122"/>
      <c r="C14" s="153" t="s">
        <v>188</v>
      </c>
      <c r="D14" s="151"/>
      <c r="E14" s="172">
        <v>0</v>
      </c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0</v>
      </c>
      <c r="V14" s="172">
        <v>0</v>
      </c>
      <c r="W14" s="172">
        <v>0</v>
      </c>
      <c r="X14" s="172">
        <v>0</v>
      </c>
      <c r="Y14" s="172">
        <v>0</v>
      </c>
      <c r="Z14" s="172">
        <v>0</v>
      </c>
      <c r="AA14" s="172">
        <v>0</v>
      </c>
      <c r="AB14" s="122"/>
      <c r="AC14" s="172">
        <v>0</v>
      </c>
      <c r="AD14" s="172">
        <v>0</v>
      </c>
      <c r="AE14" s="172">
        <v>0</v>
      </c>
      <c r="AF14" s="172">
        <v>0</v>
      </c>
      <c r="AG14" s="172">
        <v>0</v>
      </c>
      <c r="AH14" s="172">
        <v>0</v>
      </c>
      <c r="AI14" s="172">
        <v>0</v>
      </c>
      <c r="AJ14" s="172">
        <v>0</v>
      </c>
    </row>
    <row r="15" spans="1:36" ht="15">
      <c r="A15" s="155"/>
      <c r="B15" s="363"/>
      <c r="C15" s="363"/>
      <c r="D15" s="155"/>
      <c r="E15" s="156"/>
      <c r="F15" s="156"/>
      <c r="G15" s="156"/>
      <c r="H15" s="156"/>
      <c r="I15" s="156"/>
      <c r="J15" s="156"/>
      <c r="K15" s="156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22"/>
      <c r="AC15" s="124"/>
      <c r="AD15" s="122"/>
      <c r="AE15" s="122"/>
      <c r="AF15" s="122"/>
      <c r="AG15" s="122"/>
      <c r="AH15" s="122"/>
      <c r="AI15" s="122"/>
      <c r="AJ15" s="122"/>
    </row>
    <row r="16" spans="1:36" ht="15">
      <c r="A16" s="155"/>
      <c r="B16" s="155"/>
      <c r="C16" s="155"/>
      <c r="D16" s="155"/>
      <c r="E16" s="156"/>
      <c r="F16" s="156"/>
      <c r="G16" s="156"/>
      <c r="H16" s="156"/>
      <c r="I16" s="156"/>
      <c r="J16" s="156"/>
      <c r="K16" s="156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22"/>
      <c r="AC16" s="124"/>
      <c r="AD16" s="122"/>
      <c r="AE16" s="122"/>
      <c r="AF16" s="122"/>
      <c r="AG16" s="122"/>
      <c r="AH16" s="122"/>
      <c r="AI16" s="122"/>
      <c r="AJ16" s="122"/>
    </row>
    <row r="17" spans="1:36" ht="15">
      <c r="A17" s="155"/>
      <c r="B17" s="364"/>
      <c r="C17" s="365"/>
      <c r="D17" s="158"/>
      <c r="E17" s="126" t="s">
        <v>150</v>
      </c>
      <c r="F17" s="126" t="s">
        <v>151</v>
      </c>
      <c r="G17" s="126" t="s">
        <v>152</v>
      </c>
      <c r="H17" s="126" t="s">
        <v>153</v>
      </c>
      <c r="I17" s="126" t="s">
        <v>154</v>
      </c>
      <c r="J17" s="126" t="s">
        <v>155</v>
      </c>
      <c r="K17" s="126" t="s">
        <v>156</v>
      </c>
      <c r="L17" s="126" t="s">
        <v>157</v>
      </c>
      <c r="M17" s="126" t="s">
        <v>158</v>
      </c>
      <c r="N17" s="126" t="s">
        <v>159</v>
      </c>
      <c r="O17" s="126" t="s">
        <v>160</v>
      </c>
      <c r="P17" s="126" t="s">
        <v>161</v>
      </c>
      <c r="Q17" s="126" t="s">
        <v>162</v>
      </c>
      <c r="R17" s="127" t="s">
        <v>163</v>
      </c>
      <c r="S17" s="127" t="s">
        <v>164</v>
      </c>
      <c r="T17" s="127" t="s">
        <v>165</v>
      </c>
      <c r="U17" s="127" t="s">
        <v>166</v>
      </c>
      <c r="V17" s="127" t="s">
        <v>167</v>
      </c>
      <c r="W17" s="127" t="s">
        <v>168</v>
      </c>
      <c r="X17" s="128" t="s">
        <v>169</v>
      </c>
      <c r="Y17" s="128" t="s">
        <v>170</v>
      </c>
      <c r="Z17" s="128" t="s">
        <v>171</v>
      </c>
      <c r="AA17" s="128" t="s">
        <v>172</v>
      </c>
      <c r="AB17" s="122"/>
      <c r="AC17" s="126" t="s">
        <v>173</v>
      </c>
      <c r="AD17" s="126" t="s">
        <v>174</v>
      </c>
      <c r="AE17" s="126" t="s">
        <v>175</v>
      </c>
      <c r="AF17" s="126" t="s">
        <v>176</v>
      </c>
      <c r="AG17" s="129" t="s">
        <v>177</v>
      </c>
      <c r="AH17" s="129" t="s">
        <v>178</v>
      </c>
      <c r="AI17" s="129" t="s">
        <v>179</v>
      </c>
      <c r="AJ17" s="129" t="s">
        <v>180</v>
      </c>
    </row>
    <row r="18" spans="1:36" ht="15">
      <c r="A18" s="155"/>
      <c r="B18" s="173" t="s">
        <v>196</v>
      </c>
      <c r="C18" s="160"/>
      <c r="D18" s="174" t="s">
        <v>197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/>
      <c r="W18" s="161"/>
      <c r="X18" s="162"/>
      <c r="Y18" s="162"/>
      <c r="Z18" s="162"/>
      <c r="AA18" s="162"/>
      <c r="AB18" s="122"/>
      <c r="AC18" s="161">
        <v>0</v>
      </c>
      <c r="AD18" s="161">
        <v>0</v>
      </c>
      <c r="AE18" s="161"/>
      <c r="AF18" s="161"/>
      <c r="AG18" s="162"/>
      <c r="AH18" s="162"/>
      <c r="AI18" s="162"/>
      <c r="AJ18" s="162"/>
    </row>
    <row r="19" spans="1:36" ht="15">
      <c r="A19" s="155"/>
      <c r="B19" s="163"/>
      <c r="C19" s="159"/>
      <c r="D19" s="159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7"/>
      <c r="Y19" s="137"/>
      <c r="Z19" s="137"/>
      <c r="AA19" s="137"/>
      <c r="AB19" s="122"/>
      <c r="AC19" s="138"/>
      <c r="AD19" s="138"/>
      <c r="AE19" s="138"/>
      <c r="AF19" s="138"/>
      <c r="AG19" s="139"/>
      <c r="AH19" s="139"/>
      <c r="AI19" s="139"/>
      <c r="AJ19" s="139"/>
    </row>
    <row r="20" spans="1:36" ht="15">
      <c r="A20" s="155"/>
      <c r="B20" s="352"/>
      <c r="C20" s="175" t="s">
        <v>198</v>
      </c>
      <c r="D20" s="160"/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/>
      <c r="W20" s="161"/>
      <c r="X20" s="162"/>
      <c r="Y20" s="162"/>
      <c r="Z20" s="162"/>
      <c r="AA20" s="162"/>
      <c r="AB20" s="122"/>
      <c r="AC20" s="161">
        <v>0</v>
      </c>
      <c r="AD20" s="161">
        <v>0</v>
      </c>
      <c r="AE20" s="161"/>
      <c r="AF20" s="161"/>
      <c r="AG20" s="162"/>
      <c r="AH20" s="162"/>
      <c r="AI20" s="162"/>
      <c r="AJ20" s="162"/>
    </row>
    <row r="21" spans="1:36" ht="15">
      <c r="A21" s="155"/>
      <c r="B21" s="353"/>
      <c r="C21" s="160"/>
      <c r="D21" s="160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39"/>
      <c r="Y21" s="139"/>
      <c r="Z21" s="139"/>
      <c r="AA21" s="139"/>
      <c r="AB21" s="122"/>
      <c r="AC21" s="138"/>
      <c r="AD21" s="138"/>
      <c r="AE21" s="138"/>
      <c r="AF21" s="138"/>
      <c r="AG21" s="139"/>
      <c r="AH21" s="139"/>
      <c r="AI21" s="139"/>
      <c r="AJ21" s="139"/>
    </row>
    <row r="22" spans="1:36" ht="15">
      <c r="A22" s="155"/>
      <c r="B22" s="353"/>
      <c r="C22" s="175" t="s">
        <v>199</v>
      </c>
      <c r="D22" s="160"/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/>
      <c r="X22" s="162"/>
      <c r="Y22" s="162"/>
      <c r="Z22" s="162"/>
      <c r="AA22" s="162"/>
      <c r="AB22" s="122"/>
      <c r="AC22" s="161">
        <v>0</v>
      </c>
      <c r="AD22" s="161">
        <v>0</v>
      </c>
      <c r="AE22" s="161">
        <v>0</v>
      </c>
      <c r="AF22" s="161">
        <v>0</v>
      </c>
      <c r="AG22" s="162">
        <v>0</v>
      </c>
      <c r="AH22" s="162">
        <v>0</v>
      </c>
      <c r="AI22" s="162">
        <v>0</v>
      </c>
      <c r="AJ22" s="162">
        <v>0</v>
      </c>
    </row>
    <row r="23" spans="1:36" ht="15">
      <c r="A23" s="155"/>
      <c r="B23" s="353"/>
      <c r="C23" s="175"/>
      <c r="D23" s="160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39"/>
      <c r="Y23" s="139"/>
      <c r="Z23" s="139"/>
      <c r="AA23" s="139"/>
      <c r="AB23" s="122"/>
      <c r="AC23" s="138"/>
      <c r="AD23" s="138"/>
      <c r="AE23" s="138"/>
      <c r="AF23" s="138"/>
      <c r="AG23" s="139"/>
      <c r="AH23" s="139"/>
      <c r="AI23" s="139"/>
      <c r="AJ23" s="139"/>
    </row>
    <row r="24" spans="1:36" ht="15">
      <c r="A24" s="155"/>
      <c r="B24" s="164"/>
      <c r="C24" s="165"/>
      <c r="D24" s="165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7"/>
      <c r="X24" s="167"/>
      <c r="Y24" s="167"/>
      <c r="Z24" s="167"/>
      <c r="AA24" s="167"/>
      <c r="AB24" s="122"/>
      <c r="AC24" s="167"/>
      <c r="AD24" s="167"/>
      <c r="AE24" s="167"/>
      <c r="AF24" s="167"/>
      <c r="AG24" s="167"/>
      <c r="AH24" s="167"/>
      <c r="AI24" s="167"/>
      <c r="AJ24" s="167"/>
    </row>
    <row r="25" spans="1:36" ht="15">
      <c r="A25" s="155"/>
      <c r="B25" s="168"/>
      <c r="C25" s="169" t="s">
        <v>190</v>
      </c>
      <c r="D25" s="169"/>
      <c r="E25" s="170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22"/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</row>
    <row r="26" spans="1:36" ht="15">
      <c r="A26" s="122"/>
      <c r="B26" s="122"/>
      <c r="C26" s="148" t="s">
        <v>200</v>
      </c>
      <c r="D26" s="151"/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/>
      <c r="X26" s="150"/>
      <c r="Y26" s="150">
        <v>0</v>
      </c>
      <c r="Z26" s="150">
        <v>0</v>
      </c>
      <c r="AA26" s="150">
        <v>0</v>
      </c>
      <c r="AB26" s="122"/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</row>
    <row r="27" spans="1:36" ht="15">
      <c r="A27" s="122"/>
      <c r="B27" s="122"/>
      <c r="C27" s="153" t="s">
        <v>188</v>
      </c>
      <c r="D27" s="151"/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154">
        <v>0</v>
      </c>
      <c r="Y27" s="154">
        <v>0</v>
      </c>
      <c r="Z27" s="154">
        <v>0</v>
      </c>
      <c r="AA27" s="154">
        <v>0</v>
      </c>
      <c r="AB27" s="122"/>
      <c r="AC27" s="154">
        <v>0</v>
      </c>
      <c r="AD27" s="154">
        <v>0</v>
      </c>
      <c r="AE27" s="154">
        <v>0</v>
      </c>
      <c r="AF27" s="154">
        <v>0</v>
      </c>
      <c r="AG27" s="154">
        <v>0</v>
      </c>
      <c r="AH27" s="154">
        <v>0</v>
      </c>
      <c r="AI27" s="154">
        <v>0</v>
      </c>
      <c r="AJ27" s="154">
        <v>0</v>
      </c>
    </row>
    <row r="28" spans="1:36" ht="15">
      <c r="A28" s="118"/>
      <c r="B28" s="118"/>
      <c r="C28" s="118"/>
      <c r="D28" s="118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</row>
    <row r="38" ht="14.25" customHeight="1"/>
    <row r="42" ht="21.2" customHeight="1"/>
    <row r="43" ht="21.2" customHeight="1"/>
    <row r="44" ht="14.25" customHeight="1"/>
    <row r="48" ht="14.25" customHeight="1"/>
    <row r="49" ht="14.25" customHeight="1"/>
  </sheetData>
  <mergeCells count="7">
    <mergeCell ref="B20:B23"/>
    <mergeCell ref="B2:AJ2"/>
    <mergeCell ref="B4:C4"/>
    <mergeCell ref="B5:C5"/>
    <mergeCell ref="B7:B10"/>
    <mergeCell ref="B15:C15"/>
    <mergeCell ref="B17:C17"/>
  </mergeCells>
  <phoneticPr fontId="3"/>
  <pageMargins left="0.7" right="0.7" top="0.75" bottom="0.75" header="0.3" footer="0.3"/>
  <pageSetup paperSize="9" scale="31" orientation="landscape" r:id="rId1"/>
  <headerFooter>
    <oddHeader>&amp;R&amp;"Calibri"&amp;B&amp;18【別紙5-2】要因分析（エネルギー）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60" zoomScaleNormal="100" workbookViewId="0">
      <selection sqref="A1:K29"/>
    </sheetView>
  </sheetViews>
  <sheetFormatPr defaultRowHeight="13.5"/>
  <cols>
    <col min="1" max="1" width="13" customWidth="1"/>
    <col min="2" max="2" width="5.125" bestFit="1" customWidth="1"/>
    <col min="3" max="4" width="17.875" customWidth="1"/>
    <col min="5" max="5" width="14.625" customWidth="1"/>
    <col min="6" max="6" width="8.625" customWidth="1"/>
    <col min="7" max="7" width="6.875" customWidth="1"/>
    <col min="8" max="8" width="8.625" customWidth="1"/>
    <col min="9" max="9" width="6.875" customWidth="1"/>
    <col min="10" max="10" width="8.625" customWidth="1"/>
    <col min="11" max="11" width="6.875" customWidth="1"/>
  </cols>
  <sheetData>
    <row r="1" spans="1:11" ht="15.75" thickBot="1">
      <c r="A1" s="1"/>
      <c r="B1" s="1"/>
      <c r="C1" s="1"/>
      <c r="D1" s="1"/>
      <c r="E1" s="1"/>
      <c r="F1" s="1"/>
      <c r="G1" s="1"/>
      <c r="H1" s="369"/>
      <c r="I1" s="369"/>
      <c r="J1" s="369"/>
      <c r="K1" s="369"/>
    </row>
    <row r="2" spans="1:11" ht="15.75">
      <c r="A2" s="370" t="s">
        <v>201</v>
      </c>
      <c r="B2" s="371"/>
      <c r="C2" s="371"/>
      <c r="D2" s="371"/>
      <c r="E2" s="371"/>
      <c r="F2" s="371"/>
      <c r="G2" s="371"/>
      <c r="H2" s="371"/>
      <c r="I2" s="371"/>
      <c r="J2" s="371"/>
      <c r="K2" s="372"/>
    </row>
    <row r="3" spans="1:11" ht="15">
      <c r="A3" s="13"/>
      <c r="B3" s="7"/>
      <c r="C3" s="7"/>
      <c r="D3" s="7"/>
      <c r="E3" s="7"/>
      <c r="F3" s="7"/>
      <c r="G3" s="7"/>
      <c r="H3" s="7"/>
      <c r="I3" s="176"/>
      <c r="J3" s="176"/>
      <c r="K3" s="14"/>
    </row>
    <row r="4" spans="1:11" ht="15">
      <c r="A4" s="373"/>
      <c r="B4" s="374" t="s">
        <v>202</v>
      </c>
      <c r="C4" s="374" t="s">
        <v>203</v>
      </c>
      <c r="D4" s="374" t="s">
        <v>204</v>
      </c>
      <c r="E4" s="374" t="s">
        <v>205</v>
      </c>
      <c r="F4" s="375" t="s">
        <v>206</v>
      </c>
      <c r="G4" s="375"/>
      <c r="H4" s="376" t="s">
        <v>207</v>
      </c>
      <c r="I4" s="375"/>
      <c r="J4" s="376" t="s">
        <v>208</v>
      </c>
      <c r="K4" s="377"/>
    </row>
    <row r="5" spans="1:11" ht="15">
      <c r="A5" s="373"/>
      <c r="B5" s="374"/>
      <c r="C5" s="374"/>
      <c r="D5" s="374"/>
      <c r="E5" s="374"/>
      <c r="F5" s="177" t="s">
        <v>209</v>
      </c>
      <c r="G5" s="177" t="s">
        <v>147</v>
      </c>
      <c r="H5" s="177" t="s">
        <v>209</v>
      </c>
      <c r="I5" s="177" t="s">
        <v>147</v>
      </c>
      <c r="J5" s="177" t="s">
        <v>209</v>
      </c>
      <c r="K5" s="178" t="s">
        <v>147</v>
      </c>
    </row>
    <row r="6" spans="1:11" ht="15">
      <c r="A6" s="378" t="s">
        <v>210</v>
      </c>
      <c r="B6" s="179">
        <v>1</v>
      </c>
      <c r="C6" s="180"/>
      <c r="D6" s="180"/>
      <c r="E6" s="181"/>
      <c r="F6" s="182"/>
      <c r="G6" s="183"/>
      <c r="H6" s="184"/>
      <c r="I6" s="182"/>
      <c r="J6" s="185"/>
      <c r="K6" s="182"/>
    </row>
    <row r="7" spans="1:11" ht="15">
      <c r="A7" s="379"/>
      <c r="B7" s="179">
        <v>2</v>
      </c>
      <c r="C7" s="180"/>
      <c r="D7" s="180"/>
      <c r="E7" s="181"/>
      <c r="F7" s="182"/>
      <c r="G7" s="183"/>
      <c r="H7" s="184"/>
      <c r="I7" s="182"/>
      <c r="J7" s="185"/>
      <c r="K7" s="182"/>
    </row>
    <row r="8" spans="1:11" ht="15">
      <c r="A8" s="379"/>
      <c r="B8" s="179">
        <v>3</v>
      </c>
      <c r="C8" s="180"/>
      <c r="D8" s="186"/>
      <c r="E8" s="181"/>
      <c r="F8" s="182"/>
      <c r="G8" s="183"/>
      <c r="H8" s="184"/>
      <c r="I8" s="182"/>
      <c r="J8" s="185"/>
      <c r="K8" s="182"/>
    </row>
    <row r="9" spans="1:11" ht="15">
      <c r="A9" s="379"/>
      <c r="B9" s="179">
        <v>4</v>
      </c>
      <c r="C9" s="180"/>
      <c r="D9" s="186"/>
      <c r="E9" s="181"/>
      <c r="F9" s="182"/>
      <c r="G9" s="183"/>
      <c r="H9" s="182"/>
      <c r="I9" s="182"/>
      <c r="J9" s="185"/>
      <c r="K9" s="182"/>
    </row>
    <row r="10" spans="1:11" ht="15">
      <c r="A10" s="379" t="s">
        <v>211</v>
      </c>
      <c r="B10" s="179">
        <v>1</v>
      </c>
      <c r="C10" s="180"/>
      <c r="D10" s="180"/>
      <c r="E10" s="181"/>
      <c r="F10" s="182"/>
      <c r="G10" s="183"/>
      <c r="H10" s="184"/>
      <c r="I10" s="182"/>
      <c r="J10" s="185"/>
      <c r="K10" s="182"/>
    </row>
    <row r="11" spans="1:11" ht="15">
      <c r="A11" s="379"/>
      <c r="B11" s="179">
        <v>2</v>
      </c>
      <c r="C11" s="180"/>
      <c r="D11" s="180"/>
      <c r="E11" s="181"/>
      <c r="F11" s="182"/>
      <c r="G11" s="183"/>
      <c r="H11" s="184"/>
      <c r="I11" s="182"/>
      <c r="J11" s="185"/>
      <c r="K11" s="182"/>
    </row>
    <row r="12" spans="1:11" ht="15">
      <c r="A12" s="379"/>
      <c r="B12" s="179">
        <v>3</v>
      </c>
      <c r="C12" s="180"/>
      <c r="D12" s="186"/>
      <c r="E12" s="181"/>
      <c r="F12" s="182"/>
      <c r="G12" s="183"/>
      <c r="H12" s="184"/>
      <c r="I12" s="182"/>
      <c r="J12" s="185"/>
      <c r="K12" s="182"/>
    </row>
    <row r="13" spans="1:11" ht="15">
      <c r="A13" s="379"/>
      <c r="B13" s="179">
        <v>4</v>
      </c>
      <c r="C13" s="180"/>
      <c r="D13" s="186"/>
      <c r="E13" s="181"/>
      <c r="F13" s="182"/>
      <c r="G13" s="183"/>
      <c r="H13" s="182"/>
      <c r="I13" s="182"/>
      <c r="J13" s="185"/>
      <c r="K13" s="182"/>
    </row>
    <row r="14" spans="1:11" ht="15">
      <c r="A14" s="379"/>
      <c r="B14" s="179">
        <v>5</v>
      </c>
      <c r="C14" s="186"/>
      <c r="D14" s="186"/>
      <c r="E14" s="181"/>
      <c r="F14" s="182"/>
      <c r="G14" s="182"/>
      <c r="H14" s="182"/>
      <c r="I14" s="182"/>
      <c r="J14" s="182"/>
      <c r="K14" s="187"/>
    </row>
    <row r="15" spans="1:11" ht="15">
      <c r="A15" s="379" t="s">
        <v>212</v>
      </c>
      <c r="B15" s="179">
        <v>1</v>
      </c>
      <c r="C15" s="180"/>
      <c r="D15" s="180"/>
      <c r="E15" s="181"/>
      <c r="F15" s="182"/>
      <c r="G15" s="183"/>
      <c r="H15" s="184"/>
      <c r="I15" s="182"/>
      <c r="J15" s="185"/>
      <c r="K15" s="182"/>
    </row>
    <row r="16" spans="1:11" ht="15">
      <c r="A16" s="379"/>
      <c r="B16" s="179">
        <v>2</v>
      </c>
      <c r="C16" s="180"/>
      <c r="D16" s="180"/>
      <c r="E16" s="181"/>
      <c r="F16" s="182"/>
      <c r="G16" s="183"/>
      <c r="H16" s="184"/>
      <c r="I16" s="182"/>
      <c r="J16" s="185"/>
      <c r="K16" s="182"/>
    </row>
    <row r="17" spans="1:11" ht="15">
      <c r="A17" s="379"/>
      <c r="B17" s="179">
        <v>3</v>
      </c>
      <c r="C17" s="180"/>
      <c r="D17" s="186"/>
      <c r="E17" s="181"/>
      <c r="F17" s="182"/>
      <c r="G17" s="183"/>
      <c r="H17" s="184"/>
      <c r="I17" s="182"/>
      <c r="J17" s="185"/>
      <c r="K17" s="182"/>
    </row>
    <row r="18" spans="1:11" ht="15">
      <c r="A18" s="379"/>
      <c r="B18" s="179">
        <v>4</v>
      </c>
      <c r="C18" s="180"/>
      <c r="D18" s="186"/>
      <c r="E18" s="181"/>
      <c r="F18" s="182"/>
      <c r="G18" s="183"/>
      <c r="H18" s="182"/>
      <c r="I18" s="182"/>
      <c r="J18" s="185"/>
      <c r="K18" s="182"/>
    </row>
    <row r="19" spans="1:11" ht="15">
      <c r="A19" s="379"/>
      <c r="B19" s="179">
        <v>5</v>
      </c>
      <c r="C19" s="186"/>
      <c r="D19" s="186"/>
      <c r="E19" s="181"/>
      <c r="F19" s="182"/>
      <c r="G19" s="182"/>
      <c r="H19" s="182"/>
      <c r="I19" s="182"/>
      <c r="J19" s="182"/>
      <c r="K19" s="187"/>
    </row>
    <row r="20" spans="1:11" ht="15">
      <c r="A20" s="379" t="s">
        <v>213</v>
      </c>
      <c r="B20" s="179">
        <v>1</v>
      </c>
      <c r="C20" s="180"/>
      <c r="D20" s="180"/>
      <c r="E20" s="181"/>
      <c r="F20" s="182"/>
      <c r="G20" s="183"/>
      <c r="H20" s="184"/>
      <c r="I20" s="182"/>
      <c r="J20" s="185"/>
      <c r="K20" s="182"/>
    </row>
    <row r="21" spans="1:11" ht="15">
      <c r="A21" s="379"/>
      <c r="B21" s="179">
        <v>2</v>
      </c>
      <c r="C21" s="180"/>
      <c r="D21" s="180"/>
      <c r="E21" s="181"/>
      <c r="F21" s="182"/>
      <c r="G21" s="183"/>
      <c r="H21" s="184"/>
      <c r="I21" s="182"/>
      <c r="J21" s="185"/>
      <c r="K21" s="182"/>
    </row>
    <row r="22" spans="1:11" ht="15">
      <c r="A22" s="379"/>
      <c r="B22" s="179">
        <v>3</v>
      </c>
      <c r="C22" s="180"/>
      <c r="D22" s="186"/>
      <c r="E22" s="181"/>
      <c r="F22" s="182"/>
      <c r="G22" s="183"/>
      <c r="H22" s="184"/>
      <c r="I22" s="182"/>
      <c r="J22" s="185"/>
      <c r="K22" s="182"/>
    </row>
    <row r="23" spans="1:11" ht="15">
      <c r="A23" s="379"/>
      <c r="B23" s="179">
        <v>4</v>
      </c>
      <c r="C23" s="180"/>
      <c r="D23" s="186"/>
      <c r="E23" s="181"/>
      <c r="F23" s="182"/>
      <c r="G23" s="183"/>
      <c r="H23" s="182"/>
      <c r="I23" s="182"/>
      <c r="J23" s="185"/>
      <c r="K23" s="182"/>
    </row>
    <row r="24" spans="1:11" ht="15.75" thickBot="1">
      <c r="A24" s="380"/>
      <c r="B24" s="188">
        <v>5</v>
      </c>
      <c r="C24" s="189"/>
      <c r="D24" s="189"/>
      <c r="E24" s="190"/>
      <c r="F24" s="191"/>
      <c r="G24" s="191"/>
      <c r="H24" s="191"/>
      <c r="I24" s="191"/>
      <c r="J24" s="191"/>
      <c r="K24" s="192"/>
    </row>
    <row r="25" spans="1:11" ht="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231" t="s">
        <v>214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3"/>
    </row>
    <row r="27" spans="1:11">
      <c r="A27" s="234"/>
      <c r="B27" s="235"/>
      <c r="C27" s="235"/>
      <c r="D27" s="235"/>
      <c r="E27" s="235"/>
      <c r="F27" s="235"/>
      <c r="G27" s="235"/>
      <c r="H27" s="235"/>
      <c r="I27" s="235"/>
      <c r="J27" s="235"/>
      <c r="K27" s="236"/>
    </row>
    <row r="28" spans="1:11">
      <c r="A28" s="234"/>
      <c r="B28" s="235"/>
      <c r="C28" s="235"/>
      <c r="D28" s="235"/>
      <c r="E28" s="235"/>
      <c r="F28" s="235"/>
      <c r="G28" s="235"/>
      <c r="H28" s="235"/>
      <c r="I28" s="235"/>
      <c r="J28" s="235"/>
      <c r="K28" s="236"/>
    </row>
    <row r="29" spans="1:11">
      <c r="A29" s="237"/>
      <c r="B29" s="238"/>
      <c r="C29" s="238"/>
      <c r="D29" s="238"/>
      <c r="E29" s="238"/>
      <c r="F29" s="238"/>
      <c r="G29" s="238"/>
      <c r="H29" s="238"/>
      <c r="I29" s="238"/>
      <c r="J29" s="238"/>
      <c r="K29" s="239"/>
    </row>
  </sheetData>
  <mergeCells count="16">
    <mergeCell ref="A26:K29"/>
    <mergeCell ref="H1:I1"/>
    <mergeCell ref="J1:K1"/>
    <mergeCell ref="A2:K2"/>
    <mergeCell ref="A4:A5"/>
    <mergeCell ref="B4:B5"/>
    <mergeCell ref="C4:C5"/>
    <mergeCell ref="D4:D5"/>
    <mergeCell ref="E4:E5"/>
    <mergeCell ref="F4:G4"/>
    <mergeCell ref="H4:I4"/>
    <mergeCell ref="J4:K4"/>
    <mergeCell ref="A6:A9"/>
    <mergeCell ref="A10:A14"/>
    <mergeCell ref="A15:A19"/>
    <mergeCell ref="A20:A24"/>
  </mergeCells>
  <phoneticPr fontId="3"/>
  <pageMargins left="0.7" right="0.7" top="0.75" bottom="0.75" header="0.3" footer="0.3"/>
  <pageSetup paperSize="9" scale="76" orientation="portrait" r:id="rId1"/>
  <headerFooter>
    <oddHeader>&amp;R&amp;"Calibri"&amp;B&amp;18【別紙6】対策リスト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60" zoomScaleNormal="100" workbookViewId="0">
      <selection sqref="A1:J29"/>
    </sheetView>
  </sheetViews>
  <sheetFormatPr defaultRowHeight="13.5"/>
  <cols>
    <col min="1" max="10" width="14.375" customWidth="1"/>
  </cols>
  <sheetData>
    <row r="1" spans="1:10" ht="14.25" thickBot="1">
      <c r="A1" s="193"/>
      <c r="B1" s="193"/>
      <c r="C1" s="193"/>
      <c r="D1" s="193"/>
      <c r="E1" s="193"/>
      <c r="F1" s="193"/>
      <c r="G1" s="193"/>
      <c r="H1" s="193"/>
      <c r="I1" s="193"/>
      <c r="J1" s="194"/>
    </row>
    <row r="2" spans="1:10" ht="15.75">
      <c r="A2" s="381" t="s">
        <v>215</v>
      </c>
      <c r="B2" s="382"/>
      <c r="C2" s="382"/>
      <c r="D2" s="382"/>
      <c r="E2" s="382"/>
      <c r="F2" s="382"/>
      <c r="G2" s="382"/>
      <c r="H2" s="382"/>
      <c r="I2" s="382"/>
      <c r="J2" s="383"/>
    </row>
    <row r="3" spans="1:10">
      <c r="A3" s="195"/>
      <c r="B3" s="196"/>
      <c r="C3" s="196"/>
      <c r="D3" s="196"/>
      <c r="E3" s="196"/>
      <c r="F3" s="196"/>
      <c r="G3" s="196"/>
      <c r="H3" s="196"/>
      <c r="I3" s="196"/>
      <c r="J3" s="197"/>
    </row>
    <row r="4" spans="1:10">
      <c r="A4" s="195" t="s">
        <v>216</v>
      </c>
      <c r="B4" s="196"/>
      <c r="C4" s="196"/>
      <c r="D4" s="196"/>
      <c r="E4" s="196"/>
      <c r="F4" s="196"/>
      <c r="G4" s="196"/>
      <c r="H4" s="196"/>
      <c r="I4" s="198"/>
      <c r="J4" s="199" t="s">
        <v>217</v>
      </c>
    </row>
    <row r="5" spans="1:10">
      <c r="A5" s="200"/>
      <c r="B5" s="80" t="s">
        <v>218</v>
      </c>
      <c r="C5" s="80" t="s">
        <v>219</v>
      </c>
      <c r="D5" s="80" t="s">
        <v>220</v>
      </c>
      <c r="E5" s="80" t="s">
        <v>221</v>
      </c>
      <c r="F5" s="80" t="s">
        <v>222</v>
      </c>
      <c r="G5" s="80" t="s">
        <v>223</v>
      </c>
      <c r="H5" s="80" t="s">
        <v>224</v>
      </c>
      <c r="I5" s="80" t="s">
        <v>225</v>
      </c>
      <c r="J5" s="201" t="s">
        <v>226</v>
      </c>
    </row>
    <row r="6" spans="1:10">
      <c r="A6" s="200" t="s">
        <v>227</v>
      </c>
      <c r="B6" s="100">
        <f>B12+B18+B24</f>
        <v>0</v>
      </c>
      <c r="C6" s="100">
        <f>C12+C18+C24</f>
        <v>0</v>
      </c>
      <c r="D6" s="100">
        <f t="shared" ref="D6:J7" si="0">D12+D18+D24</f>
        <v>0</v>
      </c>
      <c r="E6" s="100">
        <f t="shared" si="0"/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202">
        <f t="shared" si="0"/>
        <v>0</v>
      </c>
    </row>
    <row r="7" spans="1:10">
      <c r="A7" s="200" t="s">
        <v>228</v>
      </c>
      <c r="B7" s="100">
        <f>B13+B19+B25</f>
        <v>0</v>
      </c>
      <c r="C7" s="100">
        <f>C13+C19+C25</f>
        <v>0</v>
      </c>
      <c r="D7" s="100">
        <f t="shared" si="0"/>
        <v>0</v>
      </c>
      <c r="E7" s="100">
        <f t="shared" si="0"/>
        <v>0</v>
      </c>
      <c r="F7" s="100">
        <f t="shared" si="0"/>
        <v>0</v>
      </c>
      <c r="G7" s="100">
        <f t="shared" si="0"/>
        <v>0</v>
      </c>
      <c r="H7" s="100">
        <f t="shared" si="0"/>
        <v>0</v>
      </c>
      <c r="I7" s="100">
        <f t="shared" si="0"/>
        <v>0</v>
      </c>
      <c r="J7" s="202">
        <f t="shared" si="0"/>
        <v>0</v>
      </c>
    </row>
    <row r="8" spans="1:10" hidden="1">
      <c r="A8" s="203" t="s">
        <v>229</v>
      </c>
      <c r="B8" s="204"/>
      <c r="C8" s="204"/>
      <c r="D8" s="204"/>
      <c r="E8" s="204"/>
      <c r="F8" s="204"/>
      <c r="G8" s="204"/>
      <c r="H8" s="204"/>
      <c r="I8" s="204"/>
      <c r="J8" s="205"/>
    </row>
    <row r="9" spans="1:10">
      <c r="A9" s="195"/>
      <c r="B9" s="196"/>
      <c r="C9" s="196"/>
      <c r="D9" s="196"/>
      <c r="E9" s="196"/>
      <c r="F9" s="196"/>
      <c r="G9" s="196"/>
      <c r="H9" s="196"/>
      <c r="I9" s="196"/>
      <c r="J9" s="197"/>
    </row>
    <row r="10" spans="1:10">
      <c r="A10" s="206" t="s">
        <v>230</v>
      </c>
      <c r="B10" s="196"/>
      <c r="C10" s="196"/>
      <c r="D10" s="196"/>
      <c r="E10" s="196"/>
      <c r="F10" s="196"/>
      <c r="G10" s="196"/>
      <c r="H10" s="196"/>
      <c r="I10" s="198"/>
      <c r="J10" s="199" t="s">
        <v>217</v>
      </c>
    </row>
    <row r="11" spans="1:10">
      <c r="A11" s="200"/>
      <c r="B11" s="80" t="s">
        <v>218</v>
      </c>
      <c r="C11" s="80" t="s">
        <v>219</v>
      </c>
      <c r="D11" s="80" t="s">
        <v>220</v>
      </c>
      <c r="E11" s="80" t="s">
        <v>221</v>
      </c>
      <c r="F11" s="80" t="s">
        <v>222</v>
      </c>
      <c r="G11" s="80" t="s">
        <v>223</v>
      </c>
      <c r="H11" s="80" t="s">
        <v>224</v>
      </c>
      <c r="I11" s="80" t="s">
        <v>225</v>
      </c>
      <c r="J11" s="201" t="s">
        <v>226</v>
      </c>
    </row>
    <row r="12" spans="1:10">
      <c r="A12" s="200" t="s">
        <v>227</v>
      </c>
      <c r="B12" s="207"/>
      <c r="C12" s="208"/>
      <c r="D12" s="207"/>
      <c r="E12" s="207"/>
      <c r="F12" s="207"/>
      <c r="G12" s="207"/>
      <c r="H12" s="207"/>
      <c r="I12" s="207"/>
      <c r="J12" s="209"/>
    </row>
    <row r="13" spans="1:10">
      <c r="A13" s="200" t="s">
        <v>228</v>
      </c>
      <c r="B13" s="207"/>
      <c r="C13" s="208"/>
      <c r="D13" s="207"/>
      <c r="E13" s="207"/>
      <c r="F13" s="207"/>
      <c r="G13" s="207"/>
      <c r="H13" s="207"/>
      <c r="I13" s="207"/>
      <c r="J13" s="209"/>
    </row>
    <row r="14" spans="1:10" hidden="1">
      <c r="A14" s="203" t="s">
        <v>229</v>
      </c>
      <c r="B14" s="204"/>
      <c r="C14" s="210"/>
      <c r="D14" s="204"/>
      <c r="E14" s="204"/>
      <c r="F14" s="204"/>
      <c r="G14" s="204"/>
      <c r="H14" s="204"/>
      <c r="I14" s="204"/>
      <c r="J14" s="205"/>
    </row>
    <row r="15" spans="1:10">
      <c r="A15" s="195"/>
      <c r="B15" s="196"/>
      <c r="C15" s="196"/>
      <c r="D15" s="196"/>
      <c r="E15" s="196"/>
      <c r="F15" s="196"/>
      <c r="G15" s="196"/>
      <c r="H15" s="196"/>
      <c r="I15" s="196"/>
      <c r="J15" s="197"/>
    </row>
    <row r="16" spans="1:10">
      <c r="A16" s="195" t="s">
        <v>231</v>
      </c>
      <c r="B16" s="196"/>
      <c r="C16" s="196"/>
      <c r="D16" s="196"/>
      <c r="E16" s="196"/>
      <c r="F16" s="196"/>
      <c r="G16" s="196"/>
      <c r="H16" s="196"/>
      <c r="I16" s="198"/>
      <c r="J16" s="199" t="s">
        <v>217</v>
      </c>
    </row>
    <row r="17" spans="1:10">
      <c r="A17" s="200"/>
      <c r="B17" s="80" t="s">
        <v>218</v>
      </c>
      <c r="C17" s="80" t="s">
        <v>219</v>
      </c>
      <c r="D17" s="80" t="s">
        <v>220</v>
      </c>
      <c r="E17" s="80" t="s">
        <v>221</v>
      </c>
      <c r="F17" s="80" t="s">
        <v>222</v>
      </c>
      <c r="G17" s="80" t="s">
        <v>223</v>
      </c>
      <c r="H17" s="80" t="s">
        <v>224</v>
      </c>
      <c r="I17" s="80" t="s">
        <v>225</v>
      </c>
      <c r="J17" s="201" t="s">
        <v>226</v>
      </c>
    </row>
    <row r="18" spans="1:10">
      <c r="A18" s="200" t="s">
        <v>232</v>
      </c>
      <c r="B18" s="207"/>
      <c r="C18" s="207"/>
      <c r="D18" s="207"/>
      <c r="E18" s="207"/>
      <c r="F18" s="207"/>
      <c r="G18" s="207"/>
      <c r="H18" s="207"/>
      <c r="I18" s="207"/>
      <c r="J18" s="209"/>
    </row>
    <row r="19" spans="1:10">
      <c r="A19" s="200" t="s">
        <v>228</v>
      </c>
      <c r="B19" s="207"/>
      <c r="C19" s="207"/>
      <c r="D19" s="207"/>
      <c r="E19" s="207"/>
      <c r="F19" s="207"/>
      <c r="G19" s="207"/>
      <c r="H19" s="207"/>
      <c r="I19" s="207"/>
      <c r="J19" s="209"/>
    </row>
    <row r="20" spans="1:10" hidden="1">
      <c r="A20" s="203" t="s">
        <v>229</v>
      </c>
      <c r="B20" s="204"/>
      <c r="C20" s="204"/>
      <c r="D20" s="204"/>
      <c r="E20" s="204"/>
      <c r="F20" s="204"/>
      <c r="G20" s="204"/>
      <c r="H20" s="204"/>
      <c r="I20" s="204"/>
      <c r="J20" s="205"/>
    </row>
    <row r="21" spans="1:10">
      <c r="A21" s="195"/>
      <c r="B21" s="196"/>
      <c r="C21" s="196"/>
      <c r="D21" s="196"/>
      <c r="E21" s="196"/>
      <c r="F21" s="196"/>
      <c r="G21" s="196"/>
      <c r="H21" s="196"/>
      <c r="I21" s="196"/>
      <c r="J21" s="197"/>
    </row>
    <row r="22" spans="1:10">
      <c r="A22" s="195" t="s">
        <v>233</v>
      </c>
      <c r="B22" s="196"/>
      <c r="C22" s="196"/>
      <c r="D22" s="196"/>
      <c r="E22" s="196"/>
      <c r="F22" s="196"/>
      <c r="G22" s="196"/>
      <c r="H22" s="196"/>
      <c r="I22" s="198"/>
      <c r="J22" s="199" t="s">
        <v>217</v>
      </c>
    </row>
    <row r="23" spans="1:10">
      <c r="A23" s="200"/>
      <c r="B23" s="80" t="s">
        <v>218</v>
      </c>
      <c r="C23" s="80" t="s">
        <v>219</v>
      </c>
      <c r="D23" s="80" t="s">
        <v>220</v>
      </c>
      <c r="E23" s="80" t="s">
        <v>221</v>
      </c>
      <c r="F23" s="80" t="s">
        <v>222</v>
      </c>
      <c r="G23" s="80" t="s">
        <v>223</v>
      </c>
      <c r="H23" s="80" t="s">
        <v>224</v>
      </c>
      <c r="I23" s="80" t="s">
        <v>225</v>
      </c>
      <c r="J23" s="201" t="s">
        <v>226</v>
      </c>
    </row>
    <row r="24" spans="1:10">
      <c r="A24" s="200" t="s">
        <v>232</v>
      </c>
      <c r="B24" s="207"/>
      <c r="C24" s="207"/>
      <c r="D24" s="207"/>
      <c r="E24" s="207"/>
      <c r="F24" s="207"/>
      <c r="G24" s="207"/>
      <c r="H24" s="207"/>
      <c r="I24" s="207"/>
      <c r="J24" s="209"/>
    </row>
    <row r="25" spans="1:10" ht="14.25" thickBot="1">
      <c r="A25" s="211" t="s">
        <v>228</v>
      </c>
      <c r="B25" s="212"/>
      <c r="C25" s="212"/>
      <c r="D25" s="212"/>
      <c r="E25" s="212"/>
      <c r="F25" s="212"/>
      <c r="G25" s="212"/>
      <c r="H25" s="212"/>
      <c r="I25" s="212"/>
      <c r="J25" s="213"/>
    </row>
    <row r="26" spans="1:10" hidden="1">
      <c r="A26" s="214" t="s">
        <v>229</v>
      </c>
      <c r="B26" s="214"/>
      <c r="C26" s="214"/>
      <c r="D26" s="214"/>
      <c r="E26" s="214"/>
      <c r="F26" s="214"/>
      <c r="G26" s="214"/>
      <c r="H26" s="214"/>
      <c r="I26" s="214"/>
      <c r="J26" s="214"/>
    </row>
    <row r="27" spans="1:10">
      <c r="A27" s="193"/>
      <c r="B27" s="193"/>
      <c r="C27" s="193"/>
      <c r="D27" s="193"/>
      <c r="E27" s="193"/>
      <c r="F27" s="193"/>
      <c r="G27" s="193"/>
      <c r="H27" s="193"/>
      <c r="I27" s="193"/>
      <c r="J27" s="193"/>
    </row>
    <row r="28" spans="1:10">
      <c r="A28" s="384" t="s">
        <v>234</v>
      </c>
      <c r="B28" s="385"/>
      <c r="C28" s="385"/>
      <c r="D28" s="385"/>
      <c r="E28" s="385"/>
      <c r="F28" s="385"/>
      <c r="G28" s="385"/>
      <c r="H28" s="385"/>
      <c r="I28" s="385"/>
      <c r="J28" s="386"/>
    </row>
    <row r="29" spans="1:10">
      <c r="A29" s="387"/>
      <c r="B29" s="388"/>
      <c r="C29" s="388"/>
      <c r="D29" s="388"/>
      <c r="E29" s="388"/>
      <c r="F29" s="388"/>
      <c r="G29" s="388"/>
      <c r="H29" s="388"/>
      <c r="I29" s="388"/>
      <c r="J29" s="389"/>
    </row>
  </sheetData>
  <mergeCells count="2">
    <mergeCell ref="A2:J2"/>
    <mergeCell ref="A28:J29"/>
  </mergeCells>
  <phoneticPr fontId="3"/>
  <pageMargins left="0.7" right="0.7" top="0.75" bottom="0.75" header="0.3" footer="0.3"/>
  <pageSetup paperSize="9" scale="61" orientation="portrait" r:id="rId1"/>
  <headerFooter>
    <oddHeader>&amp;R&amp;"Calibri"&amp;B&amp;18【別紙7】クレジット活用実績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【別紙1】参加者リスト</vt:lpstr>
      <vt:lpstr>【別紙2】各企業の目標水準値</vt:lpstr>
      <vt:lpstr>【別紙3】変更点</vt:lpstr>
      <vt:lpstr>【別紙4-1】実績（基準年度）</vt:lpstr>
      <vt:lpstr>【別紙4-2】実績（BAU）</vt:lpstr>
      <vt:lpstr>【別紙5-1】要因分析（CO2）</vt:lpstr>
      <vt:lpstr>【別紙5-2】要因分析（エネルギー）</vt:lpstr>
      <vt:lpstr>【別紙6】対策リスト</vt:lpstr>
      <vt:lpstr>【別紙7】クレジット活用実績</vt:lpstr>
      <vt:lpstr>【別紙8】業務部門の対策と削減効果</vt:lpstr>
      <vt:lpstr>Sheet1</vt:lpstr>
      <vt:lpstr>Sheet2</vt:lpstr>
      <vt:lpstr>Sheet3</vt:lpstr>
      <vt:lpstr>【別紙1】参加者リスト!Print_Area</vt:lpstr>
      <vt:lpstr>【別紙2】各企業の目標水準値!Print_Area</vt:lpstr>
      <vt:lpstr>【別紙3】変更点!Print_Area</vt:lpstr>
      <vt:lpstr>'【別紙4-1】実績（基準年度）'!Print_Area</vt:lpstr>
      <vt:lpstr>'【別紙4-2】実績（BAU）'!Print_Area</vt:lpstr>
      <vt:lpstr>'【別紙5-1】要因分析（CO2）'!Print_Area</vt:lpstr>
      <vt:lpstr>'【別紙5-2】要因分析（エネルギー）'!Print_Area</vt:lpstr>
      <vt:lpstr>【別紙8】業務部門の対策と削減効果!Print_Area</vt:lpstr>
    </vt:vector>
  </TitlesOfParts>
  <Company>環境省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dcterms:created xsi:type="dcterms:W3CDTF">2018-01-12T02:43:44Z</dcterms:created>
  <dcterms:modified xsi:type="dcterms:W3CDTF">2018-01-23T00:37:33Z</dcterms:modified>
</cp:coreProperties>
</file>