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【別紙1】参加者リスト" sheetId="15" r:id="rId1"/>
    <sheet name="【別紙2】各企業の目標水準値" sheetId="14" r:id="rId2"/>
    <sheet name="【別紙3】変更点" sheetId="13" r:id="rId3"/>
    <sheet name="【別紙4-1】実績（基準年度）" sheetId="12" r:id="rId4"/>
    <sheet name="【別紙4-2】実績 (BAU)" sheetId="11" r:id="rId5"/>
    <sheet name="【別紙5-1】要因分析（実排出）" sheetId="10" r:id="rId6"/>
    <sheet name="【別紙5-2】要因分析（調整後）" sheetId="9" r:id="rId7"/>
    <sheet name="【別紙5-3】要因分析（業界指定）" sheetId="8" r:id="rId8"/>
    <sheet name="【別紙5-4】要因分析（エネルギー）" sheetId="7" r:id="rId9"/>
    <sheet name="【別紙6】対策リスト" sheetId="6" r:id="rId10"/>
    <sheet name="【別紙7】クレジット活用実績" sheetId="5" r:id="rId11"/>
    <sheet name="【別紙8】業務部門の対策と削減効果" sheetId="4" r:id="rId12"/>
  </sheets>
  <externalReferences>
    <externalReference r:id="rId13"/>
  </externalReferences>
  <definedNames>
    <definedName name="_xlnm.Print_Area" localSheetId="0">【別紙1】参加者リスト!$A$1:$D$84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'【別紙4-1】実績（基準年度）'!$A$1:$AD$63</definedName>
    <definedName name="_xlnm.Print_Area" localSheetId="4">'【別紙4-2】実績 (BAU)'!$A$1:$AD$67</definedName>
    <definedName name="_xlnm.Print_Area" localSheetId="5">'【別紙5-1】要因分析（実排出）'!$A$1:$AJ$56</definedName>
    <definedName name="_xlnm.Print_Area" localSheetId="6">'【別紙5-2】要因分析（調整後）'!$A$1:$AJ$56</definedName>
    <definedName name="_xlnm.Print_Area" localSheetId="8">'【別紙5-4】要因分析（エネルギー）'!$A$1:$AJ$50</definedName>
    <definedName name="_xlnm.Print_Area" localSheetId="11">【別紙8】業務部門の対策と削減効果!$A$1:$I$26</definedName>
  </definedNames>
  <calcPr calcId="145621"/>
</workbook>
</file>

<file path=xl/calcChain.xml><?xml version="1.0" encoding="utf-8"?>
<calcChain xmlns="http://schemas.openxmlformats.org/spreadsheetml/2006/main">
  <c r="J7" i="5" l="1"/>
  <c r="I7" i="5"/>
  <c r="H7" i="5"/>
  <c r="G7" i="5"/>
  <c r="F7" i="5"/>
  <c r="E7" i="5"/>
  <c r="D7" i="5"/>
  <c r="C7" i="5"/>
  <c r="B7" i="5"/>
  <c r="J6" i="5"/>
  <c r="I6" i="5"/>
  <c r="H6" i="5"/>
  <c r="G6" i="5"/>
  <c r="F6" i="5"/>
  <c r="E6" i="5"/>
  <c r="D6" i="5"/>
  <c r="C6" i="5"/>
  <c r="B6" i="5"/>
  <c r="AD58" i="11"/>
  <c r="AC58" i="11"/>
  <c r="AD57" i="11"/>
  <c r="AC57" i="11"/>
  <c r="AD56" i="11"/>
  <c r="AC56" i="11"/>
  <c r="AD55" i="11"/>
  <c r="AC55" i="11"/>
  <c r="AD54" i="11"/>
  <c r="AC54" i="11"/>
  <c r="AD53" i="11"/>
  <c r="AC53" i="11"/>
  <c r="AD52" i="11"/>
  <c r="AC52" i="11"/>
  <c r="AD51" i="11"/>
  <c r="AC51" i="11"/>
  <c r="AD49" i="11"/>
  <c r="AC49" i="11"/>
  <c r="AC42" i="11"/>
  <c r="AD41" i="11"/>
  <c r="AD42" i="11" s="1"/>
  <c r="AC41" i="11"/>
  <c r="AD40" i="11"/>
  <c r="AC40" i="11"/>
  <c r="AC36" i="11" s="1"/>
  <c r="AD36" i="11"/>
  <c r="AD32" i="11"/>
  <c r="AD31" i="11"/>
  <c r="AD33" i="11" s="1"/>
  <c r="AC31" i="11"/>
  <c r="AC33" i="11" s="1"/>
  <c r="AD30" i="11"/>
  <c r="AC30" i="11"/>
  <c r="AD27" i="11"/>
  <c r="AD35" i="11" s="1"/>
  <c r="AD24" i="11"/>
  <c r="AC24" i="11"/>
  <c r="AD23" i="11"/>
  <c r="AC23" i="11"/>
  <c r="AD22" i="11"/>
  <c r="AC22" i="11"/>
  <c r="AC18" i="11" s="1"/>
  <c r="AD18" i="11"/>
  <c r="AD14" i="11"/>
  <c r="AD13" i="11"/>
  <c r="AD15" i="11" s="1"/>
  <c r="AC13" i="11"/>
  <c r="AC14" i="11" s="1"/>
  <c r="AD12" i="11"/>
  <c r="AD9" i="11" s="1"/>
  <c r="AD10" i="11" s="1"/>
  <c r="AD28" i="11" s="1"/>
  <c r="AC12" i="11"/>
  <c r="AC9" i="11"/>
  <c r="AC17" i="11" s="1"/>
  <c r="AD7" i="11"/>
  <c r="AD6" i="11"/>
  <c r="AD29" i="11" s="1"/>
  <c r="AC6" i="11"/>
  <c r="AD53" i="12"/>
  <c r="AC53" i="12"/>
  <c r="AD51" i="12"/>
  <c r="AC51" i="12"/>
  <c r="AD50" i="12"/>
  <c r="AC50" i="12"/>
  <c r="AD48" i="12"/>
  <c r="AC48" i="12"/>
  <c r="AD46" i="12"/>
  <c r="AC46" i="12"/>
  <c r="AD45" i="12"/>
  <c r="AC45" i="12"/>
  <c r="AD43" i="12"/>
  <c r="AC43" i="12"/>
  <c r="AC36" i="12"/>
  <c r="AD32" i="12"/>
  <c r="AD36" i="12" s="1"/>
  <c r="AC32" i="12"/>
  <c r="AC31" i="12"/>
  <c r="AD28" i="12"/>
  <c r="AD26" i="12"/>
  <c r="AC26" i="12"/>
  <c r="AD25" i="12"/>
  <c r="AC25" i="12"/>
  <c r="AC28" i="12" s="1"/>
  <c r="AD24" i="12"/>
  <c r="AD31" i="12" s="1"/>
  <c r="AC24" i="12"/>
  <c r="AC27" i="12" s="1"/>
  <c r="AD21" i="12"/>
  <c r="AC21" i="12"/>
  <c r="AD17" i="12"/>
  <c r="AC17" i="12"/>
  <c r="AC14" i="12"/>
  <c r="AC13" i="12"/>
  <c r="AD11" i="12"/>
  <c r="AC11" i="12"/>
  <c r="AD10" i="12"/>
  <c r="AD14" i="12" s="1"/>
  <c r="AC10" i="12"/>
  <c r="AD9" i="12"/>
  <c r="AD12" i="12" s="1"/>
  <c r="AC9" i="12"/>
  <c r="AC12" i="12" s="1"/>
  <c r="AD6" i="12"/>
  <c r="AD8" i="12" s="1"/>
  <c r="AC6" i="12"/>
  <c r="AC8" i="12" s="1"/>
  <c r="G3" i="14"/>
  <c r="C3" i="15"/>
  <c r="AC29" i="11" l="1"/>
  <c r="AC8" i="11"/>
  <c r="AC7" i="11"/>
  <c r="AD8" i="11"/>
  <c r="AC10" i="11"/>
  <c r="AC28" i="11" s="1"/>
  <c r="AD17" i="11"/>
  <c r="AC15" i="11"/>
  <c r="AC27" i="11"/>
  <c r="AC35" i="11" s="1"/>
  <c r="AC32" i="11"/>
  <c r="AC7" i="12"/>
  <c r="AD13" i="12"/>
  <c r="AC16" i="12"/>
  <c r="AD27" i="12"/>
  <c r="AD16" i="12"/>
</calcChain>
</file>

<file path=xl/sharedStrings.xml><?xml version="1.0" encoding="utf-8"?>
<sst xmlns="http://schemas.openxmlformats.org/spreadsheetml/2006/main" count="798" uniqueCount="295">
  <si>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</si>
  <si>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</si>
  <si>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</si>
  <si>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</si>
  <si>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</si>
  <si>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t>（公社）北海道産業廃棄物協会</t>
  </si>
  <si>
    <t>（一社）青森県産業廃棄物協会</t>
  </si>
  <si>
    <t>（一社）岩手県産業廃棄物協会</t>
  </si>
  <si>
    <t>（一社）宮城県産業廃棄物協会</t>
  </si>
  <si>
    <t>（一社）秋田県産業廃棄物協会</t>
  </si>
  <si>
    <t>（一社）山形県産業廃棄物協会</t>
  </si>
  <si>
    <t>（一社）福島県産業廃棄物協会</t>
  </si>
  <si>
    <t>（一社）茨城県産業廃棄物協会</t>
  </si>
  <si>
    <t>（公社）栃木県産業廃棄物協会</t>
  </si>
  <si>
    <t>（公社）群馬県環境資源保全協会</t>
  </si>
  <si>
    <t>（一社）埼玉県環境産業振興協会</t>
  </si>
  <si>
    <t>（一社）千葉県産業廃棄物協会</t>
  </si>
  <si>
    <t>（一社）東京都産業廃棄物協会</t>
  </si>
  <si>
    <t>（公社）神奈川県産業廃棄物協会</t>
  </si>
  <si>
    <t>（一社）山梨県産業廃棄物協会</t>
  </si>
  <si>
    <t>（一社）新潟県産業廃棄物協会</t>
  </si>
  <si>
    <t>（一社）富山県産業廃棄物協会</t>
  </si>
  <si>
    <t>（一社）石川県産業廃棄物協会</t>
    <rPh sb="1" eb="2">
      <t>イチ</t>
    </rPh>
    <phoneticPr fontId="10"/>
  </si>
  <si>
    <t>（一社）福井県産業廃棄物協会</t>
  </si>
  <si>
    <t>（一社）長野県資源循環保全協会</t>
  </si>
  <si>
    <t>（一社）岐阜県産業環境保全協会</t>
  </si>
  <si>
    <t>（公社）静岡県産業廃棄物協会</t>
  </si>
  <si>
    <t>（一社）愛知県産業廃棄物協会</t>
  </si>
  <si>
    <t>（一社）三重県産業廃棄物協会</t>
  </si>
  <si>
    <t>（一社）滋賀県産業廃棄物協会</t>
  </si>
  <si>
    <t>（公社）京都府産業廃棄物協会</t>
  </si>
  <si>
    <t>（公社）大阪府産業廃棄物協会</t>
  </si>
  <si>
    <t>（一社）兵庫県産業廃棄物協会</t>
  </si>
  <si>
    <t>（一社）奈良県産業廃棄物協会</t>
  </si>
  <si>
    <t>（一社）和歌山県産業廃棄物協会</t>
  </si>
  <si>
    <t>（一社）鳥取県産業廃棄物協会</t>
  </si>
  <si>
    <t>（一社）島根県産業廃棄物協会</t>
  </si>
  <si>
    <t>（一社）岡山県産業廃棄物協会</t>
  </si>
  <si>
    <t>（一社）広島県資源循環協会</t>
  </si>
  <si>
    <t>（一社）山口県産業廃棄物協会</t>
  </si>
  <si>
    <t>（一社）徳島県産業廃棄物協会</t>
  </si>
  <si>
    <t>（一社）香川県産業廃棄物協会</t>
  </si>
  <si>
    <t>（一社）えひめ産業廃棄物協会</t>
  </si>
  <si>
    <t>（一社）高知県産業廃棄物協会</t>
  </si>
  <si>
    <t>（公社）福岡県産業廃棄物協会</t>
  </si>
  <si>
    <t>（一社）佐賀県産業廃棄物協会</t>
  </si>
  <si>
    <t>（一社）長崎県産業廃棄物協会</t>
  </si>
  <si>
    <t>（一社）大分県産業廃棄物協会</t>
  </si>
  <si>
    <t>（一社）宮崎県産業廃棄物協会</t>
  </si>
  <si>
    <t>（一社）鹿児島県産業廃棄物協会</t>
    <rPh sb="1" eb="2">
      <t>イチ</t>
    </rPh>
    <phoneticPr fontId="10"/>
  </si>
  <si>
    <t>（一社）沖縄県産業廃棄物協会</t>
  </si>
  <si>
    <r>
      <rPr>
        <sz val="11"/>
        <color theme="1"/>
        <rFont val="ＭＳ Ｐ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</si>
  <si>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</t>
    </r>
    <r>
      <rPr>
        <sz val="11"/>
        <color theme="1"/>
        <rFont val="ＭＳ Ｐ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</si>
  <si>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</si>
  <si>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</si>
  <si>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</si>
  <si>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</si>
  <si>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</si>
  <si>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</si>
  <si>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</si>
  <si>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</si>
  <si>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2015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</si>
  <si>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</si>
  <si>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</si>
  <si>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</si>
  <si>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</si>
  <si>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</si>
  <si>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</si>
  <si>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</si>
  <si>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</si>
  <si>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</si>
  <si>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</si>
  <si>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</si>
  <si>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</si>
  <si>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t>※※上記６項目について変更が生じた場合は、変更年度と変更前後の情報、変更する理由を記載。前年度からの変更点のみならず、過去の変更情報がある場合、変更情報を累積して記載し、遡って確認できるようにすること。また、行は必要に応じて追加すること。</t>
    <rPh sb="104" eb="105">
      <t>ギョウ</t>
    </rPh>
    <rPh sb="106" eb="108">
      <t>ヒツヨウ</t>
    </rPh>
    <rPh sb="109" eb="110">
      <t>オウ</t>
    </rPh>
    <rPh sb="112" eb="114">
      <t>ツイカ</t>
    </rPh>
    <phoneticPr fontId="7"/>
  </si>
  <si>
    <t>生産活動量、エネルギー消費量、エネルギー原単位、CO2排出量、CO2排出原単位の実績と見通し</t>
  </si>
  <si>
    <t>○実績</t>
    <phoneticPr fontId="7"/>
  </si>
  <si>
    <t>指標</t>
  </si>
  <si>
    <t>単位等</t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</si>
  <si>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</si>
  <si>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</si>
  <si>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</si>
  <si>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</si>
  <si>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</si>
  <si>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</si>
  <si>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</si>
  <si>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</si>
  <si>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</si>
  <si>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</si>
  <si>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</si>
  <si>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</si>
  <si>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</si>
  <si>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</si>
  <si>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</si>
  <si>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</si>
  <si>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</si>
  <si>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</si>
  <si>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</si>
  <si>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</si>
  <si>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</si>
  <si>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</si>
  <si>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</si>
  <si>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</si>
  <si>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</si>
  <si>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2020年度目標</t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</si>
  <si>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</si>
  <si>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-</t>
  </si>
  <si>
    <r>
      <t>2020</t>
    </r>
    <r>
      <rPr>
        <sz val="10"/>
        <rFont val="ＭＳ Ｐゴシック"/>
        <family val="3"/>
        <charset val="128"/>
      </rPr>
      <t>年度目標</t>
    </r>
  </si>
  <si>
    <t>生産活動量</t>
    <phoneticPr fontId="3"/>
  </si>
  <si>
    <t>万トン</t>
    <phoneticPr fontId="3"/>
  </si>
  <si>
    <t>目標比</t>
    <phoneticPr fontId="3"/>
  </si>
  <si>
    <t>基準年度比</t>
    <phoneticPr fontId="3"/>
  </si>
  <si>
    <t>エネルギー消費量</t>
    <phoneticPr fontId="3"/>
  </si>
  <si>
    <t>実績（万kl）</t>
    <phoneticPr fontId="3"/>
  </si>
  <si>
    <t>原油換算ベース</t>
    <phoneticPr fontId="3"/>
  </si>
  <si>
    <t>実績（TJ）</t>
    <phoneticPr fontId="3"/>
  </si>
  <si>
    <t>熱量換算ベース</t>
    <phoneticPr fontId="3"/>
  </si>
  <si>
    <t>実績（万kWh）</t>
    <phoneticPr fontId="3"/>
  </si>
  <si>
    <t>うち購入電力量</t>
    <phoneticPr fontId="3"/>
  </si>
  <si>
    <t>進捗率（目標比）</t>
    <phoneticPr fontId="3"/>
  </si>
  <si>
    <t>想定比</t>
    <phoneticPr fontId="3"/>
  </si>
  <si>
    <t>CO2排出量</t>
    <phoneticPr fontId="3"/>
  </si>
  <si>
    <t>実績（万t-CO2）</t>
    <phoneticPr fontId="3"/>
  </si>
  <si>
    <t>実排出係数</t>
    <phoneticPr fontId="3"/>
  </si>
  <si>
    <t>調整後排出係数</t>
    <phoneticPr fontId="3"/>
  </si>
  <si>
    <t>固定ケース</t>
    <phoneticPr fontId="3"/>
  </si>
  <si>
    <t>業界指定ケース</t>
    <phoneticPr fontId="3"/>
  </si>
  <si>
    <t>エネルギー原単位</t>
    <phoneticPr fontId="3"/>
  </si>
  <si>
    <t>実績（○○）</t>
    <phoneticPr fontId="3"/>
  </si>
  <si>
    <t>CO2原単位</t>
    <phoneticPr fontId="3"/>
  </si>
  <si>
    <t>カバー率実績（企業数）</t>
    <phoneticPr fontId="3"/>
  </si>
  <si>
    <t>○2020年度までの見通し</t>
    <phoneticPr fontId="3"/>
  </si>
  <si>
    <t>指標</t>
    <phoneticPr fontId="3"/>
  </si>
  <si>
    <t>単位等</t>
    <phoneticPr fontId="3"/>
  </si>
  <si>
    <t>1990年度</t>
    <phoneticPr fontId="3"/>
  </si>
  <si>
    <t>1997年度</t>
    <phoneticPr fontId="3"/>
  </si>
  <si>
    <t>1998年度</t>
    <phoneticPr fontId="3"/>
  </si>
  <si>
    <t>1999年度</t>
    <phoneticPr fontId="3"/>
  </si>
  <si>
    <t>2000年度</t>
    <phoneticPr fontId="3"/>
  </si>
  <si>
    <t>2001年度</t>
    <phoneticPr fontId="3"/>
  </si>
  <si>
    <t>2002年度</t>
    <phoneticPr fontId="3"/>
  </si>
  <si>
    <t>2003年度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</si>
  <si>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</si>
  <si>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</si>
  <si>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</si>
  <si>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</si>
  <si>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</si>
  <si>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</si>
  <si>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</si>
  <si>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</si>
  <si>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</si>
  <si>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</si>
  <si>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</si>
  <si>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</si>
  <si>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</si>
  <si>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</si>
  <si>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</si>
  <si>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2019年度</t>
    <phoneticPr fontId="3"/>
  </si>
  <si>
    <t>2020年度</t>
    <phoneticPr fontId="3"/>
  </si>
  <si>
    <t>想定値/実績値</t>
    <phoneticPr fontId="3"/>
  </si>
  <si>
    <t>万t-CO2</t>
    <phoneticPr fontId="3"/>
  </si>
  <si>
    <t>カバー率（企業数）</t>
    <phoneticPr fontId="3"/>
  </si>
  <si>
    <t>【備考】
※進捗率：2020年度の目標水準（基準年度からの削減幅）を100%として、目標水準と実績との比率。　（進捗率）＝（基準年度の実績水準－当年度の実績水準）/（基準年度の実績水準－2020年度の目標水準）×100（％）
※想定比：当年度について予め想定した水準（基準年度からの削減幅）を100%として、想定水準と実績との比率。（想定比）＝（基準年度の実績水準－当年度の実績水準）/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</si>
  <si>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</si>
  <si>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BAU（万kl）</t>
    <phoneticPr fontId="3"/>
  </si>
  <si>
    <t>削減量（万kl）</t>
    <phoneticPr fontId="3"/>
  </si>
  <si>
    <t>BAU（万t-CO2）</t>
    <phoneticPr fontId="3"/>
  </si>
  <si>
    <t>削減量（万t-CO2）</t>
    <phoneticPr fontId="3"/>
  </si>
  <si>
    <t>BAU（）</t>
    <phoneticPr fontId="3"/>
  </si>
  <si>
    <t>削減量（）</t>
    <phoneticPr fontId="3"/>
  </si>
  <si>
    <t>BAU</t>
    <phoneticPr fontId="3"/>
  </si>
  <si>
    <t>削減量</t>
    <phoneticPr fontId="3"/>
  </si>
  <si>
    <t>【備考】
※進捗率：2020年度の目標水準（BAUからの削減幅）を100%として、目標水準と実績との比率。　（進捗率）＝（当年度のBAU－当年度の実績水準）／（2020年度の目標水準）×100（％）
※想定比：当年度について予め想定した水準（基準年度からの削減幅）を100%として、想定水準と実績との比率。（想定比）＝（当年度の削減実績）／（2020年度の目標水準）×100（％）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</si>
  <si>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</si>
  <si>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－実排出係数－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</si>
  <si>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</si>
  <si>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</si>
  <si>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</si>
  <si>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</si>
  <si>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</si>
  <si>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</si>
  <si>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</si>
  <si>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</si>
  <si>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</si>
  <si>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</si>
  <si>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</si>
  <si>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</si>
  <si>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</si>
  <si>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</si>
  <si>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</si>
  <si>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</si>
  <si>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</si>
  <si>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</si>
  <si>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</si>
  <si>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</si>
  <si>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</si>
  <si>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</si>
  <si>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</si>
  <si>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</si>
  <si>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</si>
  <si>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</si>
  <si>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</si>
  <si>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</si>
  <si>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</si>
  <si>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</si>
  <si>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</si>
  <si>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</si>
  <si>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</si>
  <si>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</si>
  <si>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</si>
  <si>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</si>
  <si>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</si>
  <si>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</si>
  <si>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</si>
  <si>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</si>
  <si>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</si>
  <si>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※検算</t>
  </si>
  <si>
    <t>※変化年度CO2原単位</t>
  </si>
  <si>
    <t>CO2排出量とCO2排出原単位の要因分析　－調整後排出係数－</t>
  </si>
  <si>
    <t>CO2排出原単位の増減</t>
  </si>
  <si>
    <t>※前年度（変化前の年度）のCO2原単位</t>
  </si>
  <si>
    <t>CO2排出量とCO2排出原単位の要因分析　－業界指定ケース－</t>
  </si>
  <si>
    <t>エネルギー消費量とエネルギー原単位の要因分析</t>
  </si>
  <si>
    <t>エネルギー消費量の増減</t>
  </si>
  <si>
    <t>万kl</t>
  </si>
  <si>
    <t>※前年度（変化前の年度）のエネルギー消費量</t>
  </si>
  <si>
    <t>エネルギー原単位の増減</t>
  </si>
  <si>
    <t>kl/万トン</t>
  </si>
  <si>
    <t>生産活動量の変化</t>
  </si>
  <si>
    <t>燃料消費量の変化</t>
  </si>
  <si>
    <t>※変化年度エネルギー原単位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</si>
  <si>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</si>
  <si>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</si>
  <si>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</si>
  <si>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</si>
  <si>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</si>
  <si>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</si>
  <si>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</si>
  <si>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</si>
  <si>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7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</si>
  <si>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</si>
  <si>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</si>
  <si>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</si>
  <si>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2017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</si>
  <si>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2015</t>
    </r>
    <r>
      <rPr>
        <sz val="11"/>
        <color theme="1"/>
        <rFont val="ＭＳ Ｐゴシック"/>
        <family val="2"/>
        <charset val="128"/>
        <scheme val="minor"/>
      </rPr>
      <t>年度に実施予定の対策は必ず記入すること。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3" eb="85">
      <t>ジッシ</t>
    </rPh>
    <rPh sb="85" eb="87">
      <t>ヨテイ</t>
    </rPh>
    <rPh sb="88" eb="90">
      <t>タイサク</t>
    </rPh>
    <rPh sb="91" eb="92">
      <t>カナラ</t>
    </rPh>
    <rPh sb="93" eb="95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</si>
  <si>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</si>
  <si>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</si>
  <si>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</si>
  <si>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</si>
  <si>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</si>
  <si>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</si>
  <si>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</si>
  <si>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</si>
  <si>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</si>
  <si>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</si>
  <si>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</si>
  <si>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</si>
  <si>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</si>
  <si>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</si>
  <si>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</si>
  <si>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</si>
  <si>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</si>
  <si>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</si>
  <si>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</si>
  <si>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</si>
  <si>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</si>
  <si>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</si>
  <si>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</si>
  <si>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ＭＳ Ｐ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ＭＳ Ｐ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</si>
  <si>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</si>
  <si>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</si>
  <si>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</si>
  <si>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</si>
  <si>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</si>
  <si>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</si>
  <si>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</si>
  <si>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</si>
  <si>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</si>
  <si>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</si>
  <si>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</si>
  <si>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</si>
  <si>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</si>
  <si>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</si>
  <si>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</si>
  <si>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</si>
  <si>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</si>
  <si>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ＭＳ Ｐ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</si>
  <si>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</si>
  <si>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</si>
  <si>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</si>
  <si>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</si>
  <si>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</si>
  <si>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</si>
  <si>
    <t>（一社）熊本県産業資源循環協会</t>
    <phoneticPr fontId="3"/>
  </si>
  <si>
    <t>百万トン</t>
    <rPh sb="0" eb="1">
      <t>ヒャク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</si>
</sst>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%"/>
    <numFmt numFmtId="178" formatCode="0.000"/>
    <numFmt numFmtId="179" formatCode="0.0_ "/>
    <numFmt numFmtId="180" formatCode="0.0000"/>
    <numFmt numFmtId="181" formatCode="0.000_ "/>
    <numFmt numFmtId="182" formatCode="#,##0_ "/>
    <numFmt numFmtId="183" formatCode="0.00_);[Red]\(0.0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15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5" fillId="5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/>
    <xf numFmtId="176" fontId="15" fillId="2" borderId="1" xfId="0" applyNumberFormat="1" applyFont="1" applyFill="1" applyBorder="1" applyAlignment="1"/>
    <xf numFmtId="0" fontId="12" fillId="0" borderId="1" xfId="0" applyNumberFormat="1" applyFont="1" applyFill="1" applyBorder="1" applyAlignment="1"/>
    <xf numFmtId="177" fontId="15" fillId="2" borderId="1" xfId="2" applyNumberFormat="1" applyFont="1" applyFill="1" applyBorder="1" applyAlignment="1"/>
    <xf numFmtId="0" fontId="15" fillId="2" borderId="1" xfId="2" applyNumberFormat="1" applyFont="1" applyFill="1" applyBorder="1" applyAlignment="1"/>
    <xf numFmtId="0" fontId="12" fillId="0" borderId="23" xfId="0" applyNumberFormat="1" applyFont="1" applyFill="1" applyBorder="1" applyAlignment="1"/>
    <xf numFmtId="0" fontId="12" fillId="0" borderId="12" xfId="0" applyNumberFormat="1" applyFont="1" applyFill="1" applyBorder="1" applyAlignment="1"/>
    <xf numFmtId="0" fontId="12" fillId="0" borderId="24" xfId="0" applyNumberFormat="1" applyFont="1" applyFill="1" applyBorder="1" applyAlignment="1"/>
    <xf numFmtId="0" fontId="12" fillId="0" borderId="3" xfId="0" applyNumberFormat="1" applyFont="1" applyFill="1" applyBorder="1" applyAlignment="1"/>
    <xf numFmtId="0" fontId="12" fillId="0" borderId="10" xfId="0" applyNumberFormat="1" applyFont="1" applyFill="1" applyBorder="1" applyAlignment="1"/>
    <xf numFmtId="0" fontId="15" fillId="0" borderId="1" xfId="2" applyNumberFormat="1" applyFont="1" applyFill="1" applyBorder="1" applyAlignment="1"/>
    <xf numFmtId="9" fontId="15" fillId="2" borderId="1" xfId="2" applyFont="1" applyFill="1" applyBorder="1" applyAlignment="1"/>
    <xf numFmtId="0" fontId="15" fillId="0" borderId="1" xfId="2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/>
    <xf numFmtId="177" fontId="15" fillId="0" borderId="1" xfId="2" applyNumberFormat="1" applyFont="1" applyFill="1" applyBorder="1" applyAlignment="1">
      <alignment horizontal="center"/>
    </xf>
    <xf numFmtId="0" fontId="12" fillId="4" borderId="23" xfId="0" applyNumberFormat="1" applyFont="1" applyFill="1" applyBorder="1" applyAlignment="1"/>
    <xf numFmtId="0" fontId="12" fillId="4" borderId="1" xfId="0" applyNumberFormat="1" applyFont="1" applyFill="1" applyBorder="1" applyAlignment="1"/>
    <xf numFmtId="177" fontId="15" fillId="4" borderId="1" xfId="2" applyNumberFormat="1" applyFont="1" applyFill="1" applyBorder="1" applyAlignment="1"/>
    <xf numFmtId="178" fontId="15" fillId="2" borderId="1" xfId="0" applyNumberFormat="1" applyFont="1" applyFill="1" applyBorder="1" applyAlignment="1"/>
    <xf numFmtId="2" fontId="15" fillId="2" borderId="1" xfId="0" applyNumberFormat="1" applyFont="1" applyFill="1" applyBorder="1" applyAlignment="1"/>
    <xf numFmtId="0" fontId="15" fillId="0" borderId="3" xfId="0" applyNumberFormat="1" applyFont="1" applyFill="1" applyBorder="1" applyAlignment="1"/>
    <xf numFmtId="0" fontId="15" fillId="0" borderId="24" xfId="0" applyNumberFormat="1" applyFont="1" applyFill="1" applyBorder="1" applyAlignment="1"/>
    <xf numFmtId="177" fontId="15" fillId="0" borderId="1" xfId="2" applyNumberFormat="1" applyFont="1" applyFill="1" applyBorder="1" applyAlignment="1"/>
    <xf numFmtId="0" fontId="12" fillId="4" borderId="26" xfId="0" applyNumberFormat="1" applyFont="1" applyFill="1" applyBorder="1" applyAlignment="1"/>
    <xf numFmtId="177" fontId="15" fillId="4" borderId="26" xfId="2" applyNumberFormat="1" applyFont="1" applyFill="1" applyBorder="1" applyAlignment="1"/>
    <xf numFmtId="0" fontId="12" fillId="5" borderId="3" xfId="0" applyFont="1" applyFill="1" applyBorder="1" applyAlignment="1">
      <alignment horizontal="center" vertical="center" wrapText="1"/>
    </xf>
    <xf numFmtId="9" fontId="15" fillId="2" borderId="3" xfId="2" applyFont="1" applyFill="1" applyBorder="1" applyAlignment="1"/>
    <xf numFmtId="0" fontId="15" fillId="0" borderId="3" xfId="2" applyNumberFormat="1" applyFont="1" applyFill="1" applyBorder="1" applyAlignment="1">
      <alignment horizont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Border="1" applyAlignment="1"/>
    <xf numFmtId="0" fontId="12" fillId="5" borderId="1" xfId="0" applyNumberFormat="1" applyFont="1" applyFill="1" applyBorder="1" applyAlignment="1">
      <alignment horizontal="center" vertical="center"/>
    </xf>
    <xf numFmtId="0" fontId="15" fillId="5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/>
    <xf numFmtId="176" fontId="15" fillId="2" borderId="1" xfId="2" applyNumberFormat="1" applyFont="1" applyFill="1" applyBorder="1" applyAlignment="1"/>
    <xf numFmtId="0" fontId="15" fillId="2" borderId="1" xfId="0" applyNumberFormat="1" applyFont="1" applyFill="1" applyBorder="1" applyAlignment="1">
      <alignment horizontal="center"/>
    </xf>
    <xf numFmtId="179" fontId="15" fillId="2" borderId="1" xfId="2" applyNumberFormat="1" applyFont="1" applyFill="1" applyBorder="1" applyAlignment="1"/>
    <xf numFmtId="179" fontId="15" fillId="2" borderId="1" xfId="0" applyNumberFormat="1" applyFont="1" applyFill="1" applyBorder="1" applyAlignment="1">
      <alignment horizontal="center"/>
    </xf>
    <xf numFmtId="179" fontId="15" fillId="2" borderId="1" xfId="0" applyNumberFormat="1" applyFont="1" applyFill="1" applyBorder="1" applyAlignment="1"/>
    <xf numFmtId="0" fontId="12" fillId="0" borderId="26" xfId="0" applyNumberFormat="1" applyFont="1" applyFill="1" applyBorder="1" applyAlignment="1"/>
    <xf numFmtId="0" fontId="15" fillId="0" borderId="26" xfId="2" applyNumberFormat="1" applyFont="1" applyFill="1" applyBorder="1" applyAlignment="1"/>
    <xf numFmtId="179" fontId="15" fillId="2" borderId="26" xfId="2" applyNumberFormat="1" applyFont="1" applyFill="1" applyBorder="1" applyAlignment="1"/>
    <xf numFmtId="179" fontId="15" fillId="2" borderId="26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177" fontId="15" fillId="4" borderId="1" xfId="0" applyNumberFormat="1" applyFont="1" applyFill="1" applyBorder="1" applyAlignment="1"/>
    <xf numFmtId="0" fontId="12" fillId="0" borderId="1" xfId="0" applyFont="1" applyFill="1" applyBorder="1" applyAlignment="1"/>
    <xf numFmtId="0" fontId="15" fillId="0" borderId="1" xfId="0" applyFont="1" applyFill="1" applyBorder="1" applyAlignment="1"/>
    <xf numFmtId="180" fontId="15" fillId="2" borderId="1" xfId="0" applyNumberFormat="1" applyFont="1" applyFill="1" applyBorder="1" applyAlignment="1"/>
    <xf numFmtId="0" fontId="12" fillId="0" borderId="26" xfId="0" applyFont="1" applyFill="1" applyBorder="1" applyAlignment="1"/>
    <xf numFmtId="180" fontId="15" fillId="2" borderId="26" xfId="2" applyNumberFormat="1" applyFont="1" applyFill="1" applyBorder="1" applyAlignment="1"/>
    <xf numFmtId="180" fontId="15" fillId="2" borderId="26" xfId="0" applyNumberFormat="1" applyFont="1" applyFill="1" applyBorder="1" applyAlignment="1"/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3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181" fontId="2" fillId="2" borderId="28" xfId="3" applyNumberFormat="1" applyFont="1" applyFill="1" applyBorder="1" applyAlignment="1">
      <alignment horizontal="center" vertical="center"/>
    </xf>
    <xf numFmtId="181" fontId="2" fillId="6" borderId="28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177" fontId="2" fillId="2" borderId="24" xfId="2" applyNumberFormat="1" applyFont="1" applyFill="1" applyBorder="1" applyAlignment="1">
      <alignment horizontal="right" vertical="center"/>
    </xf>
    <xf numFmtId="177" fontId="2" fillId="6" borderId="24" xfId="2" applyNumberFormat="1" applyFont="1" applyFill="1" applyBorder="1" applyAlignment="1">
      <alignment horizontal="center" vertical="center"/>
    </xf>
    <xf numFmtId="177" fontId="2" fillId="2" borderId="3" xfId="2" applyNumberFormat="1" applyFont="1" applyFill="1" applyBorder="1" applyAlignment="1">
      <alignment horizontal="center" vertical="center"/>
    </xf>
    <xf numFmtId="177" fontId="2" fillId="6" borderId="3" xfId="2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2" borderId="3" xfId="2" applyNumberFormat="1" applyFont="1" applyFill="1" applyBorder="1" applyAlignment="1">
      <alignment horizontal="right" vertical="center"/>
    </xf>
    <xf numFmtId="0" fontId="2" fillId="0" borderId="12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81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7" borderId="0" xfId="3" applyFont="1" applyFill="1" applyBorder="1" applyAlignment="1">
      <alignment vertical="center"/>
    </xf>
    <xf numFmtId="0" fontId="2" fillId="7" borderId="0" xfId="3" applyFont="1" applyFill="1" applyBorder="1" applyAlignment="1">
      <alignment vertical="center"/>
    </xf>
    <xf numFmtId="181" fontId="2" fillId="7" borderId="0" xfId="3" applyNumberFormat="1" applyFont="1" applyFill="1" applyAlignment="1">
      <alignment horizontal="center" vertical="center"/>
    </xf>
    <xf numFmtId="0" fontId="17" fillId="7" borderId="0" xfId="3" applyFont="1" applyFill="1" applyBorder="1" applyAlignment="1">
      <alignment vertical="center"/>
    </xf>
    <xf numFmtId="0" fontId="17" fillId="7" borderId="0" xfId="3" applyFont="1" applyFill="1" applyAlignment="1">
      <alignment vertical="center"/>
    </xf>
    <xf numFmtId="0" fontId="16" fillId="7" borderId="0" xfId="3" applyFont="1" applyFill="1" applyBorder="1" applyAlignment="1">
      <alignment vertical="center"/>
    </xf>
    <xf numFmtId="177" fontId="2" fillId="7" borderId="0" xfId="2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81" fontId="17" fillId="0" borderId="0" xfId="3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1" fontId="2" fillId="2" borderId="28" xfId="0" applyNumberFormat="1" applyFont="1" applyFill="1" applyBorder="1" applyAlignment="1">
      <alignment horizontal="center" vertical="center"/>
    </xf>
    <xf numFmtId="181" fontId="2" fillId="6" borderId="28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181" fontId="2" fillId="7" borderId="0" xfId="0" applyNumberFormat="1" applyFont="1" applyFill="1" applyAlignment="1">
      <alignment horizontal="center" vertical="center"/>
    </xf>
    <xf numFmtId="0" fontId="2" fillId="0" borderId="23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177" fontId="2" fillId="7" borderId="0" xfId="2" applyNumberFormat="1" applyFont="1" applyFill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9" xfId="0" applyFont="1" applyFill="1" applyBorder="1" applyAlignment="1"/>
    <xf numFmtId="0" fontId="2" fillId="0" borderId="21" xfId="0" applyFont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177" fontId="2" fillId="4" borderId="21" xfId="0" applyNumberFormat="1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15" fillId="0" borderId="0" xfId="0" applyFont="1" applyAlignment="1"/>
    <xf numFmtId="0" fontId="0" fillId="0" borderId="0" xfId="0" applyFont="1" applyAlignment="1">
      <alignment horizontal="center" vertical="center"/>
    </xf>
    <xf numFmtId="0" fontId="15" fillId="0" borderId="16" xfId="0" applyFont="1" applyBorder="1" applyAlignment="1"/>
    <xf numFmtId="0" fontId="15" fillId="0" borderId="0" xfId="0" applyFont="1" applyBorder="1" applyAlignment="1"/>
    <xf numFmtId="0" fontId="15" fillId="0" borderId="17" xfId="0" applyFont="1" applyBorder="1" applyAlignment="1"/>
    <xf numFmtId="0" fontId="15" fillId="0" borderId="0" xfId="0" applyFont="1" applyBorder="1" applyAlignment="1">
      <alignment horizontal="right"/>
    </xf>
    <xf numFmtId="0" fontId="15" fillId="0" borderId="17" xfId="0" applyFont="1" applyFill="1" applyBorder="1" applyAlignment="1">
      <alignment horizontal="right"/>
    </xf>
    <xf numFmtId="0" fontId="15" fillId="5" borderId="18" xfId="0" applyFont="1" applyFill="1" applyBorder="1" applyAlignment="1"/>
    <xf numFmtId="0" fontId="15" fillId="5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9" xfId="0" applyFont="1" applyFill="1" applyBorder="1" applyAlignment="1"/>
    <xf numFmtId="0" fontId="15" fillId="0" borderId="18" xfId="0" applyFont="1" applyBorder="1" applyAlignment="1"/>
    <xf numFmtId="0" fontId="15" fillId="0" borderId="1" xfId="0" applyFont="1" applyBorder="1" applyAlignment="1"/>
    <xf numFmtId="0" fontId="15" fillId="0" borderId="19" xfId="0" applyFont="1" applyBorder="1" applyAlignment="1"/>
    <xf numFmtId="0" fontId="12" fillId="0" borderId="16" xfId="0" applyFont="1" applyBorder="1" applyAlignment="1"/>
    <xf numFmtId="0" fontId="15" fillId="4" borderId="1" xfId="0" applyFont="1" applyFill="1" applyBorder="1" applyAlignment="1"/>
    <xf numFmtId="0" fontId="15" fillId="4" borderId="12" xfId="0" applyFont="1" applyFill="1" applyBorder="1" applyAlignment="1"/>
    <xf numFmtId="0" fontId="15" fillId="4" borderId="19" xfId="0" applyFont="1" applyFill="1" applyBorder="1" applyAlignment="1"/>
    <xf numFmtId="0" fontId="15" fillId="0" borderId="12" xfId="0" applyFont="1" applyBorder="1" applyAlignment="1"/>
    <xf numFmtId="0" fontId="15" fillId="5" borderId="20" xfId="0" applyFont="1" applyFill="1" applyBorder="1" applyAlignment="1"/>
    <xf numFmtId="0" fontId="15" fillId="4" borderId="21" xfId="0" applyFont="1" applyFill="1" applyBorder="1" applyAlignment="1"/>
    <xf numFmtId="0" fontId="15" fillId="4" borderId="22" xfId="0" applyFont="1" applyFill="1" applyBorder="1" applyAlignment="1"/>
    <xf numFmtId="0" fontId="15" fillId="0" borderId="3" xfId="0" applyFont="1" applyBorder="1" applyAlignment="1"/>
    <xf numFmtId="0" fontId="2" fillId="0" borderId="0" xfId="0" applyFont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3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83" fontId="2" fillId="2" borderId="21" xfId="0" applyNumberFormat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20" fillId="2" borderId="1" xfId="0" applyNumberFormat="1" applyFont="1" applyFill="1" applyBorder="1" applyAlignment="1"/>
    <xf numFmtId="0" fontId="20" fillId="0" borderId="23" xfId="0" applyNumberFormat="1" applyFont="1" applyFill="1" applyBorder="1" applyAlignment="1"/>
    <xf numFmtId="0" fontId="20" fillId="0" borderId="12" xfId="0" applyNumberFormat="1" applyFont="1" applyFill="1" applyBorder="1" applyAlignment="1"/>
    <xf numFmtId="176" fontId="21" fillId="2" borderId="1" xfId="0" applyNumberFormat="1" applyFont="1" applyFill="1" applyBorder="1" applyAlignment="1"/>
    <xf numFmtId="176" fontId="22" fillId="2" borderId="1" xfId="0" applyNumberFormat="1" applyFont="1" applyFill="1" applyBorder="1" applyAlignment="1"/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11" xfId="0" applyNumberFormat="1" applyFont="1" applyFill="1" applyBorder="1" applyAlignment="1">
      <alignment horizontal="center" vertical="center" wrapText="1"/>
    </xf>
    <xf numFmtId="9" fontId="8" fillId="4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6" fillId="0" borderId="11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8" fillId="5" borderId="37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2" fontId="2" fillId="5" borderId="1" xfId="0" applyNumberFormat="1" applyFont="1" applyFill="1" applyBorder="1" applyAlignment="1">
      <alignment horizontal="center" vertical="center" wrapText="1"/>
    </xf>
    <xf numFmtId="182" fontId="2" fillId="5" borderId="19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2501;&#12457;&#12525;&#12540;&#12450;&#12483;&#12503;&#22996;&#21729;&#20250;/170220_&#20840;&#29987;&#36899;&#8594;SUR/&#12304;170124&#65325;&#65327;&#65317;&#25552;&#20986;&#12305;&#65288;15&#24180;&#24230;&#25490;&#20986;&#20418;&#25968;&#36861;&#21152;&#12539;&#30330;&#29105;&#37327;&#20462;&#27491;&#29256;&#65289;2016&#24180;&#24230;&#26989;&#30028;&#21521;&#12369;&#12487;&#12540;&#12479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CO2量"/>
      <sheetName val="入力（業務）"/>
      <sheetName val="係数一覧（業務）"/>
      <sheetName val="【別紙1】参加者リスト"/>
      <sheetName val="【別紙2】各企業の目標水準値"/>
      <sheetName val="【別紙4-1】実績（基準年度）"/>
      <sheetName val="【別紙3】変更点"/>
      <sheetName val="【別紙4-2】実績 (BAU)"/>
      <sheetName val="【参考 グラフ】実績"/>
      <sheetName val="【別紙5-1】要因分析（実排出）"/>
      <sheetName val="【別紙5-2】要因分析（調整後）"/>
      <sheetName val="【別紙5-3】要因分析（業界指定）"/>
      <sheetName val="【別紙5-4】要因分析（エネルギー）"/>
      <sheetName val="【参考 グラフ】要因分析"/>
      <sheetName val="【別紙6】対策リスト"/>
      <sheetName val="【別紙7】クレジット活用実績"/>
      <sheetName val="【別紙8】業務部門の対策と削減効果"/>
      <sheetName val="業務における取組説明"/>
    </sheetNames>
    <sheetDataSet>
      <sheetData sheetId="0"/>
      <sheetData sheetId="1">
        <row r="2">
          <cell r="C2" t="str">
            <v>全国産業廃棄物連合会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tabSelected="1" view="pageBreakPreview" zoomScale="60" zoomScaleNormal="100" workbookViewId="0"/>
  </sheetViews>
  <sheetFormatPr defaultRowHeight="13.5" x14ac:dyDescent="0.15"/>
  <cols>
    <col min="1" max="1" width="37.625" bestFit="1" customWidth="1"/>
    <col min="2" max="2" width="28.125" customWidth="1"/>
    <col min="3" max="3" width="9.875" customWidth="1"/>
    <col min="4" max="4" width="20.125" customWidth="1"/>
  </cols>
  <sheetData>
    <row r="1" spans="1:4" ht="15.75" x14ac:dyDescent="0.25">
      <c r="A1" s="1"/>
      <c r="B1" s="1"/>
      <c r="C1" s="1"/>
      <c r="D1" s="2"/>
    </row>
    <row r="2" spans="1:4" ht="18.75" x14ac:dyDescent="0.15">
      <c r="A2" s="208" t="s">
        <v>0</v>
      </c>
      <c r="B2" s="208"/>
      <c r="C2" s="208"/>
      <c r="D2" s="208"/>
    </row>
    <row r="3" spans="1:4" ht="15" x14ac:dyDescent="0.25">
      <c r="A3" s="1"/>
      <c r="B3" s="1"/>
      <c r="C3" s="209" t="str">
        <f>'[1]入力（基礎）'!C2</f>
        <v>全国産業廃棄物連合会</v>
      </c>
      <c r="D3" s="209"/>
    </row>
    <row r="4" spans="1:4" ht="15" x14ac:dyDescent="0.25">
      <c r="A4" s="1"/>
      <c r="B4" s="1"/>
      <c r="C4" s="1"/>
      <c r="D4" s="1"/>
    </row>
    <row r="5" spans="1:4" ht="15" x14ac:dyDescent="0.15">
      <c r="A5" s="3" t="s">
        <v>1</v>
      </c>
      <c r="B5" s="3" t="s">
        <v>2</v>
      </c>
      <c r="C5" s="3" t="s">
        <v>3</v>
      </c>
      <c r="D5" s="3" t="s">
        <v>4</v>
      </c>
    </row>
    <row r="6" spans="1:4" ht="15" x14ac:dyDescent="0.15">
      <c r="A6" s="4" t="s">
        <v>5</v>
      </c>
      <c r="B6" s="5"/>
      <c r="C6" s="6"/>
      <c r="D6" s="7"/>
    </row>
    <row r="7" spans="1:4" ht="15" x14ac:dyDescent="0.15">
      <c r="A7" s="4" t="s">
        <v>6</v>
      </c>
      <c r="B7" s="8"/>
      <c r="C7" s="9"/>
      <c r="D7" s="7"/>
    </row>
    <row r="8" spans="1:4" ht="15" x14ac:dyDescent="0.15">
      <c r="A8" s="4" t="s">
        <v>7</v>
      </c>
      <c r="B8" s="8"/>
      <c r="C8" s="9"/>
      <c r="D8" s="7"/>
    </row>
    <row r="9" spans="1:4" ht="15" x14ac:dyDescent="0.15">
      <c r="A9" s="4" t="s">
        <v>8</v>
      </c>
      <c r="B9" s="5"/>
      <c r="C9" s="6"/>
      <c r="D9" s="7"/>
    </row>
    <row r="10" spans="1:4" ht="15" x14ac:dyDescent="0.15">
      <c r="A10" s="4" t="s">
        <v>9</v>
      </c>
      <c r="B10" s="8"/>
      <c r="C10" s="9"/>
      <c r="D10" s="7"/>
    </row>
    <row r="11" spans="1:4" ht="15" x14ac:dyDescent="0.15">
      <c r="A11" s="4" t="s">
        <v>10</v>
      </c>
      <c r="B11" s="8"/>
      <c r="C11" s="9"/>
      <c r="D11" s="7"/>
    </row>
    <row r="12" spans="1:4" ht="15" x14ac:dyDescent="0.15">
      <c r="A12" s="4" t="s">
        <v>11</v>
      </c>
      <c r="B12" s="5"/>
      <c r="C12" s="6"/>
      <c r="D12" s="10"/>
    </row>
    <row r="13" spans="1:4" ht="15" x14ac:dyDescent="0.15">
      <c r="A13" s="4" t="s">
        <v>12</v>
      </c>
      <c r="B13" s="8"/>
      <c r="C13" s="9"/>
      <c r="D13" s="7"/>
    </row>
    <row r="14" spans="1:4" ht="15" x14ac:dyDescent="0.15">
      <c r="A14" s="4" t="s">
        <v>13</v>
      </c>
      <c r="B14" s="8"/>
      <c r="C14" s="9"/>
      <c r="D14" s="7"/>
    </row>
    <row r="15" spans="1:4" ht="15" x14ac:dyDescent="0.15">
      <c r="A15" s="4" t="s">
        <v>14</v>
      </c>
      <c r="B15" s="5"/>
      <c r="C15" s="6"/>
      <c r="D15" s="7"/>
    </row>
    <row r="16" spans="1:4" ht="15" x14ac:dyDescent="0.15">
      <c r="A16" s="4" t="s">
        <v>15</v>
      </c>
      <c r="B16" s="8"/>
      <c r="C16" s="9"/>
      <c r="D16" s="7"/>
    </row>
    <row r="17" spans="1:4" ht="15" x14ac:dyDescent="0.15">
      <c r="A17" s="4" t="s">
        <v>16</v>
      </c>
      <c r="B17" s="8"/>
      <c r="C17" s="9"/>
      <c r="D17" s="7"/>
    </row>
    <row r="18" spans="1:4" ht="15" x14ac:dyDescent="0.15">
      <c r="A18" s="4" t="s">
        <v>17</v>
      </c>
      <c r="B18" s="5"/>
      <c r="C18" s="6"/>
      <c r="D18" s="7"/>
    </row>
    <row r="19" spans="1:4" ht="15" x14ac:dyDescent="0.15">
      <c r="A19" s="4" t="s">
        <v>18</v>
      </c>
      <c r="B19" s="8"/>
      <c r="C19" s="9"/>
      <c r="D19" s="7"/>
    </row>
    <row r="20" spans="1:4" ht="15" x14ac:dyDescent="0.15">
      <c r="A20" s="4" t="s">
        <v>19</v>
      </c>
      <c r="B20" s="8"/>
      <c r="C20" s="9"/>
      <c r="D20" s="7"/>
    </row>
    <row r="21" spans="1:4" ht="15" x14ac:dyDescent="0.15">
      <c r="A21" s="4" t="s">
        <v>20</v>
      </c>
      <c r="B21" s="5"/>
      <c r="C21" s="6"/>
      <c r="D21" s="10"/>
    </row>
    <row r="22" spans="1:4" ht="15" x14ac:dyDescent="0.15">
      <c r="A22" s="4" t="s">
        <v>21</v>
      </c>
      <c r="B22" s="8"/>
      <c r="C22" s="9"/>
      <c r="D22" s="7"/>
    </row>
    <row r="23" spans="1:4" ht="15" x14ac:dyDescent="0.15">
      <c r="A23" s="4" t="s">
        <v>22</v>
      </c>
      <c r="B23" s="8"/>
      <c r="C23" s="9"/>
      <c r="D23" s="7"/>
    </row>
    <row r="24" spans="1:4" ht="15" x14ac:dyDescent="0.15">
      <c r="A24" s="4" t="s">
        <v>23</v>
      </c>
      <c r="B24" s="5"/>
      <c r="C24" s="6"/>
      <c r="D24" s="7"/>
    </row>
    <row r="25" spans="1:4" ht="15" x14ac:dyDescent="0.15">
      <c r="A25" s="4" t="s">
        <v>24</v>
      </c>
      <c r="B25" s="8"/>
      <c r="C25" s="9"/>
      <c r="D25" s="7"/>
    </row>
    <row r="26" spans="1:4" ht="15" x14ac:dyDescent="0.15">
      <c r="A26" s="4" t="s">
        <v>25</v>
      </c>
      <c r="B26" s="8"/>
      <c r="C26" s="9"/>
      <c r="D26" s="7"/>
    </row>
    <row r="27" spans="1:4" ht="15" x14ac:dyDescent="0.15">
      <c r="A27" s="4" t="s">
        <v>26</v>
      </c>
      <c r="B27" s="5"/>
      <c r="C27" s="6"/>
      <c r="D27" s="7"/>
    </row>
    <row r="28" spans="1:4" ht="15" x14ac:dyDescent="0.15">
      <c r="A28" s="4" t="s">
        <v>27</v>
      </c>
      <c r="B28" s="8"/>
      <c r="C28" s="9"/>
      <c r="D28" s="7"/>
    </row>
    <row r="29" spans="1:4" ht="15" x14ac:dyDescent="0.15">
      <c r="A29" s="4" t="s">
        <v>28</v>
      </c>
      <c r="B29" s="8"/>
      <c r="C29" s="9"/>
      <c r="D29" s="7"/>
    </row>
    <row r="30" spans="1:4" ht="15" x14ac:dyDescent="0.15">
      <c r="A30" s="4" t="s">
        <v>29</v>
      </c>
      <c r="B30" s="8"/>
      <c r="C30" s="9"/>
      <c r="D30" s="7"/>
    </row>
    <row r="31" spans="1:4" ht="15" x14ac:dyDescent="0.15">
      <c r="A31" s="4" t="s">
        <v>30</v>
      </c>
      <c r="B31" s="8"/>
      <c r="C31" s="9"/>
      <c r="D31" s="7"/>
    </row>
    <row r="32" spans="1:4" ht="15" x14ac:dyDescent="0.15">
      <c r="A32" s="4" t="s">
        <v>31</v>
      </c>
      <c r="B32" s="8"/>
      <c r="C32" s="9"/>
      <c r="D32" s="7"/>
    </row>
    <row r="33" spans="1:4" ht="15" x14ac:dyDescent="0.15">
      <c r="A33" s="4" t="s">
        <v>32</v>
      </c>
      <c r="B33" s="8"/>
      <c r="C33" s="9"/>
      <c r="D33" s="7"/>
    </row>
    <row r="34" spans="1:4" ht="15" x14ac:dyDescent="0.15">
      <c r="A34" s="4" t="s">
        <v>33</v>
      </c>
      <c r="B34" s="8"/>
      <c r="C34" s="9"/>
      <c r="D34" s="7"/>
    </row>
    <row r="35" spans="1:4" ht="15" x14ac:dyDescent="0.15">
      <c r="A35" s="4" t="s">
        <v>34</v>
      </c>
      <c r="B35" s="8"/>
      <c r="C35" s="9"/>
      <c r="D35" s="7"/>
    </row>
    <row r="36" spans="1:4" ht="15" x14ac:dyDescent="0.15">
      <c r="A36" s="4" t="s">
        <v>35</v>
      </c>
      <c r="B36" s="8"/>
      <c r="C36" s="9"/>
      <c r="D36" s="7"/>
    </row>
    <row r="37" spans="1:4" ht="15" x14ac:dyDescent="0.15">
      <c r="A37" s="4" t="s">
        <v>36</v>
      </c>
      <c r="B37" s="8"/>
      <c r="C37" s="9"/>
      <c r="D37" s="7"/>
    </row>
    <row r="38" spans="1:4" ht="15" x14ac:dyDescent="0.15">
      <c r="A38" s="4" t="s">
        <v>37</v>
      </c>
      <c r="B38" s="8"/>
      <c r="C38" s="9"/>
      <c r="D38" s="7"/>
    </row>
    <row r="39" spans="1:4" ht="15" x14ac:dyDescent="0.15">
      <c r="A39" s="4" t="s">
        <v>38</v>
      </c>
      <c r="B39" s="8"/>
      <c r="C39" s="9"/>
      <c r="D39" s="7"/>
    </row>
    <row r="40" spans="1:4" ht="15" x14ac:dyDescent="0.15">
      <c r="A40" s="4" t="s">
        <v>39</v>
      </c>
      <c r="B40" s="8"/>
      <c r="C40" s="9"/>
      <c r="D40" s="7"/>
    </row>
    <row r="41" spans="1:4" ht="15" x14ac:dyDescent="0.15">
      <c r="A41" s="4" t="s">
        <v>40</v>
      </c>
      <c r="B41" s="8"/>
      <c r="C41" s="9"/>
      <c r="D41" s="7"/>
    </row>
    <row r="42" spans="1:4" ht="15" x14ac:dyDescent="0.15">
      <c r="A42" s="4" t="s">
        <v>41</v>
      </c>
      <c r="B42" s="8"/>
      <c r="C42" s="9"/>
      <c r="D42" s="7"/>
    </row>
    <row r="43" spans="1:4" ht="15" x14ac:dyDescent="0.15">
      <c r="A43" s="4" t="s">
        <v>42</v>
      </c>
      <c r="B43" s="8"/>
      <c r="C43" s="9"/>
      <c r="D43" s="7"/>
    </row>
    <row r="44" spans="1:4" ht="15" x14ac:dyDescent="0.15">
      <c r="A44" s="4" t="s">
        <v>43</v>
      </c>
      <c r="B44" s="8"/>
      <c r="C44" s="9"/>
      <c r="D44" s="7"/>
    </row>
    <row r="45" spans="1:4" ht="15" x14ac:dyDescent="0.15">
      <c r="A45" s="4" t="s">
        <v>44</v>
      </c>
      <c r="B45" s="8"/>
      <c r="C45" s="9"/>
      <c r="D45" s="7"/>
    </row>
    <row r="46" spans="1:4" ht="15" x14ac:dyDescent="0.15">
      <c r="A46" s="4" t="s">
        <v>45</v>
      </c>
      <c r="B46" s="8"/>
      <c r="C46" s="9"/>
      <c r="D46" s="7"/>
    </row>
    <row r="47" spans="1:4" ht="15" x14ac:dyDescent="0.15">
      <c r="A47" s="4" t="s">
        <v>46</v>
      </c>
      <c r="B47" s="8"/>
      <c r="C47" s="9"/>
      <c r="D47" s="7"/>
    </row>
    <row r="48" spans="1:4" ht="15" x14ac:dyDescent="0.15">
      <c r="A48" s="202" t="s">
        <v>293</v>
      </c>
      <c r="B48" s="8"/>
      <c r="C48" s="9"/>
      <c r="D48" s="7"/>
    </row>
    <row r="49" spans="1:4" ht="15" x14ac:dyDescent="0.15">
      <c r="A49" s="4" t="s">
        <v>47</v>
      </c>
      <c r="B49" s="8"/>
      <c r="C49" s="9"/>
      <c r="D49" s="7"/>
    </row>
    <row r="50" spans="1:4" ht="15" x14ac:dyDescent="0.15">
      <c r="A50" s="4" t="s">
        <v>48</v>
      </c>
      <c r="B50" s="8"/>
      <c r="C50" s="9"/>
      <c r="D50" s="7"/>
    </row>
    <row r="51" spans="1:4" ht="15" x14ac:dyDescent="0.15">
      <c r="A51" s="4" t="s">
        <v>49</v>
      </c>
      <c r="B51" s="8"/>
      <c r="C51" s="9"/>
      <c r="D51" s="7"/>
    </row>
    <row r="52" spans="1:4" ht="15" x14ac:dyDescent="0.15">
      <c r="A52" s="4" t="s">
        <v>50</v>
      </c>
      <c r="B52" s="8"/>
      <c r="C52" s="9"/>
      <c r="D52" s="7"/>
    </row>
    <row r="53" spans="1:4" ht="15" x14ac:dyDescent="0.25">
      <c r="A53" s="11"/>
      <c r="B53" s="11"/>
      <c r="C53" s="11"/>
      <c r="D53" s="11"/>
    </row>
    <row r="54" spans="1:4" ht="15" x14ac:dyDescent="0.25">
      <c r="A54" s="1" t="s">
        <v>51</v>
      </c>
      <c r="B54" s="1"/>
      <c r="C54" s="1"/>
      <c r="D54" s="1"/>
    </row>
    <row r="55" spans="1:4" x14ac:dyDescent="0.15">
      <c r="A55" s="210" t="s">
        <v>52</v>
      </c>
      <c r="B55" s="211"/>
      <c r="C55" s="211"/>
      <c r="D55" s="212"/>
    </row>
    <row r="56" spans="1:4" x14ac:dyDescent="0.15">
      <c r="A56" s="213"/>
      <c r="B56" s="214"/>
      <c r="C56" s="214"/>
      <c r="D56" s="215"/>
    </row>
    <row r="57" spans="1:4" x14ac:dyDescent="0.15">
      <c r="A57" s="213"/>
      <c r="B57" s="214"/>
      <c r="C57" s="214"/>
      <c r="D57" s="215"/>
    </row>
    <row r="58" spans="1:4" x14ac:dyDescent="0.15">
      <c r="A58" s="213"/>
      <c r="B58" s="214"/>
      <c r="C58" s="214"/>
      <c r="D58" s="215"/>
    </row>
    <row r="59" spans="1:4" x14ac:dyDescent="0.15">
      <c r="A59" s="213"/>
      <c r="B59" s="214"/>
      <c r="C59" s="214"/>
      <c r="D59" s="215"/>
    </row>
    <row r="60" spans="1:4" x14ac:dyDescent="0.15">
      <c r="A60" s="213"/>
      <c r="B60" s="214"/>
      <c r="C60" s="214"/>
      <c r="D60" s="215"/>
    </row>
    <row r="61" spans="1:4" x14ac:dyDescent="0.15">
      <c r="A61" s="213"/>
      <c r="B61" s="214"/>
      <c r="C61" s="214"/>
      <c r="D61" s="215"/>
    </row>
    <row r="62" spans="1:4" x14ac:dyDescent="0.15">
      <c r="A62" s="213"/>
      <c r="B62" s="214"/>
      <c r="C62" s="214"/>
      <c r="D62" s="215"/>
    </row>
    <row r="63" spans="1:4" x14ac:dyDescent="0.15">
      <c r="A63" s="213"/>
      <c r="B63" s="214"/>
      <c r="C63" s="214"/>
      <c r="D63" s="215"/>
    </row>
    <row r="64" spans="1:4" x14ac:dyDescent="0.15">
      <c r="A64" s="213"/>
      <c r="B64" s="214"/>
      <c r="C64" s="214"/>
      <c r="D64" s="215"/>
    </row>
    <row r="65" spans="1:4" x14ac:dyDescent="0.15">
      <c r="A65" s="213"/>
      <c r="B65" s="214"/>
      <c r="C65" s="214"/>
      <c r="D65" s="215"/>
    </row>
    <row r="66" spans="1:4" x14ac:dyDescent="0.15">
      <c r="A66" s="213"/>
      <c r="B66" s="214"/>
      <c r="C66" s="214"/>
      <c r="D66" s="215"/>
    </row>
    <row r="67" spans="1:4" x14ac:dyDescent="0.15">
      <c r="A67" s="216"/>
      <c r="B67" s="217"/>
      <c r="C67" s="217"/>
      <c r="D67" s="218"/>
    </row>
    <row r="68" spans="1:4" ht="15" x14ac:dyDescent="0.25">
      <c r="A68" s="11"/>
      <c r="B68" s="11"/>
      <c r="C68" s="11"/>
      <c r="D68" s="11"/>
    </row>
    <row r="69" spans="1:4" ht="15" x14ac:dyDescent="0.25">
      <c r="A69" s="1" t="s">
        <v>53</v>
      </c>
      <c r="B69" s="1"/>
      <c r="C69" s="1"/>
      <c r="D69" s="1"/>
    </row>
    <row r="70" spans="1:4" x14ac:dyDescent="0.15">
      <c r="A70" s="210" t="s">
        <v>54</v>
      </c>
      <c r="B70" s="211"/>
      <c r="C70" s="211"/>
      <c r="D70" s="212"/>
    </row>
    <row r="71" spans="1:4" x14ac:dyDescent="0.15">
      <c r="A71" s="213"/>
      <c r="B71" s="214"/>
      <c r="C71" s="214"/>
      <c r="D71" s="215"/>
    </row>
    <row r="72" spans="1:4" x14ac:dyDescent="0.15">
      <c r="A72" s="213"/>
      <c r="B72" s="214"/>
      <c r="C72" s="214"/>
      <c r="D72" s="215"/>
    </row>
    <row r="73" spans="1:4" x14ac:dyDescent="0.15">
      <c r="A73" s="213"/>
      <c r="B73" s="214"/>
      <c r="C73" s="214"/>
      <c r="D73" s="215"/>
    </row>
    <row r="74" spans="1:4" x14ac:dyDescent="0.15">
      <c r="A74" s="213"/>
      <c r="B74" s="214"/>
      <c r="C74" s="214"/>
      <c r="D74" s="215"/>
    </row>
    <row r="75" spans="1:4" x14ac:dyDescent="0.15">
      <c r="A75" s="213"/>
      <c r="B75" s="214"/>
      <c r="C75" s="214"/>
      <c r="D75" s="215"/>
    </row>
    <row r="76" spans="1:4" x14ac:dyDescent="0.15">
      <c r="A76" s="213"/>
      <c r="B76" s="214"/>
      <c r="C76" s="214"/>
      <c r="D76" s="215"/>
    </row>
    <row r="77" spans="1:4" x14ac:dyDescent="0.15">
      <c r="A77" s="213"/>
      <c r="B77" s="214"/>
      <c r="C77" s="214"/>
      <c r="D77" s="215"/>
    </row>
    <row r="78" spans="1:4" x14ac:dyDescent="0.15">
      <c r="A78" s="213"/>
      <c r="B78" s="214"/>
      <c r="C78" s="214"/>
      <c r="D78" s="215"/>
    </row>
    <row r="79" spans="1:4" x14ac:dyDescent="0.15">
      <c r="A79" s="213"/>
      <c r="B79" s="214"/>
      <c r="C79" s="214"/>
      <c r="D79" s="215"/>
    </row>
    <row r="80" spans="1:4" x14ac:dyDescent="0.15">
      <c r="A80" s="213"/>
      <c r="B80" s="214"/>
      <c r="C80" s="214"/>
      <c r="D80" s="215"/>
    </row>
    <row r="81" spans="1:4" x14ac:dyDescent="0.15">
      <c r="A81" s="216"/>
      <c r="B81" s="217"/>
      <c r="C81" s="217"/>
      <c r="D81" s="218"/>
    </row>
  </sheetData>
  <mergeCells count="4">
    <mergeCell ref="A2:D2"/>
    <mergeCell ref="C3:D3"/>
    <mergeCell ref="A55:D67"/>
    <mergeCell ref="A70:D81"/>
  </mergeCells>
  <phoneticPr fontId="3"/>
  <pageMargins left="0.7" right="0.7" top="0.75" bottom="0.75" header="0.3" footer="0.3"/>
  <pageSetup paperSize="9" scale="65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sqref="A1:K29"/>
    </sheetView>
  </sheetViews>
  <sheetFormatPr defaultRowHeight="13.5" x14ac:dyDescent="0.15"/>
  <cols>
    <col min="1" max="1" width="13" customWidth="1"/>
    <col min="2" max="2" width="5.125" bestFit="1" customWidth="1"/>
    <col min="3" max="4" width="17.875" customWidth="1"/>
    <col min="5" max="5" width="14.625" customWidth="1"/>
    <col min="6" max="6" width="8.625" customWidth="1"/>
    <col min="7" max="7" width="6.875" customWidth="1"/>
    <col min="8" max="8" width="8.625" customWidth="1"/>
    <col min="9" max="9" width="6.875" customWidth="1"/>
    <col min="10" max="10" width="8.625" customWidth="1"/>
    <col min="11" max="11" width="6.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275"/>
      <c r="I1" s="275"/>
      <c r="J1" s="275"/>
      <c r="K1" s="275"/>
    </row>
    <row r="2" spans="1:11" ht="15.75" x14ac:dyDescent="0.15">
      <c r="A2" s="276" t="s">
        <v>231</v>
      </c>
      <c r="B2" s="277"/>
      <c r="C2" s="277"/>
      <c r="D2" s="277"/>
      <c r="E2" s="277"/>
      <c r="F2" s="277"/>
      <c r="G2" s="277"/>
      <c r="H2" s="277"/>
      <c r="I2" s="277"/>
      <c r="J2" s="277"/>
      <c r="K2" s="278"/>
    </row>
    <row r="3" spans="1:11" ht="15" x14ac:dyDescent="0.25">
      <c r="A3" s="17"/>
      <c r="B3" s="11"/>
      <c r="C3" s="11"/>
      <c r="D3" s="11"/>
      <c r="E3" s="11"/>
      <c r="F3" s="11"/>
      <c r="G3" s="11"/>
      <c r="H3" s="11"/>
      <c r="I3" s="18"/>
      <c r="J3" s="11"/>
      <c r="K3" s="18"/>
    </row>
    <row r="4" spans="1:11" ht="15" x14ac:dyDescent="0.25">
      <c r="A4" s="279"/>
      <c r="B4" s="280" t="s">
        <v>232</v>
      </c>
      <c r="C4" s="280" t="s">
        <v>233</v>
      </c>
      <c r="D4" s="280" t="s">
        <v>234</v>
      </c>
      <c r="E4" s="280" t="s">
        <v>235</v>
      </c>
      <c r="F4" s="281" t="s">
        <v>236</v>
      </c>
      <c r="G4" s="281"/>
      <c r="H4" s="282" t="s">
        <v>237</v>
      </c>
      <c r="I4" s="281"/>
      <c r="J4" s="282" t="s">
        <v>238</v>
      </c>
      <c r="K4" s="283"/>
    </row>
    <row r="5" spans="1:11" ht="15" x14ac:dyDescent="0.25">
      <c r="A5" s="279"/>
      <c r="B5" s="280"/>
      <c r="C5" s="280"/>
      <c r="D5" s="280"/>
      <c r="E5" s="280"/>
      <c r="F5" s="151" t="s">
        <v>239</v>
      </c>
      <c r="G5" s="151" t="s">
        <v>173</v>
      </c>
      <c r="H5" s="151" t="s">
        <v>239</v>
      </c>
      <c r="I5" s="151" t="s">
        <v>173</v>
      </c>
      <c r="J5" s="151" t="s">
        <v>239</v>
      </c>
      <c r="K5" s="152" t="s">
        <v>173</v>
      </c>
    </row>
    <row r="6" spans="1:11" ht="15" x14ac:dyDescent="0.25">
      <c r="A6" s="284" t="s">
        <v>240</v>
      </c>
      <c r="B6" s="153">
        <v>1</v>
      </c>
      <c r="C6" s="154"/>
      <c r="D6" s="154"/>
      <c r="E6" s="155"/>
      <c r="F6" s="156"/>
      <c r="G6" s="157"/>
      <c r="H6" s="158"/>
      <c r="I6" s="156"/>
      <c r="J6" s="159"/>
      <c r="K6" s="156"/>
    </row>
    <row r="7" spans="1:11" ht="15" x14ac:dyDescent="0.25">
      <c r="A7" s="285"/>
      <c r="B7" s="153">
        <v>2</v>
      </c>
      <c r="C7" s="154"/>
      <c r="D7" s="154"/>
      <c r="E7" s="155"/>
      <c r="F7" s="156"/>
      <c r="G7" s="157"/>
      <c r="H7" s="158"/>
      <c r="I7" s="156"/>
      <c r="J7" s="159"/>
      <c r="K7" s="156"/>
    </row>
    <row r="8" spans="1:11" ht="15" x14ac:dyDescent="0.25">
      <c r="A8" s="285"/>
      <c r="B8" s="153">
        <v>3</v>
      </c>
      <c r="C8" s="154"/>
      <c r="D8" s="160"/>
      <c r="E8" s="155"/>
      <c r="F8" s="156"/>
      <c r="G8" s="157"/>
      <c r="H8" s="158"/>
      <c r="I8" s="156"/>
      <c r="J8" s="159"/>
      <c r="K8" s="156"/>
    </row>
    <row r="9" spans="1:11" ht="15" x14ac:dyDescent="0.25">
      <c r="A9" s="285"/>
      <c r="B9" s="153">
        <v>4</v>
      </c>
      <c r="C9" s="154"/>
      <c r="D9" s="160"/>
      <c r="E9" s="155"/>
      <c r="F9" s="156"/>
      <c r="G9" s="157"/>
      <c r="H9" s="156"/>
      <c r="I9" s="156"/>
      <c r="J9" s="159"/>
      <c r="K9" s="156"/>
    </row>
    <row r="10" spans="1:11" ht="15" x14ac:dyDescent="0.25">
      <c r="A10" s="285" t="s">
        <v>241</v>
      </c>
      <c r="B10" s="153">
        <v>1</v>
      </c>
      <c r="C10" s="154"/>
      <c r="D10" s="154"/>
      <c r="E10" s="155"/>
      <c r="F10" s="156"/>
      <c r="G10" s="157"/>
      <c r="H10" s="158"/>
      <c r="I10" s="156"/>
      <c r="J10" s="159"/>
      <c r="K10" s="156"/>
    </row>
    <row r="11" spans="1:11" ht="15" x14ac:dyDescent="0.25">
      <c r="A11" s="285"/>
      <c r="B11" s="153">
        <v>2</v>
      </c>
      <c r="C11" s="154"/>
      <c r="D11" s="154"/>
      <c r="E11" s="155"/>
      <c r="F11" s="156"/>
      <c r="G11" s="157"/>
      <c r="H11" s="158"/>
      <c r="I11" s="156"/>
      <c r="J11" s="159"/>
      <c r="K11" s="156"/>
    </row>
    <row r="12" spans="1:11" ht="15" x14ac:dyDescent="0.25">
      <c r="A12" s="285"/>
      <c r="B12" s="153">
        <v>3</v>
      </c>
      <c r="C12" s="154"/>
      <c r="D12" s="160"/>
      <c r="E12" s="155"/>
      <c r="F12" s="156"/>
      <c r="G12" s="157"/>
      <c r="H12" s="158"/>
      <c r="I12" s="156"/>
      <c r="J12" s="159"/>
      <c r="K12" s="156"/>
    </row>
    <row r="13" spans="1:11" ht="15" x14ac:dyDescent="0.25">
      <c r="A13" s="285"/>
      <c r="B13" s="153">
        <v>4</v>
      </c>
      <c r="C13" s="154"/>
      <c r="D13" s="160"/>
      <c r="E13" s="155"/>
      <c r="F13" s="156"/>
      <c r="G13" s="157"/>
      <c r="H13" s="156"/>
      <c r="I13" s="156"/>
      <c r="J13" s="159"/>
      <c r="K13" s="156"/>
    </row>
    <row r="14" spans="1:11" ht="15" x14ac:dyDescent="0.25">
      <c r="A14" s="285"/>
      <c r="B14" s="153">
        <v>5</v>
      </c>
      <c r="C14" s="160"/>
      <c r="D14" s="160"/>
      <c r="E14" s="155"/>
      <c r="F14" s="156"/>
      <c r="G14" s="156"/>
      <c r="H14" s="156"/>
      <c r="I14" s="156"/>
      <c r="J14" s="156"/>
      <c r="K14" s="161"/>
    </row>
    <row r="15" spans="1:11" ht="15" x14ac:dyDescent="0.25">
      <c r="A15" s="285" t="s">
        <v>242</v>
      </c>
      <c r="B15" s="153">
        <v>1</v>
      </c>
      <c r="C15" s="154"/>
      <c r="D15" s="154"/>
      <c r="E15" s="155"/>
      <c r="F15" s="156"/>
      <c r="G15" s="157"/>
      <c r="H15" s="158"/>
      <c r="I15" s="156"/>
      <c r="J15" s="159"/>
      <c r="K15" s="156"/>
    </row>
    <row r="16" spans="1:11" ht="15" x14ac:dyDescent="0.25">
      <c r="A16" s="285"/>
      <c r="B16" s="153">
        <v>2</v>
      </c>
      <c r="C16" s="154"/>
      <c r="D16" s="154"/>
      <c r="E16" s="155"/>
      <c r="F16" s="156"/>
      <c r="G16" s="157"/>
      <c r="H16" s="158"/>
      <c r="I16" s="156"/>
      <c r="J16" s="159"/>
      <c r="K16" s="156"/>
    </row>
    <row r="17" spans="1:11" ht="15" x14ac:dyDescent="0.25">
      <c r="A17" s="285"/>
      <c r="B17" s="153">
        <v>3</v>
      </c>
      <c r="C17" s="154"/>
      <c r="D17" s="160"/>
      <c r="E17" s="155"/>
      <c r="F17" s="156"/>
      <c r="G17" s="157"/>
      <c r="H17" s="158"/>
      <c r="I17" s="156"/>
      <c r="J17" s="159"/>
      <c r="K17" s="156"/>
    </row>
    <row r="18" spans="1:11" ht="15" x14ac:dyDescent="0.25">
      <c r="A18" s="285"/>
      <c r="B18" s="153">
        <v>4</v>
      </c>
      <c r="C18" s="154"/>
      <c r="D18" s="160"/>
      <c r="E18" s="155"/>
      <c r="F18" s="156"/>
      <c r="G18" s="157"/>
      <c r="H18" s="156"/>
      <c r="I18" s="156"/>
      <c r="J18" s="159"/>
      <c r="K18" s="156"/>
    </row>
    <row r="19" spans="1:11" ht="15" x14ac:dyDescent="0.25">
      <c r="A19" s="285"/>
      <c r="B19" s="153">
        <v>5</v>
      </c>
      <c r="C19" s="160"/>
      <c r="D19" s="160"/>
      <c r="E19" s="155"/>
      <c r="F19" s="156"/>
      <c r="G19" s="156"/>
      <c r="H19" s="156"/>
      <c r="I19" s="156"/>
      <c r="J19" s="156"/>
      <c r="K19" s="161"/>
    </row>
    <row r="20" spans="1:11" ht="15" x14ac:dyDescent="0.25">
      <c r="A20" s="285" t="s">
        <v>243</v>
      </c>
      <c r="B20" s="153">
        <v>1</v>
      </c>
      <c r="C20" s="154"/>
      <c r="D20" s="154"/>
      <c r="E20" s="155"/>
      <c r="F20" s="156"/>
      <c r="G20" s="157"/>
      <c r="H20" s="158"/>
      <c r="I20" s="156"/>
      <c r="J20" s="159"/>
      <c r="K20" s="156"/>
    </row>
    <row r="21" spans="1:11" ht="15" x14ac:dyDescent="0.25">
      <c r="A21" s="285"/>
      <c r="B21" s="153">
        <v>2</v>
      </c>
      <c r="C21" s="154"/>
      <c r="D21" s="154"/>
      <c r="E21" s="155"/>
      <c r="F21" s="156"/>
      <c r="G21" s="157"/>
      <c r="H21" s="158"/>
      <c r="I21" s="156"/>
      <c r="J21" s="159"/>
      <c r="K21" s="156"/>
    </row>
    <row r="22" spans="1:11" ht="15" x14ac:dyDescent="0.25">
      <c r="A22" s="285"/>
      <c r="B22" s="153">
        <v>3</v>
      </c>
      <c r="C22" s="154"/>
      <c r="D22" s="160"/>
      <c r="E22" s="155"/>
      <c r="F22" s="156"/>
      <c r="G22" s="157"/>
      <c r="H22" s="158"/>
      <c r="I22" s="156"/>
      <c r="J22" s="159"/>
      <c r="K22" s="156"/>
    </row>
    <row r="23" spans="1:11" ht="15" x14ac:dyDescent="0.25">
      <c r="A23" s="285"/>
      <c r="B23" s="153">
        <v>4</v>
      </c>
      <c r="C23" s="154"/>
      <c r="D23" s="160"/>
      <c r="E23" s="155"/>
      <c r="F23" s="156"/>
      <c r="G23" s="157"/>
      <c r="H23" s="156"/>
      <c r="I23" s="156"/>
      <c r="J23" s="159"/>
      <c r="K23" s="156"/>
    </row>
    <row r="24" spans="1:11" ht="15.75" thickBot="1" x14ac:dyDescent="0.3">
      <c r="A24" s="286"/>
      <c r="B24" s="162">
        <v>5</v>
      </c>
      <c r="C24" s="163"/>
      <c r="D24" s="163"/>
      <c r="E24" s="164"/>
      <c r="F24" s="165"/>
      <c r="G24" s="165"/>
      <c r="H24" s="165"/>
      <c r="I24" s="165"/>
      <c r="J24" s="165"/>
      <c r="K24" s="166"/>
    </row>
    <row r="25" spans="1:1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10" t="s">
        <v>244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2"/>
    </row>
    <row r="27" spans="1:11" x14ac:dyDescent="0.15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15"/>
    </row>
    <row r="28" spans="1:11" x14ac:dyDescent="0.15">
      <c r="A28" s="213"/>
      <c r="B28" s="214"/>
      <c r="C28" s="214"/>
      <c r="D28" s="214"/>
      <c r="E28" s="214"/>
      <c r="F28" s="214"/>
      <c r="G28" s="214"/>
      <c r="H28" s="214"/>
      <c r="I28" s="214"/>
      <c r="J28" s="214"/>
      <c r="K28" s="215"/>
    </row>
    <row r="29" spans="1:11" x14ac:dyDescent="0.15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6" orientation="portrait" r:id="rId1"/>
  <headerFooter>
    <oddHeader>&amp;R&amp;"Calibri"&amp;B&amp;18【別紙6】対策リスト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3.5" x14ac:dyDescent="0.15"/>
  <cols>
    <col min="1" max="10" width="14.375" customWidth="1"/>
  </cols>
  <sheetData>
    <row r="1" spans="1:10" ht="14.25" thickBot="1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8"/>
    </row>
    <row r="2" spans="1:10" ht="15.75" x14ac:dyDescent="0.15">
      <c r="A2" s="287" t="s">
        <v>245</v>
      </c>
      <c r="B2" s="288"/>
      <c r="C2" s="288"/>
      <c r="D2" s="288"/>
      <c r="E2" s="288"/>
      <c r="F2" s="288"/>
      <c r="G2" s="288"/>
      <c r="H2" s="288"/>
      <c r="I2" s="288"/>
      <c r="J2" s="289"/>
    </row>
    <row r="3" spans="1:10" x14ac:dyDescent="0.2">
      <c r="A3" s="169"/>
      <c r="B3" s="170"/>
      <c r="C3" s="170"/>
      <c r="D3" s="170"/>
      <c r="E3" s="170"/>
      <c r="F3" s="170"/>
      <c r="G3" s="170"/>
      <c r="H3" s="170"/>
      <c r="I3" s="170"/>
      <c r="J3" s="171"/>
    </row>
    <row r="4" spans="1:10" x14ac:dyDescent="0.2">
      <c r="A4" s="169" t="s">
        <v>246</v>
      </c>
      <c r="B4" s="170"/>
      <c r="C4" s="170"/>
      <c r="D4" s="170"/>
      <c r="E4" s="170"/>
      <c r="F4" s="170"/>
      <c r="G4" s="170"/>
      <c r="H4" s="170"/>
      <c r="I4" s="172"/>
      <c r="J4" s="173" t="s">
        <v>247</v>
      </c>
    </row>
    <row r="5" spans="1:10" x14ac:dyDescent="0.2">
      <c r="A5" s="174"/>
      <c r="B5" s="37" t="s">
        <v>248</v>
      </c>
      <c r="C5" s="37" t="s">
        <v>249</v>
      </c>
      <c r="D5" s="37" t="s">
        <v>250</v>
      </c>
      <c r="E5" s="37" t="s">
        <v>251</v>
      </c>
      <c r="F5" s="37" t="s">
        <v>252</v>
      </c>
      <c r="G5" s="37" t="s">
        <v>253</v>
      </c>
      <c r="H5" s="37" t="s">
        <v>254</v>
      </c>
      <c r="I5" s="37" t="s">
        <v>255</v>
      </c>
      <c r="J5" s="175" t="s">
        <v>256</v>
      </c>
    </row>
    <row r="6" spans="1:10" x14ac:dyDescent="0.2">
      <c r="A6" s="174" t="s">
        <v>257</v>
      </c>
      <c r="B6" s="176">
        <f>B12+B18+B24</f>
        <v>0</v>
      </c>
      <c r="C6" s="176">
        <f>C12+C18+C24</f>
        <v>0</v>
      </c>
      <c r="D6" s="176">
        <f t="shared" ref="D6:J7" si="0">D12+D18+D24</f>
        <v>0</v>
      </c>
      <c r="E6" s="176">
        <f t="shared" si="0"/>
        <v>0</v>
      </c>
      <c r="F6" s="176">
        <f t="shared" si="0"/>
        <v>0</v>
      </c>
      <c r="G6" s="176">
        <f t="shared" si="0"/>
        <v>0</v>
      </c>
      <c r="H6" s="176">
        <f t="shared" si="0"/>
        <v>0</v>
      </c>
      <c r="I6" s="176">
        <f t="shared" si="0"/>
        <v>0</v>
      </c>
      <c r="J6" s="177">
        <f t="shared" si="0"/>
        <v>0</v>
      </c>
    </row>
    <row r="7" spans="1:10" x14ac:dyDescent="0.2">
      <c r="A7" s="174" t="s">
        <v>258</v>
      </c>
      <c r="B7" s="176">
        <f>B13+B19+B25</f>
        <v>0</v>
      </c>
      <c r="C7" s="176">
        <f>C13+C19+C25</f>
        <v>0</v>
      </c>
      <c r="D7" s="176">
        <f t="shared" si="0"/>
        <v>0</v>
      </c>
      <c r="E7" s="176">
        <f t="shared" si="0"/>
        <v>0</v>
      </c>
      <c r="F7" s="176">
        <f t="shared" si="0"/>
        <v>0</v>
      </c>
      <c r="G7" s="176">
        <f t="shared" si="0"/>
        <v>0</v>
      </c>
      <c r="H7" s="176">
        <f t="shared" si="0"/>
        <v>0</v>
      </c>
      <c r="I7" s="176">
        <f t="shared" si="0"/>
        <v>0</v>
      </c>
      <c r="J7" s="177">
        <f t="shared" si="0"/>
        <v>0</v>
      </c>
    </row>
    <row r="8" spans="1:10" hidden="1" x14ac:dyDescent="0.2">
      <c r="A8" s="178" t="s">
        <v>259</v>
      </c>
      <c r="B8" s="179"/>
      <c r="C8" s="179"/>
      <c r="D8" s="179"/>
      <c r="E8" s="179"/>
      <c r="F8" s="179"/>
      <c r="G8" s="179"/>
      <c r="H8" s="179"/>
      <c r="I8" s="179"/>
      <c r="J8" s="180"/>
    </row>
    <row r="9" spans="1:10" x14ac:dyDescent="0.2">
      <c r="A9" s="169"/>
      <c r="B9" s="170"/>
      <c r="C9" s="170"/>
      <c r="D9" s="170"/>
      <c r="E9" s="170"/>
      <c r="F9" s="170"/>
      <c r="G9" s="170"/>
      <c r="H9" s="170"/>
      <c r="I9" s="170"/>
      <c r="J9" s="171"/>
    </row>
    <row r="10" spans="1:10" x14ac:dyDescent="0.2">
      <c r="A10" s="181" t="s">
        <v>260</v>
      </c>
      <c r="B10" s="170"/>
      <c r="C10" s="170"/>
      <c r="D10" s="170"/>
      <c r="E10" s="170"/>
      <c r="F10" s="170"/>
      <c r="G10" s="170"/>
      <c r="H10" s="170"/>
      <c r="I10" s="172"/>
      <c r="J10" s="173" t="s">
        <v>247</v>
      </c>
    </row>
    <row r="11" spans="1:10" x14ac:dyDescent="0.2">
      <c r="A11" s="174"/>
      <c r="B11" s="37" t="s">
        <v>248</v>
      </c>
      <c r="C11" s="37" t="s">
        <v>249</v>
      </c>
      <c r="D11" s="37" t="s">
        <v>250</v>
      </c>
      <c r="E11" s="37" t="s">
        <v>251</v>
      </c>
      <c r="F11" s="37" t="s">
        <v>252</v>
      </c>
      <c r="G11" s="37" t="s">
        <v>253</v>
      </c>
      <c r="H11" s="37" t="s">
        <v>254</v>
      </c>
      <c r="I11" s="37" t="s">
        <v>255</v>
      </c>
      <c r="J11" s="175" t="s">
        <v>256</v>
      </c>
    </row>
    <row r="12" spans="1:10" x14ac:dyDescent="0.2">
      <c r="A12" s="174" t="s">
        <v>257</v>
      </c>
      <c r="B12" s="182"/>
      <c r="C12" s="183"/>
      <c r="D12" s="182"/>
      <c r="E12" s="182"/>
      <c r="F12" s="182"/>
      <c r="G12" s="182"/>
      <c r="H12" s="182"/>
      <c r="I12" s="182"/>
      <c r="J12" s="184"/>
    </row>
    <row r="13" spans="1:10" x14ac:dyDescent="0.2">
      <c r="A13" s="174" t="s">
        <v>258</v>
      </c>
      <c r="B13" s="182"/>
      <c r="C13" s="183"/>
      <c r="D13" s="182"/>
      <c r="E13" s="182"/>
      <c r="F13" s="182"/>
      <c r="G13" s="182"/>
      <c r="H13" s="182"/>
      <c r="I13" s="182"/>
      <c r="J13" s="184"/>
    </row>
    <row r="14" spans="1:10" hidden="1" x14ac:dyDescent="0.2">
      <c r="A14" s="178" t="s">
        <v>259</v>
      </c>
      <c r="B14" s="179"/>
      <c r="C14" s="185"/>
      <c r="D14" s="179"/>
      <c r="E14" s="179"/>
      <c r="F14" s="179"/>
      <c r="G14" s="179"/>
      <c r="H14" s="179"/>
      <c r="I14" s="179"/>
      <c r="J14" s="180"/>
    </row>
    <row r="15" spans="1:10" x14ac:dyDescent="0.2">
      <c r="A15" s="169"/>
      <c r="B15" s="170"/>
      <c r="C15" s="170"/>
      <c r="D15" s="170"/>
      <c r="E15" s="170"/>
      <c r="F15" s="170"/>
      <c r="G15" s="170"/>
      <c r="H15" s="170"/>
      <c r="I15" s="170"/>
      <c r="J15" s="171"/>
    </row>
    <row r="16" spans="1:10" x14ac:dyDescent="0.2">
      <c r="A16" s="169" t="s">
        <v>261</v>
      </c>
      <c r="B16" s="170"/>
      <c r="C16" s="170"/>
      <c r="D16" s="170"/>
      <c r="E16" s="170"/>
      <c r="F16" s="170"/>
      <c r="G16" s="170"/>
      <c r="H16" s="170"/>
      <c r="I16" s="172"/>
      <c r="J16" s="173" t="s">
        <v>247</v>
      </c>
    </row>
    <row r="17" spans="1:10" x14ac:dyDescent="0.2">
      <c r="A17" s="174"/>
      <c r="B17" s="37" t="s">
        <v>248</v>
      </c>
      <c r="C17" s="37" t="s">
        <v>249</v>
      </c>
      <c r="D17" s="37" t="s">
        <v>250</v>
      </c>
      <c r="E17" s="37" t="s">
        <v>251</v>
      </c>
      <c r="F17" s="37" t="s">
        <v>252</v>
      </c>
      <c r="G17" s="37" t="s">
        <v>253</v>
      </c>
      <c r="H17" s="37" t="s">
        <v>254</v>
      </c>
      <c r="I17" s="37" t="s">
        <v>255</v>
      </c>
      <c r="J17" s="175" t="s">
        <v>256</v>
      </c>
    </row>
    <row r="18" spans="1:10" x14ac:dyDescent="0.2">
      <c r="A18" s="174" t="s">
        <v>262</v>
      </c>
      <c r="B18" s="182"/>
      <c r="C18" s="182"/>
      <c r="D18" s="182"/>
      <c r="E18" s="182"/>
      <c r="F18" s="182"/>
      <c r="G18" s="182"/>
      <c r="H18" s="182"/>
      <c r="I18" s="182"/>
      <c r="J18" s="184"/>
    </row>
    <row r="19" spans="1:10" x14ac:dyDescent="0.2">
      <c r="A19" s="174" t="s">
        <v>258</v>
      </c>
      <c r="B19" s="182"/>
      <c r="C19" s="182"/>
      <c r="D19" s="182"/>
      <c r="E19" s="182"/>
      <c r="F19" s="182"/>
      <c r="G19" s="182"/>
      <c r="H19" s="182"/>
      <c r="I19" s="182"/>
      <c r="J19" s="184"/>
    </row>
    <row r="20" spans="1:10" hidden="1" x14ac:dyDescent="0.2">
      <c r="A20" s="178" t="s">
        <v>259</v>
      </c>
      <c r="B20" s="179"/>
      <c r="C20" s="179"/>
      <c r="D20" s="179"/>
      <c r="E20" s="179"/>
      <c r="F20" s="179"/>
      <c r="G20" s="179"/>
      <c r="H20" s="179"/>
      <c r="I20" s="179"/>
      <c r="J20" s="180"/>
    </row>
    <row r="21" spans="1:10" x14ac:dyDescent="0.2">
      <c r="A21" s="169"/>
      <c r="B21" s="170"/>
      <c r="C21" s="170"/>
      <c r="D21" s="170"/>
      <c r="E21" s="170"/>
      <c r="F21" s="170"/>
      <c r="G21" s="170"/>
      <c r="H21" s="170"/>
      <c r="I21" s="170"/>
      <c r="J21" s="171"/>
    </row>
    <row r="22" spans="1:10" x14ac:dyDescent="0.2">
      <c r="A22" s="169" t="s">
        <v>263</v>
      </c>
      <c r="B22" s="170"/>
      <c r="C22" s="170"/>
      <c r="D22" s="170"/>
      <c r="E22" s="170"/>
      <c r="F22" s="170"/>
      <c r="G22" s="170"/>
      <c r="H22" s="170"/>
      <c r="I22" s="172"/>
      <c r="J22" s="173" t="s">
        <v>247</v>
      </c>
    </row>
    <row r="23" spans="1:10" x14ac:dyDescent="0.2">
      <c r="A23" s="174"/>
      <c r="B23" s="37" t="s">
        <v>248</v>
      </c>
      <c r="C23" s="37" t="s">
        <v>249</v>
      </c>
      <c r="D23" s="37" t="s">
        <v>250</v>
      </c>
      <c r="E23" s="37" t="s">
        <v>251</v>
      </c>
      <c r="F23" s="37" t="s">
        <v>252</v>
      </c>
      <c r="G23" s="37" t="s">
        <v>253</v>
      </c>
      <c r="H23" s="37" t="s">
        <v>254</v>
      </c>
      <c r="I23" s="37" t="s">
        <v>255</v>
      </c>
      <c r="J23" s="175" t="s">
        <v>256</v>
      </c>
    </row>
    <row r="24" spans="1:10" x14ac:dyDescent="0.2">
      <c r="A24" s="174" t="s">
        <v>262</v>
      </c>
      <c r="B24" s="182"/>
      <c r="C24" s="182"/>
      <c r="D24" s="182"/>
      <c r="E24" s="182"/>
      <c r="F24" s="182"/>
      <c r="G24" s="182"/>
      <c r="H24" s="182"/>
      <c r="I24" s="182"/>
      <c r="J24" s="184"/>
    </row>
    <row r="25" spans="1:10" ht="14.25" thickBot="1" x14ac:dyDescent="0.25">
      <c r="A25" s="186" t="s">
        <v>258</v>
      </c>
      <c r="B25" s="187"/>
      <c r="C25" s="187"/>
      <c r="D25" s="187"/>
      <c r="E25" s="187"/>
      <c r="F25" s="187"/>
      <c r="G25" s="187"/>
      <c r="H25" s="187"/>
      <c r="I25" s="187"/>
      <c r="J25" s="188"/>
    </row>
    <row r="26" spans="1:10" hidden="1" x14ac:dyDescent="0.2">
      <c r="A26" s="189" t="s">
        <v>259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0" x14ac:dyDescent="0.15">
      <c r="A28" s="290" t="s">
        <v>264</v>
      </c>
      <c r="B28" s="291"/>
      <c r="C28" s="291"/>
      <c r="D28" s="291"/>
      <c r="E28" s="291"/>
      <c r="F28" s="291"/>
      <c r="G28" s="291"/>
      <c r="H28" s="291"/>
      <c r="I28" s="291"/>
      <c r="J28" s="292"/>
    </row>
    <row r="29" spans="1:10" x14ac:dyDescent="0.15">
      <c r="A29" s="293"/>
      <c r="B29" s="294"/>
      <c r="C29" s="294"/>
      <c r="D29" s="294"/>
      <c r="E29" s="294"/>
      <c r="F29" s="294"/>
      <c r="G29" s="294"/>
      <c r="H29" s="294"/>
      <c r="I29" s="294"/>
      <c r="J29" s="295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1" orientation="portrait" r:id="rId1"/>
  <headerFooter>
    <oddHeader>&amp;R&amp;"Calibri"&amp;B&amp;18【別紙7】クレジット活用実績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3.5" x14ac:dyDescent="0.15"/>
  <cols>
    <col min="1" max="1" width="3.375" customWidth="1"/>
    <col min="2" max="2" width="10.5" customWidth="1"/>
    <col min="3" max="3" width="36.75" bestFit="1" customWidth="1"/>
    <col min="4" max="9" width="19.125" customWidth="1"/>
  </cols>
  <sheetData>
    <row r="1" spans="1:9" ht="16.5" thickBot="1" x14ac:dyDescent="0.2">
      <c r="A1" s="190"/>
      <c r="B1" s="190"/>
      <c r="C1" s="190"/>
      <c r="D1" s="190"/>
      <c r="E1" s="190"/>
      <c r="F1" s="190"/>
      <c r="G1" s="191"/>
      <c r="H1" s="190"/>
      <c r="I1" s="2"/>
    </row>
    <row r="2" spans="1:9" ht="18" thickBot="1" x14ac:dyDescent="0.2">
      <c r="A2" s="190"/>
      <c r="B2" s="304" t="s">
        <v>265</v>
      </c>
      <c r="C2" s="305"/>
      <c r="D2" s="305"/>
      <c r="E2" s="305"/>
      <c r="F2" s="305"/>
      <c r="G2" s="305"/>
      <c r="H2" s="305"/>
      <c r="I2" s="306"/>
    </row>
    <row r="3" spans="1:9" ht="15.75" thickTop="1" x14ac:dyDescent="0.15">
      <c r="A3" s="190"/>
      <c r="B3" s="307"/>
      <c r="C3" s="308" t="s">
        <v>266</v>
      </c>
      <c r="D3" s="308" t="s">
        <v>267</v>
      </c>
      <c r="E3" s="308"/>
      <c r="F3" s="308"/>
      <c r="G3" s="308"/>
      <c r="H3" s="308"/>
      <c r="I3" s="309"/>
    </row>
    <row r="4" spans="1:9" ht="15" x14ac:dyDescent="0.15">
      <c r="A4" s="190"/>
      <c r="B4" s="284"/>
      <c r="C4" s="280"/>
      <c r="D4" s="310" t="s">
        <v>268</v>
      </c>
      <c r="E4" s="310"/>
      <c r="F4" s="310"/>
      <c r="G4" s="311" t="s">
        <v>269</v>
      </c>
      <c r="H4" s="311"/>
      <c r="I4" s="312"/>
    </row>
    <row r="5" spans="1:9" ht="15" x14ac:dyDescent="0.15">
      <c r="A5" s="190"/>
      <c r="B5" s="284"/>
      <c r="C5" s="280"/>
      <c r="D5" s="192" t="s">
        <v>241</v>
      </c>
      <c r="E5" s="192" t="s">
        <v>270</v>
      </c>
      <c r="F5" s="192" t="s">
        <v>271</v>
      </c>
      <c r="G5" s="192" t="s">
        <v>241</v>
      </c>
      <c r="H5" s="192" t="s">
        <v>270</v>
      </c>
      <c r="I5" s="193" t="s">
        <v>271</v>
      </c>
    </row>
    <row r="6" spans="1:9" ht="15" x14ac:dyDescent="0.15">
      <c r="A6" s="190"/>
      <c r="B6" s="296" t="s">
        <v>272</v>
      </c>
      <c r="C6" s="194" t="s">
        <v>273</v>
      </c>
      <c r="D6" s="195">
        <v>0</v>
      </c>
      <c r="E6" s="195">
        <v>0</v>
      </c>
      <c r="F6" s="195">
        <v>0</v>
      </c>
      <c r="G6" s="196">
        <v>0</v>
      </c>
      <c r="H6" s="196">
        <v>0</v>
      </c>
      <c r="I6" s="197">
        <v>0</v>
      </c>
    </row>
    <row r="7" spans="1:9" ht="15" x14ac:dyDescent="0.15">
      <c r="A7" s="190"/>
      <c r="B7" s="297"/>
      <c r="C7" s="194" t="s">
        <v>274</v>
      </c>
      <c r="D7" s="195">
        <v>0</v>
      </c>
      <c r="E7" s="195">
        <v>0</v>
      </c>
      <c r="F7" s="195">
        <v>0</v>
      </c>
      <c r="G7" s="196">
        <v>0</v>
      </c>
      <c r="H7" s="196">
        <v>0</v>
      </c>
      <c r="I7" s="197">
        <v>0</v>
      </c>
    </row>
    <row r="8" spans="1:9" ht="15" x14ac:dyDescent="0.15">
      <c r="A8" s="190"/>
      <c r="B8" s="297"/>
      <c r="C8" s="194" t="s">
        <v>275</v>
      </c>
      <c r="D8" s="195">
        <v>0</v>
      </c>
      <c r="E8" s="195">
        <v>0</v>
      </c>
      <c r="F8" s="195">
        <v>0</v>
      </c>
      <c r="G8" s="196">
        <v>0</v>
      </c>
      <c r="H8" s="196">
        <v>0</v>
      </c>
      <c r="I8" s="197">
        <v>0</v>
      </c>
    </row>
    <row r="9" spans="1:9" ht="15" x14ac:dyDescent="0.15">
      <c r="A9" s="190"/>
      <c r="B9" s="297"/>
      <c r="C9" s="194" t="s">
        <v>276</v>
      </c>
      <c r="D9" s="195">
        <v>0</v>
      </c>
      <c r="E9" s="195">
        <v>0</v>
      </c>
      <c r="F9" s="195">
        <v>0</v>
      </c>
      <c r="G9" s="196">
        <v>0</v>
      </c>
      <c r="H9" s="196">
        <v>0</v>
      </c>
      <c r="I9" s="197">
        <v>0</v>
      </c>
    </row>
    <row r="10" spans="1:9" ht="15" x14ac:dyDescent="0.15">
      <c r="A10" s="190"/>
      <c r="B10" s="297"/>
      <c r="C10" s="194" t="s">
        <v>277</v>
      </c>
      <c r="D10" s="195">
        <v>0</v>
      </c>
      <c r="E10" s="195">
        <v>0</v>
      </c>
      <c r="F10" s="195">
        <v>0</v>
      </c>
      <c r="G10" s="196">
        <v>0</v>
      </c>
      <c r="H10" s="196">
        <v>0</v>
      </c>
      <c r="I10" s="197">
        <v>0</v>
      </c>
    </row>
    <row r="11" spans="1:9" ht="15" x14ac:dyDescent="0.15">
      <c r="A11" s="190"/>
      <c r="B11" s="297"/>
      <c r="C11" s="194" t="s">
        <v>278</v>
      </c>
      <c r="D11" s="195">
        <v>0</v>
      </c>
      <c r="E11" s="195">
        <v>0</v>
      </c>
      <c r="F11" s="195">
        <v>0</v>
      </c>
      <c r="G11" s="196">
        <v>0</v>
      </c>
      <c r="H11" s="196">
        <v>0</v>
      </c>
      <c r="I11" s="197">
        <v>0</v>
      </c>
    </row>
    <row r="12" spans="1:9" ht="15" x14ac:dyDescent="0.15">
      <c r="A12" s="190"/>
      <c r="B12" s="297"/>
      <c r="C12" s="194"/>
      <c r="D12" s="195"/>
      <c r="E12" s="195"/>
      <c r="F12" s="195"/>
      <c r="G12" s="196"/>
      <c r="H12" s="196"/>
      <c r="I12" s="197"/>
    </row>
    <row r="13" spans="1:9" ht="15" x14ac:dyDescent="0.15">
      <c r="A13" s="190"/>
      <c r="B13" s="298"/>
      <c r="C13" s="194"/>
      <c r="D13" s="195"/>
      <c r="E13" s="195"/>
      <c r="F13" s="195"/>
      <c r="G13" s="196"/>
      <c r="H13" s="196"/>
      <c r="I13" s="197"/>
    </row>
    <row r="14" spans="1:9" ht="15" x14ac:dyDescent="0.15">
      <c r="A14" s="190"/>
      <c r="B14" s="299" t="s">
        <v>279</v>
      </c>
      <c r="C14" s="194" t="s">
        <v>280</v>
      </c>
      <c r="D14" s="195">
        <v>0</v>
      </c>
      <c r="E14" s="195">
        <v>0</v>
      </c>
      <c r="F14" s="195">
        <v>0</v>
      </c>
      <c r="G14" s="196">
        <v>0</v>
      </c>
      <c r="H14" s="196">
        <v>0</v>
      </c>
      <c r="I14" s="197">
        <v>0</v>
      </c>
    </row>
    <row r="15" spans="1:9" ht="15" x14ac:dyDescent="0.15">
      <c r="A15" s="190"/>
      <c r="B15" s="300"/>
      <c r="C15" s="194" t="s">
        <v>281</v>
      </c>
      <c r="D15" s="195">
        <v>0</v>
      </c>
      <c r="E15" s="195">
        <v>0</v>
      </c>
      <c r="F15" s="195">
        <v>0</v>
      </c>
      <c r="G15" s="196">
        <v>0</v>
      </c>
      <c r="H15" s="196">
        <v>0</v>
      </c>
      <c r="I15" s="197">
        <v>0</v>
      </c>
    </row>
    <row r="16" spans="1:9" ht="15" x14ac:dyDescent="0.15">
      <c r="A16" s="190"/>
      <c r="B16" s="300"/>
      <c r="C16" s="194" t="s">
        <v>282</v>
      </c>
      <c r="D16" s="195">
        <v>0</v>
      </c>
      <c r="E16" s="195">
        <v>0</v>
      </c>
      <c r="F16" s="195">
        <v>0</v>
      </c>
      <c r="G16" s="196">
        <v>0</v>
      </c>
      <c r="H16" s="196">
        <v>0</v>
      </c>
      <c r="I16" s="197">
        <v>0</v>
      </c>
    </row>
    <row r="17" spans="1:9" ht="15" x14ac:dyDescent="0.15">
      <c r="A17" s="190"/>
      <c r="B17" s="300"/>
      <c r="C17" s="194" t="s">
        <v>283</v>
      </c>
      <c r="D17" s="195">
        <v>0</v>
      </c>
      <c r="E17" s="195">
        <v>0</v>
      </c>
      <c r="F17" s="195">
        <v>0</v>
      </c>
      <c r="G17" s="196">
        <v>0</v>
      </c>
      <c r="H17" s="196">
        <v>0</v>
      </c>
      <c r="I17" s="197">
        <v>0</v>
      </c>
    </row>
    <row r="18" spans="1:9" ht="15" x14ac:dyDescent="0.15">
      <c r="A18" s="190"/>
      <c r="B18" s="300"/>
      <c r="C18" s="194" t="s">
        <v>284</v>
      </c>
      <c r="D18" s="195">
        <v>0</v>
      </c>
      <c r="E18" s="195">
        <v>0</v>
      </c>
      <c r="F18" s="195">
        <v>0</v>
      </c>
      <c r="G18" s="196">
        <v>0</v>
      </c>
      <c r="H18" s="196">
        <v>0</v>
      </c>
      <c r="I18" s="197">
        <v>0</v>
      </c>
    </row>
    <row r="19" spans="1:9" ht="15" x14ac:dyDescent="0.15">
      <c r="A19" s="190"/>
      <c r="B19" s="301"/>
      <c r="C19" s="194"/>
      <c r="D19" s="195"/>
      <c r="E19" s="195"/>
      <c r="F19" s="195"/>
      <c r="G19" s="196"/>
      <c r="H19" s="196"/>
      <c r="I19" s="197"/>
    </row>
    <row r="20" spans="1:9" ht="15" x14ac:dyDescent="0.15">
      <c r="A20" s="190"/>
      <c r="B20" s="299" t="s">
        <v>285</v>
      </c>
      <c r="C20" s="194" t="s">
        <v>286</v>
      </c>
      <c r="D20" s="195">
        <v>0</v>
      </c>
      <c r="E20" s="195">
        <v>0</v>
      </c>
      <c r="F20" s="195">
        <v>0</v>
      </c>
      <c r="G20" s="196">
        <v>0</v>
      </c>
      <c r="H20" s="196">
        <v>0</v>
      </c>
      <c r="I20" s="197">
        <v>0</v>
      </c>
    </row>
    <row r="21" spans="1:9" ht="15" x14ac:dyDescent="0.15">
      <c r="A21" s="190"/>
      <c r="B21" s="300"/>
      <c r="C21" s="194" t="s">
        <v>287</v>
      </c>
      <c r="D21" s="195">
        <v>0</v>
      </c>
      <c r="E21" s="195">
        <v>0</v>
      </c>
      <c r="F21" s="195">
        <v>0</v>
      </c>
      <c r="G21" s="196">
        <v>0</v>
      </c>
      <c r="H21" s="196">
        <v>0</v>
      </c>
      <c r="I21" s="197">
        <v>0</v>
      </c>
    </row>
    <row r="22" spans="1:9" ht="15" x14ac:dyDescent="0.15">
      <c r="A22" s="190"/>
      <c r="B22" s="300"/>
      <c r="C22" s="194" t="s">
        <v>288</v>
      </c>
      <c r="D22" s="195">
        <v>0</v>
      </c>
      <c r="E22" s="195">
        <v>0</v>
      </c>
      <c r="F22" s="195">
        <v>0</v>
      </c>
      <c r="G22" s="196">
        <v>0</v>
      </c>
      <c r="H22" s="196">
        <v>0</v>
      </c>
      <c r="I22" s="197">
        <v>0</v>
      </c>
    </row>
    <row r="23" spans="1:9" ht="15" x14ac:dyDescent="0.15">
      <c r="A23" s="190"/>
      <c r="B23" s="301"/>
      <c r="C23" s="194"/>
      <c r="D23" s="195"/>
      <c r="E23" s="195"/>
      <c r="F23" s="195"/>
      <c r="G23" s="196"/>
      <c r="H23" s="196"/>
      <c r="I23" s="197"/>
    </row>
    <row r="24" spans="1:9" ht="15" x14ac:dyDescent="0.15">
      <c r="A24" s="190"/>
      <c r="B24" s="302" t="s">
        <v>289</v>
      </c>
      <c r="C24" s="194" t="s">
        <v>290</v>
      </c>
      <c r="D24" s="195">
        <v>0</v>
      </c>
      <c r="E24" s="195">
        <v>0</v>
      </c>
      <c r="F24" s="195">
        <v>0</v>
      </c>
      <c r="G24" s="196">
        <v>0</v>
      </c>
      <c r="H24" s="196">
        <v>0</v>
      </c>
      <c r="I24" s="197">
        <v>0</v>
      </c>
    </row>
    <row r="25" spans="1:9" ht="15" x14ac:dyDescent="0.15">
      <c r="A25" s="190"/>
      <c r="B25" s="302"/>
      <c r="C25" s="194" t="s">
        <v>291</v>
      </c>
      <c r="D25" s="195">
        <v>0</v>
      </c>
      <c r="E25" s="195">
        <v>0</v>
      </c>
      <c r="F25" s="195">
        <v>0</v>
      </c>
      <c r="G25" s="196">
        <v>0</v>
      </c>
      <c r="H25" s="196">
        <v>0</v>
      </c>
      <c r="I25" s="197">
        <v>0</v>
      </c>
    </row>
    <row r="26" spans="1:9" ht="15.75" thickBot="1" x14ac:dyDescent="0.2">
      <c r="A26" s="190"/>
      <c r="B26" s="303"/>
      <c r="C26" s="198" t="s">
        <v>292</v>
      </c>
      <c r="D26" s="199">
        <v>0</v>
      </c>
      <c r="E26" s="199">
        <v>0</v>
      </c>
      <c r="F26" s="199">
        <v>0</v>
      </c>
      <c r="G26" s="200">
        <v>0</v>
      </c>
      <c r="H26" s="200">
        <v>0</v>
      </c>
      <c r="I26" s="201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2" orientation="portrait" r:id="rId1"/>
  <headerFooter>
    <oddHeader>&amp;R&amp;"Calibri"&amp;B&amp;18【別紙8】業務部門の対策と削減効果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3.5" x14ac:dyDescent="0.15"/>
  <cols>
    <col min="1" max="10" width="8.625" customWidth="1"/>
  </cols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219"/>
      <c r="J1" s="219"/>
    </row>
    <row r="2" spans="1:10" ht="18.75" x14ac:dyDescent="0.15">
      <c r="A2" s="220" t="s">
        <v>55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ht="15.75" x14ac:dyDescent="0.15">
      <c r="A3" s="12"/>
      <c r="B3" s="13"/>
      <c r="C3" s="13"/>
      <c r="D3" s="13"/>
      <c r="E3" s="13"/>
      <c r="F3" s="13"/>
      <c r="G3" s="221" t="str">
        <f>'[1]入力（基礎）'!C2</f>
        <v>全国産業廃棄物連合会</v>
      </c>
      <c r="H3" s="221"/>
      <c r="I3" s="221"/>
      <c r="J3" s="221"/>
    </row>
    <row r="4" spans="1:10" ht="15" x14ac:dyDescent="0.25">
      <c r="A4" s="14" t="s">
        <v>56</v>
      </c>
      <c r="B4" s="15"/>
      <c r="C4" s="15"/>
      <c r="D4" s="15"/>
      <c r="E4" s="15"/>
      <c r="F4" s="15"/>
      <c r="G4" s="15"/>
      <c r="H4" s="15"/>
      <c r="I4" s="1"/>
      <c r="J4" s="1"/>
    </row>
    <row r="5" spans="1:10" ht="1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15">
      <c r="A6" s="222" t="s">
        <v>1</v>
      </c>
      <c r="B6" s="223"/>
      <c r="C6" s="222" t="s">
        <v>57</v>
      </c>
      <c r="D6" s="223"/>
      <c r="E6" s="222" t="s">
        <v>58</v>
      </c>
      <c r="F6" s="223"/>
      <c r="G6" s="222" t="s">
        <v>59</v>
      </c>
      <c r="H6" s="223"/>
      <c r="I6" s="226" t="s">
        <v>60</v>
      </c>
      <c r="J6" s="227"/>
    </row>
    <row r="7" spans="1:10" ht="15" x14ac:dyDescent="0.15">
      <c r="A7" s="224"/>
      <c r="B7" s="225"/>
      <c r="C7" s="224"/>
      <c r="D7" s="225"/>
      <c r="E7" s="224"/>
      <c r="F7" s="225"/>
      <c r="G7" s="224"/>
      <c r="H7" s="225"/>
      <c r="I7" s="226" t="s">
        <v>61</v>
      </c>
      <c r="J7" s="227"/>
    </row>
    <row r="8" spans="1:10" ht="15" x14ac:dyDescent="0.15">
      <c r="A8" s="228"/>
      <c r="B8" s="229"/>
      <c r="C8" s="230"/>
      <c r="D8" s="231"/>
      <c r="E8" s="231"/>
      <c r="F8" s="231"/>
      <c r="G8" s="232"/>
      <c r="H8" s="231"/>
      <c r="I8" s="232"/>
      <c r="J8" s="231"/>
    </row>
    <row r="9" spans="1:10" ht="15" x14ac:dyDescent="0.15">
      <c r="A9" s="228"/>
      <c r="B9" s="229"/>
      <c r="C9" s="230"/>
      <c r="D9" s="231"/>
      <c r="E9" s="231"/>
      <c r="F9" s="231"/>
      <c r="G9" s="232"/>
      <c r="H9" s="231"/>
      <c r="I9" s="232"/>
      <c r="J9" s="231"/>
    </row>
    <row r="10" spans="1:10" ht="15" x14ac:dyDescent="0.15">
      <c r="A10" s="228"/>
      <c r="B10" s="229"/>
      <c r="C10" s="230"/>
      <c r="D10" s="231"/>
      <c r="E10" s="231"/>
      <c r="F10" s="231"/>
      <c r="G10" s="232"/>
      <c r="H10" s="231"/>
      <c r="I10" s="232"/>
      <c r="J10" s="231"/>
    </row>
    <row r="11" spans="1:10" ht="15" x14ac:dyDescent="0.15">
      <c r="A11" s="228"/>
      <c r="B11" s="229"/>
      <c r="C11" s="230"/>
      <c r="D11" s="231"/>
      <c r="E11" s="231"/>
      <c r="F11" s="231"/>
      <c r="G11" s="233"/>
      <c r="H11" s="234"/>
      <c r="I11" s="233"/>
      <c r="J11" s="234"/>
    </row>
    <row r="12" spans="1:10" ht="15" x14ac:dyDescent="0.15">
      <c r="A12" s="228"/>
      <c r="B12" s="229"/>
      <c r="C12" s="230"/>
      <c r="D12" s="231"/>
      <c r="E12" s="231"/>
      <c r="F12" s="231"/>
      <c r="G12" s="233"/>
      <c r="H12" s="234"/>
      <c r="I12" s="233"/>
      <c r="J12" s="234"/>
    </row>
    <row r="13" spans="1:10" ht="15" x14ac:dyDescent="0.15">
      <c r="A13" s="228"/>
      <c r="B13" s="229"/>
      <c r="C13" s="230"/>
      <c r="D13" s="231"/>
      <c r="E13" s="231"/>
      <c r="F13" s="231"/>
      <c r="G13" s="233"/>
      <c r="H13" s="234"/>
      <c r="I13" s="233"/>
      <c r="J13" s="234"/>
    </row>
    <row r="14" spans="1:10" ht="15" x14ac:dyDescent="0.15">
      <c r="A14" s="228"/>
      <c r="B14" s="229"/>
      <c r="C14" s="230"/>
      <c r="D14" s="231"/>
      <c r="E14" s="231"/>
      <c r="F14" s="231"/>
      <c r="G14" s="233"/>
      <c r="H14" s="234"/>
      <c r="I14" s="233"/>
      <c r="J14" s="234"/>
    </row>
    <row r="15" spans="1:10" ht="15" x14ac:dyDescent="0.15">
      <c r="A15" s="228"/>
      <c r="B15" s="229"/>
      <c r="C15" s="230"/>
      <c r="D15" s="231"/>
      <c r="E15" s="231"/>
      <c r="F15" s="231"/>
      <c r="G15" s="233"/>
      <c r="H15" s="234"/>
      <c r="I15" s="233"/>
      <c r="J15" s="234"/>
    </row>
    <row r="16" spans="1:10" ht="15" x14ac:dyDescent="0.15">
      <c r="A16" s="228"/>
      <c r="B16" s="229"/>
      <c r="C16" s="230"/>
      <c r="D16" s="231"/>
      <c r="E16" s="231"/>
      <c r="F16" s="231"/>
      <c r="G16" s="233"/>
      <c r="H16" s="234"/>
      <c r="I16" s="233"/>
      <c r="J16" s="234"/>
    </row>
    <row r="17" spans="1:10" ht="15" x14ac:dyDescent="0.15">
      <c r="A17" s="228"/>
      <c r="B17" s="229"/>
      <c r="C17" s="230"/>
      <c r="D17" s="231"/>
      <c r="E17" s="231"/>
      <c r="F17" s="231"/>
      <c r="G17" s="233"/>
      <c r="H17" s="234"/>
      <c r="I17" s="233"/>
      <c r="J17" s="234"/>
    </row>
    <row r="18" spans="1:10" ht="15" x14ac:dyDescent="0.15">
      <c r="A18" s="228"/>
      <c r="B18" s="229"/>
      <c r="C18" s="230"/>
      <c r="D18" s="231"/>
      <c r="E18" s="231"/>
      <c r="F18" s="231"/>
      <c r="G18" s="233"/>
      <c r="H18" s="234"/>
      <c r="I18" s="233"/>
      <c r="J18" s="234"/>
    </row>
    <row r="19" spans="1:10" ht="15" x14ac:dyDescent="0.15">
      <c r="A19" s="228"/>
      <c r="B19" s="229"/>
      <c r="C19" s="230"/>
      <c r="D19" s="231"/>
      <c r="E19" s="231"/>
      <c r="F19" s="231"/>
      <c r="G19" s="233"/>
      <c r="H19" s="234"/>
      <c r="I19" s="233"/>
      <c r="J19" s="234"/>
    </row>
    <row r="20" spans="1:10" ht="15" x14ac:dyDescent="0.15">
      <c r="A20" s="228"/>
      <c r="B20" s="229"/>
      <c r="C20" s="230"/>
      <c r="D20" s="231"/>
      <c r="E20" s="231"/>
      <c r="F20" s="231"/>
      <c r="G20" s="233"/>
      <c r="H20" s="234"/>
      <c r="I20" s="233"/>
      <c r="J20" s="234"/>
    </row>
    <row r="21" spans="1:10" ht="15" x14ac:dyDescent="0.15">
      <c r="A21" s="228"/>
      <c r="B21" s="229"/>
      <c r="C21" s="230"/>
      <c r="D21" s="231"/>
      <c r="E21" s="231"/>
      <c r="F21" s="231"/>
      <c r="G21" s="233"/>
      <c r="H21" s="234"/>
      <c r="I21" s="233"/>
      <c r="J21" s="234"/>
    </row>
    <row r="22" spans="1:10" ht="15" x14ac:dyDescent="0.15">
      <c r="A22" s="228"/>
      <c r="B22" s="229"/>
      <c r="C22" s="230"/>
      <c r="D22" s="231"/>
      <c r="E22" s="231"/>
      <c r="F22" s="231"/>
      <c r="G22" s="233"/>
      <c r="H22" s="234"/>
      <c r="I22" s="233"/>
      <c r="J22" s="234"/>
    </row>
    <row r="23" spans="1:10" ht="15" x14ac:dyDescent="0.15">
      <c r="A23" s="228"/>
      <c r="B23" s="229"/>
      <c r="C23" s="230"/>
      <c r="D23" s="231"/>
      <c r="E23" s="231"/>
      <c r="F23" s="231"/>
      <c r="G23" s="233"/>
      <c r="H23" s="234"/>
      <c r="I23" s="233"/>
      <c r="J23" s="234"/>
    </row>
    <row r="24" spans="1:10" ht="15" x14ac:dyDescent="0.15">
      <c r="A24" s="228"/>
      <c r="B24" s="229"/>
      <c r="C24" s="230"/>
      <c r="D24" s="231"/>
      <c r="E24" s="231"/>
      <c r="F24" s="231"/>
      <c r="G24" s="233"/>
      <c r="H24" s="234"/>
      <c r="I24" s="233"/>
      <c r="J24" s="234"/>
    </row>
    <row r="25" spans="1:10" ht="15" x14ac:dyDescent="0.15">
      <c r="A25" s="228"/>
      <c r="B25" s="229"/>
      <c r="C25" s="230"/>
      <c r="D25" s="231"/>
      <c r="E25" s="231"/>
      <c r="F25" s="231"/>
      <c r="G25" s="233"/>
      <c r="H25" s="234"/>
      <c r="I25" s="233"/>
      <c r="J25" s="234"/>
    </row>
    <row r="26" spans="1:10" ht="15" x14ac:dyDescent="0.15">
      <c r="A26" s="228"/>
      <c r="B26" s="229"/>
      <c r="C26" s="230"/>
      <c r="D26" s="231"/>
      <c r="E26" s="231"/>
      <c r="F26" s="231"/>
      <c r="G26" s="233"/>
      <c r="H26" s="234"/>
      <c r="I26" s="233"/>
      <c r="J26" s="234"/>
    </row>
    <row r="27" spans="1:10" ht="15" x14ac:dyDescent="0.15">
      <c r="A27" s="228"/>
      <c r="B27" s="229"/>
      <c r="C27" s="230"/>
      <c r="D27" s="231"/>
      <c r="E27" s="231"/>
      <c r="F27" s="231"/>
      <c r="G27" s="233"/>
      <c r="H27" s="234"/>
      <c r="I27" s="233"/>
      <c r="J27" s="234"/>
    </row>
    <row r="28" spans="1:10" ht="15" x14ac:dyDescent="0.15">
      <c r="A28" s="228"/>
      <c r="B28" s="229"/>
      <c r="C28" s="230"/>
      <c r="D28" s="231"/>
      <c r="E28" s="231"/>
      <c r="F28" s="231"/>
      <c r="G28" s="233"/>
      <c r="H28" s="234"/>
      <c r="I28" s="233"/>
      <c r="J28" s="234"/>
    </row>
    <row r="29" spans="1:10" ht="15" x14ac:dyDescent="0.15">
      <c r="A29" s="228"/>
      <c r="B29" s="229"/>
      <c r="C29" s="230"/>
      <c r="D29" s="231"/>
      <c r="E29" s="231"/>
      <c r="F29" s="231"/>
      <c r="G29" s="233"/>
      <c r="H29" s="234"/>
      <c r="I29" s="233"/>
      <c r="J29" s="234"/>
    </row>
    <row r="30" spans="1:10" ht="15" x14ac:dyDescent="0.15">
      <c r="A30" s="228"/>
      <c r="B30" s="229"/>
      <c r="C30" s="230"/>
      <c r="D30" s="231"/>
      <c r="E30" s="231"/>
      <c r="F30" s="231"/>
      <c r="G30" s="233"/>
      <c r="H30" s="234"/>
      <c r="I30" s="233"/>
      <c r="J30" s="234"/>
    </row>
    <row r="31" spans="1:10" ht="15" x14ac:dyDescent="0.15">
      <c r="A31" s="228"/>
      <c r="B31" s="229"/>
      <c r="C31" s="230"/>
      <c r="D31" s="231"/>
      <c r="E31" s="231"/>
      <c r="F31" s="231"/>
      <c r="G31" s="233"/>
      <c r="H31" s="234"/>
      <c r="I31" s="233"/>
      <c r="J31" s="234"/>
    </row>
    <row r="32" spans="1:10" ht="15" x14ac:dyDescent="0.15">
      <c r="A32" s="228"/>
      <c r="B32" s="229"/>
      <c r="C32" s="230"/>
      <c r="D32" s="231"/>
      <c r="E32" s="231"/>
      <c r="F32" s="231"/>
      <c r="G32" s="233"/>
      <c r="H32" s="234"/>
      <c r="I32" s="233"/>
      <c r="J32" s="234"/>
    </row>
    <row r="33" spans="1:10" ht="15" x14ac:dyDescent="0.15">
      <c r="A33" s="228"/>
      <c r="B33" s="229"/>
      <c r="C33" s="230"/>
      <c r="D33" s="231"/>
      <c r="E33" s="231"/>
      <c r="F33" s="231"/>
      <c r="G33" s="233"/>
      <c r="H33" s="234"/>
      <c r="I33" s="233"/>
      <c r="J33" s="234"/>
    </row>
    <row r="34" spans="1:10" ht="15" x14ac:dyDescent="0.15">
      <c r="A34" s="228"/>
      <c r="B34" s="229"/>
      <c r="C34" s="230"/>
      <c r="D34" s="231"/>
      <c r="E34" s="231"/>
      <c r="F34" s="231"/>
      <c r="G34" s="233"/>
      <c r="H34" s="234"/>
      <c r="I34" s="233"/>
      <c r="J34" s="234"/>
    </row>
    <row r="35" spans="1:10" ht="15" x14ac:dyDescent="0.15">
      <c r="A35" s="228"/>
      <c r="B35" s="229"/>
      <c r="C35" s="230"/>
      <c r="D35" s="231"/>
      <c r="E35" s="231"/>
      <c r="F35" s="231"/>
      <c r="G35" s="233"/>
      <c r="H35" s="234"/>
      <c r="I35" s="233"/>
      <c r="J35" s="234"/>
    </row>
    <row r="36" spans="1:10" ht="15" x14ac:dyDescent="0.15">
      <c r="A36" s="228"/>
      <c r="B36" s="229"/>
      <c r="C36" s="230"/>
      <c r="D36" s="231"/>
      <c r="E36" s="231"/>
      <c r="F36" s="231"/>
      <c r="G36" s="233"/>
      <c r="H36" s="234"/>
      <c r="I36" s="233"/>
      <c r="J36" s="234"/>
    </row>
    <row r="37" spans="1:10" ht="15" x14ac:dyDescent="0.15">
      <c r="A37" s="228"/>
      <c r="B37" s="229"/>
      <c r="C37" s="230"/>
      <c r="D37" s="231"/>
      <c r="E37" s="231"/>
      <c r="F37" s="231"/>
      <c r="G37" s="233"/>
      <c r="H37" s="234"/>
      <c r="I37" s="233"/>
      <c r="J37" s="234"/>
    </row>
    <row r="38" spans="1:10" ht="15" x14ac:dyDescent="0.15">
      <c r="A38" s="228"/>
      <c r="B38" s="229"/>
      <c r="C38" s="230"/>
      <c r="D38" s="231"/>
      <c r="E38" s="231"/>
      <c r="F38" s="231"/>
      <c r="G38" s="233"/>
      <c r="H38" s="234"/>
      <c r="I38" s="233"/>
      <c r="J38" s="234"/>
    </row>
    <row r="39" spans="1:10" ht="15" x14ac:dyDescent="0.15">
      <c r="A39" s="228"/>
      <c r="B39" s="229"/>
      <c r="C39" s="230"/>
      <c r="D39" s="231"/>
      <c r="E39" s="231"/>
      <c r="F39" s="231"/>
      <c r="G39" s="233"/>
      <c r="H39" s="234"/>
      <c r="I39" s="233"/>
      <c r="J39" s="234"/>
    </row>
    <row r="40" spans="1:10" ht="15" x14ac:dyDescent="0.15">
      <c r="A40" s="228"/>
      <c r="B40" s="229"/>
      <c r="C40" s="230"/>
      <c r="D40" s="231"/>
      <c r="E40" s="231"/>
      <c r="F40" s="231"/>
      <c r="G40" s="233"/>
      <c r="H40" s="234"/>
      <c r="I40" s="233"/>
      <c r="J40" s="234"/>
    </row>
  </sheetData>
  <mergeCells count="174"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I1:J1"/>
    <mergeCell ref="A2:J2"/>
    <mergeCell ref="G3:J3"/>
    <mergeCell ref="A6:B7"/>
    <mergeCell ref="C6:D7"/>
    <mergeCell ref="E6:F7"/>
    <mergeCell ref="G6:H7"/>
    <mergeCell ref="I6:J6"/>
    <mergeCell ref="I7:J7"/>
  </mergeCells>
  <phoneticPr fontId="3"/>
  <pageMargins left="0.7" right="0.7" top="0.75" bottom="0.75" header="0.3" footer="0.3"/>
  <pageSetup paperSize="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3.5" x14ac:dyDescent="0.15"/>
  <cols>
    <col min="1" max="1" width="21.625" customWidth="1"/>
    <col min="2" max="2" width="9.875" customWidth="1"/>
    <col min="3" max="4" width="20.125" customWidth="1"/>
    <col min="5" max="5" width="31.875" customWidth="1"/>
  </cols>
  <sheetData>
    <row r="1" spans="1:5" ht="15" x14ac:dyDescent="0.25">
      <c r="A1" s="1"/>
      <c r="B1" s="1"/>
      <c r="C1" s="1"/>
      <c r="D1" s="1"/>
      <c r="E1" s="1"/>
    </row>
    <row r="2" spans="1:5" ht="19.5" thickBot="1" x14ac:dyDescent="0.3">
      <c r="A2" s="1"/>
      <c r="B2" s="1"/>
      <c r="C2" s="1"/>
      <c r="D2" s="1"/>
      <c r="E2" s="16"/>
    </row>
    <row r="3" spans="1:5" ht="21" x14ac:dyDescent="0.15">
      <c r="A3" s="235" t="s">
        <v>62</v>
      </c>
      <c r="B3" s="236"/>
      <c r="C3" s="236"/>
      <c r="D3" s="236"/>
      <c r="E3" s="237"/>
    </row>
    <row r="4" spans="1:5" ht="15" x14ac:dyDescent="0.25">
      <c r="A4" s="17"/>
      <c r="B4" s="11"/>
      <c r="C4" s="11"/>
      <c r="D4" s="11"/>
      <c r="E4" s="18"/>
    </row>
    <row r="5" spans="1:5" ht="15" x14ac:dyDescent="0.15">
      <c r="A5" s="19" t="s">
        <v>63</v>
      </c>
      <c r="B5" s="20" t="s">
        <v>64</v>
      </c>
      <c r="C5" s="20" t="s">
        <v>65</v>
      </c>
      <c r="D5" s="20" t="s">
        <v>66</v>
      </c>
      <c r="E5" s="21" t="s">
        <v>67</v>
      </c>
    </row>
    <row r="6" spans="1:5" ht="15" x14ac:dyDescent="0.15">
      <c r="A6" s="22" t="s">
        <v>68</v>
      </c>
      <c r="B6" s="23"/>
      <c r="C6" s="24"/>
      <c r="D6" s="25"/>
      <c r="E6" s="26"/>
    </row>
    <row r="7" spans="1:5" ht="15" x14ac:dyDescent="0.15">
      <c r="A7" s="22"/>
      <c r="B7" s="23"/>
      <c r="C7" s="23"/>
      <c r="D7" s="23"/>
      <c r="E7" s="26"/>
    </row>
    <row r="8" spans="1:5" ht="15" x14ac:dyDescent="0.15">
      <c r="A8" s="22"/>
      <c r="B8" s="23"/>
      <c r="C8" s="23"/>
      <c r="D8" s="23"/>
      <c r="E8" s="26"/>
    </row>
    <row r="9" spans="1:5" ht="15" x14ac:dyDescent="0.15">
      <c r="A9" s="22" t="s">
        <v>69</v>
      </c>
      <c r="B9" s="23"/>
      <c r="C9" s="23"/>
      <c r="D9" s="23"/>
      <c r="E9" s="27"/>
    </row>
    <row r="10" spans="1:5" ht="15" x14ac:dyDescent="0.15">
      <c r="A10" s="22"/>
      <c r="B10" s="23"/>
      <c r="C10" s="23"/>
      <c r="D10" s="28"/>
      <c r="E10" s="27"/>
    </row>
    <row r="11" spans="1:5" ht="15" x14ac:dyDescent="0.15">
      <c r="A11" s="22"/>
      <c r="B11" s="23"/>
      <c r="C11" s="23"/>
      <c r="D11" s="28"/>
      <c r="E11" s="26"/>
    </row>
    <row r="12" spans="1:5" ht="15" x14ac:dyDescent="0.15">
      <c r="A12" s="22" t="s">
        <v>70</v>
      </c>
      <c r="B12" s="23"/>
      <c r="C12" s="25"/>
      <c r="D12" s="25"/>
      <c r="E12" s="29"/>
    </row>
    <row r="13" spans="1:5" ht="15" x14ac:dyDescent="0.15">
      <c r="A13" s="22"/>
      <c r="B13" s="23"/>
      <c r="C13" s="23"/>
      <c r="D13" s="23"/>
      <c r="E13" s="29"/>
    </row>
    <row r="14" spans="1:5" ht="15" x14ac:dyDescent="0.15">
      <c r="A14" s="22"/>
      <c r="B14" s="23"/>
      <c r="C14" s="23"/>
      <c r="D14" s="23"/>
      <c r="E14" s="26"/>
    </row>
    <row r="15" spans="1:5" ht="15" x14ac:dyDescent="0.15">
      <c r="A15" s="22" t="s">
        <v>71</v>
      </c>
      <c r="B15" s="23"/>
      <c r="C15" s="23"/>
      <c r="D15" s="25"/>
      <c r="E15" s="29"/>
    </row>
    <row r="16" spans="1:5" ht="15" x14ac:dyDescent="0.15">
      <c r="A16" s="22"/>
      <c r="B16" s="23"/>
      <c r="C16" s="25"/>
      <c r="D16" s="23"/>
      <c r="E16" s="29"/>
    </row>
    <row r="17" spans="1:5" ht="15" x14ac:dyDescent="0.15">
      <c r="A17" s="22"/>
      <c r="B17" s="23"/>
      <c r="C17" s="23"/>
      <c r="D17" s="23"/>
      <c r="E17" s="26"/>
    </row>
    <row r="18" spans="1:5" ht="15" x14ac:dyDescent="0.15">
      <c r="A18" s="22" t="s">
        <v>72</v>
      </c>
      <c r="B18" s="23"/>
      <c r="C18" s="23"/>
      <c r="D18" s="23"/>
      <c r="E18" s="29"/>
    </row>
    <row r="19" spans="1:5" ht="15" x14ac:dyDescent="0.15">
      <c r="A19" s="22"/>
      <c r="B19" s="23"/>
      <c r="C19" s="23"/>
      <c r="D19" s="23"/>
      <c r="E19" s="26"/>
    </row>
    <row r="20" spans="1:5" ht="15" x14ac:dyDescent="0.15">
      <c r="A20" s="22"/>
      <c r="B20" s="23"/>
      <c r="C20" s="23"/>
      <c r="D20" s="23"/>
      <c r="E20" s="26"/>
    </row>
    <row r="21" spans="1:5" ht="15" x14ac:dyDescent="0.15">
      <c r="A21" s="22" t="s">
        <v>73</v>
      </c>
      <c r="B21" s="23"/>
      <c r="C21" s="25"/>
      <c r="D21" s="30"/>
      <c r="E21" s="29"/>
    </row>
    <row r="22" spans="1:5" ht="15.75" thickBot="1" x14ac:dyDescent="0.3">
      <c r="A22" s="31"/>
      <c r="B22" s="32"/>
      <c r="C22" s="32"/>
      <c r="D22" s="32"/>
      <c r="E22" s="33"/>
    </row>
    <row r="23" spans="1:5" ht="15" x14ac:dyDescent="0.25">
      <c r="A23" s="1"/>
      <c r="B23" s="1"/>
      <c r="C23" s="1"/>
      <c r="D23" s="1"/>
      <c r="E23" s="1"/>
    </row>
    <row r="24" spans="1:5" x14ac:dyDescent="0.15">
      <c r="A24" s="238" t="s">
        <v>74</v>
      </c>
      <c r="B24" s="239"/>
      <c r="C24" s="239"/>
      <c r="D24" s="239"/>
      <c r="E24" s="239"/>
    </row>
    <row r="25" spans="1:5" x14ac:dyDescent="0.15">
      <c r="A25" s="239"/>
      <c r="B25" s="239"/>
      <c r="C25" s="239"/>
      <c r="D25" s="239"/>
      <c r="E25" s="239"/>
    </row>
    <row r="26" spans="1:5" x14ac:dyDescent="0.15">
      <c r="A26" s="239"/>
      <c r="B26" s="239"/>
      <c r="C26" s="239"/>
      <c r="D26" s="239"/>
      <c r="E26" s="239"/>
    </row>
    <row r="27" spans="1:5" x14ac:dyDescent="0.15">
      <c r="A27" s="239"/>
      <c r="B27" s="239"/>
      <c r="C27" s="239"/>
      <c r="D27" s="239"/>
      <c r="E27" s="239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5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7" sqref="M17"/>
    </sheetView>
  </sheetViews>
  <sheetFormatPr defaultRowHeight="13.5" x14ac:dyDescent="0.15"/>
  <cols>
    <col min="1" max="1" width="18.75" customWidth="1"/>
    <col min="2" max="3" width="14.625" customWidth="1"/>
    <col min="4" max="28" width="10" customWidth="1"/>
    <col min="29" max="30" width="12" bestFit="1" customWidth="1"/>
  </cols>
  <sheetData>
    <row r="1" spans="1:30" ht="1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5"/>
    </row>
    <row r="2" spans="1:30" x14ac:dyDescent="0.2">
      <c r="A2" s="242" t="s">
        <v>75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34"/>
    </row>
    <row r="3" spans="1:30" x14ac:dyDescent="0.2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34"/>
    </row>
    <row r="4" spans="1:30" x14ac:dyDescent="0.2">
      <c r="A4" s="36" t="s">
        <v>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15">
      <c r="A5" s="37" t="s">
        <v>77</v>
      </c>
      <c r="B5" s="37" t="s">
        <v>78</v>
      </c>
      <c r="C5" s="37"/>
      <c r="D5" s="37" t="s">
        <v>79</v>
      </c>
      <c r="E5" s="37" t="s">
        <v>80</v>
      </c>
      <c r="F5" s="37" t="s">
        <v>81</v>
      </c>
      <c r="G5" s="37" t="s">
        <v>82</v>
      </c>
      <c r="H5" s="37" t="s">
        <v>83</v>
      </c>
      <c r="I5" s="37" t="s">
        <v>84</v>
      </c>
      <c r="J5" s="37" t="s">
        <v>85</v>
      </c>
      <c r="K5" s="37" t="s">
        <v>86</v>
      </c>
      <c r="L5" s="37" t="s">
        <v>87</v>
      </c>
      <c r="M5" s="37" t="s">
        <v>88</v>
      </c>
      <c r="N5" s="37" t="s">
        <v>89</v>
      </c>
      <c r="O5" s="37" t="s">
        <v>90</v>
      </c>
      <c r="P5" s="37" t="s">
        <v>91</v>
      </c>
      <c r="Q5" s="37" t="s">
        <v>92</v>
      </c>
      <c r="R5" s="37" t="s">
        <v>93</v>
      </c>
      <c r="S5" s="37" t="s">
        <v>94</v>
      </c>
      <c r="T5" s="37" t="s">
        <v>95</v>
      </c>
      <c r="U5" s="37" t="s">
        <v>96</v>
      </c>
      <c r="V5" s="37" t="s">
        <v>97</v>
      </c>
      <c r="W5" s="37" t="s">
        <v>98</v>
      </c>
      <c r="X5" s="37" t="s">
        <v>99</v>
      </c>
      <c r="Y5" s="37" t="s">
        <v>100</v>
      </c>
      <c r="Z5" s="37" t="s">
        <v>101</v>
      </c>
      <c r="AA5" s="37" t="s">
        <v>102</v>
      </c>
      <c r="AB5" s="37" t="s">
        <v>103</v>
      </c>
      <c r="AC5" s="37" t="s">
        <v>104</v>
      </c>
      <c r="AD5" s="37" t="s">
        <v>105</v>
      </c>
    </row>
    <row r="6" spans="1:30" x14ac:dyDescent="0.2">
      <c r="A6" s="243" t="s">
        <v>108</v>
      </c>
      <c r="B6" s="203" t="s">
        <v>294</v>
      </c>
      <c r="C6" s="38"/>
      <c r="D6" s="39">
        <v>419.88</v>
      </c>
      <c r="E6" s="39">
        <v>414.85</v>
      </c>
      <c r="F6" s="39">
        <v>408.49</v>
      </c>
      <c r="G6" s="39">
        <v>399.78</v>
      </c>
      <c r="H6" s="39">
        <v>406.05</v>
      </c>
      <c r="I6" s="39">
        <v>400.24</v>
      </c>
      <c r="J6" s="39">
        <v>393.23</v>
      </c>
      <c r="K6" s="39">
        <v>406.59</v>
      </c>
      <c r="L6" s="39">
        <v>415.88</v>
      </c>
      <c r="M6" s="39">
        <v>421.68</v>
      </c>
      <c r="N6" s="39">
        <v>418.5</v>
      </c>
      <c r="O6" s="39">
        <v>419.43</v>
      </c>
      <c r="P6" s="39">
        <v>403.66</v>
      </c>
      <c r="Q6" s="39">
        <v>389.75</v>
      </c>
      <c r="R6" s="39">
        <v>385.99</v>
      </c>
      <c r="S6" s="39">
        <v>381.21</v>
      </c>
      <c r="T6" s="39">
        <v>379.14</v>
      </c>
      <c r="U6" s="39">
        <v>384.642</v>
      </c>
      <c r="V6" s="39">
        <v>392.84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f>IF(ISERROR('[1]入力（基礎）'!$E$63),"",'[1]入力（基礎）'!$E$63)</f>
        <v>0</v>
      </c>
      <c r="AD6" s="39">
        <f>IF(ISERROR('[1]入力（基礎）'!$G$63),"",'[1]入力（基礎）'!$G$63)</f>
        <v>0</v>
      </c>
    </row>
    <row r="7" spans="1:30" x14ac:dyDescent="0.2">
      <c r="A7" s="244"/>
      <c r="B7" s="40" t="s">
        <v>110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 t="str">
        <f t="shared" ref="AC7" si="0">IF(ISERROR(AC6/$AC$6),"",AC6/$AC$6)</f>
        <v/>
      </c>
      <c r="AD7" s="42"/>
    </row>
    <row r="8" spans="1:30" x14ac:dyDescent="0.2">
      <c r="A8" s="245"/>
      <c r="B8" s="40" t="s">
        <v>111</v>
      </c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 t="str">
        <f>IF(ISERROR(AC$6/'[1]入力（基礎）'!$D$63),"",AC$6/'[1]入力（基礎）'!$D$63)</f>
        <v/>
      </c>
      <c r="AD8" s="41" t="str">
        <f>IF(ISERROR(AD$6/'[1]入力（基礎）'!$D$63),"",AD$6/'[1]入力（基礎）'!$D$63)</f>
        <v/>
      </c>
    </row>
    <row r="9" spans="1:30" x14ac:dyDescent="0.2">
      <c r="A9" s="243" t="s">
        <v>112</v>
      </c>
      <c r="B9" s="43" t="s">
        <v>113</v>
      </c>
      <c r="C9" s="44" t="s">
        <v>114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f>IF(ISERROR('[1]入力（基礎）'!$E$64),"",'[1]入力（基礎）'!$E$64)</f>
        <v>0</v>
      </c>
      <c r="AD9" s="39">
        <f>IF(ISERROR('[1]入力（基礎）'!$G$64),"",'[1]入力（基礎）'!$G$64)</f>
        <v>0</v>
      </c>
    </row>
    <row r="10" spans="1:30" x14ac:dyDescent="0.2">
      <c r="A10" s="244"/>
      <c r="B10" s="45" t="s">
        <v>115</v>
      </c>
      <c r="C10" s="44" t="s">
        <v>116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f>IF(ISERROR('[1]入力（基礎）'!$E$65),"",'[1]入力（基礎）'!$E$65)</f>
        <v>0</v>
      </c>
      <c r="AD10" s="39">
        <f>IF(ISERROR('[1]入力（基礎）'!$G$65),"",'[1]入力（基礎）'!$G$65)</f>
        <v>0</v>
      </c>
    </row>
    <row r="11" spans="1:30" x14ac:dyDescent="0.2">
      <c r="A11" s="244"/>
      <c r="B11" s="46" t="s">
        <v>117</v>
      </c>
      <c r="C11" s="44" t="s">
        <v>118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f>IF(ISERROR('[1]入力（基礎）'!$E$66),"",'[1]入力（基礎）'!$E$66)</f>
        <v>0</v>
      </c>
      <c r="AD11" s="39">
        <f>IF(ISERROR('[1]入力（基礎）'!$G$66),"",'[1]入力（基礎）'!$G$66)</f>
        <v>0</v>
      </c>
    </row>
    <row r="12" spans="1:30" x14ac:dyDescent="0.2">
      <c r="A12" s="244"/>
      <c r="B12" s="47" t="s">
        <v>119</v>
      </c>
      <c r="C12" s="44" t="s">
        <v>114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1"/>
      <c r="V12" s="41"/>
      <c r="W12" s="41"/>
      <c r="X12" s="41"/>
      <c r="Y12" s="41"/>
      <c r="Z12" s="41"/>
      <c r="AA12" s="41"/>
      <c r="AB12" s="41"/>
      <c r="AC12" s="49" t="str">
        <f>IF(ISERROR(('[1]入力（基礎）'!$D$64-AC$9)/('[1]入力（基礎）'!$D$64-$AC$9)),"",('[1]入力（基礎）'!$D$64-AC$9)/('[1]入力（基礎）'!$D$64-$AC$9))</f>
        <v/>
      </c>
      <c r="AD12" s="49" t="str">
        <f>IF(ISERROR(('[1]入力（基礎）'!$D$64-AD$9)/('[1]入力（基礎）'!$D$64-$AD$9)),"",('[1]入力（基礎）'!$D$64-AD$9)/('[1]入力（基礎）'!$D$64-$AD$9))</f>
        <v/>
      </c>
    </row>
    <row r="13" spans="1:30" x14ac:dyDescent="0.2">
      <c r="A13" s="244"/>
      <c r="B13" s="47"/>
      <c r="C13" s="44" t="s">
        <v>116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1"/>
      <c r="V13" s="41"/>
      <c r="W13" s="41"/>
      <c r="X13" s="41"/>
      <c r="Y13" s="41"/>
      <c r="Z13" s="41"/>
      <c r="AA13" s="41"/>
      <c r="AB13" s="41"/>
      <c r="AC13" s="49" t="str">
        <f>IF(ISERROR(('[1]入力（基礎）'!$D$65-AC$10)/('[1]入力（基礎）'!$D$65-$AC$10)),"",('[1]入力（基礎）'!$D$65-AC$10)/('[1]入力（基礎）'!$D$65-$AC$10))</f>
        <v/>
      </c>
      <c r="AD13" s="49" t="str">
        <f>IF(ISERROR(('[1]入力（基礎）'!$D$65-AD$10)/('[1]入力（基礎）'!$D$65-$AD$10)),"",('[1]入力（基礎）'!$D$65-AD$10)/('[1]入力（基礎）'!$D$65-$AD$10))</f>
        <v/>
      </c>
    </row>
    <row r="14" spans="1:30" x14ac:dyDescent="0.2">
      <c r="A14" s="244"/>
      <c r="B14" s="47"/>
      <c r="C14" s="44" t="s">
        <v>118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1"/>
      <c r="V14" s="41"/>
      <c r="W14" s="41"/>
      <c r="X14" s="41"/>
      <c r="Y14" s="41"/>
      <c r="Z14" s="41"/>
      <c r="AA14" s="41"/>
      <c r="AB14" s="41"/>
      <c r="AC14" s="49" t="str">
        <f>IF(ISERROR(('[1]入力（基礎）'!$D$66-AC$10)/('[1]入力（基礎）'!$D$66-$AC$10)),"",('[1]入力（基礎）'!$D$66-AC$10)/('[1]入力（基礎）'!$D$66-$AC$10))</f>
        <v/>
      </c>
      <c r="AD14" s="49" t="str">
        <f>IF(ISERROR(('[1]入力（基礎）'!$D$66-AD$10)/('[1]入力（基礎）'!$D$66-$AD$10)),"",('[1]入力（基礎）'!$D$66-AD$10)/('[1]入力（基礎）'!$D$66-$AD$10))</f>
        <v/>
      </c>
    </row>
    <row r="15" spans="1:30" x14ac:dyDescent="0.2">
      <c r="A15" s="244"/>
      <c r="B15" s="44" t="s">
        <v>120</v>
      </c>
      <c r="C15" s="40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1"/>
      <c r="V15" s="41"/>
      <c r="W15" s="41"/>
      <c r="X15" s="41"/>
      <c r="Y15" s="41"/>
      <c r="Z15" s="41"/>
      <c r="AA15" s="41"/>
      <c r="AB15" s="41"/>
      <c r="AC15" s="50" t="s">
        <v>106</v>
      </c>
      <c r="AD15" s="50" t="s">
        <v>106</v>
      </c>
    </row>
    <row r="16" spans="1:30" x14ac:dyDescent="0.2">
      <c r="A16" s="245"/>
      <c r="B16" s="51" t="s">
        <v>111</v>
      </c>
      <c r="C16" s="40" t="s">
        <v>114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 t="str">
        <f>IF(ISERROR(AC9/('[1]入力（基礎）'!$D$64)),"",AC9/('[1]入力（基礎）'!$D$64))</f>
        <v/>
      </c>
      <c r="AD16" s="41" t="str">
        <f>IF(ISERROR(AD9/('[1]入力（基礎）'!$D$64)),"",AD9/('[1]入力（基礎）'!$D$64))</f>
        <v/>
      </c>
    </row>
    <row r="17" spans="1:30" x14ac:dyDescent="0.2">
      <c r="A17" s="246" t="s">
        <v>121</v>
      </c>
      <c r="B17" s="204" t="s">
        <v>122</v>
      </c>
      <c r="C17" s="205" t="s">
        <v>123</v>
      </c>
      <c r="D17" s="39">
        <v>0</v>
      </c>
      <c r="E17" s="39">
        <v>0</v>
      </c>
      <c r="F17" s="39">
        <v>0</v>
      </c>
      <c r="G17" s="39">
        <v>0</v>
      </c>
      <c r="H17" s="207">
        <v>523.9</v>
      </c>
      <c r="I17" s="207">
        <v>515.9</v>
      </c>
      <c r="J17" s="207">
        <v>502.7</v>
      </c>
      <c r="K17" s="207">
        <v>507.6</v>
      </c>
      <c r="L17" s="207">
        <v>505.7</v>
      </c>
      <c r="M17" s="207">
        <v>509</v>
      </c>
      <c r="N17" s="207">
        <v>516.20000000000005</v>
      </c>
      <c r="O17" s="206">
        <v>527.5</v>
      </c>
      <c r="P17" s="206">
        <v>510.5</v>
      </c>
      <c r="Q17" s="206">
        <v>487.3</v>
      </c>
      <c r="R17" s="206">
        <v>510.90000000000003</v>
      </c>
      <c r="S17" s="206">
        <v>517.1</v>
      </c>
      <c r="T17" s="206">
        <v>534.30000000000007</v>
      </c>
      <c r="U17" s="206">
        <v>540.70000000000005</v>
      </c>
      <c r="V17" s="206">
        <v>549.9</v>
      </c>
      <c r="W17" s="206">
        <v>569.1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f>IF(ISERROR('[1]入力（基礎）'!$E$67),"",'[1]入力（基礎）'!$E$67)</f>
        <v>0</v>
      </c>
      <c r="AD17" s="39">
        <f>IF(ISERROR('[1]入力（基礎）'!$G$67),"",'[1]入力（基礎）'!$G$67)</f>
        <v>0</v>
      </c>
    </row>
    <row r="18" spans="1:30" x14ac:dyDescent="0.2">
      <c r="A18" s="247"/>
      <c r="B18" s="45"/>
      <c r="C18" s="44" t="s">
        <v>124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/>
      <c r="AD18" s="39"/>
    </row>
    <row r="19" spans="1:30" x14ac:dyDescent="0.2">
      <c r="A19" s="247"/>
      <c r="B19" s="45"/>
      <c r="C19" s="44" t="s">
        <v>125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/>
      <c r="AD19" s="39"/>
    </row>
    <row r="20" spans="1:30" x14ac:dyDescent="0.2">
      <c r="A20" s="247"/>
      <c r="B20" s="46"/>
      <c r="C20" s="44" t="s">
        <v>126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/>
      <c r="AD20" s="39"/>
    </row>
    <row r="21" spans="1:30" x14ac:dyDescent="0.2">
      <c r="A21" s="248"/>
      <c r="B21" s="46" t="s">
        <v>119</v>
      </c>
      <c r="C21" s="40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1"/>
      <c r="V21" s="41"/>
      <c r="W21" s="41"/>
      <c r="X21" s="41"/>
      <c r="Y21" s="41"/>
      <c r="Z21" s="41"/>
      <c r="AA21" s="41"/>
      <c r="AB21" s="41"/>
      <c r="AC21" s="41" t="str">
        <f>IF(ISERROR(('[1]入力（基礎）'!$D$67-AC$17)/('[1]入力（基礎）'!$D$67-$AC$17)),"",('[1]入力（基礎）'!$D$67-AC$17)/('[1]入力（基礎）'!$D$67-$AC$17))</f>
        <v/>
      </c>
      <c r="AD21" s="41" t="str">
        <f>IF(ISERROR(('[1]入力（基礎）'!$D$67-AD$17)/('[1]入力（基礎）'!$D$67-$AD$17)),"",('[1]入力（基礎）'!$D$67-AD$17)/('[1]入力（基礎）'!$D$67-$AD$17))</f>
        <v/>
      </c>
    </row>
    <row r="22" spans="1:30" x14ac:dyDescent="0.2">
      <c r="A22" s="248"/>
      <c r="B22" s="40" t="s">
        <v>120</v>
      </c>
      <c r="C22" s="40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1"/>
      <c r="V22" s="41"/>
      <c r="W22" s="41"/>
      <c r="X22" s="41"/>
      <c r="Y22" s="41"/>
      <c r="Z22" s="41"/>
      <c r="AA22" s="41"/>
      <c r="AB22" s="41"/>
      <c r="AC22" s="52" t="s">
        <v>106</v>
      </c>
      <c r="AD22" s="52" t="s">
        <v>106</v>
      </c>
    </row>
    <row r="23" spans="1:30" x14ac:dyDescent="0.2">
      <c r="A23" s="249"/>
      <c r="B23" s="53" t="s">
        <v>111</v>
      </c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0" x14ac:dyDescent="0.2">
      <c r="A24" s="250" t="s">
        <v>127</v>
      </c>
      <c r="B24" s="43" t="s">
        <v>128</v>
      </c>
      <c r="C24" s="44" t="s">
        <v>114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/>
      <c r="X24" s="57"/>
      <c r="Y24" s="57"/>
      <c r="Z24" s="57"/>
      <c r="AA24" s="57"/>
      <c r="AB24" s="57"/>
      <c r="AC24" s="56">
        <f>IF(ISERROR('[1]入力（基礎）'!$E$68),"",'[1]入力（基礎）'!$E$68)</f>
        <v>0</v>
      </c>
      <c r="AD24" s="56">
        <f>IF(ISERROR('[1]入力（基礎）'!$G$68),"",'[1]入力（基礎）'!$G$68)</f>
        <v>0</v>
      </c>
    </row>
    <row r="25" spans="1:30" x14ac:dyDescent="0.2">
      <c r="A25" s="251"/>
      <c r="B25" s="45"/>
      <c r="C25" s="44" t="s">
        <v>116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/>
      <c r="X25" s="57"/>
      <c r="Y25" s="57"/>
      <c r="Z25" s="57"/>
      <c r="AA25" s="57"/>
      <c r="AB25" s="57"/>
      <c r="AC25" s="56">
        <f>IF(ISERROR('[1]入力（基礎）'!$E$69),"",'[1]入力（基礎）'!$E$69)</f>
        <v>0</v>
      </c>
      <c r="AD25" s="56">
        <f>IF(ISERROR('[1]入力（基礎）'!$G$69),"",'[1]入力（基礎）'!$G$69)</f>
        <v>0</v>
      </c>
    </row>
    <row r="26" spans="1:30" x14ac:dyDescent="0.2">
      <c r="A26" s="251"/>
      <c r="B26" s="58"/>
      <c r="C26" s="44" t="s">
        <v>118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/>
      <c r="X26" s="56"/>
      <c r="Y26" s="56"/>
      <c r="Z26" s="56"/>
      <c r="AA26" s="56"/>
      <c r="AB26" s="56"/>
      <c r="AC26" s="56">
        <f>IF(ISERROR('[1]入力（基礎）'!$E$70),"",'[1]入力（基礎）'!$E$70)</f>
        <v>0</v>
      </c>
      <c r="AD26" s="56">
        <f>IF(ISERROR('[1]入力（基礎）'!$G$70),"",'[1]入力（基礎）'!$G$70)</f>
        <v>0</v>
      </c>
    </row>
    <row r="27" spans="1:30" x14ac:dyDescent="0.2">
      <c r="A27" s="244"/>
      <c r="B27" s="46" t="s">
        <v>119</v>
      </c>
      <c r="C27" s="44" t="s">
        <v>114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1"/>
      <c r="V27" s="41"/>
      <c r="W27" s="41"/>
      <c r="X27" s="49"/>
      <c r="Y27" s="49"/>
      <c r="Z27" s="49"/>
      <c r="AA27" s="49"/>
      <c r="AB27" s="49"/>
      <c r="AC27" s="41" t="str">
        <f>IF(ISERROR(('[1]入力（基礎）'!$D$68-AC$24)/('[1]入力（基礎）'!$D$68-$AC$24)),"",('[1]入力（基礎）'!$D$68-AC$24)/('[1]入力（基礎）'!$D$68-$AC$24))</f>
        <v/>
      </c>
      <c r="AD27" s="41" t="str">
        <f>IF(ISERROR(('[1]入力（基礎）'!$D$68-AD$24)/('[1]入力（基礎）'!$D$68-$AD$24)),"",('[1]入力（基礎）'!$D$68-AD$24)/('[1]入力（基礎）'!$D$68-$AD$24))</f>
        <v/>
      </c>
    </row>
    <row r="28" spans="1:30" x14ac:dyDescent="0.2">
      <c r="A28" s="244"/>
      <c r="B28" s="46"/>
      <c r="C28" s="44" t="s">
        <v>116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1"/>
      <c r="V28" s="41"/>
      <c r="W28" s="41"/>
      <c r="X28" s="49"/>
      <c r="Y28" s="49"/>
      <c r="Z28" s="49"/>
      <c r="AA28" s="49"/>
      <c r="AB28" s="49"/>
      <c r="AC28" s="41" t="str">
        <f>IF(ISERROR(('[1]入力（基礎）'!$D$68-AC$25)/('[1]入力（基礎）'!$D$68-$AC$25)),"",('[1]入力（基礎）'!$D$68-AC$25)/('[1]入力（基礎）'!$D$68-$AC$25))</f>
        <v/>
      </c>
      <c r="AD28" s="41" t="str">
        <f>IF(ISERROR(('[1]入力（基礎）'!$D$68-AD$25)/('[1]入力（基礎）'!$D$68-$AD$25)),"",('[1]入力（基礎）'!$D$68-AD$25)/('[1]入力（基礎）'!$D$68-$AD$25))</f>
        <v/>
      </c>
    </row>
    <row r="29" spans="1:30" x14ac:dyDescent="0.2">
      <c r="A29" s="244"/>
      <c r="B29" s="46"/>
      <c r="C29" s="44" t="s">
        <v>118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1:30" x14ac:dyDescent="0.2">
      <c r="A30" s="244"/>
      <c r="B30" s="40" t="s">
        <v>120</v>
      </c>
      <c r="C30" s="4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1"/>
      <c r="V30" s="41"/>
      <c r="W30" s="41"/>
      <c r="X30" s="49"/>
      <c r="Y30" s="49"/>
      <c r="Z30" s="49"/>
      <c r="AA30" s="49"/>
      <c r="AB30" s="49"/>
      <c r="AC30" s="52" t="s">
        <v>106</v>
      </c>
      <c r="AD30" s="52" t="s">
        <v>106</v>
      </c>
    </row>
    <row r="31" spans="1:30" x14ac:dyDescent="0.2">
      <c r="A31" s="245"/>
      <c r="B31" s="43" t="s">
        <v>111</v>
      </c>
      <c r="C31" s="40" t="s">
        <v>114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9"/>
      <c r="X31" s="49"/>
      <c r="Y31" s="49"/>
      <c r="Z31" s="49"/>
      <c r="AA31" s="49"/>
      <c r="AB31" s="49"/>
      <c r="AC31" s="41" t="str">
        <f>IF(ISERROR(AC24/'[1]入力（基礎）'!$D$68),"",AC24/'[1]入力（基礎）'!$D$68)</f>
        <v/>
      </c>
      <c r="AD31" s="41" t="str">
        <f>IF(ISERROR(AD24/'[1]入力（基礎）'!$D$68),"",AD24/'[1]入力（基礎）'!$D$68)</f>
        <v/>
      </c>
    </row>
    <row r="32" spans="1:30" x14ac:dyDescent="0.2">
      <c r="A32" s="250" t="s">
        <v>129</v>
      </c>
      <c r="B32" s="43" t="s">
        <v>128</v>
      </c>
      <c r="C32" s="44" t="s">
        <v>123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/>
      <c r="X32" s="56"/>
      <c r="Y32" s="56"/>
      <c r="Z32" s="56"/>
      <c r="AA32" s="56"/>
      <c r="AB32" s="56"/>
      <c r="AC32" s="56">
        <f>IF(ISERROR('[1]入力（基礎）'!$E$71),"",'[1]入力（基礎）'!$E$71)</f>
        <v>0</v>
      </c>
      <c r="AD32" s="56">
        <f>IF(ISERROR('[1]入力（基礎）'!$G$71),"",'[1]入力（基礎）'!$G$71)</f>
        <v>0</v>
      </c>
    </row>
    <row r="33" spans="1:30" x14ac:dyDescent="0.2">
      <c r="A33" s="251"/>
      <c r="B33" s="59"/>
      <c r="C33" s="44" t="s">
        <v>124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/>
      <c r="X33" s="56"/>
      <c r="Y33" s="56"/>
      <c r="Z33" s="56"/>
      <c r="AA33" s="56"/>
      <c r="AB33" s="56"/>
      <c r="AC33" s="56"/>
      <c r="AD33" s="56"/>
    </row>
    <row r="34" spans="1:30" x14ac:dyDescent="0.2">
      <c r="A34" s="251"/>
      <c r="B34" s="59"/>
      <c r="C34" s="44" t="s">
        <v>125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/>
      <c r="X34" s="56"/>
      <c r="Y34" s="56"/>
      <c r="Z34" s="56"/>
      <c r="AA34" s="56"/>
      <c r="AB34" s="56"/>
      <c r="AC34" s="56"/>
      <c r="AD34" s="56"/>
    </row>
    <row r="35" spans="1:30" x14ac:dyDescent="0.2">
      <c r="A35" s="251"/>
      <c r="B35" s="58"/>
      <c r="C35" s="44" t="s">
        <v>126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/>
      <c r="X35" s="56"/>
      <c r="Y35" s="56"/>
      <c r="Z35" s="56"/>
      <c r="AA35" s="56"/>
      <c r="AB35" s="56"/>
      <c r="AC35" s="56"/>
      <c r="AD35" s="56"/>
    </row>
    <row r="36" spans="1:30" x14ac:dyDescent="0.2">
      <c r="A36" s="244"/>
      <c r="B36" s="46" t="s">
        <v>119</v>
      </c>
      <c r="C36" s="4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41"/>
      <c r="V36" s="41"/>
      <c r="W36" s="41"/>
      <c r="X36" s="41"/>
      <c r="Y36" s="41"/>
      <c r="Z36" s="41"/>
      <c r="AA36" s="41"/>
      <c r="AB36" s="41"/>
      <c r="AC36" s="41" t="str">
        <f>IF(ISERROR(('[1]入力（基礎）'!$D$71-AC$32)/('[1]入力（基礎）'!$D$71-$AC$32)),"",('[1]入力（基礎）'!$D$71-AC$32)/('[1]入力（基礎）'!$D$71-$AC$32))</f>
        <v/>
      </c>
      <c r="AD36" s="41" t="str">
        <f>IF(ISERROR(('[1]入力（基礎）'!$D$71-AD$32)/('[1]入力（基礎）'!$D$71-$AD$32)),"",('[1]入力（基礎）'!$D$71-AD$32)/('[1]入力（基礎）'!$D$71-$AD$32))</f>
        <v/>
      </c>
    </row>
    <row r="37" spans="1:30" x14ac:dyDescent="0.2">
      <c r="A37" s="244"/>
      <c r="B37" s="40" t="s">
        <v>120</v>
      </c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2" t="s">
        <v>106</v>
      </c>
      <c r="AD37" s="52" t="s">
        <v>106</v>
      </c>
    </row>
    <row r="38" spans="1:30" ht="14.25" thickBot="1" x14ac:dyDescent="0.25">
      <c r="A38" s="252"/>
      <c r="B38" s="61" t="s">
        <v>111</v>
      </c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ht="14.25" thickTop="1" x14ac:dyDescent="0.2">
      <c r="A39" s="63" t="s">
        <v>130</v>
      </c>
      <c r="B39" s="58"/>
      <c r="C39" s="58"/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5" t="s">
        <v>106</v>
      </c>
      <c r="AD39" s="65" t="s">
        <v>106</v>
      </c>
    </row>
    <row r="40" spans="1:30" x14ac:dyDescent="0.2">
      <c r="A40" s="34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7"/>
      <c r="AD40" s="67"/>
    </row>
    <row r="41" spans="1:30" x14ac:dyDescent="0.2">
      <c r="A41" s="36" t="s">
        <v>131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1:30" x14ac:dyDescent="0.15">
      <c r="A42" s="37" t="s">
        <v>132</v>
      </c>
      <c r="B42" s="68" t="s">
        <v>133</v>
      </c>
      <c r="C42" s="68"/>
      <c r="D42" s="69" t="s">
        <v>134</v>
      </c>
      <c r="E42" s="69" t="s">
        <v>135</v>
      </c>
      <c r="F42" s="69" t="s">
        <v>136</v>
      </c>
      <c r="G42" s="69" t="s">
        <v>137</v>
      </c>
      <c r="H42" s="69" t="s">
        <v>138</v>
      </c>
      <c r="I42" s="69" t="s">
        <v>139</v>
      </c>
      <c r="J42" s="69" t="s">
        <v>140</v>
      </c>
      <c r="K42" s="69" t="s">
        <v>141</v>
      </c>
      <c r="L42" s="69" t="s">
        <v>142</v>
      </c>
      <c r="M42" s="69" t="s">
        <v>143</v>
      </c>
      <c r="N42" s="69" t="s">
        <v>144</v>
      </c>
      <c r="O42" s="69" t="s">
        <v>145</v>
      </c>
      <c r="P42" s="69" t="s">
        <v>146</v>
      </c>
      <c r="Q42" s="69" t="s">
        <v>147</v>
      </c>
      <c r="R42" s="69" t="s">
        <v>148</v>
      </c>
      <c r="S42" s="69" t="s">
        <v>149</v>
      </c>
      <c r="T42" s="69" t="s">
        <v>150</v>
      </c>
      <c r="U42" s="69" t="s">
        <v>151</v>
      </c>
      <c r="V42" s="69" t="s">
        <v>152</v>
      </c>
      <c r="W42" s="69" t="s">
        <v>153</v>
      </c>
      <c r="X42" s="69" t="s">
        <v>154</v>
      </c>
      <c r="Y42" s="69" t="s">
        <v>155</v>
      </c>
      <c r="Z42" s="69" t="s">
        <v>156</v>
      </c>
      <c r="AA42" s="69" t="s">
        <v>157</v>
      </c>
      <c r="AB42" s="69" t="s">
        <v>158</v>
      </c>
      <c r="AC42" s="69" t="s">
        <v>107</v>
      </c>
      <c r="AD42" s="69" t="s">
        <v>105</v>
      </c>
    </row>
    <row r="43" spans="1:30" x14ac:dyDescent="0.2">
      <c r="A43" s="243" t="s">
        <v>108</v>
      </c>
      <c r="B43" s="38" t="s">
        <v>109</v>
      </c>
      <c r="C43" s="38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f>IF(ISERROR('[1]入力（基礎）'!$E$63),"",'[1]入力（基礎）'!$E$63)</f>
        <v>0</v>
      </c>
      <c r="AD43" s="39">
        <f>IF(ISERROR('[1]入力（基礎）'!$G$63),"",'[1]入力（基礎）'!$G$63)</f>
        <v>0</v>
      </c>
    </row>
    <row r="44" spans="1:30" x14ac:dyDescent="0.2">
      <c r="A44" s="245"/>
      <c r="B44" s="43" t="s">
        <v>159</v>
      </c>
      <c r="C44" s="4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71"/>
      <c r="V44" s="71"/>
      <c r="W44" s="71"/>
      <c r="X44" s="71"/>
      <c r="Y44" s="71"/>
      <c r="Z44" s="71"/>
      <c r="AA44" s="71"/>
      <c r="AB44" s="71"/>
      <c r="AC44" s="72" t="s">
        <v>106</v>
      </c>
      <c r="AD44" s="72" t="s">
        <v>106</v>
      </c>
    </row>
    <row r="45" spans="1:30" x14ac:dyDescent="0.2">
      <c r="A45" s="250" t="s">
        <v>112</v>
      </c>
      <c r="B45" s="43"/>
      <c r="C45" s="44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f>IF(ISERROR('[1]入力（基礎）'!$E$64),"",'[1]入力（基礎）'!$E$64)</f>
        <v>0</v>
      </c>
      <c r="AD45" s="39">
        <f>IF(ISERROR('[1]入力（基礎）'!$G$64),"",'[1]入力（基礎）'!$G$64)</f>
        <v>0</v>
      </c>
    </row>
    <row r="46" spans="1:30" x14ac:dyDescent="0.2">
      <c r="A46" s="251"/>
      <c r="B46" s="46"/>
      <c r="C46" s="4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f>IF(ISERROR('[1]入力（基礎）'!$E$66),"",'[1]入力（基礎）'!$E$66)</f>
        <v>0</v>
      </c>
      <c r="AD46" s="39">
        <f>IF(ISERROR('[1]入力（基礎）'!$E$66),"",'[1]入力（基礎）'!$E$66)</f>
        <v>0</v>
      </c>
    </row>
    <row r="47" spans="1:30" x14ac:dyDescent="0.2">
      <c r="A47" s="245"/>
      <c r="B47" s="46" t="s">
        <v>159</v>
      </c>
      <c r="C47" s="4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73"/>
      <c r="V47" s="73"/>
      <c r="W47" s="73"/>
      <c r="X47" s="73"/>
      <c r="Y47" s="73"/>
      <c r="Z47" s="73"/>
      <c r="AA47" s="73"/>
      <c r="AB47" s="73"/>
      <c r="AC47" s="74" t="s">
        <v>106</v>
      </c>
      <c r="AD47" s="74" t="s">
        <v>106</v>
      </c>
    </row>
    <row r="48" spans="1:30" x14ac:dyDescent="0.2">
      <c r="A48" s="253" t="s">
        <v>121</v>
      </c>
      <c r="B48" s="40" t="s">
        <v>160</v>
      </c>
      <c r="C48" s="4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f>IF(ISERROR('[1]入力（基礎）'!$E$67),"",'[1]入力（基礎）'!$E$67)</f>
        <v>0</v>
      </c>
      <c r="AD48" s="39">
        <f>IF(ISERROR('[1]入力（基礎）'!$G$67),"",'[1]入力（基礎）'!$G$67)</f>
        <v>0</v>
      </c>
    </row>
    <row r="49" spans="1:30" x14ac:dyDescent="0.2">
      <c r="A49" s="249"/>
      <c r="B49" s="43" t="s">
        <v>159</v>
      </c>
      <c r="C49" s="40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73"/>
      <c r="V49" s="73"/>
      <c r="W49" s="73"/>
      <c r="X49" s="73"/>
      <c r="Y49" s="73"/>
      <c r="Z49" s="73"/>
      <c r="AA49" s="73"/>
      <c r="AB49" s="73"/>
      <c r="AC49" s="74" t="s">
        <v>106</v>
      </c>
      <c r="AD49" s="74" t="s">
        <v>106</v>
      </c>
    </row>
    <row r="50" spans="1:30" x14ac:dyDescent="0.2">
      <c r="A50" s="250" t="s">
        <v>127</v>
      </c>
      <c r="B50" s="43" t="s">
        <v>128</v>
      </c>
      <c r="C50" s="44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f>IF(ISERROR('[1]入力（基礎）'!$E$68),"",'[1]入力（基礎）'!$E$68)</f>
        <v>0</v>
      </c>
      <c r="AD50" s="75">
        <f>IF(ISERROR('[1]入力（基礎）'!$G$68),"",'[1]入力（基礎）'!$G$68)</f>
        <v>0</v>
      </c>
    </row>
    <row r="51" spans="1:30" x14ac:dyDescent="0.2">
      <c r="A51" s="251"/>
      <c r="B51" s="58"/>
      <c r="C51" s="44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f>IF(ISERROR('[1]入力（基礎）'!$E$70),"",'[1]入力（基礎）'!$E$70)</f>
        <v>0</v>
      </c>
      <c r="AD51" s="75">
        <f>IF(ISERROR('[1]入力（基礎）'!$E$70),"",'[1]入力（基礎）'!$E$70)</f>
        <v>0</v>
      </c>
    </row>
    <row r="52" spans="1:30" x14ac:dyDescent="0.2">
      <c r="A52" s="245"/>
      <c r="B52" s="46" t="s">
        <v>159</v>
      </c>
      <c r="C52" s="40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73"/>
      <c r="V52" s="73"/>
      <c r="W52" s="73"/>
      <c r="X52" s="73"/>
      <c r="Y52" s="73"/>
      <c r="Z52" s="73"/>
      <c r="AA52" s="73"/>
      <c r="AB52" s="73"/>
      <c r="AC52" s="74" t="s">
        <v>106</v>
      </c>
      <c r="AD52" s="74" t="s">
        <v>106</v>
      </c>
    </row>
    <row r="53" spans="1:30" x14ac:dyDescent="0.2">
      <c r="A53" s="243" t="s">
        <v>129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f>IF(ISERROR('[1]入力（基礎）'!$E$71),"",'[1]入力（基礎）'!$E$71)</f>
        <v>0</v>
      </c>
      <c r="AD53" s="75">
        <f>IF(ISERROR('[1]入力（基礎）'!$G$71),"",'[1]入力（基礎）'!$G$71)</f>
        <v>0</v>
      </c>
    </row>
    <row r="54" spans="1:30" ht="14.25" thickBot="1" x14ac:dyDescent="0.25">
      <c r="A54" s="252"/>
      <c r="B54" s="76" t="s">
        <v>159</v>
      </c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8"/>
      <c r="V54" s="78"/>
      <c r="W54" s="78"/>
      <c r="X54" s="78"/>
      <c r="Y54" s="78"/>
      <c r="Z54" s="78"/>
      <c r="AA54" s="78"/>
      <c r="AB54" s="78"/>
      <c r="AC54" s="79" t="s">
        <v>106</v>
      </c>
      <c r="AD54" s="79" t="s">
        <v>106</v>
      </c>
    </row>
    <row r="55" spans="1:30" ht="14.25" thickTop="1" x14ac:dyDescent="0.2">
      <c r="A55" s="80" t="s">
        <v>161</v>
      </c>
      <c r="B55" s="58"/>
      <c r="C55" s="58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5" t="s">
        <v>106</v>
      </c>
      <c r="AD55" s="65" t="s">
        <v>106</v>
      </c>
    </row>
    <row r="56" spans="1:30" x14ac:dyDescent="0.2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4"/>
      <c r="AD56" s="84"/>
    </row>
    <row r="57" spans="1:30" x14ac:dyDescent="0.15">
      <c r="A57" s="240" t="s">
        <v>162</v>
      </c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</row>
    <row r="58" spans="1:30" x14ac:dyDescent="0.15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</row>
    <row r="59" spans="1:30" x14ac:dyDescent="0.15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</row>
    <row r="60" spans="1:30" x14ac:dyDescent="0.15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</row>
    <row r="61" spans="1:30" x14ac:dyDescent="0.15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</row>
    <row r="62" spans="1:30" x14ac:dyDescent="0.15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</row>
    <row r="63" spans="1:30" x14ac:dyDescent="0.15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</row>
  </sheetData>
  <mergeCells count="12">
    <mergeCell ref="A57:AD63"/>
    <mergeCell ref="A2:AC3"/>
    <mergeCell ref="A6:A8"/>
    <mergeCell ref="A9:A16"/>
    <mergeCell ref="A17:A23"/>
    <mergeCell ref="A24:A31"/>
    <mergeCell ref="A32:A38"/>
    <mergeCell ref="A43:A44"/>
    <mergeCell ref="A45:A47"/>
    <mergeCell ref="A48:A49"/>
    <mergeCell ref="A50:A52"/>
    <mergeCell ref="A53:A54"/>
  </mergeCells>
  <phoneticPr fontId="3"/>
  <dataValidations count="2">
    <dataValidation type="list" allowBlank="1" showInputMessage="1" showErrorMessage="1" sqref="C38">
      <formula1>$C$32:$C$35</formula1>
    </dataValidation>
    <dataValidation type="list" allowBlank="1" showInputMessage="1" showErrorMessage="1" sqref="C23">
      <formula1>$C$17:$C$20</formula1>
    </dataValidation>
  </dataValidations>
  <pageMargins left="0.7" right="0.7" top="0.75" bottom="0.75" header="0.3" footer="0.3"/>
  <pageSetup paperSize="9" scale="40" orientation="landscape" r:id="rId1"/>
  <headerFooter>
    <oddHeader>&amp;R&amp;"Calibri"&amp;B&amp;18【別紙4-1】実績（基準年度）</oddHeader>
  </headerFooter>
  <colBreaks count="1" manualBreakCount="1">
    <brk id="29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view="pageBreakPreview" zoomScale="60" zoomScaleNormal="100" workbookViewId="0">
      <selection sqref="A1:AD67"/>
    </sheetView>
  </sheetViews>
  <sheetFormatPr defaultRowHeight="13.5" x14ac:dyDescent="0.15"/>
  <cols>
    <col min="1" max="1" width="18.75" customWidth="1"/>
    <col min="2" max="3" width="14.625" customWidth="1"/>
    <col min="4" max="28" width="10" customWidth="1"/>
    <col min="29" max="30" width="12" bestFit="1" customWidth="1"/>
  </cols>
  <sheetData>
    <row r="1" spans="1:30" ht="1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5"/>
    </row>
    <row r="2" spans="1:30" x14ac:dyDescent="0.2">
      <c r="A2" s="242" t="s">
        <v>75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34"/>
    </row>
    <row r="3" spans="1:30" x14ac:dyDescent="0.2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34"/>
    </row>
    <row r="4" spans="1:30" x14ac:dyDescent="0.2">
      <c r="A4" s="36" t="s">
        <v>76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15">
      <c r="A5" s="37" t="s">
        <v>77</v>
      </c>
      <c r="B5" s="37" t="s">
        <v>78</v>
      </c>
      <c r="C5" s="37"/>
      <c r="D5" s="37" t="s">
        <v>79</v>
      </c>
      <c r="E5" s="37" t="s">
        <v>80</v>
      </c>
      <c r="F5" s="37" t="s">
        <v>81</v>
      </c>
      <c r="G5" s="37" t="s">
        <v>82</v>
      </c>
      <c r="H5" s="37" t="s">
        <v>83</v>
      </c>
      <c r="I5" s="37" t="s">
        <v>84</v>
      </c>
      <c r="J5" s="37" t="s">
        <v>85</v>
      </c>
      <c r="K5" s="37" t="s">
        <v>86</v>
      </c>
      <c r="L5" s="37" t="s">
        <v>87</v>
      </c>
      <c r="M5" s="37" t="s">
        <v>88</v>
      </c>
      <c r="N5" s="37" t="s">
        <v>89</v>
      </c>
      <c r="O5" s="37" t="s">
        <v>90</v>
      </c>
      <c r="P5" s="37" t="s">
        <v>91</v>
      </c>
      <c r="Q5" s="37" t="s">
        <v>92</v>
      </c>
      <c r="R5" s="37" t="s">
        <v>93</v>
      </c>
      <c r="S5" s="37" t="s">
        <v>94</v>
      </c>
      <c r="T5" s="37" t="s">
        <v>95</v>
      </c>
      <c r="U5" s="37" t="s">
        <v>96</v>
      </c>
      <c r="V5" s="37" t="s">
        <v>97</v>
      </c>
      <c r="W5" s="37" t="s">
        <v>98</v>
      </c>
      <c r="X5" s="37" t="s">
        <v>99</v>
      </c>
      <c r="Y5" s="37" t="s">
        <v>100</v>
      </c>
      <c r="Z5" s="37" t="s">
        <v>101</v>
      </c>
      <c r="AA5" s="37" t="s">
        <v>102</v>
      </c>
      <c r="AB5" s="37" t="s">
        <v>103</v>
      </c>
      <c r="AC5" s="37" t="s">
        <v>104</v>
      </c>
      <c r="AD5" s="37" t="s">
        <v>105</v>
      </c>
    </row>
    <row r="6" spans="1:30" x14ac:dyDescent="0.2">
      <c r="A6" s="243" t="s">
        <v>108</v>
      </c>
      <c r="B6" s="38" t="s">
        <v>109</v>
      </c>
      <c r="C6" s="38"/>
      <c r="D6" s="39">
        <v>419.88</v>
      </c>
      <c r="E6" s="39">
        <v>414.85</v>
      </c>
      <c r="F6" s="39">
        <v>408.49</v>
      </c>
      <c r="G6" s="39">
        <v>399.78</v>
      </c>
      <c r="H6" s="39">
        <v>406.05</v>
      </c>
      <c r="I6" s="39">
        <v>400.24</v>
      </c>
      <c r="J6" s="39">
        <v>393.23</v>
      </c>
      <c r="K6" s="39">
        <v>406.59</v>
      </c>
      <c r="L6" s="39">
        <v>415.88</v>
      </c>
      <c r="M6" s="39">
        <v>421.68</v>
      </c>
      <c r="N6" s="39">
        <v>418.5</v>
      </c>
      <c r="O6" s="39">
        <v>419.43</v>
      </c>
      <c r="P6" s="39">
        <v>403.66</v>
      </c>
      <c r="Q6" s="39">
        <v>389.75</v>
      </c>
      <c r="R6" s="39">
        <v>385.99</v>
      </c>
      <c r="S6" s="39">
        <v>381.21</v>
      </c>
      <c r="T6" s="39">
        <v>379.14</v>
      </c>
      <c r="U6" s="39">
        <v>384.642</v>
      </c>
      <c r="V6" s="39">
        <v>392.84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f>IF(ISERROR('[1]入力（基礎）'!$D$89),"",'[1]入力（基礎）'!$D$89)</f>
        <v>0</v>
      </c>
      <c r="AD6" s="39">
        <f>IF(ISERROR('[1]入力（基礎）'!$E$89),"",'[1]入力（基礎）'!$E$89)</f>
        <v>0</v>
      </c>
    </row>
    <row r="7" spans="1:30" x14ac:dyDescent="0.2">
      <c r="A7" s="244"/>
      <c r="B7" s="40" t="s">
        <v>110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 t="str">
        <f t="shared" ref="AC7" si="0">IF(ISERROR(AC6/$AC$6),"",AC6/$AC$6)</f>
        <v/>
      </c>
      <c r="AD7" s="41" t="str">
        <f>IF(ISERROR(AD6/$AD$6),"",AD6/$AD$6)</f>
        <v/>
      </c>
    </row>
    <row r="8" spans="1:30" x14ac:dyDescent="0.2">
      <c r="A8" s="245"/>
      <c r="B8" s="40" t="s">
        <v>111</v>
      </c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 t="str">
        <f>IF(ISERROR(AC$6/'[1]入力（基礎）'!$D$63),"",AC$6/'[1]入力（基礎）'!$D$63)</f>
        <v/>
      </c>
      <c r="AD8" s="41" t="str">
        <f>IF(ISERROR(AD$6/'[1]入力（基礎）'!$D$63),"",AD$6/'[1]入力（基礎）'!$D$63)</f>
        <v/>
      </c>
    </row>
    <row r="9" spans="1:30" x14ac:dyDescent="0.2">
      <c r="A9" s="243" t="s">
        <v>112</v>
      </c>
      <c r="B9" s="43" t="s">
        <v>113</v>
      </c>
      <c r="C9" s="44" t="s">
        <v>114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f>IF(ISERROR(AC12-AC13),"",AC12-AC13)</f>
        <v>0</v>
      </c>
      <c r="AD9" s="39">
        <f>IF(ISERROR(AD12-AD13),"",AD12-AD13)</f>
        <v>0</v>
      </c>
    </row>
    <row r="10" spans="1:30" x14ac:dyDescent="0.2">
      <c r="A10" s="244"/>
      <c r="B10" s="45" t="s">
        <v>115</v>
      </c>
      <c r="C10" s="44" t="s">
        <v>116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f>IF(ISERROR(AC9*387.2),"",AC9*387.2)</f>
        <v>0</v>
      </c>
      <c r="AD10" s="39">
        <f t="shared" ref="AD10" si="1">IF(ISERROR(AD9*38.72),"",AD9*38.72)</f>
        <v>0</v>
      </c>
    </row>
    <row r="11" spans="1:30" x14ac:dyDescent="0.2">
      <c r="A11" s="244"/>
      <c r="B11" s="46" t="s">
        <v>117</v>
      </c>
      <c r="C11" s="44" t="s">
        <v>118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/>
      <c r="AD11" s="39"/>
    </row>
    <row r="12" spans="1:30" x14ac:dyDescent="0.2">
      <c r="A12" s="244"/>
      <c r="B12" s="40" t="s">
        <v>164</v>
      </c>
      <c r="C12" s="40" t="s">
        <v>114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f>IF(ISERROR('[1]入力（基礎）'!$D$90),"",'[1]入力（基礎）'!$D$90)</f>
        <v>0</v>
      </c>
      <c r="AD12" s="39">
        <f>IF(ISERROR('[1]入力（基礎）'!$E$90),"",'[1]入力（基礎）'!$E$90)</f>
        <v>0</v>
      </c>
    </row>
    <row r="13" spans="1:30" x14ac:dyDescent="0.2">
      <c r="A13" s="244"/>
      <c r="B13" s="40" t="s">
        <v>165</v>
      </c>
      <c r="C13" s="40" t="s">
        <v>114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f>IF(ISERROR('[1]入力（基礎）'!$D$91),"",'[1]入力（基礎）'!$D$91)</f>
        <v>0</v>
      </c>
      <c r="AD13" s="39">
        <f>IF(ISERROR('[1]入力（基礎）'!$E$91),"",'[1]入力（基礎）'!$E$91)</f>
        <v>0</v>
      </c>
    </row>
    <row r="14" spans="1:30" x14ac:dyDescent="0.2">
      <c r="A14" s="244"/>
      <c r="B14" s="40" t="s">
        <v>119</v>
      </c>
      <c r="C14" s="44" t="s">
        <v>114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41"/>
      <c r="V14" s="41"/>
      <c r="W14" s="41"/>
      <c r="X14" s="41"/>
      <c r="Y14" s="41"/>
      <c r="Z14" s="41"/>
      <c r="AA14" s="41"/>
      <c r="AB14" s="41"/>
      <c r="AC14" s="41" t="str">
        <f>IF(ISERROR($AC$13/$AC$13),"",$AC$13/$AC$13)</f>
        <v/>
      </c>
      <c r="AD14" s="41" t="str">
        <f>IF(ISERROR($AD$13/$AD$13),"",$AD$13/$AD$13)</f>
        <v/>
      </c>
    </row>
    <row r="15" spans="1:30" x14ac:dyDescent="0.2">
      <c r="A15" s="244"/>
      <c r="B15" s="40"/>
      <c r="C15" s="44" t="s">
        <v>116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1"/>
      <c r="V15" s="41"/>
      <c r="W15" s="41"/>
      <c r="X15" s="41"/>
      <c r="Y15" s="41"/>
      <c r="Z15" s="41"/>
      <c r="AA15" s="41"/>
      <c r="AB15" s="41"/>
      <c r="AC15" s="41" t="str">
        <f>IF(ISERROR($AC$13/$AC$13),"",$AC$13/$AC$13)</f>
        <v/>
      </c>
      <c r="AD15" s="41" t="str">
        <f>IF(ISERROR($AD$13/$AD$13),"",$AD$13/$AD$13)</f>
        <v/>
      </c>
    </row>
    <row r="16" spans="1:30" x14ac:dyDescent="0.2">
      <c r="A16" s="244"/>
      <c r="B16" s="40" t="s">
        <v>120</v>
      </c>
      <c r="C16" s="4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41"/>
      <c r="V16" s="41"/>
      <c r="W16" s="41"/>
      <c r="X16" s="41"/>
      <c r="Y16" s="41"/>
      <c r="Z16" s="41"/>
      <c r="AA16" s="41"/>
      <c r="AB16" s="41"/>
      <c r="AC16" s="52" t="s">
        <v>106</v>
      </c>
      <c r="AD16" s="52" t="s">
        <v>106</v>
      </c>
    </row>
    <row r="17" spans="1:30" x14ac:dyDescent="0.2">
      <c r="A17" s="245"/>
      <c r="B17" s="43" t="s">
        <v>111</v>
      </c>
      <c r="C17" s="40" t="s">
        <v>114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 t="str">
        <f>IF(ISERROR(AC9/('[1]入力（基礎）'!$D$64)),"",AC9/('[1]入力（基礎）'!$D$64))</f>
        <v/>
      </c>
      <c r="AD17" s="41" t="str">
        <f>IF(ISERROR(AD9/('[1]入力（基礎）'!$D$64)),"",AD9/('[1]入力（基礎）'!$D$64))</f>
        <v/>
      </c>
    </row>
    <row r="18" spans="1:30" x14ac:dyDescent="0.2">
      <c r="A18" s="246" t="s">
        <v>121</v>
      </c>
      <c r="B18" s="43" t="s">
        <v>122</v>
      </c>
      <c r="C18" s="44" t="s">
        <v>123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f>IF(ISERROR(AC22-AC23),"",AC22-AC23)</f>
        <v>0</v>
      </c>
      <c r="AD18" s="39">
        <f>IF(ISERROR(AD22-AD23),"",AD22-AD23)</f>
        <v>0</v>
      </c>
    </row>
    <row r="19" spans="1:30" x14ac:dyDescent="0.2">
      <c r="A19" s="247"/>
      <c r="B19" s="45"/>
      <c r="C19" s="44" t="s">
        <v>124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/>
      <c r="AD19" s="39"/>
    </row>
    <row r="20" spans="1:30" x14ac:dyDescent="0.2">
      <c r="A20" s="247"/>
      <c r="B20" s="45"/>
      <c r="C20" s="44" t="s">
        <v>125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/>
      <c r="AD20" s="39"/>
    </row>
    <row r="21" spans="1:30" x14ac:dyDescent="0.2">
      <c r="A21" s="247"/>
      <c r="B21" s="46"/>
      <c r="C21" s="44" t="s">
        <v>126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/>
      <c r="AD21" s="39"/>
    </row>
    <row r="22" spans="1:30" x14ac:dyDescent="0.2">
      <c r="A22" s="247"/>
      <c r="B22" s="40" t="s">
        <v>166</v>
      </c>
      <c r="C22" s="40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f>IF(ISERROR('[1]入力（基礎）'!$D$92),"",'[1]入力（基礎）'!$D$92)</f>
        <v>0</v>
      </c>
      <c r="AD22" s="75">
        <f>IF(ISERROR('[1]入力（基礎）'!$E$92),"",'[1]入力（基礎）'!$E$92)</f>
        <v>0</v>
      </c>
    </row>
    <row r="23" spans="1:30" x14ac:dyDescent="0.2">
      <c r="A23" s="247"/>
      <c r="B23" s="40" t="s">
        <v>167</v>
      </c>
      <c r="C23" s="40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f>IF(ISERROR('[1]入力（基礎）'!$D$93),"",'[1]入力（基礎）'!$D$93)</f>
        <v>0</v>
      </c>
      <c r="AD23" s="75">
        <f>IF(ISERROR('[1]入力（基礎）'!$E$93),"",'[1]入力（基礎）'!$E$93)</f>
        <v>0</v>
      </c>
    </row>
    <row r="24" spans="1:30" x14ac:dyDescent="0.2">
      <c r="A24" s="248"/>
      <c r="B24" s="46" t="s">
        <v>119</v>
      </c>
      <c r="C24" s="4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41"/>
      <c r="V24" s="41"/>
      <c r="W24" s="41"/>
      <c r="X24" s="41"/>
      <c r="Y24" s="41"/>
      <c r="Z24" s="41"/>
      <c r="AA24" s="41"/>
      <c r="AB24" s="41"/>
      <c r="AC24" s="41" t="str">
        <f>IF(ISERROR($AC$23/$AC$23),"",$AC$23/$AC$23)</f>
        <v/>
      </c>
      <c r="AD24" s="41" t="str">
        <f t="shared" ref="AD24" si="2">IF(ISERROR($AC$23/$AC$23),"",$AC$23/$AC$23)</f>
        <v/>
      </c>
    </row>
    <row r="25" spans="1:30" x14ac:dyDescent="0.2">
      <c r="A25" s="248"/>
      <c r="B25" s="40" t="s">
        <v>120</v>
      </c>
      <c r="C25" s="4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41"/>
      <c r="V25" s="41"/>
      <c r="W25" s="41"/>
      <c r="X25" s="41"/>
      <c r="Y25" s="41"/>
      <c r="Z25" s="41"/>
      <c r="AA25" s="41"/>
      <c r="AB25" s="41"/>
      <c r="AC25" s="52" t="s">
        <v>106</v>
      </c>
      <c r="AD25" s="52" t="s">
        <v>106</v>
      </c>
    </row>
    <row r="26" spans="1:30" x14ac:dyDescent="0.2">
      <c r="A26" s="249"/>
      <c r="B26" s="43" t="s">
        <v>111</v>
      </c>
      <c r="C26" s="5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x14ac:dyDescent="0.2">
      <c r="A27" s="250" t="s">
        <v>127</v>
      </c>
      <c r="B27" s="43" t="s">
        <v>128</v>
      </c>
      <c r="C27" s="44" t="s">
        <v>114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/>
      <c r="X27" s="56"/>
      <c r="Y27" s="56"/>
      <c r="Z27" s="56"/>
      <c r="AA27" s="56"/>
      <c r="AB27" s="56"/>
      <c r="AC27" s="56">
        <f>IF(ISERROR(AC30-AC31),"",AC30-AC31)</f>
        <v>0</v>
      </c>
      <c r="AD27" s="56">
        <f>IF(ISERROR(AD30-AD31),"",AD30-AD31)</f>
        <v>0</v>
      </c>
    </row>
    <row r="28" spans="1:30" x14ac:dyDescent="0.2">
      <c r="A28" s="251"/>
      <c r="B28" s="45"/>
      <c r="C28" s="44" t="s">
        <v>116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/>
      <c r="X28" s="56"/>
      <c r="Y28" s="56"/>
      <c r="Z28" s="56"/>
      <c r="AA28" s="56"/>
      <c r="AB28" s="56"/>
      <c r="AC28" s="56" t="str">
        <f t="shared" ref="AC28:AD28" si="3">IF(ISERROR(AC10/AC6),"",AC10/AC6)</f>
        <v/>
      </c>
      <c r="AD28" s="56" t="str">
        <f t="shared" si="3"/>
        <v/>
      </c>
    </row>
    <row r="29" spans="1:30" x14ac:dyDescent="0.2">
      <c r="A29" s="251"/>
      <c r="B29" s="46"/>
      <c r="C29" s="44" t="s">
        <v>118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/>
      <c r="X29" s="56"/>
      <c r="Y29" s="56"/>
      <c r="Z29" s="56"/>
      <c r="AA29" s="56"/>
      <c r="AB29" s="56"/>
      <c r="AC29" s="56" t="str">
        <f t="shared" ref="AC29:AD29" si="4">IF(ISERROR(AC11/AC6),"",AC11/AC6)</f>
        <v/>
      </c>
      <c r="AD29" s="56" t="str">
        <f t="shared" si="4"/>
        <v/>
      </c>
    </row>
    <row r="30" spans="1:30" x14ac:dyDescent="0.2">
      <c r="A30" s="251"/>
      <c r="B30" s="40" t="s">
        <v>168</v>
      </c>
      <c r="C30" s="40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f>IF(ISERROR('[1]入力（基礎）'!$D$94),"",'[1]入力（基礎）'!$D$94)</f>
        <v>0</v>
      </c>
      <c r="AD30" s="56">
        <f>IF(ISERROR('[1]入力（基礎）'!$E$94),"",'[1]入力（基礎）'!$E$94)</f>
        <v>0</v>
      </c>
    </row>
    <row r="31" spans="1:30" x14ac:dyDescent="0.2">
      <c r="A31" s="251"/>
      <c r="B31" s="40" t="s">
        <v>169</v>
      </c>
      <c r="C31" s="40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>
        <v>0</v>
      </c>
      <c r="V31" s="56">
        <v>0</v>
      </c>
      <c r="W31" s="56"/>
      <c r="X31" s="56"/>
      <c r="Y31" s="56"/>
      <c r="Z31" s="56"/>
      <c r="AA31" s="56"/>
      <c r="AB31" s="56"/>
      <c r="AC31" s="56">
        <f>IF(ISERROR('[1]入力（基礎）'!$D$95),"",'[1]入力（基礎）'!$D$95)</f>
        <v>0</v>
      </c>
      <c r="AD31" s="56">
        <f>IF(ISERROR('[1]入力（基礎）'!$E$95),"",'[1]入力（基礎）'!$E$95)</f>
        <v>0</v>
      </c>
    </row>
    <row r="32" spans="1:30" x14ac:dyDescent="0.2">
      <c r="A32" s="244"/>
      <c r="B32" s="46" t="s">
        <v>119</v>
      </c>
      <c r="C32" s="44" t="s">
        <v>114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41"/>
      <c r="V32" s="41"/>
      <c r="W32" s="41"/>
      <c r="X32" s="41"/>
      <c r="Y32" s="41"/>
      <c r="Z32" s="41"/>
      <c r="AA32" s="41"/>
      <c r="AB32" s="41"/>
      <c r="AC32" s="41" t="str">
        <f>IF(ISERROR($AC$31/$AC$31),"",$AC$23/$AC$23)</f>
        <v/>
      </c>
      <c r="AD32" s="41" t="str">
        <f>IF(ISERROR($AD$31/$AD$31),"",$AC$23/$AC$23)</f>
        <v/>
      </c>
    </row>
    <row r="33" spans="1:30" x14ac:dyDescent="0.2">
      <c r="A33" s="244"/>
      <c r="B33" s="46"/>
      <c r="C33" s="44" t="s">
        <v>116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41"/>
      <c r="V33" s="41"/>
      <c r="W33" s="41"/>
      <c r="X33" s="41"/>
      <c r="Y33" s="41"/>
      <c r="Z33" s="41"/>
      <c r="AA33" s="41"/>
      <c r="AB33" s="41"/>
      <c r="AC33" s="41" t="str">
        <f>IF(ISERROR($AC$31/$AC$31),"",$AC$23/$AC$23)</f>
        <v/>
      </c>
      <c r="AD33" s="41" t="str">
        <f>IF(ISERROR($AD$31/$AD$31),"",$AC$23/$AC$23)</f>
        <v/>
      </c>
    </row>
    <row r="34" spans="1:30" x14ac:dyDescent="0.2">
      <c r="A34" s="244"/>
      <c r="B34" s="40" t="s">
        <v>120</v>
      </c>
      <c r="C34" s="4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41"/>
      <c r="V34" s="41"/>
      <c r="W34" s="41"/>
      <c r="X34" s="41"/>
      <c r="Y34" s="41"/>
      <c r="Z34" s="41"/>
      <c r="AA34" s="41"/>
      <c r="AB34" s="41"/>
      <c r="AC34" s="52" t="s">
        <v>106</v>
      </c>
      <c r="AD34" s="52" t="s">
        <v>106</v>
      </c>
    </row>
    <row r="35" spans="1:30" x14ac:dyDescent="0.2">
      <c r="A35" s="245"/>
      <c r="B35" s="43" t="s">
        <v>111</v>
      </c>
      <c r="C35" s="40" t="s">
        <v>114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 t="str">
        <f>IF(ISERROR(AC27/'[1]入力（基礎）'!$D$68),"",AC27/'[1]入力（基礎）'!$D$68)</f>
        <v/>
      </c>
      <c r="AD35" s="41" t="str">
        <f>IF(ISERROR(AD27/'[1]入力（基礎）'!$D$68),"",AD27/'[1]入力（基礎）'!$D$68)</f>
        <v/>
      </c>
    </row>
    <row r="36" spans="1:30" x14ac:dyDescent="0.2">
      <c r="A36" s="250" t="s">
        <v>129</v>
      </c>
      <c r="B36" s="43" t="s">
        <v>128</v>
      </c>
      <c r="C36" s="44" t="s">
        <v>123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/>
      <c r="X36" s="56"/>
      <c r="Y36" s="56"/>
      <c r="Z36" s="56"/>
      <c r="AA36" s="56"/>
      <c r="AB36" s="56"/>
      <c r="AC36" s="56">
        <f>IF(ISERROR(AC40-AC41),"",AC40-AC41)</f>
        <v>0</v>
      </c>
      <c r="AD36" s="56">
        <f>IF(ISERROR(AD40-AD41),"",AD40-AD41)</f>
        <v>0</v>
      </c>
    </row>
    <row r="37" spans="1:30" x14ac:dyDescent="0.2">
      <c r="A37" s="251"/>
      <c r="B37" s="59"/>
      <c r="C37" s="44" t="s">
        <v>124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/>
      <c r="X37" s="56"/>
      <c r="Y37" s="56"/>
      <c r="Z37" s="56"/>
      <c r="AA37" s="56"/>
      <c r="AB37" s="56"/>
      <c r="AC37" s="56"/>
      <c r="AD37" s="56"/>
    </row>
    <row r="38" spans="1:30" x14ac:dyDescent="0.2">
      <c r="A38" s="251"/>
      <c r="B38" s="59"/>
      <c r="C38" s="44" t="s">
        <v>125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/>
      <c r="X38" s="56"/>
      <c r="Y38" s="56"/>
      <c r="Z38" s="56"/>
      <c r="AA38" s="56"/>
      <c r="AB38" s="56"/>
      <c r="AC38" s="56"/>
      <c r="AD38" s="56"/>
    </row>
    <row r="39" spans="1:30" x14ac:dyDescent="0.2">
      <c r="A39" s="251"/>
      <c r="B39" s="58"/>
      <c r="C39" s="44" t="s">
        <v>126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/>
      <c r="X39" s="56"/>
      <c r="Y39" s="56"/>
      <c r="Z39" s="56"/>
      <c r="AA39" s="56"/>
      <c r="AB39" s="56"/>
      <c r="AC39" s="56"/>
      <c r="AD39" s="56"/>
    </row>
    <row r="40" spans="1:30" x14ac:dyDescent="0.2">
      <c r="A40" s="251"/>
      <c r="B40" s="40" t="s">
        <v>166</v>
      </c>
      <c r="C40" s="40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f>IF(ISERROR('[1]入力（基礎）'!$D$96),"",'[1]入力（基礎）'!$D$96)</f>
        <v>0</v>
      </c>
      <c r="AD40" s="56">
        <f>IF(ISERROR('[1]入力（基礎）'!$E$96),"",'[1]入力（基礎）'!$E$96)</f>
        <v>0</v>
      </c>
    </row>
    <row r="41" spans="1:30" x14ac:dyDescent="0.2">
      <c r="A41" s="251"/>
      <c r="B41" s="40" t="s">
        <v>167</v>
      </c>
      <c r="C41" s="40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>
        <v>0</v>
      </c>
      <c r="V41" s="56">
        <v>0</v>
      </c>
      <c r="W41" s="56"/>
      <c r="X41" s="56"/>
      <c r="Y41" s="56"/>
      <c r="Z41" s="56"/>
      <c r="AA41" s="56"/>
      <c r="AB41" s="56"/>
      <c r="AC41" s="56">
        <f>IF(ISERROR('[1]入力（基礎）'!$D$97),"",'[1]入力（基礎）'!$D$97)</f>
        <v>0</v>
      </c>
      <c r="AD41" s="56">
        <f>IF(ISERROR('[1]入力（基礎）'!$E$97),"",'[1]入力（基礎）'!$E$97)</f>
        <v>0</v>
      </c>
    </row>
    <row r="42" spans="1:30" x14ac:dyDescent="0.2">
      <c r="A42" s="244"/>
      <c r="B42" s="46" t="s">
        <v>119</v>
      </c>
      <c r="C42" s="4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41"/>
      <c r="V42" s="41"/>
      <c r="W42" s="41"/>
      <c r="X42" s="41"/>
      <c r="Y42" s="41"/>
      <c r="Z42" s="41"/>
      <c r="AA42" s="41"/>
      <c r="AB42" s="41"/>
      <c r="AC42" s="41" t="str">
        <f>IF(ISERROR($AC$41/$AC$41),"",$AC$23/$AC$23)</f>
        <v/>
      </c>
      <c r="AD42" s="41" t="str">
        <f>IF(ISERROR($AD$41/$AD$41),"",$AC$23/$AC$23)</f>
        <v/>
      </c>
    </row>
    <row r="43" spans="1:30" x14ac:dyDescent="0.2">
      <c r="A43" s="244"/>
      <c r="B43" s="40" t="s">
        <v>120</v>
      </c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52" t="s">
        <v>106</v>
      </c>
      <c r="AD43" s="52" t="s">
        <v>106</v>
      </c>
    </row>
    <row r="44" spans="1:30" ht="14.25" thickBot="1" x14ac:dyDescent="0.25">
      <c r="A44" s="252"/>
      <c r="B44" s="76" t="s">
        <v>111</v>
      </c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</row>
    <row r="45" spans="1:30" ht="14.25" thickTop="1" x14ac:dyDescent="0.2">
      <c r="A45" s="63" t="s">
        <v>130</v>
      </c>
      <c r="B45" s="58"/>
      <c r="C45" s="58"/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5" t="s">
        <v>106</v>
      </c>
      <c r="AD45" s="65" t="s">
        <v>106</v>
      </c>
    </row>
    <row r="46" spans="1:30" x14ac:dyDescent="0.2">
      <c r="A46" s="34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7"/>
      <c r="AD46" s="67"/>
    </row>
    <row r="47" spans="1:30" x14ac:dyDescent="0.2">
      <c r="A47" s="36" t="s">
        <v>131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</row>
    <row r="48" spans="1:30" x14ac:dyDescent="0.15">
      <c r="A48" s="37" t="s">
        <v>132</v>
      </c>
      <c r="B48" s="68" t="s">
        <v>133</v>
      </c>
      <c r="C48" s="68"/>
      <c r="D48" s="69" t="s">
        <v>134</v>
      </c>
      <c r="E48" s="69" t="s">
        <v>135</v>
      </c>
      <c r="F48" s="69" t="s">
        <v>136</v>
      </c>
      <c r="G48" s="69" t="s">
        <v>137</v>
      </c>
      <c r="H48" s="69" t="s">
        <v>138</v>
      </c>
      <c r="I48" s="69" t="s">
        <v>139</v>
      </c>
      <c r="J48" s="69" t="s">
        <v>140</v>
      </c>
      <c r="K48" s="69" t="s">
        <v>141</v>
      </c>
      <c r="L48" s="69" t="s">
        <v>142</v>
      </c>
      <c r="M48" s="69" t="s">
        <v>143</v>
      </c>
      <c r="N48" s="69" t="s">
        <v>144</v>
      </c>
      <c r="O48" s="69" t="s">
        <v>145</v>
      </c>
      <c r="P48" s="69" t="s">
        <v>146</v>
      </c>
      <c r="Q48" s="69" t="s">
        <v>147</v>
      </c>
      <c r="R48" s="69" t="s">
        <v>148</v>
      </c>
      <c r="S48" s="69" t="s">
        <v>149</v>
      </c>
      <c r="T48" s="69" t="s">
        <v>150</v>
      </c>
      <c r="U48" s="69" t="s">
        <v>151</v>
      </c>
      <c r="V48" s="69" t="s">
        <v>152</v>
      </c>
      <c r="W48" s="69" t="s">
        <v>153</v>
      </c>
      <c r="X48" s="69" t="s">
        <v>154</v>
      </c>
      <c r="Y48" s="69" t="s">
        <v>155</v>
      </c>
      <c r="Z48" s="69" t="s">
        <v>156</v>
      </c>
      <c r="AA48" s="69" t="s">
        <v>157</v>
      </c>
      <c r="AB48" s="69" t="s">
        <v>158</v>
      </c>
      <c r="AC48" s="69" t="s">
        <v>107</v>
      </c>
      <c r="AD48" s="69" t="s">
        <v>163</v>
      </c>
    </row>
    <row r="49" spans="1:30" x14ac:dyDescent="0.2">
      <c r="A49" s="243" t="s">
        <v>108</v>
      </c>
      <c r="B49" s="38" t="s">
        <v>109</v>
      </c>
      <c r="C49" s="38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f>IF(ISERROR('[1]入力（基礎）'!$D$89),"",'[1]入力（基礎）'!$D$89)</f>
        <v>0</v>
      </c>
      <c r="AD49" s="75">
        <f>IF(ISERROR('[1]入力（基礎）'!$E$89),"",'[1]入力（基礎）'!$E$89)</f>
        <v>0</v>
      </c>
    </row>
    <row r="50" spans="1:30" x14ac:dyDescent="0.2">
      <c r="A50" s="245"/>
      <c r="B50" s="86" t="s">
        <v>120</v>
      </c>
      <c r="C50" s="40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73"/>
      <c r="V50" s="73"/>
      <c r="W50" s="73"/>
      <c r="X50" s="73"/>
      <c r="Y50" s="73"/>
      <c r="Z50" s="73"/>
      <c r="AA50" s="73"/>
      <c r="AB50" s="73"/>
      <c r="AC50" s="74" t="s">
        <v>106</v>
      </c>
      <c r="AD50" s="74" t="s">
        <v>106</v>
      </c>
    </row>
    <row r="51" spans="1:30" x14ac:dyDescent="0.2">
      <c r="A51" s="250" t="s">
        <v>112</v>
      </c>
      <c r="B51" s="87" t="s">
        <v>164</v>
      </c>
      <c r="C51" s="44" t="s">
        <v>114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f>IF(ISERROR('[1]入力（基礎）'!$D$90),"",'[1]入力（基礎）'!$D$90)</f>
        <v>0</v>
      </c>
      <c r="AD51" s="75">
        <f>IF(ISERROR('[1]入力（基礎）'!$E$90),"",'[1]入力（基礎）'!$E$90)</f>
        <v>0</v>
      </c>
    </row>
    <row r="52" spans="1:30" x14ac:dyDescent="0.2">
      <c r="A52" s="245"/>
      <c r="B52" s="86" t="s">
        <v>165</v>
      </c>
      <c r="C52" s="40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f>IF(ISERROR('[1]入力（基礎）'!$D$91),"",'[1]入力（基礎）'!$D$91)</f>
        <v>0</v>
      </c>
      <c r="AD52" s="75">
        <f>IF(ISERROR('[1]入力（基礎）'!$E$91),"",'[1]入力（基礎）'!$E$91)</f>
        <v>0</v>
      </c>
    </row>
    <row r="53" spans="1:30" x14ac:dyDescent="0.2">
      <c r="A53" s="253" t="s">
        <v>121</v>
      </c>
      <c r="B53" s="87" t="s">
        <v>166</v>
      </c>
      <c r="C53" s="4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f>IF(ISERROR('[1]入力（基礎）'!$D$92),"",'[1]入力（基礎）'!$D$92)</f>
        <v>0</v>
      </c>
      <c r="AD53" s="75">
        <f>IF(ISERROR('[1]入力（基礎）'!$E$92),"",'[1]入力（基礎）'!$E$92)</f>
        <v>0</v>
      </c>
    </row>
    <row r="54" spans="1:30" x14ac:dyDescent="0.2">
      <c r="A54" s="249"/>
      <c r="B54" s="86" t="s">
        <v>167</v>
      </c>
      <c r="C54" s="40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f>IF(ISERROR('[1]入力（基礎）'!$D$93),"",'[1]入力（基礎）'!$D$93)</f>
        <v>0</v>
      </c>
      <c r="AD54" s="75">
        <f>IF(ISERROR('[1]入力（基礎）'!$E$93),"",'[1]入力（基礎）'!$E$93)</f>
        <v>0</v>
      </c>
    </row>
    <row r="55" spans="1:30" x14ac:dyDescent="0.2">
      <c r="A55" s="250" t="s">
        <v>127</v>
      </c>
      <c r="B55" s="87" t="s">
        <v>170</v>
      </c>
      <c r="C55" s="44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88">
        <v>0</v>
      </c>
      <c r="AC55" s="88">
        <f>IF(ISERROR('[1]入力（基礎）'!$D$94),"",'[1]入力（基礎）'!$D$94)</f>
        <v>0</v>
      </c>
      <c r="AD55" s="88">
        <f>IF(ISERROR('[1]入力（基礎）'!$E$94),"",'[1]入力（基礎）'!$E$94)</f>
        <v>0</v>
      </c>
    </row>
    <row r="56" spans="1:30" x14ac:dyDescent="0.2">
      <c r="A56" s="245"/>
      <c r="B56" s="86" t="s">
        <v>171</v>
      </c>
      <c r="C56" s="40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  <c r="AC56" s="88">
        <f>IF(ISERROR('[1]入力（基礎）'!$D$95),"",'[1]入力（基礎）'!$D$95)</f>
        <v>0</v>
      </c>
      <c r="AD56" s="88">
        <f>IF(ISERROR('[1]入力（基礎）'!$E$95),"",'[1]入力（基礎）'!$E$95)</f>
        <v>0</v>
      </c>
    </row>
    <row r="57" spans="1:30" x14ac:dyDescent="0.2">
      <c r="A57" s="243" t="s">
        <v>129</v>
      </c>
      <c r="B57" s="87" t="s">
        <v>170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f>IF(ISERROR('[1]入力（基礎）'!$D$96),"",'[1]入力（基礎）'!$D$96)</f>
        <v>0</v>
      </c>
      <c r="AD57" s="88">
        <f>IF(ISERROR('[1]入力（基礎）'!$E$96),"",'[1]入力（基礎）'!$E$96)</f>
        <v>0</v>
      </c>
    </row>
    <row r="58" spans="1:30" ht="14.25" thickBot="1" x14ac:dyDescent="0.25">
      <c r="A58" s="252"/>
      <c r="B58" s="89" t="s">
        <v>171</v>
      </c>
      <c r="C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1">
        <f>IF(ISERROR('[1]入力（基礎）'!$D$97),"",'[1]入力（基礎）'!$D$97)</f>
        <v>0</v>
      </c>
      <c r="AD58" s="91">
        <f>IF(ISERROR('[1]入力（基礎）'!$E$97),"",'[1]入力（基礎）'!$E$97)</f>
        <v>0</v>
      </c>
    </row>
    <row r="59" spans="1:30" ht="14.25" thickTop="1" x14ac:dyDescent="0.2">
      <c r="A59" s="80" t="s">
        <v>161</v>
      </c>
      <c r="B59" s="58"/>
      <c r="C59" s="58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1</v>
      </c>
      <c r="AC59" s="65" t="s">
        <v>106</v>
      </c>
      <c r="AD59" s="65" t="s">
        <v>106</v>
      </c>
    </row>
    <row r="60" spans="1:30" x14ac:dyDescent="0.2">
      <c r="A60" s="82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4"/>
      <c r="AD60" s="84"/>
    </row>
    <row r="61" spans="1:30" x14ac:dyDescent="0.15">
      <c r="A61" s="240" t="s">
        <v>172</v>
      </c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</row>
    <row r="62" spans="1:30" x14ac:dyDescent="0.15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</row>
    <row r="63" spans="1:30" x14ac:dyDescent="0.15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</row>
    <row r="64" spans="1:30" x14ac:dyDescent="0.15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</row>
    <row r="65" spans="1:30" x14ac:dyDescent="0.15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</row>
    <row r="66" spans="1:30" x14ac:dyDescent="0.15">
      <c r="A66" s="240"/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</row>
    <row r="67" spans="1:30" x14ac:dyDescent="0.15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</row>
  </sheetData>
  <mergeCells count="12">
    <mergeCell ref="A61:AD67"/>
    <mergeCell ref="A2:AC3"/>
    <mergeCell ref="A6:A8"/>
    <mergeCell ref="A9:A17"/>
    <mergeCell ref="A18:A26"/>
    <mergeCell ref="A27:A35"/>
    <mergeCell ref="A36:A44"/>
    <mergeCell ref="A49:A50"/>
    <mergeCell ref="A51:A52"/>
    <mergeCell ref="A53:A54"/>
    <mergeCell ref="A55:A56"/>
    <mergeCell ref="A57:A58"/>
  </mergeCells>
  <phoneticPr fontId="3"/>
  <dataValidations count="2">
    <dataValidation type="list" allowBlank="1" showInputMessage="1" showErrorMessage="1" sqref="C44">
      <formula1>$C$31:$C$35</formula1>
    </dataValidation>
    <dataValidation type="list" allowBlank="1" showInputMessage="1" showErrorMessage="1" sqref="C26">
      <formula1>$C$18:$C$21</formula1>
    </dataValidation>
  </dataValidations>
  <pageMargins left="0.7" right="0.7" top="0.75" bottom="0.75" header="0.3" footer="0.3"/>
  <pageSetup paperSize="9" scale="40" orientation="landscape" r:id="rId1"/>
  <headerFooter>
    <oddHeader>&amp;R&amp;"Calibri"&amp;B&amp;18【別紙4-2】実績 (BAU)</oddHeader>
  </headerFooter>
  <rowBreaks count="1" manualBreakCount="1">
    <brk id="66" max="29" man="1"/>
  </rowBreaks>
  <colBreaks count="1" manualBreakCount="1">
    <brk id="29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875" customWidth="1"/>
    <col min="5" max="36" width="11.625" customWidth="1"/>
  </cols>
  <sheetData>
    <row r="1" spans="1:36" ht="21" x14ac:dyDescent="0.15">
      <c r="A1" s="92"/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2"/>
      <c r="Z1" s="92"/>
      <c r="AA1" s="92"/>
      <c r="AB1" s="92"/>
      <c r="AC1" s="94"/>
      <c r="AD1" s="92"/>
      <c r="AE1" s="92"/>
      <c r="AF1" s="92"/>
      <c r="AG1" s="92"/>
      <c r="AH1" s="92"/>
      <c r="AI1" s="92"/>
      <c r="AJ1" s="95"/>
    </row>
    <row r="2" spans="1:36" ht="18.75" x14ac:dyDescent="0.15">
      <c r="A2" s="96"/>
      <c r="B2" s="257" t="s">
        <v>174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9"/>
    </row>
    <row r="3" spans="1:36" ht="15" x14ac:dyDescent="0.15">
      <c r="A3" s="96"/>
      <c r="B3" s="96"/>
      <c r="C3" s="96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6"/>
      <c r="AA3" s="96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x14ac:dyDescent="0.15">
      <c r="A4" s="96"/>
      <c r="B4" s="260"/>
      <c r="C4" s="260"/>
      <c r="D4" s="99" t="s">
        <v>175</v>
      </c>
      <c r="E4" s="100" t="s">
        <v>176</v>
      </c>
      <c r="F4" s="100" t="s">
        <v>177</v>
      </c>
      <c r="G4" s="100" t="s">
        <v>178</v>
      </c>
      <c r="H4" s="100" t="s">
        <v>179</v>
      </c>
      <c r="I4" s="100" t="s">
        <v>180</v>
      </c>
      <c r="J4" s="100" t="s">
        <v>181</v>
      </c>
      <c r="K4" s="100" t="s">
        <v>182</v>
      </c>
      <c r="L4" s="100" t="s">
        <v>183</v>
      </c>
      <c r="M4" s="100" t="s">
        <v>184</v>
      </c>
      <c r="N4" s="100" t="s">
        <v>185</v>
      </c>
      <c r="O4" s="100" t="s">
        <v>186</v>
      </c>
      <c r="P4" s="100" t="s">
        <v>187</v>
      </c>
      <c r="Q4" s="100" t="s">
        <v>188</v>
      </c>
      <c r="R4" s="101" t="s">
        <v>189</v>
      </c>
      <c r="S4" s="101" t="s">
        <v>190</v>
      </c>
      <c r="T4" s="101" t="s">
        <v>191</v>
      </c>
      <c r="U4" s="101" t="s">
        <v>192</v>
      </c>
      <c r="V4" s="101" t="s">
        <v>193</v>
      </c>
      <c r="W4" s="102" t="s">
        <v>194</v>
      </c>
      <c r="X4" s="102" t="s">
        <v>195</v>
      </c>
      <c r="Y4" s="102" t="s">
        <v>196</v>
      </c>
      <c r="Z4" s="102" t="s">
        <v>197</v>
      </c>
      <c r="AA4" s="102" t="s">
        <v>198</v>
      </c>
      <c r="AB4" s="98"/>
      <c r="AC4" s="100" t="s">
        <v>199</v>
      </c>
      <c r="AD4" s="100" t="s">
        <v>200</v>
      </c>
      <c r="AE4" s="100" t="s">
        <v>201</v>
      </c>
      <c r="AF4" s="103" t="s">
        <v>202</v>
      </c>
      <c r="AG4" s="103" t="s">
        <v>203</v>
      </c>
      <c r="AH4" s="103" t="s">
        <v>204</v>
      </c>
      <c r="AI4" s="103" t="s">
        <v>205</v>
      </c>
      <c r="AJ4" s="103" t="s">
        <v>206</v>
      </c>
    </row>
    <row r="5" spans="1:36" ht="15" x14ac:dyDescent="0.15">
      <c r="A5" s="96"/>
      <c r="B5" s="261" t="s">
        <v>207</v>
      </c>
      <c r="C5" s="261"/>
      <c r="D5" s="104">
        <v>0</v>
      </c>
      <c r="E5" s="105">
        <v>0</v>
      </c>
      <c r="F5" s="105">
        <v>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105">
        <v>0</v>
      </c>
      <c r="M5" s="105">
        <v>0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6">
        <v>0</v>
      </c>
      <c r="X5" s="106">
        <v>0</v>
      </c>
      <c r="Y5" s="106">
        <v>0</v>
      </c>
      <c r="Z5" s="106">
        <v>0</v>
      </c>
      <c r="AA5" s="106">
        <v>0</v>
      </c>
      <c r="AB5" s="98"/>
      <c r="AC5" s="105">
        <v>0</v>
      </c>
      <c r="AD5" s="105">
        <v>0</v>
      </c>
      <c r="AE5" s="105">
        <v>0</v>
      </c>
      <c r="AF5" s="106">
        <v>0</v>
      </c>
      <c r="AG5" s="106">
        <v>0</v>
      </c>
      <c r="AH5" s="106">
        <v>0</v>
      </c>
      <c r="AI5" s="106">
        <v>0</v>
      </c>
      <c r="AJ5" s="106">
        <v>0</v>
      </c>
    </row>
    <row r="6" spans="1:36" ht="15" x14ac:dyDescent="0.15">
      <c r="A6" s="96"/>
      <c r="B6" s="107"/>
      <c r="C6" s="108"/>
      <c r="D6" s="109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1"/>
      <c r="X6" s="111"/>
      <c r="Y6" s="111"/>
      <c r="Z6" s="111"/>
      <c r="AA6" s="111"/>
      <c r="AB6" s="98"/>
      <c r="AC6" s="112"/>
      <c r="AD6" s="112"/>
      <c r="AE6" s="112"/>
      <c r="AF6" s="113"/>
      <c r="AG6" s="113"/>
      <c r="AH6" s="113"/>
      <c r="AI6" s="113"/>
      <c r="AJ6" s="113"/>
    </row>
    <row r="7" spans="1:36" ht="15" x14ac:dyDescent="0.15">
      <c r="A7" s="96"/>
      <c r="B7" s="262"/>
      <c r="C7" s="114" t="s">
        <v>208</v>
      </c>
      <c r="D7" s="114"/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98"/>
      <c r="AC7" s="105">
        <v>0</v>
      </c>
      <c r="AD7" s="105">
        <v>0</v>
      </c>
      <c r="AE7" s="105">
        <v>0</v>
      </c>
      <c r="AF7" s="106">
        <v>0</v>
      </c>
      <c r="AG7" s="106">
        <v>0</v>
      </c>
      <c r="AH7" s="106">
        <v>0</v>
      </c>
      <c r="AI7" s="106">
        <v>0</v>
      </c>
      <c r="AJ7" s="106">
        <v>0</v>
      </c>
    </row>
    <row r="8" spans="1:36" ht="15" x14ac:dyDescent="0.15">
      <c r="A8" s="96"/>
      <c r="B8" s="263"/>
      <c r="C8" s="114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3"/>
      <c r="X8" s="113"/>
      <c r="Y8" s="113"/>
      <c r="Z8" s="113"/>
      <c r="AA8" s="113"/>
      <c r="AB8" s="98"/>
      <c r="AC8" s="112"/>
      <c r="AD8" s="112"/>
      <c r="AE8" s="112"/>
      <c r="AF8" s="113"/>
      <c r="AG8" s="113"/>
      <c r="AH8" s="113"/>
      <c r="AI8" s="113"/>
      <c r="AJ8" s="113"/>
    </row>
    <row r="9" spans="1:36" ht="15" x14ac:dyDescent="0.15">
      <c r="A9" s="96"/>
      <c r="B9" s="263"/>
      <c r="C9" s="114" t="s">
        <v>209</v>
      </c>
      <c r="D9" s="114"/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98"/>
      <c r="AC9" s="105">
        <v>0</v>
      </c>
      <c r="AD9" s="105">
        <v>0</v>
      </c>
      <c r="AE9" s="105">
        <v>0</v>
      </c>
      <c r="AF9" s="106">
        <v>0</v>
      </c>
      <c r="AG9" s="106">
        <v>0</v>
      </c>
      <c r="AH9" s="106">
        <v>0</v>
      </c>
      <c r="AI9" s="106">
        <v>0</v>
      </c>
      <c r="AJ9" s="106">
        <v>0</v>
      </c>
    </row>
    <row r="10" spans="1:36" ht="15" x14ac:dyDescent="0.15">
      <c r="A10" s="96"/>
      <c r="B10" s="263"/>
      <c r="C10" s="114"/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3"/>
      <c r="X10" s="113"/>
      <c r="Y10" s="113"/>
      <c r="Z10" s="113"/>
      <c r="AA10" s="113"/>
      <c r="AB10" s="98"/>
      <c r="AC10" s="112"/>
      <c r="AD10" s="112"/>
      <c r="AE10" s="112"/>
      <c r="AF10" s="113"/>
      <c r="AG10" s="113"/>
      <c r="AH10" s="113"/>
      <c r="AI10" s="113"/>
      <c r="AJ10" s="113"/>
    </row>
    <row r="11" spans="1:36" ht="15" x14ac:dyDescent="0.15">
      <c r="A11" s="96"/>
      <c r="B11" s="263"/>
      <c r="C11" s="114" t="s">
        <v>210</v>
      </c>
      <c r="D11" s="114"/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98"/>
      <c r="AC11" s="105">
        <v>0</v>
      </c>
      <c r="AD11" s="105">
        <v>0</v>
      </c>
      <c r="AE11" s="105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</row>
    <row r="12" spans="1:36" ht="15" x14ac:dyDescent="0.15">
      <c r="A12" s="96"/>
      <c r="B12" s="263"/>
      <c r="C12" s="114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3"/>
      <c r="X12" s="113"/>
      <c r="Y12" s="113"/>
      <c r="Z12" s="113"/>
      <c r="AA12" s="113"/>
      <c r="AB12" s="98"/>
      <c r="AC12" s="112"/>
      <c r="AD12" s="112"/>
      <c r="AE12" s="112"/>
      <c r="AF12" s="113"/>
      <c r="AG12" s="113"/>
      <c r="AH12" s="113"/>
      <c r="AI12" s="113"/>
      <c r="AJ12" s="113"/>
    </row>
    <row r="13" spans="1:36" ht="15" x14ac:dyDescent="0.15">
      <c r="A13" s="96"/>
      <c r="B13" s="263"/>
      <c r="C13" s="114" t="s">
        <v>211</v>
      </c>
      <c r="D13" s="114"/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98"/>
      <c r="AC13" s="105">
        <v>0</v>
      </c>
      <c r="AD13" s="105">
        <v>0</v>
      </c>
      <c r="AE13" s="105">
        <v>0</v>
      </c>
      <c r="AF13" s="106">
        <v>0</v>
      </c>
      <c r="AG13" s="106">
        <v>0</v>
      </c>
      <c r="AH13" s="106">
        <v>0</v>
      </c>
      <c r="AI13" s="106">
        <v>0</v>
      </c>
      <c r="AJ13" s="106">
        <v>0</v>
      </c>
    </row>
    <row r="14" spans="1:36" ht="15" x14ac:dyDescent="0.15">
      <c r="A14" s="96"/>
      <c r="B14" s="264"/>
      <c r="C14" s="114"/>
      <c r="D14" s="116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3"/>
      <c r="X14" s="113"/>
      <c r="Y14" s="113"/>
      <c r="Z14" s="113"/>
      <c r="AA14" s="113"/>
      <c r="AB14" s="98"/>
      <c r="AC14" s="112"/>
      <c r="AD14" s="112"/>
      <c r="AE14" s="112"/>
      <c r="AF14" s="113"/>
      <c r="AG14" s="113"/>
      <c r="AH14" s="113"/>
      <c r="AI14" s="113"/>
      <c r="AJ14" s="113"/>
    </row>
    <row r="15" spans="1:36" ht="15" x14ac:dyDescent="0.15">
      <c r="A15" s="96"/>
      <c r="B15" s="117"/>
      <c r="C15" s="118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120"/>
      <c r="Y15" s="120"/>
      <c r="Z15" s="120"/>
      <c r="AA15" s="120"/>
      <c r="AB15" s="96"/>
      <c r="AC15" s="120"/>
      <c r="AD15" s="120"/>
      <c r="AE15" s="120"/>
      <c r="AF15" s="120"/>
      <c r="AG15" s="120"/>
      <c r="AH15" s="120"/>
      <c r="AI15" s="120"/>
      <c r="AJ15" s="120"/>
    </row>
    <row r="16" spans="1:36" ht="15" x14ac:dyDescent="0.15">
      <c r="A16" s="96"/>
      <c r="B16" s="121"/>
      <c r="C16" s="122" t="s">
        <v>212</v>
      </c>
      <c r="D16" s="123"/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</row>
    <row r="17" spans="1:36" ht="15" x14ac:dyDescent="0.15">
      <c r="A17" s="96"/>
      <c r="B17" s="96"/>
      <c r="C17" s="122" t="s">
        <v>213</v>
      </c>
      <c r="D17" s="125"/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6"/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</row>
    <row r="18" spans="1:36" ht="15" x14ac:dyDescent="0.15">
      <c r="A18" s="96"/>
      <c r="B18" s="96"/>
      <c r="C18" s="127" t="s">
        <v>214</v>
      </c>
      <c r="D18" s="125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6"/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</row>
    <row r="19" spans="1:36" ht="15" x14ac:dyDescent="0.15">
      <c r="A19" s="129"/>
      <c r="B19" s="265"/>
      <c r="C19" s="265"/>
      <c r="D19" s="129"/>
      <c r="E19" s="130"/>
      <c r="F19" s="130"/>
      <c r="G19" s="130"/>
      <c r="H19" s="130"/>
      <c r="I19" s="130"/>
      <c r="J19" s="130"/>
      <c r="K19" s="130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96"/>
      <c r="AC19" s="96"/>
      <c r="AD19" s="96"/>
      <c r="AE19" s="96"/>
      <c r="AF19" s="96"/>
      <c r="AG19" s="96"/>
      <c r="AH19" s="96"/>
      <c r="AI19" s="96"/>
      <c r="AJ19" s="96"/>
    </row>
    <row r="20" spans="1:36" ht="15" x14ac:dyDescent="0.15">
      <c r="A20" s="129"/>
      <c r="B20" s="129"/>
      <c r="C20" s="129"/>
      <c r="D20" s="129"/>
      <c r="E20" s="130"/>
      <c r="F20" s="130"/>
      <c r="G20" s="130"/>
      <c r="H20" s="130"/>
      <c r="I20" s="130"/>
      <c r="J20" s="130"/>
      <c r="K20" s="130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96"/>
      <c r="AC20" s="96"/>
      <c r="AD20" s="96"/>
      <c r="AE20" s="96"/>
      <c r="AF20" s="96"/>
      <c r="AG20" s="96"/>
      <c r="AH20" s="96"/>
      <c r="AI20" s="96"/>
      <c r="AJ20" s="96"/>
    </row>
    <row r="21" spans="1:36" ht="15" x14ac:dyDescent="0.15">
      <c r="A21" s="129"/>
      <c r="B21" s="266"/>
      <c r="C21" s="267"/>
      <c r="D21" s="132"/>
      <c r="E21" s="100" t="s">
        <v>176</v>
      </c>
      <c r="F21" s="100" t="s">
        <v>177</v>
      </c>
      <c r="G21" s="100" t="s">
        <v>178</v>
      </c>
      <c r="H21" s="100" t="s">
        <v>179</v>
      </c>
      <c r="I21" s="100" t="s">
        <v>180</v>
      </c>
      <c r="J21" s="100" t="s">
        <v>181</v>
      </c>
      <c r="K21" s="100" t="s">
        <v>182</v>
      </c>
      <c r="L21" s="100" t="s">
        <v>183</v>
      </c>
      <c r="M21" s="100" t="s">
        <v>184</v>
      </c>
      <c r="N21" s="100" t="s">
        <v>185</v>
      </c>
      <c r="O21" s="100" t="s">
        <v>186</v>
      </c>
      <c r="P21" s="100" t="s">
        <v>187</v>
      </c>
      <c r="Q21" s="100" t="s">
        <v>188</v>
      </c>
      <c r="R21" s="101" t="s">
        <v>189</v>
      </c>
      <c r="S21" s="101" t="s">
        <v>190</v>
      </c>
      <c r="T21" s="101" t="s">
        <v>191</v>
      </c>
      <c r="U21" s="101" t="s">
        <v>192</v>
      </c>
      <c r="V21" s="101" t="s">
        <v>193</v>
      </c>
      <c r="W21" s="102" t="s">
        <v>194</v>
      </c>
      <c r="X21" s="102" t="s">
        <v>195</v>
      </c>
      <c r="Y21" s="102" t="s">
        <v>196</v>
      </c>
      <c r="Z21" s="102" t="s">
        <v>197</v>
      </c>
      <c r="AA21" s="102" t="s">
        <v>198</v>
      </c>
      <c r="AB21" s="96"/>
      <c r="AC21" s="100" t="s">
        <v>199</v>
      </c>
      <c r="AD21" s="100" t="s">
        <v>200</v>
      </c>
      <c r="AE21" s="100" t="s">
        <v>201</v>
      </c>
      <c r="AF21" s="103" t="s">
        <v>202</v>
      </c>
      <c r="AG21" s="103" t="s">
        <v>203</v>
      </c>
      <c r="AH21" s="103" t="s">
        <v>204</v>
      </c>
      <c r="AI21" s="103" t="s">
        <v>205</v>
      </c>
      <c r="AJ21" s="103" t="s">
        <v>206</v>
      </c>
    </row>
    <row r="22" spans="1:36" ht="15" x14ac:dyDescent="0.15">
      <c r="A22" s="129"/>
      <c r="B22" s="133" t="s">
        <v>215</v>
      </c>
      <c r="C22" s="134"/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96"/>
      <c r="AC22" s="136">
        <v>0</v>
      </c>
      <c r="AD22" s="136">
        <v>0</v>
      </c>
      <c r="AE22" s="136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</row>
    <row r="23" spans="1:36" ht="15" x14ac:dyDescent="0.15">
      <c r="A23" s="129"/>
      <c r="B23" s="138"/>
      <c r="C23" s="133"/>
      <c r="D23" s="133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X23" s="111"/>
      <c r="Y23" s="111"/>
      <c r="Z23" s="111"/>
      <c r="AA23" s="111"/>
      <c r="AB23" s="96"/>
      <c r="AC23" s="112"/>
      <c r="AD23" s="112"/>
      <c r="AE23" s="112"/>
      <c r="AF23" s="113"/>
      <c r="AG23" s="113"/>
      <c r="AH23" s="113"/>
      <c r="AI23" s="113"/>
      <c r="AJ23" s="113"/>
    </row>
    <row r="24" spans="1:36" ht="15" x14ac:dyDescent="0.15">
      <c r="A24" s="129"/>
      <c r="B24" s="254"/>
      <c r="C24" s="134" t="s">
        <v>208</v>
      </c>
      <c r="D24" s="134"/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96"/>
      <c r="AC24" s="136">
        <v>0</v>
      </c>
      <c r="AD24" s="136">
        <v>0</v>
      </c>
      <c r="AE24" s="136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</row>
    <row r="25" spans="1:36" ht="15" x14ac:dyDescent="0.15">
      <c r="A25" s="129"/>
      <c r="B25" s="255"/>
      <c r="C25" s="134"/>
      <c r="D25" s="13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3"/>
      <c r="X25" s="113"/>
      <c r="Y25" s="113"/>
      <c r="Z25" s="113"/>
      <c r="AA25" s="113"/>
      <c r="AB25" s="96"/>
      <c r="AC25" s="112"/>
      <c r="AD25" s="112"/>
      <c r="AE25" s="112"/>
      <c r="AF25" s="113"/>
      <c r="AG25" s="113"/>
      <c r="AH25" s="113"/>
      <c r="AI25" s="113"/>
      <c r="AJ25" s="113"/>
    </row>
    <row r="26" spans="1:36" ht="15" x14ac:dyDescent="0.15">
      <c r="A26" s="129"/>
      <c r="B26" s="255"/>
      <c r="C26" s="134" t="s">
        <v>209</v>
      </c>
      <c r="D26" s="134"/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96"/>
      <c r="AC26" s="136">
        <v>0</v>
      </c>
      <c r="AD26" s="136">
        <v>0</v>
      </c>
      <c r="AE26" s="136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</row>
    <row r="27" spans="1:36" ht="15" x14ac:dyDescent="0.15">
      <c r="A27" s="129"/>
      <c r="B27" s="255"/>
      <c r="C27" s="134"/>
      <c r="D27" s="13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3"/>
      <c r="X27" s="113"/>
      <c r="Y27" s="113"/>
      <c r="Z27" s="113"/>
      <c r="AA27" s="113"/>
      <c r="AB27" s="96"/>
      <c r="AC27" s="112"/>
      <c r="AD27" s="112"/>
      <c r="AE27" s="112"/>
      <c r="AF27" s="113"/>
      <c r="AG27" s="113"/>
      <c r="AH27" s="113"/>
      <c r="AI27" s="113"/>
      <c r="AJ27" s="113"/>
    </row>
    <row r="28" spans="1:36" ht="15" x14ac:dyDescent="0.15">
      <c r="A28" s="129"/>
      <c r="B28" s="255"/>
      <c r="C28" s="134" t="s">
        <v>210</v>
      </c>
      <c r="D28" s="134"/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96"/>
      <c r="AC28" s="136">
        <v>0</v>
      </c>
      <c r="AD28" s="136">
        <v>0</v>
      </c>
      <c r="AE28" s="136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</row>
    <row r="29" spans="1:36" ht="15" x14ac:dyDescent="0.15">
      <c r="A29" s="129"/>
      <c r="B29" s="256"/>
      <c r="C29" s="134"/>
      <c r="D29" s="13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3"/>
      <c r="X29" s="113"/>
      <c r="Y29" s="113"/>
      <c r="Z29" s="113"/>
      <c r="AA29" s="113"/>
      <c r="AB29" s="96"/>
      <c r="AC29" s="112"/>
      <c r="AD29" s="112"/>
      <c r="AE29" s="112"/>
      <c r="AF29" s="113"/>
      <c r="AG29" s="113"/>
      <c r="AH29" s="113"/>
      <c r="AI29" s="113"/>
      <c r="AJ29" s="113"/>
    </row>
    <row r="30" spans="1:36" ht="15" x14ac:dyDescent="0.15">
      <c r="A30" s="129"/>
      <c r="B30" s="139"/>
      <c r="C30" s="140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  <c r="X30" s="142"/>
      <c r="Y30" s="142"/>
      <c r="Z30" s="142"/>
      <c r="AA30" s="142"/>
      <c r="AB30" s="96"/>
      <c r="AC30" s="142"/>
      <c r="AD30" s="142"/>
      <c r="AE30" s="142"/>
      <c r="AF30" s="142"/>
      <c r="AG30" s="142"/>
      <c r="AH30" s="142"/>
      <c r="AI30" s="142"/>
      <c r="AJ30" s="142"/>
    </row>
    <row r="31" spans="1:36" ht="15" x14ac:dyDescent="0.15">
      <c r="A31" s="129"/>
      <c r="B31" s="143"/>
      <c r="C31" s="144" t="s">
        <v>216</v>
      </c>
      <c r="D31" s="144"/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26"/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</row>
    <row r="32" spans="1:36" ht="15" x14ac:dyDescent="0.15">
      <c r="A32" s="96"/>
      <c r="B32" s="96"/>
      <c r="C32" s="122" t="s">
        <v>217</v>
      </c>
      <c r="D32" s="125"/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4">
        <v>0</v>
      </c>
      <c r="Q32" s="124">
        <v>0</v>
      </c>
      <c r="R32" s="124">
        <v>0</v>
      </c>
      <c r="S32" s="124">
        <v>0</v>
      </c>
      <c r="T32" s="124">
        <v>0</v>
      </c>
      <c r="U32" s="124">
        <v>0</v>
      </c>
      <c r="V32" s="124">
        <v>0</v>
      </c>
      <c r="W32" s="124"/>
      <c r="X32" s="124"/>
      <c r="Y32" s="124"/>
      <c r="Z32" s="124"/>
      <c r="AA32" s="124"/>
      <c r="AB32" s="126"/>
      <c r="AC32" s="124">
        <v>0</v>
      </c>
      <c r="AD32" s="124">
        <v>0</v>
      </c>
      <c r="AE32" s="124">
        <v>0</v>
      </c>
      <c r="AF32" s="124">
        <v>0</v>
      </c>
      <c r="AG32" s="124">
        <v>0</v>
      </c>
      <c r="AH32" s="124">
        <v>0</v>
      </c>
      <c r="AI32" s="124">
        <v>0</v>
      </c>
      <c r="AJ32" s="124">
        <v>0</v>
      </c>
    </row>
    <row r="33" spans="1:36" ht="15" x14ac:dyDescent="0.15">
      <c r="A33" s="96"/>
      <c r="B33" s="96"/>
      <c r="C33" s="127" t="s">
        <v>214</v>
      </c>
      <c r="D33" s="125"/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6"/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</row>
    <row r="44" spans="1:36" ht="15" customHeight="1" x14ac:dyDescent="0.15"/>
    <row r="48" spans="1:36" ht="21.75" customHeight="1" x14ac:dyDescent="0.15"/>
    <row r="49" ht="21.75" customHeight="1" x14ac:dyDescent="0.15"/>
    <row r="50" ht="15" customHeight="1" x14ac:dyDescent="0.15"/>
    <row r="54" ht="15" customHeight="1" x14ac:dyDescent="0.15"/>
    <row r="55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&amp;R&amp;"Calibri"&amp;B&amp;18【別紙5-1】要因分析（実排出）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36" width="11.625" customWidth="1"/>
  </cols>
  <sheetData>
    <row r="1" spans="1:36" ht="21" x14ac:dyDescent="0.15">
      <c r="A1" s="92"/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2"/>
      <c r="Z1" s="92"/>
      <c r="AA1" s="92"/>
      <c r="AB1" s="92"/>
      <c r="AC1" s="94"/>
      <c r="AD1" s="92"/>
      <c r="AE1" s="92"/>
      <c r="AF1" s="92"/>
      <c r="AG1" s="92"/>
      <c r="AH1" s="92"/>
      <c r="AI1" s="92"/>
      <c r="AJ1" s="95"/>
    </row>
    <row r="2" spans="1:36" ht="18.75" x14ac:dyDescent="0.15">
      <c r="A2" s="96"/>
      <c r="B2" s="257" t="s">
        <v>218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9"/>
    </row>
    <row r="3" spans="1:36" ht="15" x14ac:dyDescent="0.15">
      <c r="A3" s="96"/>
      <c r="B3" s="96"/>
      <c r="C3" s="96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6"/>
      <c r="AA3" s="96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x14ac:dyDescent="0.15">
      <c r="A4" s="96"/>
      <c r="B4" s="260"/>
      <c r="C4" s="260"/>
      <c r="D4" s="99" t="s">
        <v>175</v>
      </c>
      <c r="E4" s="100" t="s">
        <v>176</v>
      </c>
      <c r="F4" s="100" t="s">
        <v>177</v>
      </c>
      <c r="G4" s="100" t="s">
        <v>178</v>
      </c>
      <c r="H4" s="100" t="s">
        <v>179</v>
      </c>
      <c r="I4" s="100" t="s">
        <v>180</v>
      </c>
      <c r="J4" s="100" t="s">
        <v>181</v>
      </c>
      <c r="K4" s="100" t="s">
        <v>182</v>
      </c>
      <c r="L4" s="100" t="s">
        <v>183</v>
      </c>
      <c r="M4" s="100" t="s">
        <v>184</v>
      </c>
      <c r="N4" s="100" t="s">
        <v>185</v>
      </c>
      <c r="O4" s="100" t="s">
        <v>186</v>
      </c>
      <c r="P4" s="100" t="s">
        <v>187</v>
      </c>
      <c r="Q4" s="100" t="s">
        <v>188</v>
      </c>
      <c r="R4" s="101" t="s">
        <v>189</v>
      </c>
      <c r="S4" s="101" t="s">
        <v>190</v>
      </c>
      <c r="T4" s="101" t="s">
        <v>191</v>
      </c>
      <c r="U4" s="101" t="s">
        <v>192</v>
      </c>
      <c r="V4" s="101" t="s">
        <v>193</v>
      </c>
      <c r="W4" s="102" t="s">
        <v>194</v>
      </c>
      <c r="X4" s="102" t="s">
        <v>195</v>
      </c>
      <c r="Y4" s="102" t="s">
        <v>196</v>
      </c>
      <c r="Z4" s="102" t="s">
        <v>197</v>
      </c>
      <c r="AA4" s="102" t="s">
        <v>198</v>
      </c>
      <c r="AB4" s="98"/>
      <c r="AC4" s="100" t="s">
        <v>199</v>
      </c>
      <c r="AD4" s="100" t="s">
        <v>200</v>
      </c>
      <c r="AE4" s="100" t="s">
        <v>201</v>
      </c>
      <c r="AF4" s="103" t="s">
        <v>202</v>
      </c>
      <c r="AG4" s="103" t="s">
        <v>203</v>
      </c>
      <c r="AH4" s="103" t="s">
        <v>204</v>
      </c>
      <c r="AI4" s="103" t="s">
        <v>205</v>
      </c>
      <c r="AJ4" s="103" t="s">
        <v>206</v>
      </c>
    </row>
    <row r="5" spans="1:36" ht="15" x14ac:dyDescent="0.15">
      <c r="A5" s="96"/>
      <c r="B5" s="271" t="s">
        <v>207</v>
      </c>
      <c r="C5" s="272"/>
      <c r="D5" s="104">
        <v>0</v>
      </c>
      <c r="E5" s="105">
        <v>0</v>
      </c>
      <c r="F5" s="105">
        <v>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105">
        <v>0</v>
      </c>
      <c r="M5" s="105">
        <v>0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6">
        <v>0</v>
      </c>
      <c r="X5" s="106">
        <v>0</v>
      </c>
      <c r="Y5" s="106">
        <v>0</v>
      </c>
      <c r="Z5" s="106">
        <v>0</v>
      </c>
      <c r="AA5" s="106">
        <v>0</v>
      </c>
      <c r="AB5" s="98"/>
      <c r="AC5" s="105">
        <v>0</v>
      </c>
      <c r="AD5" s="105">
        <v>0</v>
      </c>
      <c r="AE5" s="105">
        <v>0</v>
      </c>
      <c r="AF5" s="106">
        <v>0</v>
      </c>
      <c r="AG5" s="106">
        <v>0</v>
      </c>
      <c r="AH5" s="106">
        <v>0</v>
      </c>
      <c r="AI5" s="106">
        <v>0</v>
      </c>
      <c r="AJ5" s="106">
        <v>0</v>
      </c>
    </row>
    <row r="6" spans="1:36" ht="15" x14ac:dyDescent="0.15">
      <c r="A6" s="96"/>
      <c r="B6" s="107"/>
      <c r="C6" s="109"/>
      <c r="D6" s="109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1"/>
      <c r="X6" s="111"/>
      <c r="Y6" s="111"/>
      <c r="Z6" s="111"/>
      <c r="AA6" s="111"/>
      <c r="AB6" s="98"/>
      <c r="AC6" s="112"/>
      <c r="AD6" s="112"/>
      <c r="AE6" s="112"/>
      <c r="AF6" s="113"/>
      <c r="AG6" s="113"/>
      <c r="AH6" s="113"/>
      <c r="AI6" s="113"/>
      <c r="AJ6" s="113"/>
    </row>
    <row r="7" spans="1:36" ht="15" x14ac:dyDescent="0.15">
      <c r="A7" s="96"/>
      <c r="B7" s="262"/>
      <c r="C7" s="114" t="s">
        <v>208</v>
      </c>
      <c r="D7" s="114"/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98"/>
      <c r="AC7" s="105">
        <v>0</v>
      </c>
      <c r="AD7" s="105">
        <v>0</v>
      </c>
      <c r="AE7" s="105">
        <v>0</v>
      </c>
      <c r="AF7" s="106">
        <v>0</v>
      </c>
      <c r="AG7" s="106">
        <v>0</v>
      </c>
      <c r="AH7" s="106">
        <v>0</v>
      </c>
      <c r="AI7" s="106">
        <v>0</v>
      </c>
      <c r="AJ7" s="106">
        <v>0</v>
      </c>
    </row>
    <row r="8" spans="1:36" ht="15" x14ac:dyDescent="0.15">
      <c r="A8" s="96"/>
      <c r="B8" s="263"/>
      <c r="C8" s="114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3"/>
      <c r="X8" s="113"/>
      <c r="Y8" s="113"/>
      <c r="Z8" s="113"/>
      <c r="AA8" s="113"/>
      <c r="AB8" s="98"/>
      <c r="AC8" s="112"/>
      <c r="AD8" s="112"/>
      <c r="AE8" s="112"/>
      <c r="AF8" s="113"/>
      <c r="AG8" s="113"/>
      <c r="AH8" s="113"/>
      <c r="AI8" s="113"/>
      <c r="AJ8" s="113"/>
    </row>
    <row r="9" spans="1:36" ht="15" x14ac:dyDescent="0.15">
      <c r="A9" s="96"/>
      <c r="B9" s="263"/>
      <c r="C9" s="114" t="s">
        <v>209</v>
      </c>
      <c r="D9" s="114"/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98"/>
      <c r="AC9" s="105">
        <v>0</v>
      </c>
      <c r="AD9" s="105">
        <v>0</v>
      </c>
      <c r="AE9" s="105">
        <v>0</v>
      </c>
      <c r="AF9" s="106">
        <v>0</v>
      </c>
      <c r="AG9" s="106">
        <v>0</v>
      </c>
      <c r="AH9" s="106">
        <v>0</v>
      </c>
      <c r="AI9" s="106">
        <v>0</v>
      </c>
      <c r="AJ9" s="106">
        <v>0</v>
      </c>
    </row>
    <row r="10" spans="1:36" ht="15" x14ac:dyDescent="0.15">
      <c r="A10" s="96"/>
      <c r="B10" s="263"/>
      <c r="C10" s="114"/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3"/>
      <c r="X10" s="113"/>
      <c r="Y10" s="113"/>
      <c r="Z10" s="113"/>
      <c r="AA10" s="113"/>
      <c r="AB10" s="98"/>
      <c r="AC10" s="112"/>
      <c r="AD10" s="112"/>
      <c r="AE10" s="112"/>
      <c r="AF10" s="113"/>
      <c r="AG10" s="113"/>
      <c r="AH10" s="113"/>
      <c r="AI10" s="113"/>
      <c r="AJ10" s="113"/>
    </row>
    <row r="11" spans="1:36" ht="15" x14ac:dyDescent="0.15">
      <c r="A11" s="96"/>
      <c r="B11" s="263"/>
      <c r="C11" s="114" t="s">
        <v>210</v>
      </c>
      <c r="D11" s="114"/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98"/>
      <c r="AC11" s="105">
        <v>0</v>
      </c>
      <c r="AD11" s="105">
        <v>0</v>
      </c>
      <c r="AE11" s="105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</row>
    <row r="12" spans="1:36" ht="15" x14ac:dyDescent="0.15">
      <c r="A12" s="96"/>
      <c r="B12" s="263"/>
      <c r="C12" s="114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3"/>
      <c r="X12" s="113"/>
      <c r="Y12" s="113"/>
      <c r="Z12" s="113"/>
      <c r="AA12" s="113"/>
      <c r="AB12" s="98"/>
      <c r="AC12" s="112"/>
      <c r="AD12" s="112"/>
      <c r="AE12" s="112"/>
      <c r="AF12" s="113"/>
      <c r="AG12" s="113"/>
      <c r="AH12" s="113"/>
      <c r="AI12" s="113"/>
      <c r="AJ12" s="113"/>
    </row>
    <row r="13" spans="1:36" ht="15" x14ac:dyDescent="0.15">
      <c r="A13" s="96"/>
      <c r="B13" s="263"/>
      <c r="C13" s="114" t="s">
        <v>211</v>
      </c>
      <c r="D13" s="146"/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98"/>
      <c r="AC13" s="105">
        <v>0</v>
      </c>
      <c r="AD13" s="105">
        <v>0</v>
      </c>
      <c r="AE13" s="105">
        <v>0</v>
      </c>
      <c r="AF13" s="106">
        <v>0</v>
      </c>
      <c r="AG13" s="106">
        <v>0</v>
      </c>
      <c r="AH13" s="106">
        <v>0</v>
      </c>
      <c r="AI13" s="106">
        <v>0</v>
      </c>
      <c r="AJ13" s="106">
        <v>0</v>
      </c>
    </row>
    <row r="14" spans="1:36" ht="15" x14ac:dyDescent="0.15">
      <c r="A14" s="96"/>
      <c r="B14" s="264"/>
      <c r="C14" s="114"/>
      <c r="D14" s="114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3"/>
      <c r="X14" s="113"/>
      <c r="Y14" s="113"/>
      <c r="Z14" s="113"/>
      <c r="AA14" s="113"/>
      <c r="AB14" s="98"/>
      <c r="AC14" s="112"/>
      <c r="AD14" s="112"/>
      <c r="AE14" s="112"/>
      <c r="AF14" s="113"/>
      <c r="AG14" s="113"/>
      <c r="AH14" s="113"/>
      <c r="AI14" s="113"/>
      <c r="AJ14" s="113"/>
    </row>
    <row r="15" spans="1:36" ht="15" x14ac:dyDescent="0.15">
      <c r="A15" s="96"/>
      <c r="B15" s="117"/>
      <c r="C15" s="118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120"/>
      <c r="Y15" s="120"/>
      <c r="Z15" s="120"/>
      <c r="AA15" s="120"/>
      <c r="AB15" s="96"/>
      <c r="AC15" s="120"/>
      <c r="AD15" s="120"/>
      <c r="AE15" s="120"/>
      <c r="AF15" s="120"/>
      <c r="AG15" s="120"/>
      <c r="AH15" s="120"/>
      <c r="AI15" s="120"/>
      <c r="AJ15" s="120"/>
    </row>
    <row r="16" spans="1:36" ht="15" x14ac:dyDescent="0.15">
      <c r="A16" s="96"/>
      <c r="B16" s="121"/>
      <c r="C16" s="123" t="s">
        <v>216</v>
      </c>
      <c r="D16" s="123"/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96"/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</row>
    <row r="17" spans="1:36" ht="15" x14ac:dyDescent="0.15">
      <c r="A17" s="96"/>
      <c r="B17" s="96"/>
      <c r="C17" s="122" t="s">
        <v>213</v>
      </c>
      <c r="D17" s="125"/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96"/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</row>
    <row r="18" spans="1:36" ht="15" x14ac:dyDescent="0.15">
      <c r="A18" s="96"/>
      <c r="B18" s="96"/>
      <c r="C18" s="127" t="s">
        <v>214</v>
      </c>
      <c r="D18" s="125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96"/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</row>
    <row r="19" spans="1:36" ht="15" x14ac:dyDescent="0.15">
      <c r="A19" s="129"/>
      <c r="B19" s="265"/>
      <c r="C19" s="265"/>
      <c r="D19" s="129"/>
      <c r="E19" s="130"/>
      <c r="F19" s="130"/>
      <c r="G19" s="130"/>
      <c r="H19" s="130"/>
      <c r="I19" s="130"/>
      <c r="J19" s="130"/>
      <c r="K19" s="130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96"/>
      <c r="AC19" s="98"/>
      <c r="AD19" s="96"/>
      <c r="AE19" s="96"/>
      <c r="AF19" s="96"/>
      <c r="AG19" s="96"/>
      <c r="AH19" s="96"/>
      <c r="AI19" s="96"/>
      <c r="AJ19" s="96"/>
    </row>
    <row r="20" spans="1:36" ht="15" x14ac:dyDescent="0.15">
      <c r="A20" s="129"/>
      <c r="B20" s="129"/>
      <c r="C20" s="129"/>
      <c r="D20" s="129"/>
      <c r="E20" s="130"/>
      <c r="F20" s="130"/>
      <c r="G20" s="130"/>
      <c r="H20" s="130"/>
      <c r="I20" s="130"/>
      <c r="J20" s="130"/>
      <c r="K20" s="130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96"/>
      <c r="AC20" s="98"/>
      <c r="AD20" s="96"/>
      <c r="AE20" s="96"/>
      <c r="AF20" s="96"/>
      <c r="AG20" s="96"/>
      <c r="AH20" s="96"/>
      <c r="AI20" s="96"/>
      <c r="AJ20" s="96"/>
    </row>
    <row r="21" spans="1:36" ht="15" x14ac:dyDescent="0.15">
      <c r="A21" s="129"/>
      <c r="B21" s="266"/>
      <c r="C21" s="267"/>
      <c r="D21" s="132"/>
      <c r="E21" s="100" t="s">
        <v>176</v>
      </c>
      <c r="F21" s="100" t="s">
        <v>177</v>
      </c>
      <c r="G21" s="100" t="s">
        <v>178</v>
      </c>
      <c r="H21" s="100" t="s">
        <v>179</v>
      </c>
      <c r="I21" s="100" t="s">
        <v>180</v>
      </c>
      <c r="J21" s="100" t="s">
        <v>181</v>
      </c>
      <c r="K21" s="100" t="s">
        <v>182</v>
      </c>
      <c r="L21" s="100" t="s">
        <v>183</v>
      </c>
      <c r="M21" s="100" t="s">
        <v>184</v>
      </c>
      <c r="N21" s="100" t="s">
        <v>185</v>
      </c>
      <c r="O21" s="100" t="s">
        <v>186</v>
      </c>
      <c r="P21" s="100" t="s">
        <v>187</v>
      </c>
      <c r="Q21" s="100" t="s">
        <v>188</v>
      </c>
      <c r="R21" s="101" t="s">
        <v>189</v>
      </c>
      <c r="S21" s="101" t="s">
        <v>190</v>
      </c>
      <c r="T21" s="101" t="s">
        <v>191</v>
      </c>
      <c r="U21" s="101" t="s">
        <v>192</v>
      </c>
      <c r="V21" s="101" t="s">
        <v>193</v>
      </c>
      <c r="W21" s="102" t="s">
        <v>194</v>
      </c>
      <c r="X21" s="102" t="s">
        <v>195</v>
      </c>
      <c r="Y21" s="102" t="s">
        <v>196</v>
      </c>
      <c r="Z21" s="102" t="s">
        <v>197</v>
      </c>
      <c r="AA21" s="102" t="s">
        <v>198</v>
      </c>
      <c r="AB21" s="96"/>
      <c r="AC21" s="100" t="s">
        <v>199</v>
      </c>
      <c r="AD21" s="100" t="s">
        <v>200</v>
      </c>
      <c r="AE21" s="100" t="s">
        <v>201</v>
      </c>
      <c r="AF21" s="103" t="s">
        <v>202</v>
      </c>
      <c r="AG21" s="103" t="s">
        <v>203</v>
      </c>
      <c r="AH21" s="103" t="s">
        <v>204</v>
      </c>
      <c r="AI21" s="103" t="s">
        <v>205</v>
      </c>
      <c r="AJ21" s="103" t="s">
        <v>206</v>
      </c>
    </row>
    <row r="22" spans="1:36" ht="15" x14ac:dyDescent="0.15">
      <c r="A22" s="129"/>
      <c r="B22" s="133" t="s">
        <v>219</v>
      </c>
      <c r="C22" s="134"/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96"/>
      <c r="AC22" s="136">
        <v>0</v>
      </c>
      <c r="AD22" s="136">
        <v>0</v>
      </c>
      <c r="AE22" s="136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</row>
    <row r="23" spans="1:36" ht="15" x14ac:dyDescent="0.15">
      <c r="A23" s="129"/>
      <c r="B23" s="138"/>
      <c r="C23" s="134"/>
      <c r="D23" s="13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3"/>
      <c r="X23" s="113"/>
      <c r="Y23" s="113"/>
      <c r="Z23" s="113"/>
      <c r="AA23" s="113"/>
      <c r="AB23" s="96"/>
      <c r="AC23" s="112"/>
      <c r="AD23" s="112"/>
      <c r="AE23" s="112"/>
      <c r="AF23" s="113"/>
      <c r="AG23" s="113"/>
      <c r="AH23" s="113"/>
      <c r="AI23" s="113"/>
      <c r="AJ23" s="113"/>
    </row>
    <row r="24" spans="1:36" ht="15" x14ac:dyDescent="0.15">
      <c r="A24" s="129"/>
      <c r="B24" s="268"/>
      <c r="C24" s="134" t="s">
        <v>208</v>
      </c>
      <c r="D24" s="134"/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96"/>
      <c r="AC24" s="136">
        <v>0</v>
      </c>
      <c r="AD24" s="136">
        <v>0</v>
      </c>
      <c r="AE24" s="136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</row>
    <row r="25" spans="1:36" ht="15" x14ac:dyDescent="0.15">
      <c r="A25" s="129"/>
      <c r="B25" s="269"/>
      <c r="C25" s="134"/>
      <c r="D25" s="13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3"/>
      <c r="X25" s="113"/>
      <c r="Y25" s="113"/>
      <c r="Z25" s="113"/>
      <c r="AA25" s="113"/>
      <c r="AB25" s="96"/>
      <c r="AC25" s="112"/>
      <c r="AD25" s="112"/>
      <c r="AE25" s="112"/>
      <c r="AF25" s="113"/>
      <c r="AG25" s="113"/>
      <c r="AH25" s="113"/>
      <c r="AI25" s="113"/>
      <c r="AJ25" s="113"/>
    </row>
    <row r="26" spans="1:36" ht="15" x14ac:dyDescent="0.15">
      <c r="A26" s="129"/>
      <c r="B26" s="269"/>
      <c r="C26" s="134" t="s">
        <v>209</v>
      </c>
      <c r="D26" s="134"/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96"/>
      <c r="AC26" s="136">
        <v>0</v>
      </c>
      <c r="AD26" s="136">
        <v>0</v>
      </c>
      <c r="AE26" s="136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</row>
    <row r="27" spans="1:36" ht="15" x14ac:dyDescent="0.15">
      <c r="A27" s="129"/>
      <c r="B27" s="269"/>
      <c r="C27" s="134"/>
      <c r="D27" s="13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3"/>
      <c r="X27" s="113"/>
      <c r="Y27" s="113"/>
      <c r="Z27" s="113"/>
      <c r="AA27" s="113"/>
      <c r="AB27" s="96"/>
      <c r="AC27" s="112"/>
      <c r="AD27" s="112"/>
      <c r="AE27" s="112"/>
      <c r="AF27" s="113"/>
      <c r="AG27" s="113"/>
      <c r="AH27" s="113"/>
      <c r="AI27" s="113"/>
      <c r="AJ27" s="113"/>
    </row>
    <row r="28" spans="1:36" ht="15" x14ac:dyDescent="0.15">
      <c r="A28" s="129"/>
      <c r="B28" s="269"/>
      <c r="C28" s="133" t="s">
        <v>210</v>
      </c>
      <c r="D28" s="133"/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96"/>
      <c r="AC28" s="136">
        <v>0</v>
      </c>
      <c r="AD28" s="136">
        <v>0</v>
      </c>
      <c r="AE28" s="136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</row>
    <row r="29" spans="1:36" ht="15" x14ac:dyDescent="0.15">
      <c r="A29" s="129"/>
      <c r="B29" s="270"/>
      <c r="C29" s="134"/>
      <c r="D29" s="13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3"/>
      <c r="X29" s="113"/>
      <c r="Y29" s="113"/>
      <c r="Z29" s="113"/>
      <c r="AA29" s="113"/>
      <c r="AB29" s="96"/>
      <c r="AC29" s="112"/>
      <c r="AD29" s="112"/>
      <c r="AE29" s="112"/>
      <c r="AF29" s="113"/>
      <c r="AG29" s="113"/>
      <c r="AH29" s="113"/>
      <c r="AI29" s="113"/>
      <c r="AJ29" s="113"/>
    </row>
    <row r="30" spans="1:36" ht="15" x14ac:dyDescent="0.15">
      <c r="A30" s="129"/>
      <c r="B30" s="139"/>
      <c r="C30" s="140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  <c r="X30" s="142"/>
      <c r="Y30" s="142"/>
      <c r="Z30" s="142"/>
      <c r="AA30" s="142"/>
      <c r="AB30" s="96"/>
      <c r="AC30" s="142"/>
      <c r="AD30" s="142"/>
      <c r="AE30" s="142"/>
      <c r="AF30" s="142"/>
      <c r="AG30" s="142"/>
      <c r="AH30" s="142"/>
      <c r="AI30" s="142"/>
      <c r="AJ30" s="142"/>
    </row>
    <row r="31" spans="1:36" ht="15" x14ac:dyDescent="0.15">
      <c r="A31" s="129"/>
      <c r="B31" s="143"/>
      <c r="C31" s="144" t="s">
        <v>216</v>
      </c>
      <c r="D31" s="144"/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96"/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</row>
    <row r="32" spans="1:36" ht="15" x14ac:dyDescent="0.15">
      <c r="A32" s="96"/>
      <c r="B32" s="96"/>
      <c r="C32" s="122" t="s">
        <v>220</v>
      </c>
      <c r="D32" s="125"/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4">
        <v>0</v>
      </c>
      <c r="Q32" s="124">
        <v>0</v>
      </c>
      <c r="R32" s="124">
        <v>0</v>
      </c>
      <c r="S32" s="124">
        <v>0</v>
      </c>
      <c r="T32" s="124">
        <v>0</v>
      </c>
      <c r="U32" s="124">
        <v>0</v>
      </c>
      <c r="V32" s="124">
        <v>0</v>
      </c>
      <c r="W32" s="124"/>
      <c r="X32" s="124"/>
      <c r="Y32" s="124"/>
      <c r="Z32" s="124"/>
      <c r="AA32" s="124"/>
      <c r="AB32" s="96"/>
      <c r="AC32" s="124">
        <v>0</v>
      </c>
      <c r="AD32" s="124">
        <v>0</v>
      </c>
      <c r="AE32" s="124">
        <v>0</v>
      </c>
      <c r="AF32" s="124">
        <v>0</v>
      </c>
      <c r="AG32" s="124">
        <v>0</v>
      </c>
      <c r="AH32" s="124">
        <v>0</v>
      </c>
      <c r="AI32" s="124">
        <v>0</v>
      </c>
      <c r="AJ32" s="124">
        <v>0</v>
      </c>
    </row>
    <row r="33" spans="1:36" ht="15" x14ac:dyDescent="0.15">
      <c r="A33" s="96"/>
      <c r="B33" s="96"/>
      <c r="C33" s="127" t="s">
        <v>214</v>
      </c>
      <c r="D33" s="125"/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96"/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</row>
    <row r="44" spans="1:36" ht="15" customHeight="1" x14ac:dyDescent="0.15"/>
    <row r="48" spans="1:36" ht="21.75" customHeight="1" x14ac:dyDescent="0.15"/>
    <row r="49" ht="21.75" customHeight="1" x14ac:dyDescent="0.15"/>
    <row r="50" ht="15" customHeight="1" x14ac:dyDescent="0.15"/>
    <row r="54" ht="15" customHeight="1" x14ac:dyDescent="0.15"/>
    <row r="55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&amp;R&amp;"Calibri"&amp;B&amp;18【別紙5-2】要因分析（調整後）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36" width="11.625" customWidth="1"/>
  </cols>
  <sheetData>
    <row r="1" spans="1:36" ht="21" x14ac:dyDescent="0.15">
      <c r="A1" s="92"/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2"/>
      <c r="Z1" s="92"/>
      <c r="AA1" s="92"/>
      <c r="AB1" s="92"/>
      <c r="AC1" s="94"/>
      <c r="AD1" s="92"/>
      <c r="AE1" s="92"/>
      <c r="AF1" s="92"/>
      <c r="AG1" s="92"/>
      <c r="AH1" s="92"/>
      <c r="AI1" s="92"/>
      <c r="AJ1" s="95"/>
    </row>
    <row r="2" spans="1:36" ht="18.75" x14ac:dyDescent="0.15">
      <c r="A2" s="96"/>
      <c r="B2" s="257" t="s">
        <v>221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9"/>
    </row>
    <row r="3" spans="1:36" ht="15" x14ac:dyDescent="0.15">
      <c r="A3" s="96"/>
      <c r="B3" s="96"/>
      <c r="C3" s="96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6"/>
      <c r="AA3" s="96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x14ac:dyDescent="0.15">
      <c r="A4" s="96"/>
      <c r="B4" s="260"/>
      <c r="C4" s="260"/>
      <c r="D4" s="99" t="s">
        <v>175</v>
      </c>
      <c r="E4" s="100" t="s">
        <v>176</v>
      </c>
      <c r="F4" s="100" t="s">
        <v>177</v>
      </c>
      <c r="G4" s="100" t="s">
        <v>178</v>
      </c>
      <c r="H4" s="100" t="s">
        <v>179</v>
      </c>
      <c r="I4" s="100" t="s">
        <v>180</v>
      </c>
      <c r="J4" s="100" t="s">
        <v>181</v>
      </c>
      <c r="K4" s="100" t="s">
        <v>182</v>
      </c>
      <c r="L4" s="100" t="s">
        <v>183</v>
      </c>
      <c r="M4" s="100" t="s">
        <v>184</v>
      </c>
      <c r="N4" s="100" t="s">
        <v>185</v>
      </c>
      <c r="O4" s="100" t="s">
        <v>186</v>
      </c>
      <c r="P4" s="100" t="s">
        <v>187</v>
      </c>
      <c r="Q4" s="100" t="s">
        <v>188</v>
      </c>
      <c r="R4" s="101" t="s">
        <v>189</v>
      </c>
      <c r="S4" s="101" t="s">
        <v>190</v>
      </c>
      <c r="T4" s="101" t="s">
        <v>191</v>
      </c>
      <c r="U4" s="101" t="s">
        <v>192</v>
      </c>
      <c r="V4" s="101" t="s">
        <v>193</v>
      </c>
      <c r="W4" s="102" t="s">
        <v>194</v>
      </c>
      <c r="X4" s="102" t="s">
        <v>195</v>
      </c>
      <c r="Y4" s="102" t="s">
        <v>196</v>
      </c>
      <c r="Z4" s="102" t="s">
        <v>197</v>
      </c>
      <c r="AA4" s="102" t="s">
        <v>198</v>
      </c>
      <c r="AB4" s="98"/>
      <c r="AC4" s="100" t="s">
        <v>199</v>
      </c>
      <c r="AD4" s="100" t="s">
        <v>200</v>
      </c>
      <c r="AE4" s="100" t="s">
        <v>201</v>
      </c>
      <c r="AF4" s="103" t="s">
        <v>202</v>
      </c>
      <c r="AG4" s="103" t="s">
        <v>203</v>
      </c>
      <c r="AH4" s="103" t="s">
        <v>204</v>
      </c>
      <c r="AI4" s="103" t="s">
        <v>205</v>
      </c>
      <c r="AJ4" s="103" t="s">
        <v>206</v>
      </c>
    </row>
    <row r="5" spans="1:36" ht="15" x14ac:dyDescent="0.15">
      <c r="A5" s="96"/>
      <c r="B5" s="271" t="s">
        <v>207</v>
      </c>
      <c r="C5" s="272"/>
      <c r="D5" s="104">
        <v>0</v>
      </c>
      <c r="E5" s="105">
        <v>0</v>
      </c>
      <c r="F5" s="105">
        <v>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105">
        <v>0</v>
      </c>
      <c r="M5" s="105">
        <v>0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6">
        <v>0</v>
      </c>
      <c r="X5" s="106">
        <v>0</v>
      </c>
      <c r="Y5" s="106">
        <v>0</v>
      </c>
      <c r="Z5" s="106">
        <v>0</v>
      </c>
      <c r="AA5" s="106">
        <v>0</v>
      </c>
      <c r="AB5" s="98"/>
      <c r="AC5" s="105">
        <v>0</v>
      </c>
      <c r="AD5" s="105">
        <v>0</v>
      </c>
      <c r="AE5" s="105">
        <v>0</v>
      </c>
      <c r="AF5" s="106">
        <v>0</v>
      </c>
      <c r="AG5" s="106">
        <v>0</v>
      </c>
      <c r="AH5" s="106">
        <v>0</v>
      </c>
      <c r="AI5" s="106">
        <v>0</v>
      </c>
      <c r="AJ5" s="106">
        <v>0</v>
      </c>
    </row>
    <row r="6" spans="1:36" ht="15" x14ac:dyDescent="0.15">
      <c r="A6" s="96"/>
      <c r="B6" s="107"/>
      <c r="C6" s="109"/>
      <c r="D6" s="109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1"/>
      <c r="X6" s="111"/>
      <c r="Y6" s="111"/>
      <c r="Z6" s="111"/>
      <c r="AA6" s="111"/>
      <c r="AB6" s="98"/>
      <c r="AC6" s="112"/>
      <c r="AD6" s="112"/>
      <c r="AE6" s="112"/>
      <c r="AF6" s="113"/>
      <c r="AG6" s="113"/>
      <c r="AH6" s="113"/>
      <c r="AI6" s="113"/>
      <c r="AJ6" s="113"/>
    </row>
    <row r="7" spans="1:36" ht="15" x14ac:dyDescent="0.15">
      <c r="A7" s="96"/>
      <c r="B7" s="262"/>
      <c r="C7" s="114" t="s">
        <v>208</v>
      </c>
      <c r="D7" s="114"/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98"/>
      <c r="AC7" s="105">
        <v>0</v>
      </c>
      <c r="AD7" s="105">
        <v>0</v>
      </c>
      <c r="AE7" s="105">
        <v>0</v>
      </c>
      <c r="AF7" s="106">
        <v>0</v>
      </c>
      <c r="AG7" s="106">
        <v>0</v>
      </c>
      <c r="AH7" s="106">
        <v>0</v>
      </c>
      <c r="AI7" s="106">
        <v>0</v>
      </c>
      <c r="AJ7" s="106">
        <v>0</v>
      </c>
    </row>
    <row r="8" spans="1:36" ht="15" x14ac:dyDescent="0.15">
      <c r="A8" s="96"/>
      <c r="B8" s="263"/>
      <c r="C8" s="114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3"/>
      <c r="X8" s="113"/>
      <c r="Y8" s="113"/>
      <c r="Z8" s="113"/>
      <c r="AA8" s="113"/>
      <c r="AB8" s="98"/>
      <c r="AC8" s="112"/>
      <c r="AD8" s="112"/>
      <c r="AE8" s="112"/>
      <c r="AF8" s="113"/>
      <c r="AG8" s="113"/>
      <c r="AH8" s="113"/>
      <c r="AI8" s="113"/>
      <c r="AJ8" s="113"/>
    </row>
    <row r="9" spans="1:36" ht="15" x14ac:dyDescent="0.15">
      <c r="A9" s="96"/>
      <c r="B9" s="263"/>
      <c r="C9" s="114" t="s">
        <v>209</v>
      </c>
      <c r="D9" s="114"/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98"/>
      <c r="AC9" s="105">
        <v>0</v>
      </c>
      <c r="AD9" s="105">
        <v>0</v>
      </c>
      <c r="AE9" s="105">
        <v>0</v>
      </c>
      <c r="AF9" s="106">
        <v>0</v>
      </c>
      <c r="AG9" s="106">
        <v>0</v>
      </c>
      <c r="AH9" s="106">
        <v>0</v>
      </c>
      <c r="AI9" s="106">
        <v>0</v>
      </c>
      <c r="AJ9" s="106">
        <v>0</v>
      </c>
    </row>
    <row r="10" spans="1:36" ht="15" x14ac:dyDescent="0.15">
      <c r="A10" s="96"/>
      <c r="B10" s="263"/>
      <c r="C10" s="114"/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3"/>
      <c r="X10" s="113"/>
      <c r="Y10" s="113"/>
      <c r="Z10" s="113"/>
      <c r="AA10" s="113"/>
      <c r="AB10" s="98"/>
      <c r="AC10" s="112"/>
      <c r="AD10" s="112"/>
      <c r="AE10" s="112"/>
      <c r="AF10" s="113"/>
      <c r="AG10" s="113"/>
      <c r="AH10" s="113"/>
      <c r="AI10" s="113"/>
      <c r="AJ10" s="113"/>
    </row>
    <row r="11" spans="1:36" ht="15" x14ac:dyDescent="0.15">
      <c r="A11" s="96"/>
      <c r="B11" s="263"/>
      <c r="C11" s="114" t="s">
        <v>210</v>
      </c>
      <c r="D11" s="114"/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98"/>
      <c r="AC11" s="105">
        <v>0</v>
      </c>
      <c r="AD11" s="105">
        <v>0</v>
      </c>
      <c r="AE11" s="105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</row>
    <row r="12" spans="1:36" ht="15" x14ac:dyDescent="0.15">
      <c r="A12" s="96"/>
      <c r="B12" s="263"/>
      <c r="C12" s="114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3"/>
      <c r="X12" s="113"/>
      <c r="Y12" s="113"/>
      <c r="Z12" s="113"/>
      <c r="AA12" s="113"/>
      <c r="AB12" s="98"/>
      <c r="AC12" s="112"/>
      <c r="AD12" s="112"/>
      <c r="AE12" s="112"/>
      <c r="AF12" s="113"/>
      <c r="AG12" s="113"/>
      <c r="AH12" s="113"/>
      <c r="AI12" s="113"/>
      <c r="AJ12" s="113"/>
    </row>
    <row r="13" spans="1:36" ht="15" x14ac:dyDescent="0.15">
      <c r="A13" s="96"/>
      <c r="B13" s="263"/>
      <c r="C13" s="114" t="s">
        <v>211</v>
      </c>
      <c r="D13" s="114"/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98"/>
      <c r="AC13" s="105">
        <v>0</v>
      </c>
      <c r="AD13" s="105">
        <v>0</v>
      </c>
      <c r="AE13" s="105">
        <v>0</v>
      </c>
      <c r="AF13" s="106">
        <v>0</v>
      </c>
      <c r="AG13" s="106">
        <v>0</v>
      </c>
      <c r="AH13" s="106">
        <v>0</v>
      </c>
      <c r="AI13" s="106">
        <v>0</v>
      </c>
      <c r="AJ13" s="106">
        <v>0</v>
      </c>
    </row>
    <row r="14" spans="1:36" ht="15" x14ac:dyDescent="0.15">
      <c r="A14" s="96"/>
      <c r="B14" s="264"/>
      <c r="C14" s="114"/>
      <c r="D14" s="147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3"/>
      <c r="X14" s="113"/>
      <c r="Y14" s="113"/>
      <c r="Z14" s="113"/>
      <c r="AA14" s="113"/>
      <c r="AB14" s="98"/>
      <c r="AC14" s="112"/>
      <c r="AD14" s="112"/>
      <c r="AE14" s="112"/>
      <c r="AF14" s="113"/>
      <c r="AG14" s="113"/>
      <c r="AH14" s="113"/>
      <c r="AI14" s="113"/>
      <c r="AJ14" s="113"/>
    </row>
    <row r="15" spans="1:36" ht="15" x14ac:dyDescent="0.15">
      <c r="A15" s="96"/>
      <c r="B15" s="117"/>
      <c r="C15" s="118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120"/>
      <c r="Y15" s="120"/>
      <c r="Z15" s="120"/>
      <c r="AA15" s="120"/>
      <c r="AB15" s="96"/>
      <c r="AC15" s="120"/>
      <c r="AD15" s="120"/>
      <c r="AE15" s="120"/>
      <c r="AF15" s="120"/>
      <c r="AG15" s="120"/>
      <c r="AH15" s="120"/>
      <c r="AI15" s="120"/>
      <c r="AJ15" s="120"/>
    </row>
    <row r="16" spans="1:36" ht="15" x14ac:dyDescent="0.15">
      <c r="A16" s="96"/>
      <c r="B16" s="121"/>
      <c r="C16" s="123" t="s">
        <v>216</v>
      </c>
      <c r="D16" s="123"/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96"/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J16" s="124">
        <v>0</v>
      </c>
    </row>
    <row r="17" spans="1:36" ht="15" x14ac:dyDescent="0.15">
      <c r="A17" s="96"/>
      <c r="B17" s="96"/>
      <c r="C17" s="122" t="s">
        <v>213</v>
      </c>
      <c r="D17" s="125"/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96"/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</row>
    <row r="18" spans="1:36" ht="15" x14ac:dyDescent="0.15">
      <c r="A18" s="96"/>
      <c r="B18" s="96"/>
      <c r="C18" s="127" t="s">
        <v>214</v>
      </c>
      <c r="D18" s="125"/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48">
        <v>0</v>
      </c>
      <c r="AA18" s="148">
        <v>0</v>
      </c>
      <c r="AB18" s="96"/>
      <c r="AC18" s="148">
        <v>0</v>
      </c>
      <c r="AD18" s="148">
        <v>0</v>
      </c>
      <c r="AE18" s="148">
        <v>0</v>
      </c>
      <c r="AF18" s="148">
        <v>0</v>
      </c>
      <c r="AG18" s="148">
        <v>0</v>
      </c>
      <c r="AH18" s="148">
        <v>0</v>
      </c>
      <c r="AI18" s="148">
        <v>0</v>
      </c>
      <c r="AJ18" s="148">
        <v>0</v>
      </c>
    </row>
    <row r="19" spans="1:36" ht="15" x14ac:dyDescent="0.15">
      <c r="A19" s="129"/>
      <c r="B19" s="265"/>
      <c r="C19" s="265"/>
      <c r="D19" s="129"/>
      <c r="E19" s="130"/>
      <c r="F19" s="130"/>
      <c r="G19" s="130"/>
      <c r="H19" s="130"/>
      <c r="I19" s="130"/>
      <c r="J19" s="130"/>
      <c r="K19" s="130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96"/>
      <c r="AC19" s="98"/>
      <c r="AD19" s="96"/>
      <c r="AE19" s="96"/>
      <c r="AF19" s="96"/>
      <c r="AG19" s="96"/>
      <c r="AH19" s="96"/>
      <c r="AI19" s="96"/>
      <c r="AJ19" s="96"/>
    </row>
    <row r="20" spans="1:36" ht="15" x14ac:dyDescent="0.15">
      <c r="A20" s="129"/>
      <c r="B20" s="129"/>
      <c r="C20" s="129"/>
      <c r="D20" s="129"/>
      <c r="E20" s="130"/>
      <c r="F20" s="130"/>
      <c r="G20" s="130"/>
      <c r="H20" s="130"/>
      <c r="I20" s="130"/>
      <c r="J20" s="130"/>
      <c r="K20" s="130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96"/>
      <c r="AC20" s="98"/>
      <c r="AD20" s="96"/>
      <c r="AE20" s="96"/>
      <c r="AF20" s="96"/>
      <c r="AG20" s="96"/>
      <c r="AH20" s="96"/>
      <c r="AI20" s="96"/>
      <c r="AJ20" s="96"/>
    </row>
    <row r="21" spans="1:36" ht="15" x14ac:dyDescent="0.15">
      <c r="A21" s="129"/>
      <c r="B21" s="266"/>
      <c r="C21" s="267"/>
      <c r="D21" s="132"/>
      <c r="E21" s="100" t="s">
        <v>176</v>
      </c>
      <c r="F21" s="100" t="s">
        <v>177</v>
      </c>
      <c r="G21" s="100" t="s">
        <v>178</v>
      </c>
      <c r="H21" s="100" t="s">
        <v>179</v>
      </c>
      <c r="I21" s="100" t="s">
        <v>180</v>
      </c>
      <c r="J21" s="100" t="s">
        <v>181</v>
      </c>
      <c r="K21" s="100" t="s">
        <v>182</v>
      </c>
      <c r="L21" s="100" t="s">
        <v>183</v>
      </c>
      <c r="M21" s="100" t="s">
        <v>184</v>
      </c>
      <c r="N21" s="100" t="s">
        <v>185</v>
      </c>
      <c r="O21" s="100" t="s">
        <v>186</v>
      </c>
      <c r="P21" s="100" t="s">
        <v>187</v>
      </c>
      <c r="Q21" s="100" t="s">
        <v>188</v>
      </c>
      <c r="R21" s="101" t="s">
        <v>189</v>
      </c>
      <c r="S21" s="101" t="s">
        <v>190</v>
      </c>
      <c r="T21" s="101" t="s">
        <v>191</v>
      </c>
      <c r="U21" s="101" t="s">
        <v>192</v>
      </c>
      <c r="V21" s="101" t="s">
        <v>193</v>
      </c>
      <c r="W21" s="102" t="s">
        <v>194</v>
      </c>
      <c r="X21" s="102" t="s">
        <v>195</v>
      </c>
      <c r="Y21" s="102" t="s">
        <v>196</v>
      </c>
      <c r="Z21" s="102" t="s">
        <v>197</v>
      </c>
      <c r="AA21" s="102" t="s">
        <v>198</v>
      </c>
      <c r="AB21" s="96"/>
      <c r="AC21" s="100" t="s">
        <v>199</v>
      </c>
      <c r="AD21" s="100" t="s">
        <v>200</v>
      </c>
      <c r="AE21" s="100" t="s">
        <v>201</v>
      </c>
      <c r="AF21" s="103" t="s">
        <v>202</v>
      </c>
      <c r="AG21" s="103" t="s">
        <v>203</v>
      </c>
      <c r="AH21" s="103" t="s">
        <v>204</v>
      </c>
      <c r="AI21" s="103" t="s">
        <v>205</v>
      </c>
      <c r="AJ21" s="103" t="s">
        <v>206</v>
      </c>
    </row>
    <row r="22" spans="1:36" ht="15" x14ac:dyDescent="0.15">
      <c r="A22" s="129"/>
      <c r="B22" s="133" t="s">
        <v>219</v>
      </c>
      <c r="C22" s="134"/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96"/>
      <c r="AC22" s="136">
        <v>0</v>
      </c>
      <c r="AD22" s="136">
        <v>0</v>
      </c>
      <c r="AE22" s="136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</row>
    <row r="23" spans="1:36" ht="15" x14ac:dyDescent="0.15">
      <c r="A23" s="129"/>
      <c r="B23" s="138"/>
      <c r="C23" s="133"/>
      <c r="D23" s="133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X23" s="111"/>
      <c r="Y23" s="111"/>
      <c r="Z23" s="111"/>
      <c r="AA23" s="111"/>
      <c r="AB23" s="96"/>
      <c r="AC23" s="112"/>
      <c r="AD23" s="112"/>
      <c r="AE23" s="112"/>
      <c r="AF23" s="113"/>
      <c r="AG23" s="113"/>
      <c r="AH23" s="113"/>
      <c r="AI23" s="113"/>
      <c r="AJ23" s="113"/>
    </row>
    <row r="24" spans="1:36" ht="15" x14ac:dyDescent="0.15">
      <c r="A24" s="129"/>
      <c r="B24" s="254"/>
      <c r="C24" s="134" t="s">
        <v>208</v>
      </c>
      <c r="D24" s="134"/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96"/>
      <c r="AC24" s="136">
        <v>0</v>
      </c>
      <c r="AD24" s="136">
        <v>0</v>
      </c>
      <c r="AE24" s="136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</row>
    <row r="25" spans="1:36" ht="15" x14ac:dyDescent="0.15">
      <c r="A25" s="129"/>
      <c r="B25" s="255"/>
      <c r="C25" s="134"/>
      <c r="D25" s="13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3"/>
      <c r="X25" s="113"/>
      <c r="Y25" s="113"/>
      <c r="Z25" s="113"/>
      <c r="AA25" s="113"/>
      <c r="AB25" s="96"/>
      <c r="AC25" s="112"/>
      <c r="AD25" s="112"/>
      <c r="AE25" s="112"/>
      <c r="AF25" s="113"/>
      <c r="AG25" s="113"/>
      <c r="AH25" s="113"/>
      <c r="AI25" s="113"/>
      <c r="AJ25" s="113"/>
    </row>
    <row r="26" spans="1:36" ht="15" x14ac:dyDescent="0.15">
      <c r="A26" s="129"/>
      <c r="B26" s="255"/>
      <c r="C26" s="134" t="s">
        <v>209</v>
      </c>
      <c r="D26" s="134"/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96"/>
      <c r="AC26" s="136">
        <v>0</v>
      </c>
      <c r="AD26" s="136">
        <v>0</v>
      </c>
      <c r="AE26" s="136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</row>
    <row r="27" spans="1:36" ht="15" x14ac:dyDescent="0.15">
      <c r="A27" s="129"/>
      <c r="B27" s="255"/>
      <c r="C27" s="134"/>
      <c r="D27" s="13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3"/>
      <c r="X27" s="113"/>
      <c r="Y27" s="113"/>
      <c r="Z27" s="113"/>
      <c r="AA27" s="113"/>
      <c r="AB27" s="96"/>
      <c r="AC27" s="112"/>
      <c r="AD27" s="112"/>
      <c r="AE27" s="112"/>
      <c r="AF27" s="113"/>
      <c r="AG27" s="113"/>
      <c r="AH27" s="113"/>
      <c r="AI27" s="113"/>
      <c r="AJ27" s="113"/>
    </row>
    <row r="28" spans="1:36" ht="15" x14ac:dyDescent="0.15">
      <c r="A28" s="129"/>
      <c r="B28" s="255"/>
      <c r="C28" s="133" t="s">
        <v>210</v>
      </c>
      <c r="D28" s="133"/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96"/>
      <c r="AC28" s="136">
        <v>0</v>
      </c>
      <c r="AD28" s="136">
        <v>0</v>
      </c>
      <c r="AE28" s="136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</row>
    <row r="29" spans="1:36" ht="15" x14ac:dyDescent="0.15">
      <c r="A29" s="129"/>
      <c r="B29" s="256"/>
      <c r="C29" s="134"/>
      <c r="D29" s="13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3"/>
      <c r="X29" s="113"/>
      <c r="Y29" s="113"/>
      <c r="Z29" s="113"/>
      <c r="AA29" s="113"/>
      <c r="AB29" s="96"/>
      <c r="AC29" s="112"/>
      <c r="AD29" s="112"/>
      <c r="AE29" s="112"/>
      <c r="AF29" s="113"/>
      <c r="AG29" s="113"/>
      <c r="AH29" s="113"/>
      <c r="AI29" s="113"/>
      <c r="AJ29" s="113"/>
    </row>
    <row r="30" spans="1:36" ht="15" x14ac:dyDescent="0.15">
      <c r="A30" s="129"/>
      <c r="B30" s="139"/>
      <c r="C30" s="140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  <c r="X30" s="142"/>
      <c r="Y30" s="142"/>
      <c r="Z30" s="142"/>
      <c r="AA30" s="142"/>
      <c r="AB30" s="96"/>
      <c r="AC30" s="142"/>
      <c r="AD30" s="142"/>
      <c r="AE30" s="142"/>
      <c r="AF30" s="142"/>
      <c r="AG30" s="142"/>
      <c r="AH30" s="142"/>
      <c r="AI30" s="142"/>
      <c r="AJ30" s="142"/>
    </row>
    <row r="31" spans="1:36" ht="15" x14ac:dyDescent="0.15">
      <c r="A31" s="129"/>
      <c r="B31" s="143"/>
      <c r="C31" s="144" t="s">
        <v>216</v>
      </c>
      <c r="D31" s="144"/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96"/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</row>
    <row r="32" spans="1:36" ht="15" x14ac:dyDescent="0.15">
      <c r="A32" s="96"/>
      <c r="B32" s="96"/>
      <c r="C32" s="122" t="s">
        <v>217</v>
      </c>
      <c r="D32" s="125"/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4">
        <v>0</v>
      </c>
      <c r="Q32" s="124">
        <v>0</v>
      </c>
      <c r="R32" s="124">
        <v>0</v>
      </c>
      <c r="S32" s="124">
        <v>0</v>
      </c>
      <c r="T32" s="124">
        <v>0</v>
      </c>
      <c r="U32" s="124">
        <v>0</v>
      </c>
      <c r="V32" s="124">
        <v>0</v>
      </c>
      <c r="W32" s="124"/>
      <c r="X32" s="124"/>
      <c r="Y32" s="124"/>
      <c r="Z32" s="124"/>
      <c r="AA32" s="124"/>
      <c r="AB32" s="96"/>
      <c r="AC32" s="124">
        <v>0</v>
      </c>
      <c r="AD32" s="124">
        <v>0</v>
      </c>
      <c r="AE32" s="124">
        <v>0</v>
      </c>
      <c r="AF32" s="124">
        <v>0</v>
      </c>
      <c r="AG32" s="124">
        <v>0</v>
      </c>
      <c r="AH32" s="124">
        <v>0</v>
      </c>
      <c r="AI32" s="124">
        <v>0</v>
      </c>
      <c r="AJ32" s="124">
        <v>0</v>
      </c>
    </row>
    <row r="33" spans="1:36" ht="15" x14ac:dyDescent="0.15">
      <c r="A33" s="96"/>
      <c r="B33" s="96"/>
      <c r="C33" s="127" t="s">
        <v>214</v>
      </c>
      <c r="D33" s="125"/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96"/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</row>
    <row r="44" spans="1:36" ht="15" customHeight="1" x14ac:dyDescent="0.15"/>
    <row r="48" spans="1:36" ht="21.75" customHeight="1" x14ac:dyDescent="0.15"/>
    <row r="49" ht="21.75" customHeight="1" x14ac:dyDescent="0.15"/>
    <row r="50" ht="15" customHeight="1" x14ac:dyDescent="0.15"/>
    <row r="54" ht="15" customHeight="1" x14ac:dyDescent="0.15"/>
    <row r="55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&amp;R&amp;"Calibri"&amp;B&amp;18【別紙5-3】要因分析（業界指定）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60" zoomScaleNormal="100" workbookViewId="0">
      <selection sqref="A1:AJ56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36" width="11.625" customWidth="1"/>
  </cols>
  <sheetData>
    <row r="1" spans="1:36" ht="21" x14ac:dyDescent="0.15">
      <c r="A1" s="92"/>
      <c r="B1" s="92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2"/>
      <c r="Z1" s="92"/>
      <c r="AA1" s="92"/>
      <c r="AB1" s="92"/>
      <c r="AC1" s="94"/>
      <c r="AD1" s="92"/>
      <c r="AE1" s="92"/>
      <c r="AF1" s="92"/>
      <c r="AG1" s="92"/>
      <c r="AH1" s="92"/>
      <c r="AI1" s="92"/>
      <c r="AJ1" s="95"/>
    </row>
    <row r="2" spans="1:36" ht="18.75" x14ac:dyDescent="0.15">
      <c r="A2" s="96"/>
      <c r="B2" s="273" t="s">
        <v>222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9"/>
    </row>
    <row r="3" spans="1:36" ht="15" x14ac:dyDescent="0.15">
      <c r="A3" s="96"/>
      <c r="B3" s="96"/>
      <c r="C3" s="96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6"/>
      <c r="AA3" s="96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x14ac:dyDescent="0.15">
      <c r="A4" s="96"/>
      <c r="B4" s="260"/>
      <c r="C4" s="260"/>
      <c r="D4" s="99" t="s">
        <v>175</v>
      </c>
      <c r="E4" s="100" t="s">
        <v>176</v>
      </c>
      <c r="F4" s="100" t="s">
        <v>177</v>
      </c>
      <c r="G4" s="100" t="s">
        <v>178</v>
      </c>
      <c r="H4" s="100" t="s">
        <v>179</v>
      </c>
      <c r="I4" s="100" t="s">
        <v>180</v>
      </c>
      <c r="J4" s="100" t="s">
        <v>181</v>
      </c>
      <c r="K4" s="100" t="s">
        <v>182</v>
      </c>
      <c r="L4" s="100" t="s">
        <v>183</v>
      </c>
      <c r="M4" s="100" t="s">
        <v>184</v>
      </c>
      <c r="N4" s="100" t="s">
        <v>185</v>
      </c>
      <c r="O4" s="100" t="s">
        <v>186</v>
      </c>
      <c r="P4" s="100" t="s">
        <v>187</v>
      </c>
      <c r="Q4" s="100" t="s">
        <v>188</v>
      </c>
      <c r="R4" s="101" t="s">
        <v>189</v>
      </c>
      <c r="S4" s="101" t="s">
        <v>190</v>
      </c>
      <c r="T4" s="101" t="s">
        <v>191</v>
      </c>
      <c r="U4" s="101" t="s">
        <v>192</v>
      </c>
      <c r="V4" s="101" t="s">
        <v>193</v>
      </c>
      <c r="W4" s="102" t="s">
        <v>194</v>
      </c>
      <c r="X4" s="102" t="s">
        <v>195</v>
      </c>
      <c r="Y4" s="102" t="s">
        <v>196</v>
      </c>
      <c r="Z4" s="102" t="s">
        <v>197</v>
      </c>
      <c r="AA4" s="102" t="s">
        <v>198</v>
      </c>
      <c r="AB4" s="98"/>
      <c r="AC4" s="100" t="s">
        <v>199</v>
      </c>
      <c r="AD4" s="100" t="s">
        <v>200</v>
      </c>
      <c r="AE4" s="100" t="s">
        <v>201</v>
      </c>
      <c r="AF4" s="103" t="s">
        <v>202</v>
      </c>
      <c r="AG4" s="103" t="s">
        <v>203</v>
      </c>
      <c r="AH4" s="103" t="s">
        <v>204</v>
      </c>
      <c r="AI4" s="103" t="s">
        <v>205</v>
      </c>
      <c r="AJ4" s="103" t="s">
        <v>206</v>
      </c>
    </row>
    <row r="5" spans="1:36" ht="15" x14ac:dyDescent="0.15">
      <c r="A5" s="96"/>
      <c r="B5" s="274" t="s">
        <v>223</v>
      </c>
      <c r="C5" s="272"/>
      <c r="D5" s="104" t="s">
        <v>224</v>
      </c>
      <c r="E5" s="105">
        <v>0</v>
      </c>
      <c r="F5" s="105">
        <v>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105">
        <v>0</v>
      </c>
      <c r="M5" s="105">
        <v>0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105">
        <v>0</v>
      </c>
      <c r="U5" s="105">
        <v>0</v>
      </c>
      <c r="V5" s="105">
        <v>0</v>
      </c>
      <c r="W5" s="106">
        <v>0</v>
      </c>
      <c r="X5" s="106">
        <v>0</v>
      </c>
      <c r="Y5" s="106">
        <v>0</v>
      </c>
      <c r="Z5" s="106">
        <v>0</v>
      </c>
      <c r="AA5" s="106">
        <v>0</v>
      </c>
      <c r="AB5" s="98"/>
      <c r="AC5" s="105">
        <v>0</v>
      </c>
      <c r="AD5" s="105">
        <v>0</v>
      </c>
      <c r="AE5" s="105">
        <v>0</v>
      </c>
      <c r="AF5" s="106">
        <v>0</v>
      </c>
      <c r="AG5" s="106">
        <v>0</v>
      </c>
      <c r="AH5" s="106">
        <v>0</v>
      </c>
      <c r="AI5" s="106">
        <v>0</v>
      </c>
      <c r="AJ5" s="106">
        <v>0</v>
      </c>
    </row>
    <row r="6" spans="1:36" ht="15" x14ac:dyDescent="0.15">
      <c r="A6" s="96"/>
      <c r="B6" s="107"/>
      <c r="C6" s="109"/>
      <c r="D6" s="109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1"/>
      <c r="X6" s="111"/>
      <c r="Y6" s="111"/>
      <c r="Z6" s="111"/>
      <c r="AA6" s="111"/>
      <c r="AB6" s="98"/>
      <c r="AC6" s="112"/>
      <c r="AD6" s="112"/>
      <c r="AE6" s="112"/>
      <c r="AF6" s="113"/>
      <c r="AG6" s="113"/>
      <c r="AH6" s="113"/>
      <c r="AI6" s="113"/>
      <c r="AJ6" s="113"/>
    </row>
    <row r="7" spans="1:36" ht="15" x14ac:dyDescent="0.15">
      <c r="A7" s="96"/>
      <c r="B7" s="262"/>
      <c r="C7" s="114" t="s">
        <v>208</v>
      </c>
      <c r="D7" s="114"/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6">
        <v>0</v>
      </c>
      <c r="X7" s="106">
        <v>0</v>
      </c>
      <c r="Y7" s="106">
        <v>0</v>
      </c>
      <c r="Z7" s="106">
        <v>0</v>
      </c>
      <c r="AA7" s="106">
        <v>0</v>
      </c>
      <c r="AB7" s="98"/>
      <c r="AC7" s="105">
        <v>0</v>
      </c>
      <c r="AD7" s="105">
        <v>0</v>
      </c>
      <c r="AE7" s="105">
        <v>0</v>
      </c>
      <c r="AF7" s="106">
        <v>0</v>
      </c>
      <c r="AG7" s="106">
        <v>0</v>
      </c>
      <c r="AH7" s="106">
        <v>0</v>
      </c>
      <c r="AI7" s="106">
        <v>0</v>
      </c>
      <c r="AJ7" s="106">
        <v>0</v>
      </c>
    </row>
    <row r="8" spans="1:36" ht="15" x14ac:dyDescent="0.15">
      <c r="A8" s="96"/>
      <c r="B8" s="263"/>
      <c r="C8" s="114"/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3"/>
      <c r="X8" s="113"/>
      <c r="Y8" s="113"/>
      <c r="Z8" s="113"/>
      <c r="AA8" s="113"/>
      <c r="AB8" s="98"/>
      <c r="AC8" s="112"/>
      <c r="AD8" s="112"/>
      <c r="AE8" s="112"/>
      <c r="AF8" s="113"/>
      <c r="AG8" s="113"/>
      <c r="AH8" s="113"/>
      <c r="AI8" s="113"/>
      <c r="AJ8" s="113"/>
    </row>
    <row r="9" spans="1:36" ht="15" x14ac:dyDescent="0.15">
      <c r="A9" s="96"/>
      <c r="B9" s="263"/>
      <c r="C9" s="114" t="s">
        <v>211</v>
      </c>
      <c r="D9" s="114"/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6">
        <v>0</v>
      </c>
      <c r="X9" s="106">
        <v>0</v>
      </c>
      <c r="Y9" s="106">
        <v>0</v>
      </c>
      <c r="Z9" s="106">
        <v>0</v>
      </c>
      <c r="AA9" s="106">
        <v>0</v>
      </c>
      <c r="AB9" s="98"/>
      <c r="AC9" s="105">
        <v>0</v>
      </c>
      <c r="AD9" s="105">
        <v>0</v>
      </c>
      <c r="AE9" s="105">
        <v>0</v>
      </c>
      <c r="AF9" s="106">
        <v>0</v>
      </c>
      <c r="AG9" s="106">
        <v>0</v>
      </c>
      <c r="AH9" s="106">
        <v>0</v>
      </c>
      <c r="AI9" s="106">
        <v>0</v>
      </c>
      <c r="AJ9" s="106">
        <v>0</v>
      </c>
    </row>
    <row r="10" spans="1:36" ht="15" x14ac:dyDescent="0.15">
      <c r="A10" s="96"/>
      <c r="B10" s="264"/>
      <c r="C10" s="114"/>
      <c r="D10" s="147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3"/>
      <c r="X10" s="113"/>
      <c r="Y10" s="113"/>
      <c r="Z10" s="113"/>
      <c r="AA10" s="113"/>
      <c r="AB10" s="98"/>
      <c r="AC10" s="112"/>
      <c r="AD10" s="112"/>
      <c r="AE10" s="112"/>
      <c r="AF10" s="113"/>
      <c r="AG10" s="113"/>
      <c r="AH10" s="113"/>
      <c r="AI10" s="113"/>
      <c r="AJ10" s="113"/>
    </row>
    <row r="11" spans="1:36" ht="15" x14ac:dyDescent="0.15">
      <c r="A11" s="96"/>
      <c r="B11" s="117"/>
      <c r="C11" s="118"/>
      <c r="D11" s="118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20"/>
      <c r="X11" s="120"/>
      <c r="Y11" s="120"/>
      <c r="Z11" s="120"/>
      <c r="AA11" s="120"/>
      <c r="AB11" s="96"/>
      <c r="AC11" s="120"/>
      <c r="AD11" s="120"/>
      <c r="AE11" s="120"/>
      <c r="AF11" s="120"/>
      <c r="AG11" s="120"/>
      <c r="AH11" s="120"/>
      <c r="AI11" s="120"/>
      <c r="AJ11" s="120"/>
    </row>
    <row r="12" spans="1:36" ht="15" x14ac:dyDescent="0.15">
      <c r="A12" s="96"/>
      <c r="B12" s="121"/>
      <c r="C12" s="123" t="s">
        <v>216</v>
      </c>
      <c r="D12" s="123"/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96"/>
      <c r="AC12" s="124">
        <v>0</v>
      </c>
      <c r="AD12" s="124">
        <v>0</v>
      </c>
      <c r="AE12" s="124">
        <v>0</v>
      </c>
      <c r="AF12" s="124">
        <v>0</v>
      </c>
      <c r="AG12" s="124">
        <v>0</v>
      </c>
      <c r="AH12" s="124">
        <v>0</v>
      </c>
      <c r="AI12" s="124">
        <v>0</v>
      </c>
      <c r="AJ12" s="124">
        <v>0</v>
      </c>
    </row>
    <row r="13" spans="1:36" ht="15" x14ac:dyDescent="0.15">
      <c r="A13" s="96"/>
      <c r="B13" s="96"/>
      <c r="C13" s="122" t="s">
        <v>225</v>
      </c>
      <c r="D13" s="125"/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96"/>
      <c r="AC13" s="124">
        <v>0</v>
      </c>
      <c r="AD13" s="124">
        <v>0</v>
      </c>
      <c r="AE13" s="124">
        <v>0</v>
      </c>
      <c r="AF13" s="124">
        <v>0</v>
      </c>
      <c r="AG13" s="124">
        <v>0</v>
      </c>
      <c r="AH13" s="124">
        <v>0</v>
      </c>
      <c r="AI13" s="124">
        <v>0</v>
      </c>
      <c r="AJ13" s="124">
        <v>0</v>
      </c>
    </row>
    <row r="14" spans="1:36" ht="15" x14ac:dyDescent="0.15">
      <c r="A14" s="96"/>
      <c r="B14" s="96"/>
      <c r="C14" s="127" t="s">
        <v>214</v>
      </c>
      <c r="D14" s="125"/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96"/>
      <c r="AC14" s="148">
        <v>0</v>
      </c>
      <c r="AD14" s="148">
        <v>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48">
        <v>0</v>
      </c>
    </row>
    <row r="15" spans="1:36" ht="15" x14ac:dyDescent="0.15">
      <c r="A15" s="129"/>
      <c r="B15" s="265"/>
      <c r="C15" s="265"/>
      <c r="D15" s="129"/>
      <c r="E15" s="130"/>
      <c r="F15" s="130"/>
      <c r="G15" s="130"/>
      <c r="H15" s="130"/>
      <c r="I15" s="130"/>
      <c r="J15" s="130"/>
      <c r="K15" s="130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96"/>
      <c r="AC15" s="98"/>
      <c r="AD15" s="96"/>
      <c r="AE15" s="96"/>
      <c r="AF15" s="96"/>
      <c r="AG15" s="96"/>
      <c r="AH15" s="96"/>
      <c r="AI15" s="96"/>
      <c r="AJ15" s="96"/>
    </row>
    <row r="16" spans="1:36" ht="15" x14ac:dyDescent="0.15">
      <c r="A16" s="129"/>
      <c r="B16" s="129"/>
      <c r="C16" s="129"/>
      <c r="D16" s="129"/>
      <c r="E16" s="130"/>
      <c r="F16" s="130"/>
      <c r="G16" s="130"/>
      <c r="H16" s="130"/>
      <c r="I16" s="130"/>
      <c r="J16" s="130"/>
      <c r="K16" s="130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96"/>
      <c r="AC16" s="98"/>
      <c r="AD16" s="96"/>
      <c r="AE16" s="96"/>
      <c r="AF16" s="96"/>
      <c r="AG16" s="96"/>
      <c r="AH16" s="96"/>
      <c r="AI16" s="96"/>
      <c r="AJ16" s="96"/>
    </row>
    <row r="17" spans="1:36" ht="15" x14ac:dyDescent="0.15">
      <c r="A17" s="129"/>
      <c r="B17" s="266"/>
      <c r="C17" s="267"/>
      <c r="D17" s="132"/>
      <c r="E17" s="100" t="s">
        <v>176</v>
      </c>
      <c r="F17" s="100" t="s">
        <v>177</v>
      </c>
      <c r="G17" s="100" t="s">
        <v>178</v>
      </c>
      <c r="H17" s="100" t="s">
        <v>179</v>
      </c>
      <c r="I17" s="100" t="s">
        <v>180</v>
      </c>
      <c r="J17" s="100" t="s">
        <v>181</v>
      </c>
      <c r="K17" s="100" t="s">
        <v>182</v>
      </c>
      <c r="L17" s="100" t="s">
        <v>183</v>
      </c>
      <c r="M17" s="100" t="s">
        <v>184</v>
      </c>
      <c r="N17" s="100" t="s">
        <v>185</v>
      </c>
      <c r="O17" s="100" t="s">
        <v>186</v>
      </c>
      <c r="P17" s="100" t="s">
        <v>187</v>
      </c>
      <c r="Q17" s="100" t="s">
        <v>188</v>
      </c>
      <c r="R17" s="101" t="s">
        <v>189</v>
      </c>
      <c r="S17" s="101" t="s">
        <v>190</v>
      </c>
      <c r="T17" s="101" t="s">
        <v>191</v>
      </c>
      <c r="U17" s="101" t="s">
        <v>192</v>
      </c>
      <c r="V17" s="101" t="s">
        <v>193</v>
      </c>
      <c r="W17" s="102" t="s">
        <v>194</v>
      </c>
      <c r="X17" s="102" t="s">
        <v>195</v>
      </c>
      <c r="Y17" s="102" t="s">
        <v>196</v>
      </c>
      <c r="Z17" s="102" t="s">
        <v>197</v>
      </c>
      <c r="AA17" s="102" t="s">
        <v>198</v>
      </c>
      <c r="AB17" s="96"/>
      <c r="AC17" s="100" t="s">
        <v>199</v>
      </c>
      <c r="AD17" s="100" t="s">
        <v>200</v>
      </c>
      <c r="AE17" s="100" t="s">
        <v>201</v>
      </c>
      <c r="AF17" s="103" t="s">
        <v>202</v>
      </c>
      <c r="AG17" s="103" t="s">
        <v>203</v>
      </c>
      <c r="AH17" s="103" t="s">
        <v>204</v>
      </c>
      <c r="AI17" s="103" t="s">
        <v>205</v>
      </c>
      <c r="AJ17" s="103" t="s">
        <v>206</v>
      </c>
    </row>
    <row r="18" spans="1:36" ht="15" x14ac:dyDescent="0.15">
      <c r="A18" s="129"/>
      <c r="B18" s="149" t="s">
        <v>226</v>
      </c>
      <c r="C18" s="134"/>
      <c r="D18" s="135" t="s">
        <v>227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/>
      <c r="W18" s="137"/>
      <c r="X18" s="137"/>
      <c r="Y18" s="137"/>
      <c r="Z18" s="137"/>
      <c r="AA18" s="137"/>
      <c r="AB18" s="96"/>
      <c r="AC18" s="136"/>
      <c r="AD18" s="136"/>
      <c r="AE18" s="136"/>
      <c r="AF18" s="137"/>
      <c r="AG18" s="137"/>
      <c r="AH18" s="137"/>
      <c r="AI18" s="137"/>
      <c r="AJ18" s="137"/>
    </row>
    <row r="19" spans="1:36" ht="15" x14ac:dyDescent="0.15">
      <c r="A19" s="129"/>
      <c r="B19" s="138"/>
      <c r="C19" s="133"/>
      <c r="D19" s="133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  <c r="X19" s="111"/>
      <c r="Y19" s="111"/>
      <c r="Z19" s="111"/>
      <c r="AA19" s="111"/>
      <c r="AB19" s="96"/>
      <c r="AC19" s="112"/>
      <c r="AD19" s="112"/>
      <c r="AE19" s="112"/>
      <c r="AF19" s="113"/>
      <c r="AG19" s="113"/>
      <c r="AH19" s="113"/>
      <c r="AI19" s="113"/>
      <c r="AJ19" s="113"/>
    </row>
    <row r="20" spans="1:36" ht="15" x14ac:dyDescent="0.15">
      <c r="A20" s="129"/>
      <c r="B20" s="254"/>
      <c r="C20" s="150" t="s">
        <v>228</v>
      </c>
      <c r="D20" s="134"/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/>
      <c r="W20" s="137"/>
      <c r="X20" s="137"/>
      <c r="Y20" s="137"/>
      <c r="Z20" s="137"/>
      <c r="AA20" s="137"/>
      <c r="AB20" s="96"/>
      <c r="AC20" s="136"/>
      <c r="AD20" s="136"/>
      <c r="AE20" s="136"/>
      <c r="AF20" s="137"/>
      <c r="AG20" s="137"/>
      <c r="AH20" s="137"/>
      <c r="AI20" s="137"/>
      <c r="AJ20" s="137"/>
    </row>
    <row r="21" spans="1:36" ht="15" x14ac:dyDescent="0.15">
      <c r="A21" s="129"/>
      <c r="B21" s="255"/>
      <c r="C21" s="134"/>
      <c r="D21" s="13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3"/>
      <c r="X21" s="113"/>
      <c r="Y21" s="113"/>
      <c r="Z21" s="113"/>
      <c r="AA21" s="113"/>
      <c r="AB21" s="96"/>
      <c r="AC21" s="112"/>
      <c r="AD21" s="112"/>
      <c r="AE21" s="112"/>
      <c r="AF21" s="113"/>
      <c r="AG21" s="113"/>
      <c r="AH21" s="113"/>
      <c r="AI21" s="113"/>
      <c r="AJ21" s="113"/>
    </row>
    <row r="22" spans="1:36" ht="15" x14ac:dyDescent="0.15">
      <c r="A22" s="129"/>
      <c r="B22" s="255"/>
      <c r="C22" s="150" t="s">
        <v>229</v>
      </c>
      <c r="D22" s="134"/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7"/>
      <c r="X22" s="137"/>
      <c r="Y22" s="137"/>
      <c r="Z22" s="137"/>
      <c r="AA22" s="137"/>
      <c r="AB22" s="96"/>
      <c r="AC22" s="136"/>
      <c r="AD22" s="136"/>
      <c r="AE22" s="136"/>
      <c r="AF22" s="137"/>
      <c r="AG22" s="137"/>
      <c r="AH22" s="137"/>
      <c r="AI22" s="137"/>
      <c r="AJ22" s="137"/>
    </row>
    <row r="23" spans="1:36" ht="15" x14ac:dyDescent="0.15">
      <c r="A23" s="129"/>
      <c r="B23" s="255"/>
      <c r="C23" s="150"/>
      <c r="D23" s="13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3"/>
      <c r="X23" s="113"/>
      <c r="Y23" s="113"/>
      <c r="Z23" s="113"/>
      <c r="AA23" s="113"/>
      <c r="AB23" s="96"/>
      <c r="AC23" s="112"/>
      <c r="AD23" s="112"/>
      <c r="AE23" s="112"/>
      <c r="AF23" s="113"/>
      <c r="AG23" s="113"/>
      <c r="AH23" s="113"/>
      <c r="AI23" s="113"/>
      <c r="AJ23" s="113"/>
    </row>
    <row r="24" spans="1:36" ht="15" x14ac:dyDescent="0.15">
      <c r="A24" s="129"/>
      <c r="B24" s="139"/>
      <c r="C24" s="140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2"/>
      <c r="X24" s="142"/>
      <c r="Y24" s="142"/>
      <c r="Z24" s="142"/>
      <c r="AA24" s="142"/>
      <c r="AB24" s="96"/>
      <c r="AC24" s="142"/>
      <c r="AD24" s="142"/>
      <c r="AE24" s="142"/>
      <c r="AF24" s="142"/>
      <c r="AG24" s="142"/>
      <c r="AH24" s="142"/>
      <c r="AI24" s="142"/>
      <c r="AJ24" s="142"/>
    </row>
    <row r="25" spans="1:36" ht="15" x14ac:dyDescent="0.15">
      <c r="A25" s="129"/>
      <c r="B25" s="143"/>
      <c r="C25" s="144" t="s">
        <v>216</v>
      </c>
      <c r="D25" s="144"/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96"/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</row>
    <row r="26" spans="1:36" ht="15" x14ac:dyDescent="0.15">
      <c r="A26" s="96"/>
      <c r="B26" s="96"/>
      <c r="C26" s="122" t="s">
        <v>230</v>
      </c>
      <c r="D26" s="125"/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/>
      <c r="X26" s="124"/>
      <c r="Y26" s="124"/>
      <c r="Z26" s="124"/>
      <c r="AA26" s="124"/>
      <c r="AB26" s="96"/>
      <c r="AC26" s="124"/>
      <c r="AD26" s="124"/>
      <c r="AE26" s="124"/>
      <c r="AF26" s="124"/>
      <c r="AG26" s="124"/>
      <c r="AH26" s="124"/>
      <c r="AI26" s="124"/>
      <c r="AJ26" s="124"/>
    </row>
    <row r="27" spans="1:36" ht="15" x14ac:dyDescent="0.15">
      <c r="A27" s="96"/>
      <c r="B27" s="96"/>
      <c r="C27" s="127" t="s">
        <v>214</v>
      </c>
      <c r="D27" s="125"/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96"/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</row>
    <row r="28" spans="1:36" ht="15" x14ac:dyDescent="0.15">
      <c r="A28" s="92"/>
      <c r="B28" s="92"/>
      <c r="C28" s="92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</row>
    <row r="38" ht="15" customHeight="1" x14ac:dyDescent="0.15"/>
    <row r="42" ht="21.75" customHeight="1" x14ac:dyDescent="0.15"/>
    <row r="43" ht="21.75" customHeight="1" x14ac:dyDescent="0.15"/>
    <row r="44" ht="15" customHeight="1" x14ac:dyDescent="0.15"/>
    <row r="48" ht="15" customHeight="1" x14ac:dyDescent="0.15"/>
    <row r="49" ht="15" customHeight="1" x14ac:dyDescent="0.15"/>
  </sheetData>
  <mergeCells count="7">
    <mergeCell ref="B20:B23"/>
    <mergeCell ref="B2:AJ2"/>
    <mergeCell ref="B4:C4"/>
    <mergeCell ref="B5:C5"/>
    <mergeCell ref="B7:B10"/>
    <mergeCell ref="B15:C15"/>
    <mergeCell ref="B17:C17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&amp;R&amp;"Calibri"&amp;B&amp;18【別紙5-4】要因分析（エネルギー）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 (BAU)</vt:lpstr>
      <vt:lpstr>【別紙5-1】要因分析（実排出）</vt:lpstr>
      <vt:lpstr>【別紙5-2】要因分析（調整後）</vt:lpstr>
      <vt:lpstr>【別紙5-3】要因分析（業界指定）</vt:lpstr>
      <vt:lpstr>【別紙5-4】要因分析（エネルギー）</vt:lpstr>
      <vt:lpstr>【別紙6】対策リスト</vt:lpstr>
      <vt:lpstr>【別紙7】クレジット活用実績</vt:lpstr>
      <vt:lpstr>【別紙8】業務部門の対策と削減効果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 (BAU)'!Print_Area</vt:lpstr>
      <vt:lpstr>'【別紙5-1】要因分析（実排出）'!Print_Area</vt:lpstr>
      <vt:lpstr>'【別紙5-2】要因分析（調整後）'!Print_Area</vt:lpstr>
      <vt:lpstr>'【別紙5-4】要因分析（エネルギー）'!Print_Area</vt:lpstr>
      <vt:lpstr>【別紙8】業務部門の対策と削減効果!Print_Area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</dc:creator>
  <cp:lastModifiedBy>横山</cp:lastModifiedBy>
  <dcterms:created xsi:type="dcterms:W3CDTF">2017-01-24T01:00:21Z</dcterms:created>
  <dcterms:modified xsi:type="dcterms:W3CDTF">2017-03-16T09:43:21Z</dcterms:modified>
</cp:coreProperties>
</file>