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90" activeTab="5"/>
  </bookViews>
  <sheets>
    <sheet name="【別紙1】参加者リスト" sheetId="12" r:id="rId1"/>
    <sheet name="【別紙2】各企業の目標水準値" sheetId="11" r:id="rId2"/>
    <sheet name="【別紙3】変更点" sheetId="10" r:id="rId3"/>
    <sheet name="【別紙4-1】実績（基準年度）" sheetId="9" r:id="rId4"/>
    <sheet name="【別紙5-2】要因分析（調整後）" sheetId="6" r:id="rId5"/>
    <sheet name="【別紙6】対策リスト" sheetId="4" r:id="rId6"/>
    <sheet name="【別紙7】クレジット活用実績" sheetId="3" r:id="rId7"/>
    <sheet name="【別紙8】業務部門の対策と削減効果" sheetId="2" r:id="rId8"/>
    <sheet name="Sheet1" sheetId="1" r:id="rId9"/>
  </sheets>
  <externalReferences>
    <externalReference r:id="rId10"/>
  </externalReferences>
  <definedNames>
    <definedName name="_xlnm.Print_Area" localSheetId="0">【別紙1】参加者リスト!$A$1:$D$61</definedName>
    <definedName name="_xlnm.Print_Area" localSheetId="1">【別紙2】各企業の目標水準値!$A$1:$J$40</definedName>
    <definedName name="_xlnm.Print_Area" localSheetId="2">【別紙3】変更点!$A$1:$E$37</definedName>
    <definedName name="_xlnm.Print_Area" localSheetId="3">'【別紙4-1】実績（基準年度）'!$A$1:$AD$57</definedName>
    <definedName name="_xlnm.Print_Area" localSheetId="4">'【別紙5-2】要因分析（調整後）'!$A$1:$AJ$56</definedName>
    <definedName name="_xlnm.Print_Area" localSheetId="7">【別紙8】業務部門の対策と削減効果!$A$1:$I$26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  <c r="I7" i="3"/>
  <c r="H7" i="3"/>
  <c r="G7" i="3"/>
  <c r="F7" i="3"/>
  <c r="E7" i="3"/>
  <c r="D7" i="3"/>
  <c r="C7" i="3"/>
  <c r="B7" i="3"/>
  <c r="J6" i="3"/>
  <c r="I6" i="3"/>
  <c r="H6" i="3"/>
  <c r="G6" i="3"/>
  <c r="F6" i="3"/>
  <c r="E6" i="3"/>
  <c r="D6" i="3"/>
  <c r="C6" i="3"/>
  <c r="B6" i="3"/>
  <c r="AD47" i="9"/>
  <c r="AC47" i="9"/>
  <c r="AD45" i="9"/>
  <c r="AC45" i="9"/>
  <c r="AD44" i="9"/>
  <c r="AC44" i="9"/>
  <c r="AD42" i="9"/>
  <c r="AC42" i="9"/>
  <c r="AD40" i="9"/>
  <c r="AC40" i="9"/>
  <c r="AD39" i="9"/>
  <c r="AC39" i="9"/>
  <c r="AD37" i="9"/>
  <c r="AC37" i="9"/>
  <c r="AD26" i="9"/>
  <c r="AD30" i="9" s="1"/>
  <c r="AC26" i="9"/>
  <c r="AC30" i="9" s="1"/>
  <c r="AD22" i="9"/>
  <c r="AC22" i="9"/>
  <c r="AD21" i="9"/>
  <c r="AD25" i="9" s="1"/>
  <c r="AC21" i="9"/>
  <c r="AD14" i="9"/>
  <c r="AD18" i="9" s="1"/>
  <c r="AC14" i="9"/>
  <c r="AC18" i="9" s="1"/>
  <c r="AC13" i="9"/>
  <c r="AD10" i="9"/>
  <c r="AC10" i="9"/>
  <c r="AD9" i="9"/>
  <c r="AD13" i="9" s="1"/>
  <c r="AC9" i="9"/>
  <c r="AC11" i="9" s="1"/>
  <c r="AC8" i="9"/>
  <c r="AD6" i="9"/>
  <c r="AD8" i="9" s="1"/>
  <c r="AC6" i="9"/>
  <c r="AC7" i="9" s="1"/>
  <c r="G3" i="11"/>
  <c r="C3" i="12"/>
  <c r="AD11" i="9" l="1"/>
  <c r="AC25" i="9"/>
</calcChain>
</file>

<file path=xl/sharedStrings.xml><?xml version="1.0" encoding="utf-8"?>
<sst xmlns="http://schemas.openxmlformats.org/spreadsheetml/2006/main" count="361" uniqueCount="231">
  <si>
    <r>
      <rPr>
        <sz val="14"/>
        <rFont val="ＭＳ Ｐゴシック"/>
        <family val="3"/>
        <charset val="128"/>
      </rPr>
      <t>低炭素社会実行計画参加者リスト</t>
    </r>
    <rPh sb="0" eb="3">
      <t>テイタンソ</t>
    </rPh>
    <rPh sb="3" eb="5">
      <t>シャカイ</t>
    </rPh>
    <rPh sb="5" eb="7">
      <t>ジッコウ</t>
    </rPh>
    <rPh sb="7" eb="9">
      <t>ケイカク</t>
    </rPh>
    <rPh sb="9" eb="12">
      <t>サンカシャ</t>
    </rPh>
    <phoneticPr fontId="7"/>
  </si>
  <si>
    <r>
      <rPr>
        <sz val="11"/>
        <color indexed="8"/>
        <rFont val="ＭＳ Ｐゴシック"/>
        <family val="3"/>
        <charset val="128"/>
      </rPr>
      <t>企業名</t>
    </r>
  </si>
  <si>
    <r>
      <rPr>
        <sz val="11"/>
        <color indexed="8"/>
        <rFont val="ＭＳ Ｐゴシック"/>
        <family val="3"/>
        <charset val="128"/>
      </rPr>
      <t>事業所名</t>
    </r>
  </si>
  <si>
    <r>
      <rPr>
        <sz val="11"/>
        <color indexed="8"/>
        <rFont val="ＭＳ Ｐゴシック"/>
        <family val="3"/>
        <charset val="128"/>
      </rPr>
      <t>業種分類</t>
    </r>
  </si>
  <si>
    <r>
      <t>CO2</t>
    </r>
    <r>
      <rPr>
        <sz val="11"/>
        <color indexed="8"/>
        <rFont val="ＭＳ Ｐゴシック"/>
        <family val="3"/>
        <charset val="128"/>
      </rPr>
      <t>算定排出量※</t>
    </r>
  </si>
  <si>
    <r>
      <rPr>
        <sz val="11"/>
        <color theme="1"/>
        <rFont val="ＭＳ Ｐゴシック"/>
        <family val="2"/>
        <charset val="128"/>
        <scheme val="minor"/>
      </rPr>
      <t>○注意点</t>
    </r>
    <rPh sb="1" eb="4">
      <t>チュウイテン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</si>
  <si>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・計画参加企業名及び業種分類について記載。
※以下の事業者・事業所については、地球温暖化対策の推進に関する法律（温対法、平成</t>
    </r>
    <r>
      <rPr>
        <sz val="11"/>
        <rFont val="Calibri"/>
        <family val="2"/>
      </rPr>
      <t>10</t>
    </r>
    <r>
      <rPr>
        <sz val="11"/>
        <color theme="1"/>
        <rFont val="ＭＳ Ｐゴシック"/>
        <family val="2"/>
        <charset val="128"/>
        <scheme val="minor"/>
      </rPr>
      <t>年法律第</t>
    </r>
    <r>
      <rPr>
        <sz val="11"/>
        <rFont val="Calibri"/>
        <family val="2"/>
      </rPr>
      <t>117</t>
    </r>
    <r>
      <rPr>
        <sz val="11"/>
        <color theme="1"/>
        <rFont val="ＭＳ Ｐゴシック"/>
        <family val="2"/>
        <charset val="128"/>
        <scheme val="minor"/>
      </rPr>
      <t>号）</t>
    </r>
    <r>
      <rPr>
        <sz val="11"/>
        <color theme="1"/>
        <rFont val="ＭＳ Ｐゴシック"/>
        <family val="2"/>
        <charset val="128"/>
        <scheme val="minor"/>
      </rPr>
      <t>の規定により、行政に報告した「エネルギーの使用に伴って発生する二酸化炭素」の算定排出量を記載。
　</t>
    </r>
    <r>
      <rPr>
        <sz val="11"/>
        <rFont val="Calibri"/>
        <family val="2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>①全ての事業所の原油換算エネルギー使用量合計が</t>
    </r>
    <r>
      <rPr>
        <sz val="11"/>
        <rFont val="Calibri"/>
        <family val="2"/>
      </rPr>
      <t>1,500kl/</t>
    </r>
    <r>
      <rPr>
        <sz val="11"/>
        <color theme="1"/>
        <rFont val="ＭＳ Ｐゴシック"/>
        <family val="2"/>
        <charset val="128"/>
        <scheme val="minor"/>
      </rPr>
      <t>年以上となる事業者（省エネ法の特定事業者）
　</t>
    </r>
    <r>
      <rPr>
        <sz val="11"/>
        <rFont val="Calibri"/>
        <family val="2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②原油換算エネルギー使用量が</t>
    </r>
    <r>
      <rPr>
        <sz val="11"/>
        <rFont val="Calibri"/>
        <family val="2"/>
      </rPr>
      <t>1,500kl/</t>
    </r>
    <r>
      <rPr>
        <sz val="11"/>
        <color theme="1"/>
        <rFont val="ＭＳ Ｐゴシック"/>
        <family val="2"/>
        <charset val="128"/>
        <scheme val="minor"/>
      </rPr>
      <t>年以上となる事業所（省エネ法のエネルギー管理指定工場等）
※温対法の温室効果ガス排出量の算定・報告・公表制度において、非開示とされた事業所においては</t>
    </r>
    <r>
      <rPr>
        <sz val="11"/>
        <rFont val="Calibri"/>
        <family val="2"/>
      </rPr>
      <t>CO2</t>
    </r>
    <r>
      <rPr>
        <sz val="11"/>
        <color theme="1"/>
        <rFont val="ＭＳ Ｐゴシック"/>
        <family val="2"/>
        <charset val="128"/>
        <scheme val="minor"/>
      </rPr>
      <t>算定排出量の記載は不要。
※原油換算エネルギー使用量が</t>
    </r>
    <r>
      <rPr>
        <sz val="11"/>
        <rFont val="Calibri"/>
        <family val="2"/>
      </rPr>
      <t>1,500kl/</t>
    </r>
    <r>
      <rPr>
        <sz val="11"/>
        <color theme="1"/>
        <rFont val="ＭＳ Ｐゴシック"/>
        <family val="2"/>
        <charset val="128"/>
        <scheme val="minor"/>
      </rPr>
      <t>年未満の事業所については、事業所名を含め記載不要。</t>
    </r>
    <rPh sb="1" eb="3">
      <t>ケイカク</t>
    </rPh>
    <rPh sb="3" eb="5">
      <t>サンカ</t>
    </rPh>
    <rPh sb="5" eb="8">
      <t>キギョウメイ</t>
    </rPh>
    <rPh sb="8" eb="9">
      <t>オヨ</t>
    </rPh>
    <rPh sb="10" eb="12">
      <t>ギョウシュ</t>
    </rPh>
    <rPh sb="12" eb="14">
      <t>ブンルイ</t>
    </rPh>
    <rPh sb="18" eb="20">
      <t>キサイ</t>
    </rPh>
    <rPh sb="23" eb="25">
      <t>イカ</t>
    </rPh>
    <rPh sb="26" eb="29">
      <t>ジギョウシャ</t>
    </rPh>
    <rPh sb="30" eb="33">
      <t>ジギョウショ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</si>
  <si>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○業界分類</t>
    </r>
    <rPh sb="1" eb="3">
      <t>ギョウカイ</t>
    </rPh>
    <rPh sb="3" eb="5">
      <t>ブンルイ</t>
    </rPh>
    <phoneticPr fontId="7"/>
  </si>
  <si>
    <r>
      <t>(1)</t>
    </r>
    <r>
      <rPr>
        <sz val="11"/>
        <color theme="1"/>
        <rFont val="ＭＳ Ｐゴシック"/>
        <family val="2"/>
        <charset val="128"/>
        <scheme val="minor"/>
      </rPr>
      <t>パルプ　　　　</t>
    </r>
    <r>
      <rPr>
        <sz val="11"/>
        <rFont val="Calibri"/>
        <family val="2"/>
      </rPr>
      <t>(2)</t>
    </r>
    <r>
      <rPr>
        <sz val="11"/>
        <color theme="1"/>
        <rFont val="ＭＳ Ｐゴシック"/>
        <family val="2"/>
        <charset val="128"/>
        <scheme val="minor"/>
      </rPr>
      <t>紙　　　　　　</t>
    </r>
    <r>
      <rPr>
        <sz val="11"/>
        <rFont val="Calibri"/>
        <family val="2"/>
      </rPr>
      <t xml:space="preserve"> (3)</t>
    </r>
    <r>
      <rPr>
        <sz val="11"/>
        <color theme="1"/>
        <rFont val="ＭＳ Ｐゴシック"/>
        <family val="2"/>
        <charset val="128"/>
        <scheme val="minor"/>
      </rPr>
      <t>板紙　　　　　　</t>
    </r>
    <r>
      <rPr>
        <sz val="11"/>
        <rFont val="Calibri"/>
        <family val="2"/>
      </rPr>
      <t>(4)</t>
    </r>
    <r>
      <rPr>
        <sz val="11"/>
        <color theme="1"/>
        <rFont val="ＭＳ Ｐゴシック"/>
        <family val="2"/>
        <charset val="128"/>
        <scheme val="minor"/>
      </rPr>
      <t xml:space="preserve">石油化学製品　　　
</t>
    </r>
    <r>
      <rPr>
        <sz val="11"/>
        <rFont val="Calibri"/>
        <family val="2"/>
      </rPr>
      <t>(5)</t>
    </r>
    <r>
      <rPr>
        <sz val="11"/>
        <color theme="1"/>
        <rFont val="ＭＳ Ｐゴシック"/>
        <family val="2"/>
        <charset val="128"/>
        <scheme val="minor"/>
      </rPr>
      <t>アンモニア及びアンモニア誘導品</t>
    </r>
    <r>
      <rPr>
        <sz val="11"/>
        <rFont val="Calibri"/>
        <family val="2"/>
      </rPr>
      <t xml:space="preserve">  (6)</t>
    </r>
    <r>
      <rPr>
        <sz val="11"/>
        <color theme="1"/>
        <rFont val="ＭＳ Ｐゴシック"/>
        <family val="2"/>
        <charset val="128"/>
        <scheme val="minor"/>
      </rPr>
      <t>ソーダ工業品　　</t>
    </r>
    <r>
      <rPr>
        <sz val="11"/>
        <rFont val="Calibri"/>
        <family val="2"/>
      </rPr>
      <t>(7)</t>
    </r>
    <r>
      <rPr>
        <sz val="11"/>
        <color theme="1"/>
        <rFont val="ＭＳ Ｐゴシック"/>
        <family val="2"/>
        <charset val="128"/>
        <scheme val="minor"/>
      </rPr>
      <t xml:space="preserve">化学繊維
</t>
    </r>
    <r>
      <rPr>
        <sz val="11"/>
        <rFont val="Calibri"/>
        <family val="2"/>
      </rPr>
      <t>(8)</t>
    </r>
    <r>
      <rPr>
        <sz val="11"/>
        <color theme="1"/>
        <rFont val="ＭＳ Ｐゴシック"/>
        <family val="2"/>
        <charset val="128"/>
        <scheme val="minor"/>
      </rPr>
      <t>石油製品（グリースを除く）</t>
    </r>
    <r>
      <rPr>
        <sz val="11"/>
        <rFont val="Calibri"/>
        <family val="2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>　　</t>
    </r>
    <r>
      <rPr>
        <sz val="11"/>
        <rFont val="Calibri"/>
        <family val="2"/>
      </rPr>
      <t>(9)</t>
    </r>
    <r>
      <rPr>
        <sz val="11"/>
        <color theme="1"/>
        <rFont val="ＭＳ Ｐゴシック"/>
        <family val="2"/>
        <charset val="128"/>
        <scheme val="minor"/>
      </rPr>
      <t>セメント</t>
    </r>
    <r>
      <rPr>
        <sz val="11"/>
        <rFont val="Calibri"/>
        <family val="2"/>
      </rPr>
      <t xml:space="preserve">        (10)</t>
    </r>
    <r>
      <rPr>
        <sz val="11"/>
        <color theme="1"/>
        <rFont val="ＭＳ Ｐゴシック"/>
        <family val="2"/>
        <charset val="128"/>
        <scheme val="minor"/>
      </rPr>
      <t>板硝子　　　　　</t>
    </r>
    <r>
      <rPr>
        <sz val="11"/>
        <rFont val="Calibri"/>
        <family val="2"/>
      </rPr>
      <t>(11)</t>
    </r>
    <r>
      <rPr>
        <sz val="11"/>
        <color theme="1"/>
        <rFont val="ＭＳ Ｐゴシック"/>
        <family val="2"/>
        <charset val="128"/>
        <scheme val="minor"/>
      </rPr>
      <t xml:space="preserve">石灰
</t>
    </r>
    <r>
      <rPr>
        <sz val="11"/>
        <rFont val="Calibri"/>
        <family val="2"/>
      </rPr>
      <t>(12)</t>
    </r>
    <r>
      <rPr>
        <sz val="11"/>
        <color theme="1"/>
        <rFont val="ＭＳ Ｐゴシック"/>
        <family val="2"/>
        <charset val="128"/>
        <scheme val="minor"/>
      </rPr>
      <t>ガラス製品　</t>
    </r>
    <r>
      <rPr>
        <sz val="11"/>
        <rFont val="Calibri"/>
        <family val="2"/>
      </rPr>
      <t xml:space="preserve"> (13)</t>
    </r>
    <r>
      <rPr>
        <sz val="11"/>
        <color theme="1"/>
        <rFont val="ＭＳ Ｐゴシック"/>
        <family val="2"/>
        <charset val="128"/>
        <scheme val="minor"/>
      </rPr>
      <t>鉄鋼　　　　　</t>
    </r>
    <r>
      <rPr>
        <sz val="11"/>
        <rFont val="Calibri"/>
        <family val="2"/>
      </rPr>
      <t>(14)</t>
    </r>
    <r>
      <rPr>
        <sz val="11"/>
        <color theme="1"/>
        <rFont val="ＭＳ Ｐゴシック"/>
        <family val="2"/>
        <charset val="128"/>
        <scheme val="minor"/>
      </rPr>
      <t>銅　　　　　　</t>
    </r>
    <r>
      <rPr>
        <sz val="11"/>
        <rFont val="Calibri"/>
        <family val="2"/>
      </rPr>
      <t xml:space="preserve"> (15)</t>
    </r>
    <r>
      <rPr>
        <sz val="11"/>
        <color theme="1"/>
        <rFont val="ＭＳ Ｐゴシック"/>
        <family val="2"/>
        <charset val="128"/>
        <scheme val="minor"/>
      </rPr>
      <t>鉛　　　　　　　</t>
    </r>
    <r>
      <rPr>
        <sz val="11"/>
        <rFont val="Calibri"/>
        <family val="2"/>
      </rPr>
      <t>(16)</t>
    </r>
    <r>
      <rPr>
        <sz val="11"/>
        <color theme="1"/>
        <rFont val="ＭＳ Ｐゴシック"/>
        <family val="2"/>
        <charset val="128"/>
        <scheme val="minor"/>
      </rPr>
      <t xml:space="preserve">亜鉛
</t>
    </r>
    <r>
      <rPr>
        <sz val="11"/>
        <rFont val="Calibri"/>
        <family val="2"/>
      </rPr>
      <t>(17)</t>
    </r>
    <r>
      <rPr>
        <sz val="11"/>
        <color theme="1"/>
        <rFont val="ＭＳ Ｐゴシック"/>
        <family val="2"/>
        <charset val="128"/>
        <scheme val="minor"/>
      </rPr>
      <t>アルミニウム</t>
    </r>
    <r>
      <rPr>
        <sz val="11"/>
        <rFont val="Calibri"/>
        <family val="2"/>
      </rPr>
      <t xml:space="preserve"> (18)</t>
    </r>
    <r>
      <rPr>
        <sz val="11"/>
        <color theme="1"/>
        <rFont val="ＭＳ Ｐゴシック"/>
        <family val="2"/>
        <charset val="128"/>
        <scheme val="minor"/>
      </rPr>
      <t>アルミニウム二次地金　　　　　　</t>
    </r>
    <r>
      <rPr>
        <sz val="11"/>
        <rFont val="Calibri"/>
        <family val="2"/>
      </rPr>
      <t xml:space="preserve"> (19)</t>
    </r>
    <r>
      <rPr>
        <sz val="11"/>
        <color theme="1"/>
        <rFont val="ＭＳ Ｐゴシック"/>
        <family val="2"/>
        <charset val="128"/>
        <scheme val="minor"/>
      </rPr>
      <t xml:space="preserve">土木建設機械
</t>
    </r>
    <r>
      <rPr>
        <sz val="11"/>
        <rFont val="Calibri"/>
        <family val="2"/>
      </rPr>
      <t>(20)</t>
    </r>
    <r>
      <rPr>
        <sz val="11"/>
        <color theme="1"/>
        <rFont val="ＭＳ Ｐゴシック"/>
        <family val="2"/>
        <charset val="128"/>
        <scheme val="minor"/>
      </rPr>
      <t>金属工作機械及び金属加工機械　</t>
    </r>
    <r>
      <rPr>
        <sz val="11"/>
        <rFont val="Calibri"/>
        <family val="2"/>
      </rPr>
      <t xml:space="preserve"> (21)</t>
    </r>
    <r>
      <rPr>
        <sz val="11"/>
        <color theme="1"/>
        <rFont val="ＭＳ Ｐゴシック"/>
        <family val="2"/>
        <charset val="128"/>
        <scheme val="minor"/>
      </rPr>
      <t>電子部品　　　</t>
    </r>
    <r>
      <rPr>
        <sz val="11"/>
        <rFont val="Calibri"/>
        <family val="2"/>
      </rPr>
      <t xml:space="preserve"> (22)</t>
    </r>
    <r>
      <rPr>
        <sz val="11"/>
        <color theme="1"/>
        <rFont val="ＭＳ Ｐゴシック"/>
        <family val="2"/>
        <charset val="128"/>
        <scheme val="minor"/>
      </rPr>
      <t xml:space="preserve">電子管・半導体素子・集積回路
</t>
    </r>
    <r>
      <rPr>
        <sz val="11"/>
        <rFont val="Calibri"/>
        <family val="2"/>
      </rPr>
      <t>(23)</t>
    </r>
    <r>
      <rPr>
        <sz val="11"/>
        <color theme="1"/>
        <rFont val="ＭＳ Ｐゴシック"/>
        <family val="2"/>
        <charset val="128"/>
        <scheme val="minor"/>
      </rPr>
      <t>電子計算機及び関連装置並びに電子応用装置　　　　　</t>
    </r>
    <r>
      <rPr>
        <sz val="11"/>
        <rFont val="Calibri"/>
        <family val="2"/>
      </rPr>
      <t>(24)</t>
    </r>
    <r>
      <rPr>
        <sz val="11"/>
        <color theme="1"/>
        <rFont val="ＭＳ Ｐゴシック"/>
        <family val="2"/>
        <charset val="128"/>
        <scheme val="minor"/>
      </rPr>
      <t xml:space="preserve">自動車及び部品（二輪自動車を含む）
</t>
    </r>
    <r>
      <rPr>
        <sz val="11"/>
        <rFont val="Calibri"/>
        <family val="2"/>
      </rPr>
      <t>(25)</t>
    </r>
    <r>
      <rPr>
        <sz val="11"/>
        <color theme="1"/>
        <rFont val="ＭＳ Ｐゴシック"/>
        <family val="2"/>
        <charset val="128"/>
        <scheme val="minor"/>
      </rPr>
      <t>その他</t>
    </r>
    <phoneticPr fontId="7"/>
  </si>
  <si>
    <t>各企業の目標水準及び実績値</t>
    <phoneticPr fontId="7"/>
  </si>
  <si>
    <t>※独自に目標を設定している企業について、目標及び実績値を記載。</t>
    <phoneticPr fontId="7"/>
  </si>
  <si>
    <t>アンケートは個別の企業名を出さないことを前提として実施しているので、記入できない。</t>
    <rPh sb="6" eb="8">
      <t>コベツ</t>
    </rPh>
    <rPh sb="9" eb="11">
      <t>キギョウ</t>
    </rPh>
    <rPh sb="11" eb="12">
      <t>メイ</t>
    </rPh>
    <rPh sb="13" eb="14">
      <t>ダ</t>
    </rPh>
    <rPh sb="20" eb="22">
      <t>ゼンテイ</t>
    </rPh>
    <rPh sb="25" eb="27">
      <t>ジッシ</t>
    </rPh>
    <rPh sb="34" eb="36">
      <t>キニュウ</t>
    </rPh>
    <phoneticPr fontId="7"/>
  </si>
  <si>
    <r>
      <rPr>
        <sz val="11"/>
        <color indexed="8"/>
        <rFont val="ＭＳ Ｐゴシック"/>
        <family val="3"/>
        <charset val="128"/>
      </rPr>
      <t>目標指標</t>
    </r>
  </si>
  <si>
    <r>
      <rPr>
        <sz val="11"/>
        <color indexed="8"/>
        <rFont val="ＭＳ Ｐゴシック"/>
        <family val="3"/>
        <charset val="128"/>
      </rPr>
      <t>基準年度</t>
    </r>
  </si>
  <si>
    <r>
      <rPr>
        <sz val="11"/>
        <color indexed="8"/>
        <rFont val="ＭＳ Ｐゴシック"/>
        <family val="3"/>
        <charset val="128"/>
      </rPr>
      <t>目標水準</t>
    </r>
  </si>
  <si>
    <r>
      <rPr>
        <sz val="11"/>
        <color indexed="8"/>
        <rFont val="ＭＳ Ｐゴシック"/>
        <family val="3"/>
        <charset val="128"/>
      </rPr>
      <t>基準年度比削減率</t>
    </r>
  </si>
  <si>
    <r>
      <t>2014</t>
    </r>
    <r>
      <rPr>
        <sz val="11"/>
        <color indexed="8"/>
        <rFont val="ＭＳ Ｐゴシック"/>
        <family val="3"/>
        <charset val="128"/>
      </rPr>
      <t>年度</t>
    </r>
    <phoneticPr fontId="7"/>
  </si>
  <si>
    <r>
      <rPr>
        <sz val="16"/>
        <rFont val="ＭＳ Ｐゴシック"/>
        <family val="3"/>
        <charset val="128"/>
      </rPr>
      <t>前年度からの変更点</t>
    </r>
    <rPh sb="0" eb="3">
      <t>ゼンネンド</t>
    </rPh>
    <rPh sb="6" eb="9">
      <t>ヘンコウテン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</si>
  <si>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項目</t>
    </r>
    <rPh sb="0" eb="2">
      <t>コウモク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</si>
  <si>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年度</t>
    </r>
    <rPh sb="0" eb="2">
      <t>ネンド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</si>
  <si>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変更前</t>
    </r>
    <rPh sb="0" eb="3">
      <t>ヘンコウマエ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</si>
  <si>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変更後</t>
    </r>
    <rPh sb="0" eb="3">
      <t>ヘンコウゴ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</si>
  <si>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理由</t>
    </r>
    <rPh sb="0" eb="2">
      <t>リユウ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</si>
  <si>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１．目標指標</t>
    </r>
    <rPh sb="2" eb="4">
      <t>モクヒョウ</t>
    </rPh>
    <rPh sb="4" eb="6">
      <t>シヒョウ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</si>
  <si>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２．目標水準</t>
    </r>
    <rPh sb="2" eb="4">
      <t>モクヒョウ</t>
    </rPh>
    <rPh sb="4" eb="6">
      <t>スイジュン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</si>
  <si>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３．前提条件</t>
    </r>
    <rPh sb="2" eb="4">
      <t>ゼンテイ</t>
    </rPh>
    <rPh sb="4" eb="6">
      <t>ジョウケン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</si>
  <si>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４．想定している</t>
    </r>
    <r>
      <rPr>
        <sz val="11"/>
        <rFont val="Calibri"/>
        <family val="2"/>
      </rPr>
      <t>BAT</t>
    </r>
    <rPh sb="2" eb="4">
      <t>ソウテイ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</si>
  <si>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５．データの取扱</t>
    </r>
    <rPh sb="6" eb="8">
      <t>トリアツカイ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</si>
  <si>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６．業界間バウンダリー</t>
    </r>
    <rPh sb="2" eb="5">
      <t>ギョウカイカン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</si>
  <si>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※上記６項目について変更が生じた場合は、変更年度と変更前後の情報、変更する理由を記載。</t>
    </r>
    <r>
      <rPr>
        <sz val="11"/>
        <rFont val="Calibri"/>
        <family val="2"/>
      </rPr>
      <t>2013</t>
    </r>
    <r>
      <rPr>
        <sz val="11"/>
        <color theme="1"/>
        <rFont val="ＭＳ Ｐゴシック"/>
        <family val="2"/>
        <charset val="128"/>
        <scheme val="minor"/>
      </rPr>
      <t>年度のフォローアップにおいては、</t>
    </r>
    <r>
      <rPr>
        <sz val="11"/>
        <rFont val="Calibri"/>
        <family val="2"/>
      </rPr>
      <t>2012</t>
    </r>
    <r>
      <rPr>
        <sz val="11"/>
        <color theme="1"/>
        <rFont val="ＭＳ Ｐゴシック"/>
        <family val="2"/>
        <charset val="128"/>
        <scheme val="minor"/>
      </rPr>
      <t>年度までの自主行動計画からの変更点、</t>
    </r>
    <r>
      <rPr>
        <sz val="11"/>
        <rFont val="Calibri"/>
        <family val="2"/>
      </rPr>
      <t>2014</t>
    </r>
    <r>
      <rPr>
        <sz val="11"/>
        <color theme="1"/>
        <rFont val="ＭＳ Ｐゴシック"/>
        <family val="2"/>
        <charset val="128"/>
        <scheme val="minor"/>
      </rPr>
      <t>年度以降は前年度からの変更点があれば記載する。過去の変更情報も残しておくこと。また、行は必要に応じて追加すること。</t>
    </r>
    <rPh sb="1" eb="3">
      <t>ジョウキ</t>
    </rPh>
    <rPh sb="4" eb="6">
      <t>コウモク</t>
    </rPh>
    <rPh sb="40" eb="42">
      <t>キサイ</t>
    </rPh>
    <rPh sb="67" eb="69">
      <t>ネンド</t>
    </rPh>
    <rPh sb="131" eb="132">
      <t>ギョウ</t>
    </rPh>
    <rPh sb="133" eb="135">
      <t>ヒツヨウ</t>
    </rPh>
    <rPh sb="136" eb="137">
      <t>オウ</t>
    </rPh>
    <rPh sb="139" eb="141">
      <t>ツイカ</t>
    </rPh>
    <phoneticPr fontId="7"/>
  </si>
  <si>
    <t>生産活動量、エネルギー消費量、エネルギー原単位、CO2排出量、CO2排出原単位の実績と見通し</t>
  </si>
  <si>
    <t>○実績</t>
    <phoneticPr fontId="7"/>
  </si>
  <si>
    <t>指標</t>
  </si>
  <si>
    <t>単位等</t>
  </si>
  <si>
    <t>1990年度</t>
  </si>
  <si>
    <t>1997年度</t>
  </si>
  <si>
    <t>1998年度</t>
  </si>
  <si>
    <t>1999年度</t>
  </si>
  <si>
    <t>2000年度</t>
  </si>
  <si>
    <t>2001年度</t>
  </si>
  <si>
    <t>2002年度</t>
  </si>
  <si>
    <t>2003年度</t>
  </si>
  <si>
    <t>2004年度</t>
  </si>
  <si>
    <t>2005年度</t>
  </si>
  <si>
    <t>2006年度</t>
  </si>
  <si>
    <t>2007年度</t>
  </si>
  <si>
    <t>2008年度</t>
  </si>
  <si>
    <t>2009年度</t>
  </si>
  <si>
    <t>2010年度</t>
  </si>
  <si>
    <t>2011年度</t>
  </si>
  <si>
    <t>2012年度</t>
  </si>
  <si>
    <t>2013年度</t>
  </si>
  <si>
    <t>2014年度</t>
  </si>
  <si>
    <t>2015年度</t>
  </si>
  <si>
    <t>2016年度</t>
  </si>
  <si>
    <t>2017年度</t>
  </si>
  <si>
    <t>2018年度</t>
  </si>
  <si>
    <t>2019年度</t>
  </si>
  <si>
    <t>2020年度</t>
  </si>
  <si>
    <t>2020年度目標</t>
  </si>
  <si>
    <r>
      <t>2030</t>
    </r>
    <r>
      <rPr>
        <sz val="10"/>
        <rFont val="ＭＳ Ｐゴシック"/>
        <family val="3"/>
        <charset val="128"/>
      </rPr>
      <t>年度目標</t>
    </r>
    <phoneticPr fontId="7"/>
  </si>
  <si>
    <t>-</t>
  </si>
  <si>
    <r>
      <t>2020</t>
    </r>
    <r>
      <rPr>
        <sz val="10"/>
        <rFont val="ＭＳ Ｐゴシック"/>
        <family val="3"/>
        <charset val="128"/>
      </rPr>
      <t>年度目標</t>
    </r>
  </si>
  <si>
    <r>
      <t>2030</t>
    </r>
    <r>
      <rPr>
        <sz val="10"/>
        <rFont val="ＭＳ Ｐゴシック"/>
        <family val="3"/>
        <charset val="128"/>
      </rPr>
      <t>年度目標</t>
    </r>
    <phoneticPr fontId="7"/>
  </si>
  <si>
    <t>万t-CO2</t>
  </si>
  <si>
    <t>生産活動量</t>
    <phoneticPr fontId="3"/>
  </si>
  <si>
    <t>部数（万）</t>
    <phoneticPr fontId="3"/>
  </si>
  <si>
    <t>目標比</t>
    <phoneticPr fontId="3"/>
  </si>
  <si>
    <t>基準年度比</t>
    <phoneticPr fontId="3"/>
  </si>
  <si>
    <t>エネルギー消費量</t>
    <phoneticPr fontId="3"/>
  </si>
  <si>
    <t>実績（万kl）</t>
    <phoneticPr fontId="3"/>
  </si>
  <si>
    <t>原油換算ベース</t>
    <phoneticPr fontId="3"/>
  </si>
  <si>
    <t>電力換算ベース</t>
    <phoneticPr fontId="3"/>
  </si>
  <si>
    <t>進捗率（目標比）</t>
    <phoneticPr fontId="3"/>
  </si>
  <si>
    <t>想定比</t>
    <phoneticPr fontId="3"/>
  </si>
  <si>
    <t>基準年度比</t>
    <phoneticPr fontId="3"/>
  </si>
  <si>
    <t>原油換算ベース</t>
    <phoneticPr fontId="3"/>
  </si>
  <si>
    <t>CO2排出量</t>
    <phoneticPr fontId="3"/>
  </si>
  <si>
    <t>実績（万t-CO2）</t>
    <phoneticPr fontId="3"/>
  </si>
  <si>
    <t>実排出係数</t>
    <phoneticPr fontId="3"/>
  </si>
  <si>
    <t>調整後排出係数</t>
    <phoneticPr fontId="3"/>
  </si>
  <si>
    <t>固定ケース</t>
    <phoneticPr fontId="3"/>
  </si>
  <si>
    <t>業界指定ケース</t>
    <phoneticPr fontId="3"/>
  </si>
  <si>
    <t>エネルギー原単位</t>
    <phoneticPr fontId="3"/>
  </si>
  <si>
    <t>実績（kl/部）</t>
    <phoneticPr fontId="3"/>
  </si>
  <si>
    <t>CO2原単位</t>
    <phoneticPr fontId="3"/>
  </si>
  <si>
    <t>実績（t-CO2/部）</t>
    <phoneticPr fontId="3"/>
  </si>
  <si>
    <t>カバー率実績（企業数）</t>
    <phoneticPr fontId="3"/>
  </si>
  <si>
    <t>○2020年度までの見通し</t>
    <phoneticPr fontId="3"/>
  </si>
  <si>
    <t>指標</t>
    <phoneticPr fontId="3"/>
  </si>
  <si>
    <t>単位等</t>
    <phoneticPr fontId="3"/>
  </si>
  <si>
    <t>1990年度</t>
    <phoneticPr fontId="3"/>
  </si>
  <si>
    <t>1997年度</t>
    <phoneticPr fontId="3"/>
  </si>
  <si>
    <t>1998年度</t>
    <phoneticPr fontId="3"/>
  </si>
  <si>
    <t>1999年度</t>
    <phoneticPr fontId="3"/>
  </si>
  <si>
    <t>2000年度</t>
    <phoneticPr fontId="3"/>
  </si>
  <si>
    <t>2001年度</t>
    <phoneticPr fontId="3"/>
  </si>
  <si>
    <t>2002年度</t>
    <phoneticPr fontId="3"/>
  </si>
  <si>
    <t>2003年度</t>
    <phoneticPr fontId="3"/>
  </si>
  <si>
    <t>2004年度</t>
    <phoneticPr fontId="3"/>
  </si>
  <si>
    <t>2005年度</t>
    <phoneticPr fontId="3"/>
  </si>
  <si>
    <t>2006年度</t>
    <phoneticPr fontId="3"/>
  </si>
  <si>
    <t>2007年度</t>
    <phoneticPr fontId="3"/>
  </si>
  <si>
    <t>2008年度</t>
    <phoneticPr fontId="3"/>
  </si>
  <si>
    <t>2009年度</t>
    <phoneticPr fontId="3"/>
  </si>
  <si>
    <t>2010年度</t>
    <phoneticPr fontId="3"/>
  </si>
  <si>
    <t>2011年度</t>
    <phoneticPr fontId="3"/>
  </si>
  <si>
    <t>2012年度</t>
    <phoneticPr fontId="3"/>
  </si>
  <si>
    <t>2013年度</t>
    <phoneticPr fontId="3"/>
  </si>
  <si>
    <t>2014年度</t>
    <phoneticPr fontId="3"/>
  </si>
  <si>
    <t>2015年度</t>
    <phoneticPr fontId="3"/>
  </si>
  <si>
    <t>2016年度</t>
    <phoneticPr fontId="3"/>
  </si>
  <si>
    <t>2017年度</t>
    <phoneticPr fontId="3"/>
  </si>
  <si>
    <t>2018年度</t>
    <phoneticPr fontId="3"/>
  </si>
  <si>
    <t>2019年度</t>
    <phoneticPr fontId="3"/>
  </si>
  <si>
    <t>2020年度</t>
    <phoneticPr fontId="3"/>
  </si>
  <si>
    <t>生産活動量</t>
    <phoneticPr fontId="3"/>
  </si>
  <si>
    <t>部数（万）</t>
    <phoneticPr fontId="3"/>
  </si>
  <si>
    <t>想定値/実績値</t>
    <phoneticPr fontId="3"/>
  </si>
  <si>
    <t>エネルギー消費量</t>
    <phoneticPr fontId="3"/>
  </si>
  <si>
    <t>万kl</t>
    <phoneticPr fontId="3"/>
  </si>
  <si>
    <t>万t-CO2</t>
    <phoneticPr fontId="3"/>
  </si>
  <si>
    <t>実績（○○）</t>
    <phoneticPr fontId="3"/>
  </si>
  <si>
    <t>カバー率（企業数）</t>
    <phoneticPr fontId="3"/>
  </si>
  <si>
    <t>【備考】
※進捗率：2020年度の目標水準（基準年度からの削減幅）を100%として、目標水準と実績との比率。　（進捗率）＝（基準年度の実績水準－当年度の実績水準）/（基準年度の実績水準－2020年度の目標水準）×100（％）
※想定比：当年度について予め想定した水準（基準年度からの削減幅）を100%として、想定水準と実績との比率。（想定比）＝（基準年度の実績水準－当年度の実績水準）/（基準年度の実績水準－当年度の想定した水準）×100（％）
※カバー率実績（企業数）：低炭素社会実行計画参加企業のうち、実績データに含まれる企業数（アンケート回答社数等）の団体加盟企業数に占める割合</t>
    <phoneticPr fontId="3"/>
  </si>
  <si>
    <r>
      <rPr>
        <sz val="11"/>
        <color theme="1"/>
        <rFont val="ＭＳ Ｐゴシック"/>
        <family val="2"/>
        <charset val="128"/>
        <scheme val="minor"/>
      </rPr>
      <t>単位</t>
    </r>
    <rPh sb="0" eb="2">
      <t>タンイ</t>
    </rPh>
    <phoneticPr fontId="7"/>
  </si>
  <si>
    <t>単位</t>
  </si>
  <si>
    <t>97 → 98</t>
  </si>
  <si>
    <t>98 → 99</t>
  </si>
  <si>
    <t>99 → 00</t>
  </si>
  <si>
    <t>00 → 01</t>
  </si>
  <si>
    <t>01 → 02</t>
  </si>
  <si>
    <t>02 → 03</t>
  </si>
  <si>
    <t>03 → 04</t>
  </si>
  <si>
    <t>04 → 05</t>
  </si>
  <si>
    <t>05 → 06</t>
  </si>
  <si>
    <t>06 → 07</t>
  </si>
  <si>
    <t>07 → 08</t>
  </si>
  <si>
    <t>08 → 09</t>
  </si>
  <si>
    <t>09 → 10</t>
  </si>
  <si>
    <t>10 → 11</t>
  </si>
  <si>
    <t>11 → 12</t>
  </si>
  <si>
    <t>12 → 13</t>
  </si>
  <si>
    <t>13 → 14</t>
  </si>
  <si>
    <t>14 → 15</t>
  </si>
  <si>
    <t>15 → 16</t>
  </si>
  <si>
    <t>16 → 17</t>
  </si>
  <si>
    <t>17 → 18</t>
  </si>
  <si>
    <t>18 → 19</t>
  </si>
  <si>
    <t>19 → 20</t>
  </si>
  <si>
    <t>基準年→13</t>
  </si>
  <si>
    <t>基準年→14</t>
  </si>
  <si>
    <t>基準年→15</t>
  </si>
  <si>
    <t>基準年→16</t>
  </si>
  <si>
    <t>基準年→17</t>
  </si>
  <si>
    <t>基準年→18</t>
  </si>
  <si>
    <t>基準年→19</t>
  </si>
  <si>
    <t>基準年→20</t>
  </si>
  <si>
    <t>CO2排出量の増減</t>
  </si>
  <si>
    <t>事業者の省エネ努力分</t>
  </si>
  <si>
    <t>燃料転換等による変化</t>
  </si>
  <si>
    <t>購入電力分原単位変化</t>
  </si>
  <si>
    <t>生産変動分</t>
  </si>
  <si>
    <t>※前年度（変化前の年度）のCO2排出量</t>
  </si>
  <si>
    <t>※検算（パーセント）</t>
  </si>
  <si>
    <t>t-CO2/部数（万）</t>
  </si>
  <si>
    <t>※検算</t>
  </si>
  <si>
    <t>CO2排出量とCO2排出原単位の要因分析　－調整後排出係数－</t>
  </si>
  <si>
    <t>CO2排出原単位の増減</t>
  </si>
  <si>
    <r>
      <rPr>
        <sz val="12"/>
        <rFont val="ＭＳ Ｐゴシック"/>
        <family val="3"/>
        <charset val="128"/>
      </rPr>
      <t>実施した対策、投資額と削減効果</t>
    </r>
    <rPh sb="0" eb="2">
      <t>ジッシ</t>
    </rPh>
    <rPh sb="4" eb="6">
      <t>タイサク</t>
    </rPh>
    <rPh sb="7" eb="10">
      <t>トウシガク</t>
    </rPh>
    <rPh sb="11" eb="13">
      <t>サクゲン</t>
    </rPh>
    <rPh sb="13" eb="15">
      <t>コウカ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</si>
  <si>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番号</t>
    </r>
    <rPh sb="0" eb="2">
      <t>バンゴウ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</si>
  <si>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対策名</t>
    </r>
    <rPh sb="0" eb="2">
      <t>タイサク</t>
    </rPh>
    <rPh sb="2" eb="3">
      <t>メイ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</si>
  <si>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対策内容</t>
    </r>
    <rPh sb="0" eb="2">
      <t>タイサク</t>
    </rPh>
    <rPh sb="2" eb="4">
      <t>ナイヨウ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</si>
  <si>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対策実施率</t>
    </r>
    <rPh sb="0" eb="2">
      <t>タイサク</t>
    </rPh>
    <rPh sb="2" eb="4">
      <t>ジッシ</t>
    </rPh>
    <rPh sb="4" eb="5">
      <t>リツ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</si>
  <si>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投資額</t>
    </r>
    <rPh sb="0" eb="3">
      <t>トウシガク</t>
    </rPh>
    <phoneticPr fontId="7"/>
  </si>
  <si>
    <t>削減効果①
（年間）</t>
    <rPh sb="0" eb="2">
      <t>サクゲン</t>
    </rPh>
    <rPh sb="2" eb="4">
      <t>コウカ</t>
    </rPh>
    <rPh sb="7" eb="9">
      <t>ネンカン</t>
    </rPh>
    <phoneticPr fontId="7"/>
  </si>
  <si>
    <t>削減効果②
（投資期間全体）</t>
    <rPh sb="0" eb="2">
      <t>サクゲン</t>
    </rPh>
    <rPh sb="2" eb="4">
      <t>コウカ</t>
    </rPh>
    <rPh sb="7" eb="9">
      <t>トウシ</t>
    </rPh>
    <rPh sb="9" eb="11">
      <t>キカン</t>
    </rPh>
    <rPh sb="11" eb="13">
      <t>ゼンタイ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</si>
  <si>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数量</t>
    </r>
    <rPh sb="0" eb="2">
      <t>スウリョウ</t>
    </rPh>
    <phoneticPr fontId="7"/>
  </si>
  <si>
    <r>
      <t>2013</t>
    </r>
    <r>
      <rPr>
        <sz val="11"/>
        <color theme="1"/>
        <rFont val="ＭＳ Ｐゴシック"/>
        <family val="2"/>
        <charset val="128"/>
        <scheme val="minor"/>
      </rPr>
      <t>年度
まで</t>
    </r>
    <rPh sb="4" eb="6">
      <t>ネンド</t>
    </rPh>
    <phoneticPr fontId="7"/>
  </si>
  <si>
    <r>
      <t>2014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7"/>
  </si>
  <si>
    <r>
      <t>2015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7"/>
  </si>
  <si>
    <r>
      <t>2016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</si>
  <si>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※１　業界として特に重要だと考えている対策を毎年度３～５つ程度記載。
※２　対策実施率は、業界内での対策の実施状況（最新設備の導入率等）を記載。
※３　</t>
    </r>
    <r>
      <rPr>
        <sz val="11"/>
        <rFont val="Calibri"/>
        <family val="2"/>
      </rPr>
      <t>2014</t>
    </r>
    <r>
      <rPr>
        <sz val="11"/>
        <color theme="1"/>
        <rFont val="ＭＳ Ｐゴシック"/>
        <family val="2"/>
        <charset val="128"/>
        <scheme val="minor"/>
      </rPr>
      <t>年度に実施予定の対策は必ず記入すること。</t>
    </r>
    <rPh sb="3" eb="5">
      <t>ギョウカイ</t>
    </rPh>
    <rPh sb="8" eb="9">
      <t>トク</t>
    </rPh>
    <rPh sb="10" eb="12">
      <t>ジュウヨウ</t>
    </rPh>
    <rPh sb="14" eb="15">
      <t>カンガ</t>
    </rPh>
    <rPh sb="19" eb="21">
      <t>タイサク</t>
    </rPh>
    <rPh sb="22" eb="24">
      <t>マイトシ</t>
    </rPh>
    <rPh sb="24" eb="25">
      <t>ド</t>
    </rPh>
    <rPh sb="29" eb="31">
      <t>テイド</t>
    </rPh>
    <rPh sb="31" eb="33">
      <t>キサイ</t>
    </rPh>
    <rPh sb="45" eb="48">
      <t>ギョウカイナイ</t>
    </rPh>
    <rPh sb="50" eb="52">
      <t>タイサク</t>
    </rPh>
    <rPh sb="66" eb="67">
      <t>トウ</t>
    </rPh>
    <rPh sb="69" eb="71">
      <t>キサイ</t>
    </rPh>
    <rPh sb="80" eb="82">
      <t>ネンド</t>
    </rPh>
    <rPh sb="83" eb="85">
      <t>ジッシ</t>
    </rPh>
    <rPh sb="85" eb="87">
      <t>ヨテイ</t>
    </rPh>
    <rPh sb="88" eb="90">
      <t>タイサク</t>
    </rPh>
    <rPh sb="91" eb="92">
      <t>カナラ</t>
    </rPh>
    <rPh sb="93" eb="95">
      <t>キニュウ</t>
    </rPh>
    <phoneticPr fontId="7"/>
  </si>
  <si>
    <r>
      <rPr>
        <sz val="12"/>
        <rFont val="ＭＳ Ｐゴシック"/>
        <family val="3"/>
        <charset val="128"/>
      </rPr>
      <t>クレジット等の活用実績</t>
    </r>
    <rPh sb="5" eb="6">
      <t>トウ</t>
    </rPh>
    <rPh sb="7" eb="9">
      <t>カツヨウ</t>
    </rPh>
    <rPh sb="9" eb="11">
      <t>ジッセキ</t>
    </rPh>
    <phoneticPr fontId="7"/>
  </si>
  <si>
    <r>
      <rPr>
        <sz val="10"/>
        <rFont val="ＭＳ Ｐゴシック"/>
        <family val="3"/>
        <charset val="128"/>
      </rPr>
      <t>○クレジット合計（参考）</t>
    </r>
    <rPh sb="6" eb="8">
      <t>ゴウケイ</t>
    </rPh>
    <rPh sb="9" eb="11">
      <t>サンコウ</t>
    </rPh>
    <phoneticPr fontId="7"/>
  </si>
  <si>
    <r>
      <rPr>
        <sz val="10"/>
        <rFont val="ＭＳ Ｐゴシック"/>
        <family val="3"/>
        <charset val="128"/>
      </rPr>
      <t>単位：</t>
    </r>
    <r>
      <rPr>
        <sz val="10"/>
        <rFont val="Calibri"/>
        <family val="2"/>
      </rPr>
      <t>t-CO2</t>
    </r>
    <rPh sb="0" eb="2">
      <t>タンイ</t>
    </rPh>
    <phoneticPr fontId="7"/>
  </si>
  <si>
    <r>
      <t>2012</t>
    </r>
    <r>
      <rPr>
        <sz val="10"/>
        <rFont val="ＭＳ Ｐゴシック"/>
        <family val="3"/>
        <charset val="128"/>
      </rPr>
      <t>年度まで</t>
    </r>
    <rPh sb="4" eb="6">
      <t>ネンド</t>
    </rPh>
    <phoneticPr fontId="7"/>
  </si>
  <si>
    <r>
      <t>2013年度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</si>
  <si>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2014年度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</si>
  <si>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2015年度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</si>
  <si>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2016年度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</si>
  <si>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2017年度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</si>
  <si>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2018年度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</si>
  <si>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2019年度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</si>
  <si>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2020年度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</si>
  <si>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rPr>
        <sz val="10"/>
        <rFont val="ＭＳ Ｐゴシック"/>
        <family val="3"/>
        <charset val="128"/>
      </rPr>
      <t>取得量（※）</t>
    </r>
    <rPh sb="0" eb="2">
      <t>シュトク</t>
    </rPh>
    <rPh sb="2" eb="3">
      <t>リョウ</t>
    </rPh>
    <phoneticPr fontId="7"/>
  </si>
  <si>
    <r>
      <rPr>
        <sz val="10"/>
        <rFont val="ＭＳ Ｐゴシック"/>
        <family val="3"/>
        <charset val="128"/>
      </rPr>
      <t>償却量</t>
    </r>
    <rPh sb="0" eb="3">
      <t>ショウキャクリョウ</t>
    </rPh>
    <phoneticPr fontId="7"/>
  </si>
  <si>
    <r>
      <rPr>
        <sz val="10"/>
        <rFont val="ＭＳ Ｐゴシック"/>
        <family val="3"/>
        <charset val="128"/>
      </rPr>
      <t>期末保有量</t>
    </r>
    <rPh sb="0" eb="2">
      <t>キマツ</t>
    </rPh>
    <rPh sb="2" eb="5">
      <t>ホユウリョウ</t>
    </rPh>
    <phoneticPr fontId="7"/>
  </si>
  <si>
    <t>○京都メカニズムクレジット</t>
    <rPh sb="1" eb="3">
      <t>キョウト</t>
    </rPh>
    <phoneticPr fontId="7"/>
  </si>
  <si>
    <r>
      <rPr>
        <sz val="10"/>
        <rFont val="ＭＳ Ｐゴシック"/>
        <family val="3"/>
        <charset val="128"/>
      </rPr>
      <t>○</t>
    </r>
    <r>
      <rPr>
        <sz val="10"/>
        <rFont val="Calibri"/>
        <family val="2"/>
      </rPr>
      <t>JCM</t>
    </r>
    <r>
      <rPr>
        <sz val="10"/>
        <rFont val="ＭＳ Ｐゴシック"/>
        <family val="3"/>
        <charset val="128"/>
      </rPr>
      <t>クレジット</t>
    </r>
    <phoneticPr fontId="7"/>
  </si>
  <si>
    <r>
      <rPr>
        <sz val="10"/>
        <rFont val="ＭＳ Ｐゴシック"/>
        <family val="3"/>
        <charset val="128"/>
      </rPr>
      <t>取得量</t>
    </r>
    <rPh sb="0" eb="2">
      <t>シュトク</t>
    </rPh>
    <rPh sb="2" eb="3">
      <t>リョウ</t>
    </rPh>
    <phoneticPr fontId="7"/>
  </si>
  <si>
    <r>
      <rPr>
        <sz val="10"/>
        <rFont val="ＭＳ Ｐゴシック"/>
        <family val="3"/>
        <charset val="128"/>
      </rPr>
      <t>○Ｊークレジット（国内クレジットも含む）</t>
    </r>
    <rPh sb="9" eb="11">
      <t>コクナイ</t>
    </rPh>
    <rPh sb="17" eb="18">
      <t>フク</t>
    </rPh>
    <phoneticPr fontId="7"/>
  </si>
  <si>
    <r>
      <rPr>
        <sz val="10"/>
        <rFont val="ＭＳ Ｐゴシック"/>
        <family val="3"/>
        <charset val="128"/>
      </rPr>
      <t>※</t>
    </r>
    <r>
      <rPr>
        <sz val="10"/>
        <rFont val="Calibri"/>
        <family val="2"/>
      </rPr>
      <t xml:space="preserve"> </t>
    </r>
    <r>
      <rPr>
        <sz val="10"/>
        <rFont val="ＭＳ Ｐゴシック"/>
        <family val="3"/>
        <charset val="128"/>
      </rPr>
      <t>京都メカニズムクレジットにおいては、政府口座への償却前移転量とする。</t>
    </r>
    <rPh sb="2" eb="4">
      <t>キョウト</t>
    </rPh>
    <rPh sb="20" eb="22">
      <t>セイフ</t>
    </rPh>
    <rPh sb="22" eb="24">
      <t>コウザ</t>
    </rPh>
    <rPh sb="26" eb="28">
      <t>ショウキャク</t>
    </rPh>
    <rPh sb="28" eb="29">
      <t>マエ</t>
    </rPh>
    <rPh sb="29" eb="31">
      <t>イテン</t>
    </rPh>
    <rPh sb="31" eb="32">
      <t>リョウ</t>
    </rPh>
    <phoneticPr fontId="7"/>
  </si>
  <si>
    <t>業務部門（本社等オフィス）の対策と削減効果</t>
    <rPh sb="5" eb="7">
      <t>ホンシャ</t>
    </rPh>
    <rPh sb="7" eb="8">
      <t>トウ</t>
    </rPh>
    <rPh sb="17" eb="19">
      <t>サクゲン</t>
    </rPh>
    <rPh sb="19" eb="21">
      <t>コウカ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</si>
  <si>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対策項目</t>
    </r>
    <rPh sb="0" eb="2">
      <t>タイサク</t>
    </rPh>
    <rPh sb="2" eb="4">
      <t>コウモク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</si>
  <si>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削減効果</t>
    </r>
    <rPh sb="0" eb="2">
      <t>サクゲン</t>
    </rPh>
    <rPh sb="2" eb="4">
      <t>コウカ</t>
    </rPh>
    <phoneticPr fontId="7"/>
  </si>
  <si>
    <r>
      <t>CO2</t>
    </r>
    <r>
      <rPr>
        <sz val="11"/>
        <color theme="1"/>
        <rFont val="ＭＳ Ｐゴシック"/>
        <family val="2"/>
        <charset val="128"/>
        <scheme val="minor"/>
      </rPr>
      <t>削減量（</t>
    </r>
    <r>
      <rPr>
        <sz val="11"/>
        <rFont val="Calibri"/>
        <family val="2"/>
      </rPr>
      <t>t-CO2/</t>
    </r>
    <r>
      <rPr>
        <sz val="11"/>
        <color theme="1"/>
        <rFont val="ＭＳ Ｐゴシック"/>
        <family val="2"/>
        <charset val="128"/>
        <scheme val="minor"/>
      </rPr>
      <t>年）</t>
    </r>
    <rPh sb="3" eb="6">
      <t>サクゲンリョウ</t>
    </rPh>
    <rPh sb="13" eb="14">
      <t>ネン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</si>
  <si>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エネルギー削減量（</t>
    </r>
    <r>
      <rPr>
        <sz val="11"/>
        <rFont val="Calibri"/>
        <family val="2"/>
      </rPr>
      <t>MJ/</t>
    </r>
    <r>
      <rPr>
        <sz val="11"/>
        <color theme="1"/>
        <rFont val="ＭＳ Ｐゴシック"/>
        <family val="2"/>
        <charset val="128"/>
        <scheme val="minor"/>
      </rPr>
      <t>年</t>
    </r>
    <r>
      <rPr>
        <sz val="11"/>
        <rFont val="Calibri"/>
        <family val="2"/>
      </rPr>
      <t>)</t>
    </r>
    <rPh sb="5" eb="8">
      <t>サクゲンリョウ</t>
    </rPh>
    <rPh sb="12" eb="13">
      <t>ネン</t>
    </rPh>
    <phoneticPr fontId="7"/>
  </si>
  <si>
    <r>
      <t>2014</t>
    </r>
    <r>
      <rPr>
        <sz val="11"/>
        <color theme="1"/>
        <rFont val="ＭＳ Ｐゴシック"/>
        <family val="2"/>
        <charset val="128"/>
        <scheme val="minor"/>
      </rPr>
      <t>年度までの累積</t>
    </r>
    <rPh sb="4" eb="6">
      <t>ネンド</t>
    </rPh>
    <rPh sb="9" eb="11">
      <t>ルイセキ</t>
    </rPh>
    <phoneticPr fontId="7"/>
  </si>
  <si>
    <r>
      <t>2015</t>
    </r>
    <r>
      <rPr>
        <sz val="11"/>
        <color theme="1"/>
        <rFont val="ＭＳ Ｐゴシック"/>
        <family val="2"/>
        <charset val="128"/>
        <scheme val="minor"/>
      </rPr>
      <t>年度以降</t>
    </r>
    <rPh sb="4" eb="6">
      <t>ネンド</t>
    </rPh>
    <rPh sb="6" eb="8">
      <t>イコウ</t>
    </rPh>
    <phoneticPr fontId="7"/>
  </si>
  <si>
    <r>
      <rPr>
        <sz val="9"/>
        <rFont val="ＭＳ Ｐゴシック"/>
        <family val="3"/>
        <charset val="128"/>
      </rPr>
      <t>照明設備等</t>
    </r>
    <rPh sb="0" eb="2">
      <t>ショウメイ</t>
    </rPh>
    <rPh sb="2" eb="4">
      <t>セツビ</t>
    </rPh>
    <rPh sb="4" eb="5">
      <t>トウ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</si>
  <si>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昼休み時などに消灯徹底化</t>
    </r>
    <rPh sb="0" eb="2">
      <t>ヒルヤス</t>
    </rPh>
    <rPh sb="3" eb="4">
      <t>トキ</t>
    </rPh>
    <rPh sb="7" eb="9">
      <t>ショウトウ</t>
    </rPh>
    <rPh sb="9" eb="12">
      <t>テッテイカ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</si>
  <si>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退社時にはパソコンの電源ＯＦＦの徹底化</t>
    </r>
    <rPh sb="0" eb="2">
      <t>タイシャ</t>
    </rPh>
    <rPh sb="2" eb="3">
      <t>トキ</t>
    </rPh>
    <rPh sb="10" eb="12">
      <t>デンゲン</t>
    </rPh>
    <rPh sb="16" eb="19">
      <t>テッテイカ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</si>
  <si>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照明のインバーター化</t>
    </r>
    <rPh sb="0" eb="2">
      <t>ショウメイ</t>
    </rPh>
    <rPh sb="9" eb="10">
      <t>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</si>
  <si>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高効率照明の導入</t>
    </r>
    <rPh sb="0" eb="3">
      <t>コウコウリツ</t>
    </rPh>
    <rPh sb="3" eb="5">
      <t>ショウメイ</t>
    </rPh>
    <rPh sb="6" eb="8">
      <t>ドウニュウ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</si>
  <si>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トイレ等の照明の人感センサー導入</t>
    </r>
    <rPh sb="3" eb="4">
      <t>トウ</t>
    </rPh>
    <rPh sb="5" eb="7">
      <t>ショウメイ</t>
    </rPh>
    <rPh sb="8" eb="9">
      <t>ジン</t>
    </rPh>
    <rPh sb="9" eb="10">
      <t>カン</t>
    </rPh>
    <rPh sb="14" eb="16">
      <t>ドウニュウ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</si>
  <si>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照明の間引き</t>
    </r>
    <rPh sb="0" eb="2">
      <t>ショウメイ</t>
    </rPh>
    <rPh sb="3" eb="5">
      <t>マビ</t>
    </rPh>
    <phoneticPr fontId="7"/>
  </si>
  <si>
    <r>
      <rPr>
        <sz val="9"/>
        <rFont val="ＭＳ Ｐゴシック"/>
        <family val="3"/>
        <charset val="128"/>
      </rPr>
      <t>空調設備</t>
    </r>
    <rPh sb="0" eb="2">
      <t>クウチョウ</t>
    </rPh>
    <rPh sb="2" eb="4">
      <t>セツビ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</si>
  <si>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冷房温度を２８度設定にする</t>
    </r>
    <rPh sb="0" eb="2">
      <t>レイボウ</t>
    </rPh>
    <rPh sb="2" eb="4">
      <t>オンド</t>
    </rPh>
    <rPh sb="7" eb="8">
      <t>ド</t>
    </rPh>
    <rPh sb="8" eb="10">
      <t>セッテイ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</si>
  <si>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暖房温度を２０度設定にする</t>
    </r>
    <rPh sb="0" eb="2">
      <t>ダンボウ</t>
    </rPh>
    <rPh sb="2" eb="4">
      <t>オンド</t>
    </rPh>
    <rPh sb="7" eb="8">
      <t>ド</t>
    </rPh>
    <rPh sb="8" eb="10">
      <t>セッテイ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</si>
  <si>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冷暖房開始時の外気取り入れの停止</t>
    </r>
    <rPh sb="0" eb="3">
      <t>レイダンボウ</t>
    </rPh>
    <rPh sb="3" eb="5">
      <t>カイシ</t>
    </rPh>
    <rPh sb="5" eb="6">
      <t>トキ</t>
    </rPh>
    <rPh sb="7" eb="9">
      <t>ガイキ</t>
    </rPh>
    <rPh sb="9" eb="10">
      <t>ト</t>
    </rPh>
    <rPh sb="11" eb="12">
      <t>イ</t>
    </rPh>
    <rPh sb="14" eb="16">
      <t>テイシ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</si>
  <si>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空調機の外気導入量の削減</t>
    </r>
    <rPh sb="0" eb="3">
      <t>クウチョウキ</t>
    </rPh>
    <rPh sb="4" eb="6">
      <t>ガイキ</t>
    </rPh>
    <rPh sb="6" eb="9">
      <t>ドウニュウリョウ</t>
    </rPh>
    <rPh sb="10" eb="12">
      <t>サクゲン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</si>
  <si>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氷蓄熱式空調システムの導入</t>
    </r>
    <rPh sb="0" eb="1">
      <t>コオリ</t>
    </rPh>
    <rPh sb="1" eb="3">
      <t>チクネツ</t>
    </rPh>
    <rPh sb="3" eb="4">
      <t>シキ</t>
    </rPh>
    <rPh sb="4" eb="6">
      <t>クウチョウ</t>
    </rPh>
    <rPh sb="11" eb="13">
      <t>ドウニュウ</t>
    </rPh>
    <phoneticPr fontId="7"/>
  </si>
  <si>
    <r>
      <rPr>
        <sz val="9"/>
        <rFont val="ＭＳ Ｐゴシック"/>
        <family val="3"/>
        <charset val="128"/>
      </rPr>
      <t>エネルギー</t>
    </r>
    <phoneticPr fontId="7"/>
  </si>
  <si>
    <r>
      <rPr>
        <sz val="11"/>
        <color theme="1"/>
        <rFont val="ＭＳ Ｐゴシック"/>
        <family val="2"/>
        <charset val="128"/>
        <scheme val="minor"/>
      </rPr>
      <t>業務用高効率給湯器の導入</t>
    </r>
    <rPh sb="0" eb="3">
      <t>ギョウムヨウ</t>
    </rPh>
    <rPh sb="3" eb="6">
      <t>コウコウリツ</t>
    </rPh>
    <rPh sb="6" eb="9">
      <t>キュウトウキ</t>
    </rPh>
    <rPh sb="10" eb="12">
      <t>ドウニュウ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</si>
  <si>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太陽光発電設備の導入</t>
    </r>
    <rPh sb="0" eb="3">
      <t>タイヨウコウ</t>
    </rPh>
    <rPh sb="3" eb="5">
      <t>ハツデン</t>
    </rPh>
    <rPh sb="5" eb="7">
      <t>セツビ</t>
    </rPh>
    <rPh sb="8" eb="10">
      <t>ドウニュウ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</si>
  <si>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風力発電設備の導入</t>
    </r>
    <rPh sb="0" eb="2">
      <t>フウリョク</t>
    </rPh>
    <rPh sb="2" eb="4">
      <t>ハツデン</t>
    </rPh>
    <rPh sb="4" eb="6">
      <t>セツビ</t>
    </rPh>
    <rPh sb="7" eb="9">
      <t>ドウニュウ</t>
    </rPh>
    <phoneticPr fontId="7"/>
  </si>
  <si>
    <r>
      <rPr>
        <sz val="9"/>
        <rFont val="ＭＳ Ｐゴシック"/>
        <family val="3"/>
        <charset val="128"/>
      </rPr>
      <t>建物関係</t>
    </r>
    <rPh sb="0" eb="2">
      <t>タテモノ</t>
    </rPh>
    <rPh sb="2" eb="4">
      <t>カンケイ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</si>
  <si>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窓ガラスの遮熱フィルム</t>
    </r>
    <rPh sb="0" eb="1">
      <t>マド</t>
    </rPh>
    <rPh sb="5" eb="7">
      <t>シャネツ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</si>
  <si>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エレベータ使用台数の削減</t>
    </r>
    <rPh sb="5" eb="7">
      <t>シヨウ</t>
    </rPh>
    <rPh sb="7" eb="9">
      <t>ダイスウ</t>
    </rPh>
    <rPh sb="10" eb="12">
      <t>サクゲン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</si>
  <si>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自動販売機の夜間運転の停止</t>
    </r>
    <rPh sb="0" eb="2">
      <t>ジドウ</t>
    </rPh>
    <rPh sb="2" eb="5">
      <t>ハンバイキ</t>
    </rPh>
    <rPh sb="6" eb="8">
      <t>ヤカン</t>
    </rPh>
    <rPh sb="8" eb="10">
      <t>ウンテン</t>
    </rPh>
    <rPh sb="11" eb="13">
      <t>テイシ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</si>
</sst>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%"/>
    <numFmt numFmtId="178" formatCode="0.000"/>
    <numFmt numFmtId="179" formatCode="0.0_ "/>
    <numFmt numFmtId="180" formatCode="0.000_ "/>
    <numFmt numFmtId="181" formatCode="#,##0_ "/>
    <numFmt numFmtId="182" formatCode="0.00_);[Red]\(0.0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Calibri"/>
      <family val="2"/>
    </font>
    <font>
      <sz val="6"/>
      <name val="ＭＳ Ｐゴシック"/>
      <family val="2"/>
      <charset val="128"/>
      <scheme val="minor"/>
    </font>
    <font>
      <sz val="12"/>
      <name val="Calibri"/>
      <family val="2"/>
    </font>
    <font>
      <sz val="14"/>
      <name val="Calibri"/>
      <family val="2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Calibri"/>
      <family val="2"/>
    </font>
    <font>
      <sz val="16"/>
      <name val="ＭＳ Ｐゴシック"/>
      <family val="3"/>
      <charset val="128"/>
    </font>
    <font>
      <sz val="10"/>
      <name val="Calibri"/>
      <family val="2"/>
    </font>
    <font>
      <sz val="11"/>
      <name val="ＭＳ Ｐゴシック"/>
      <family val="3"/>
      <charset val="128"/>
    </font>
    <font>
      <b/>
      <sz val="11"/>
      <name val="Calibri"/>
      <family val="2"/>
    </font>
    <font>
      <sz val="9"/>
      <name val="Calibri"/>
      <family val="2"/>
    </font>
    <font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291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8" fillId="4" borderId="3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2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2" fillId="0" borderId="16" xfId="0" applyFont="1" applyBorder="1" applyAlignment="1"/>
    <xf numFmtId="0" fontId="2" fillId="0" borderId="17" xfId="0" applyFont="1" applyBorder="1" applyAlignment="1"/>
    <xf numFmtId="0" fontId="2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vertical="center" wrapText="1"/>
    </xf>
    <xf numFmtId="0" fontId="0" fillId="4" borderId="19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9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0" borderId="20" xfId="0" applyFont="1" applyBorder="1" applyAlignment="1"/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vertical="center" wrapText="1"/>
    </xf>
    <xf numFmtId="0" fontId="14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/>
    <xf numFmtId="0" fontId="14" fillId="5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/>
    <xf numFmtId="176" fontId="14" fillId="2" borderId="1" xfId="0" applyNumberFormat="1" applyFont="1" applyFill="1" applyBorder="1" applyAlignment="1"/>
    <xf numFmtId="0" fontId="11" fillId="0" borderId="1" xfId="0" applyNumberFormat="1" applyFont="1" applyFill="1" applyBorder="1" applyAlignment="1"/>
    <xf numFmtId="177" fontId="14" fillId="2" borderId="1" xfId="2" applyNumberFormat="1" applyFont="1" applyFill="1" applyBorder="1" applyAlignment="1"/>
    <xf numFmtId="0" fontId="14" fillId="2" borderId="1" xfId="2" applyNumberFormat="1" applyFont="1" applyFill="1" applyBorder="1" applyAlignment="1"/>
    <xf numFmtId="0" fontId="14" fillId="0" borderId="1" xfId="2" applyNumberFormat="1" applyFont="1" applyFill="1" applyBorder="1" applyAlignment="1"/>
    <xf numFmtId="9" fontId="14" fillId="2" borderId="1" xfId="2" applyFont="1" applyFill="1" applyBorder="1" applyAlignment="1"/>
    <xf numFmtId="0" fontId="14" fillId="0" borderId="1" xfId="2" applyNumberFormat="1" applyFont="1" applyFill="1" applyBorder="1" applyAlignment="1">
      <alignment horizontal="center"/>
    </xf>
    <xf numFmtId="0" fontId="11" fillId="0" borderId="23" xfId="0" applyNumberFormat="1" applyFont="1" applyFill="1" applyBorder="1" applyAlignment="1"/>
    <xf numFmtId="0" fontId="11" fillId="0" borderId="12" xfId="0" applyNumberFormat="1" applyFont="1" applyFill="1" applyBorder="1" applyAlignment="1"/>
    <xf numFmtId="0" fontId="11" fillId="0" borderId="24" xfId="0" applyNumberFormat="1" applyFont="1" applyFill="1" applyBorder="1" applyAlignment="1"/>
    <xf numFmtId="0" fontId="11" fillId="0" borderId="3" xfId="0" applyNumberFormat="1" applyFont="1" applyFill="1" applyBorder="1" applyAlignment="1"/>
    <xf numFmtId="177" fontId="14" fillId="0" borderId="1" xfId="2" applyNumberFormat="1" applyFont="1" applyFill="1" applyBorder="1" applyAlignment="1">
      <alignment horizontal="center"/>
    </xf>
    <xf numFmtId="0" fontId="11" fillId="4" borderId="23" xfId="0" applyNumberFormat="1" applyFont="1" applyFill="1" applyBorder="1" applyAlignment="1"/>
    <xf numFmtId="0" fontId="11" fillId="4" borderId="1" xfId="0" applyNumberFormat="1" applyFont="1" applyFill="1" applyBorder="1" applyAlignment="1"/>
    <xf numFmtId="177" fontId="14" fillId="4" borderId="1" xfId="2" applyNumberFormat="1" applyFont="1" applyFill="1" applyBorder="1" applyAlignment="1"/>
    <xf numFmtId="178" fontId="14" fillId="2" borderId="1" xfId="0" applyNumberFormat="1" applyFont="1" applyFill="1" applyBorder="1" applyAlignment="1"/>
    <xf numFmtId="2" fontId="14" fillId="2" borderId="1" xfId="0" applyNumberFormat="1" applyFont="1" applyFill="1" applyBorder="1" applyAlignment="1"/>
    <xf numFmtId="0" fontId="14" fillId="0" borderId="3" xfId="0" applyNumberFormat="1" applyFont="1" applyFill="1" applyBorder="1" applyAlignment="1"/>
    <xf numFmtId="0" fontId="14" fillId="0" borderId="24" xfId="0" applyNumberFormat="1" applyFont="1" applyFill="1" applyBorder="1" applyAlignment="1"/>
    <xf numFmtId="177" fontId="14" fillId="0" borderId="1" xfId="2" applyNumberFormat="1" applyFont="1" applyFill="1" applyBorder="1" applyAlignment="1"/>
    <xf numFmtId="0" fontId="11" fillId="4" borderId="26" xfId="0" applyNumberFormat="1" applyFont="1" applyFill="1" applyBorder="1" applyAlignment="1"/>
    <xf numFmtId="177" fontId="14" fillId="4" borderId="26" xfId="2" applyNumberFormat="1" applyFont="1" applyFill="1" applyBorder="1" applyAlignment="1"/>
    <xf numFmtId="0" fontId="11" fillId="5" borderId="3" xfId="0" applyFont="1" applyFill="1" applyBorder="1" applyAlignment="1">
      <alignment horizontal="center" vertical="center" wrapText="1"/>
    </xf>
    <xf numFmtId="9" fontId="14" fillId="2" borderId="3" xfId="2" applyFont="1" applyFill="1" applyBorder="1" applyAlignment="1"/>
    <xf numFmtId="0" fontId="14" fillId="0" borderId="3" xfId="2" applyNumberFormat="1" applyFont="1" applyFill="1" applyBorder="1" applyAlignment="1">
      <alignment horizontal="center"/>
    </xf>
    <xf numFmtId="0" fontId="14" fillId="0" borderId="0" xfId="0" applyNumberFormat="1" applyFont="1" applyFill="1" applyAlignment="1"/>
    <xf numFmtId="0" fontId="14" fillId="0" borderId="0" xfId="0" applyNumberFormat="1" applyFont="1" applyFill="1" applyBorder="1" applyAlignment="1"/>
    <xf numFmtId="0" fontId="11" fillId="5" borderId="1" xfId="0" applyNumberFormat="1" applyFont="1" applyFill="1" applyBorder="1" applyAlignment="1">
      <alignment horizontal="center" vertical="center"/>
    </xf>
    <xf numFmtId="0" fontId="14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/>
    <xf numFmtId="176" fontId="14" fillId="2" borderId="1" xfId="2" applyNumberFormat="1" applyFont="1" applyFill="1" applyBorder="1" applyAlignment="1"/>
    <xf numFmtId="0" fontId="14" fillId="2" borderId="1" xfId="0" applyNumberFormat="1" applyFont="1" applyFill="1" applyBorder="1" applyAlignment="1">
      <alignment horizontal="center"/>
    </xf>
    <xf numFmtId="179" fontId="14" fillId="2" borderId="1" xfId="2" applyNumberFormat="1" applyFont="1" applyFill="1" applyBorder="1" applyAlignment="1"/>
    <xf numFmtId="179" fontId="14" fillId="2" borderId="1" xfId="0" applyNumberFormat="1" applyFont="1" applyFill="1" applyBorder="1" applyAlignment="1">
      <alignment horizontal="center"/>
    </xf>
    <xf numFmtId="179" fontId="14" fillId="2" borderId="1" xfId="0" applyNumberFormat="1" applyFont="1" applyFill="1" applyBorder="1" applyAlignment="1"/>
    <xf numFmtId="0" fontId="11" fillId="0" borderId="26" xfId="0" applyNumberFormat="1" applyFont="1" applyFill="1" applyBorder="1" applyAlignment="1"/>
    <xf numFmtId="0" fontId="14" fillId="0" borderId="26" xfId="2" applyNumberFormat="1" applyFont="1" applyFill="1" applyBorder="1" applyAlignment="1"/>
    <xf numFmtId="179" fontId="14" fillId="2" borderId="26" xfId="2" applyNumberFormat="1" applyFont="1" applyFill="1" applyBorder="1" applyAlignment="1"/>
    <xf numFmtId="179" fontId="14" fillId="2" borderId="26" xfId="0" applyNumberFormat="1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 vertical="center"/>
    </xf>
    <xf numFmtId="0" fontId="14" fillId="0" borderId="3" xfId="2" applyNumberFormat="1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2" fillId="3" borderId="0" xfId="3" applyFont="1" applyFill="1" applyAlignment="1">
      <alignment vertical="center"/>
    </xf>
    <xf numFmtId="0" fontId="2" fillId="3" borderId="0" xfId="3" applyFont="1" applyFill="1" applyAlignment="1">
      <alignment horizontal="center" vertical="center"/>
    </xf>
    <xf numFmtId="0" fontId="12" fillId="3" borderId="0" xfId="3" applyFont="1" applyFill="1" applyAlignment="1">
      <alignment vertical="center"/>
    </xf>
    <xf numFmtId="0" fontId="0" fillId="3" borderId="0" xfId="3" applyFont="1" applyFill="1" applyAlignment="1">
      <alignment horizontal="center" vertical="center"/>
    </xf>
    <xf numFmtId="0" fontId="16" fillId="0" borderId="0" xfId="3" applyFont="1" applyFill="1" applyAlignment="1">
      <alignment vertical="center"/>
    </xf>
    <xf numFmtId="0" fontId="16" fillId="0" borderId="0" xfId="3" applyFont="1" applyFill="1" applyAlignment="1">
      <alignment horizontal="center" vertical="center"/>
    </xf>
    <xf numFmtId="0" fontId="16" fillId="3" borderId="0" xfId="3" applyFont="1" applyFill="1" applyAlignment="1">
      <alignment vertical="center"/>
    </xf>
    <xf numFmtId="0" fontId="0" fillId="0" borderId="1" xfId="3" applyFont="1" applyFill="1" applyBorder="1" applyAlignment="1">
      <alignment horizontal="center" vertical="center"/>
    </xf>
    <xf numFmtId="0" fontId="2" fillId="5" borderId="1" xfId="3" applyFont="1" applyFill="1" applyBorder="1" applyAlignment="1">
      <alignment horizontal="center" vertical="center"/>
    </xf>
    <xf numFmtId="0" fontId="2" fillId="5" borderId="1" xfId="3" applyFont="1" applyFill="1" applyBorder="1" applyAlignment="1">
      <alignment horizontal="center" vertical="center" wrapText="1"/>
    </xf>
    <xf numFmtId="0" fontId="2" fillId="6" borderId="1" xfId="3" applyFont="1" applyFill="1" applyBorder="1" applyAlignment="1">
      <alignment horizontal="center" vertical="center" wrapText="1"/>
    </xf>
    <xf numFmtId="0" fontId="2" fillId="6" borderId="1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vertical="center"/>
    </xf>
    <xf numFmtId="180" fontId="2" fillId="2" borderId="28" xfId="3" applyNumberFormat="1" applyFont="1" applyFill="1" applyBorder="1" applyAlignment="1">
      <alignment horizontal="center" vertical="center"/>
    </xf>
    <xf numFmtId="180" fontId="2" fillId="6" borderId="28" xfId="3" applyNumberFormat="1" applyFont="1" applyFill="1" applyBorder="1" applyAlignment="1">
      <alignment horizontal="center" vertical="center"/>
    </xf>
    <xf numFmtId="0" fontId="2" fillId="0" borderId="6" xfId="3" applyFont="1" applyFill="1" applyBorder="1" applyAlignment="1">
      <alignment vertical="center"/>
    </xf>
    <xf numFmtId="0" fontId="2" fillId="0" borderId="5" xfId="3" applyFont="1" applyFill="1" applyBorder="1" applyAlignment="1">
      <alignment vertical="center"/>
    </xf>
    <xf numFmtId="177" fontId="2" fillId="2" borderId="24" xfId="2" applyNumberFormat="1" applyFont="1" applyFill="1" applyBorder="1" applyAlignment="1">
      <alignment horizontal="right" vertical="center"/>
    </xf>
    <xf numFmtId="180" fontId="2" fillId="6" borderId="24" xfId="3" applyNumberFormat="1" applyFont="1" applyFill="1" applyBorder="1" applyAlignment="1">
      <alignment horizontal="center" vertical="center"/>
    </xf>
    <xf numFmtId="180" fontId="2" fillId="6" borderId="3" xfId="3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vertical="center"/>
    </xf>
    <xf numFmtId="177" fontId="2" fillId="2" borderId="3" xfId="2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177" fontId="2" fillId="0" borderId="0" xfId="2" applyNumberFormat="1" applyFont="1" applyFill="1" applyBorder="1" applyAlignment="1">
      <alignment horizontal="right" vertical="center"/>
    </xf>
    <xf numFmtId="180" fontId="2" fillId="0" borderId="0" xfId="3" applyNumberFormat="1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0" fillId="7" borderId="0" xfId="3" applyFont="1" applyFill="1" applyBorder="1" applyAlignment="1">
      <alignment vertical="center"/>
    </xf>
    <xf numFmtId="0" fontId="2" fillId="7" borderId="0" xfId="3" applyFont="1" applyFill="1" applyBorder="1" applyAlignment="1">
      <alignment vertical="center"/>
    </xf>
    <xf numFmtId="180" fontId="2" fillId="7" borderId="0" xfId="3" applyNumberFormat="1" applyFont="1" applyFill="1" applyAlignment="1">
      <alignment horizontal="center" vertical="center"/>
    </xf>
    <xf numFmtId="0" fontId="16" fillId="7" borderId="0" xfId="3" applyFont="1" applyFill="1" applyBorder="1" applyAlignment="1">
      <alignment vertical="center"/>
    </xf>
    <xf numFmtId="180" fontId="16" fillId="7" borderId="0" xfId="3" applyNumberFormat="1" applyFont="1" applyFill="1" applyAlignment="1">
      <alignment horizontal="center" vertical="center"/>
    </xf>
    <xf numFmtId="0" fontId="16" fillId="7" borderId="0" xfId="3" applyFont="1" applyFill="1" applyAlignment="1">
      <alignment vertical="center"/>
    </xf>
    <xf numFmtId="0" fontId="15" fillId="7" borderId="0" xfId="3" applyFont="1" applyFill="1" applyBorder="1" applyAlignment="1">
      <alignment vertical="center"/>
    </xf>
    <xf numFmtId="177" fontId="2" fillId="7" borderId="0" xfId="2" applyNumberFormat="1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180" fontId="16" fillId="0" borderId="0" xfId="3" applyNumberFormat="1" applyFont="1" applyFill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80" fontId="2" fillId="2" borderId="28" xfId="0" applyNumberFormat="1" applyFont="1" applyFill="1" applyBorder="1" applyAlignment="1">
      <alignment horizontal="center" vertical="center"/>
    </xf>
    <xf numFmtId="180" fontId="2" fillId="6" borderId="28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180" fontId="2" fillId="6" borderId="3" xfId="0" applyNumberFormat="1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7" borderId="0" xfId="0" applyFont="1" applyFill="1" applyBorder="1" applyAlignment="1">
      <alignment vertical="center"/>
    </xf>
    <xf numFmtId="180" fontId="2" fillId="7" borderId="0" xfId="0" applyNumberFormat="1" applyFont="1" applyFill="1" applyAlignment="1">
      <alignment horizontal="center" vertical="center"/>
    </xf>
    <xf numFmtId="0" fontId="2" fillId="0" borderId="23" xfId="3" applyFont="1" applyFill="1" applyBorder="1" applyAlignment="1">
      <alignment vertical="center"/>
    </xf>
    <xf numFmtId="180" fontId="2" fillId="6" borderId="0" xfId="3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177" fontId="2" fillId="2" borderId="3" xfId="2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4" borderId="1" xfId="0" applyFont="1" applyFill="1" applyBorder="1" applyAlignment="1">
      <alignment wrapText="1"/>
    </xf>
    <xf numFmtId="177" fontId="2" fillId="4" borderId="1" xfId="0" applyNumberFormat="1" applyFont="1" applyFill="1" applyBorder="1" applyAlignment="1"/>
    <xf numFmtId="0" fontId="2" fillId="4" borderId="1" xfId="0" applyFont="1" applyFill="1" applyBorder="1" applyAlignment="1"/>
    <xf numFmtId="0" fontId="0" fillId="4" borderId="1" xfId="0" applyFont="1" applyFill="1" applyBorder="1" applyAlignment="1"/>
    <xf numFmtId="38" fontId="2" fillId="4" borderId="1" xfId="1" applyFont="1" applyFill="1" applyBorder="1" applyAlignment="1"/>
    <xf numFmtId="3" fontId="2" fillId="4" borderId="1" xfId="0" applyNumberFormat="1" applyFont="1" applyFill="1" applyBorder="1" applyAlignment="1"/>
    <xf numFmtId="0" fontId="2" fillId="4" borderId="1" xfId="0" applyFont="1" applyFill="1" applyBorder="1" applyAlignment="1">
      <alignment wrapText="1"/>
    </xf>
    <xf numFmtId="0" fontId="2" fillId="4" borderId="19" xfId="0" applyFont="1" applyFill="1" applyBorder="1" applyAlignment="1"/>
    <xf numFmtId="0" fontId="2" fillId="0" borderId="21" xfId="0" applyFont="1" applyBorder="1" applyAlignment="1">
      <alignment horizontal="center"/>
    </xf>
    <xf numFmtId="0" fontId="2" fillId="4" borderId="21" xfId="0" applyFont="1" applyFill="1" applyBorder="1" applyAlignment="1">
      <alignment wrapText="1"/>
    </xf>
    <xf numFmtId="177" fontId="2" fillId="4" borderId="21" xfId="0" applyNumberFormat="1" applyFont="1" applyFill="1" applyBorder="1" applyAlignment="1"/>
    <xf numFmtId="0" fontId="2" fillId="4" borderId="21" xfId="0" applyFont="1" applyFill="1" applyBorder="1" applyAlignment="1"/>
    <xf numFmtId="0" fontId="2" fillId="4" borderId="22" xfId="0" applyFont="1" applyFill="1" applyBorder="1" applyAlignment="1"/>
    <xf numFmtId="0" fontId="14" fillId="0" borderId="0" xfId="0" applyFont="1" applyAlignment="1"/>
    <xf numFmtId="0" fontId="0" fillId="0" borderId="0" xfId="0" applyFont="1" applyAlignment="1">
      <alignment horizontal="center" vertical="center"/>
    </xf>
    <xf numFmtId="0" fontId="14" fillId="0" borderId="16" xfId="0" applyFont="1" applyBorder="1" applyAlignment="1"/>
    <xf numFmtId="0" fontId="14" fillId="0" borderId="0" xfId="0" applyFont="1" applyBorder="1" applyAlignment="1"/>
    <xf numFmtId="0" fontId="14" fillId="0" borderId="17" xfId="0" applyFont="1" applyBorder="1" applyAlignment="1"/>
    <xf numFmtId="0" fontId="14" fillId="0" borderId="0" xfId="0" applyFont="1" applyBorder="1" applyAlignment="1">
      <alignment horizontal="right"/>
    </xf>
    <xf numFmtId="0" fontId="14" fillId="0" borderId="17" xfId="0" applyFont="1" applyFill="1" applyBorder="1" applyAlignment="1">
      <alignment horizontal="right"/>
    </xf>
    <xf numFmtId="0" fontId="14" fillId="5" borderId="18" xfId="0" applyFont="1" applyFill="1" applyBorder="1" applyAlignment="1"/>
    <xf numFmtId="0" fontId="14" fillId="5" borderId="19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2" borderId="19" xfId="0" applyFont="1" applyFill="1" applyBorder="1" applyAlignment="1"/>
    <xf numFmtId="0" fontId="14" fillId="0" borderId="18" xfId="0" applyFont="1" applyBorder="1" applyAlignment="1"/>
    <xf numFmtId="0" fontId="14" fillId="0" borderId="1" xfId="0" applyFont="1" applyBorder="1" applyAlignment="1"/>
    <xf numFmtId="0" fontId="14" fillId="0" borderId="19" xfId="0" applyFont="1" applyBorder="1" applyAlignment="1"/>
    <xf numFmtId="0" fontId="11" fillId="0" borderId="16" xfId="0" applyFont="1" applyBorder="1" applyAlignment="1"/>
    <xf numFmtId="0" fontId="14" fillId="4" borderId="1" xfId="0" applyFont="1" applyFill="1" applyBorder="1" applyAlignment="1"/>
    <xf numFmtId="0" fontId="14" fillId="4" borderId="12" xfId="0" applyFont="1" applyFill="1" applyBorder="1" applyAlignment="1"/>
    <xf numFmtId="0" fontId="14" fillId="4" borderId="19" xfId="0" applyFont="1" applyFill="1" applyBorder="1" applyAlignment="1"/>
    <xf numFmtId="0" fontId="14" fillId="0" borderId="12" xfId="0" applyFont="1" applyBorder="1" applyAlignment="1"/>
    <xf numFmtId="0" fontId="14" fillId="5" borderId="20" xfId="0" applyFont="1" applyFill="1" applyBorder="1" applyAlignment="1"/>
    <xf numFmtId="0" fontId="14" fillId="4" borderId="21" xfId="0" applyFont="1" applyFill="1" applyBorder="1" applyAlignment="1"/>
    <xf numFmtId="0" fontId="14" fillId="4" borderId="22" xfId="0" applyFont="1" applyFill="1" applyBorder="1" applyAlignment="1"/>
    <xf numFmtId="0" fontId="14" fillId="0" borderId="3" xfId="0" applyFont="1" applyBorder="1" applyAlignment="1"/>
    <xf numFmtId="0" fontId="2" fillId="0" borderId="0" xfId="0" applyFont="1" applyAlignment="1">
      <alignment vertical="center"/>
    </xf>
    <xf numFmtId="181" fontId="2" fillId="0" borderId="0" xfId="0" applyNumberFormat="1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182" fontId="2" fillId="2" borderId="1" xfId="0" applyNumberFormat="1" applyFont="1" applyFill="1" applyBorder="1" applyAlignment="1">
      <alignment vertical="center"/>
    </xf>
    <xf numFmtId="38" fontId="2" fillId="2" borderId="1" xfId="1" applyFont="1" applyFill="1" applyBorder="1" applyAlignment="1">
      <alignment vertical="center"/>
    </xf>
    <xf numFmtId="38" fontId="2" fillId="2" borderId="19" xfId="1" applyFont="1" applyFill="1" applyBorder="1" applyAlignment="1">
      <alignment vertical="center"/>
    </xf>
    <xf numFmtId="0" fontId="2" fillId="5" borderId="21" xfId="0" applyFont="1" applyFill="1" applyBorder="1" applyAlignment="1">
      <alignment vertical="center"/>
    </xf>
    <xf numFmtId="182" fontId="2" fillId="2" borderId="21" xfId="0" applyNumberFormat="1" applyFont="1" applyFill="1" applyBorder="1" applyAlignment="1">
      <alignment vertical="center"/>
    </xf>
    <xf numFmtId="38" fontId="2" fillId="2" borderId="21" xfId="1" applyFont="1" applyFill="1" applyBorder="1" applyAlignment="1">
      <alignment vertical="center"/>
    </xf>
    <xf numFmtId="38" fontId="2" fillId="2" borderId="22" xfId="1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9" fontId="8" fillId="4" borderId="11" xfId="0" applyNumberFormat="1" applyFont="1" applyFill="1" applyBorder="1" applyAlignment="1">
      <alignment horizontal="center" vertical="center" wrapText="1"/>
    </xf>
    <xf numFmtId="9" fontId="8" fillId="4" borderId="12" xfId="0" applyNumberFormat="1" applyFont="1" applyFill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 wrapText="1"/>
    </xf>
    <xf numFmtId="0" fontId="5" fillId="0" borderId="27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vertical="center"/>
    </xf>
    <xf numFmtId="0" fontId="2" fillId="0" borderId="5" xfId="3" applyFont="1" applyFill="1" applyBorder="1" applyAlignment="1">
      <alignment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wrapText="1"/>
    </xf>
    <xf numFmtId="0" fontId="2" fillId="5" borderId="19" xfId="0" applyFont="1" applyFill="1" applyBorder="1" applyAlignment="1">
      <alignment horizont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7" fillId="5" borderId="37" xfId="0" applyFont="1" applyFill="1" applyBorder="1" applyAlignment="1">
      <alignment horizontal="center" vertical="center" wrapText="1"/>
    </xf>
    <xf numFmtId="0" fontId="17" fillId="5" borderId="38" xfId="0" applyFont="1" applyFill="1" applyBorder="1" applyAlignment="1">
      <alignment horizontal="center" vertical="center" wrapText="1"/>
    </xf>
    <xf numFmtId="0" fontId="17" fillId="5" borderId="35" xfId="0" applyFont="1" applyFill="1" applyBorder="1" applyAlignment="1">
      <alignment horizontal="center" vertical="center" wrapText="1"/>
    </xf>
    <xf numFmtId="0" fontId="17" fillId="5" borderId="37" xfId="0" applyFont="1" applyFill="1" applyBorder="1" applyAlignment="1">
      <alignment horizontal="center" vertical="center"/>
    </xf>
    <xf numFmtId="0" fontId="17" fillId="5" borderId="38" xfId="0" applyFont="1" applyFill="1" applyBorder="1" applyAlignment="1">
      <alignment horizontal="center" vertical="center"/>
    </xf>
    <xf numFmtId="0" fontId="17" fillId="5" borderId="35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81" fontId="2" fillId="5" borderId="1" xfId="0" applyNumberFormat="1" applyFont="1" applyFill="1" applyBorder="1" applyAlignment="1">
      <alignment horizontal="center" vertical="center" wrapText="1"/>
    </xf>
    <xf numFmtId="181" fontId="2" fillId="5" borderId="19" xfId="0" applyNumberFormat="1" applyFont="1" applyFill="1" applyBorder="1" applyAlignment="1">
      <alignment horizontal="center"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_排出量要因分析シート（日本建設機械工業会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07;&#21209;&#23616;&#20462;&#27491;_&#12304;&#26085;&#26412;&#26032;&#32862;&#21332;&#20250;&#12305;&#12487;&#12540;&#12479;&#12471;&#12540;&#12488;&#65288;&#12487;&#12540;&#12479;&#20462;&#27491;&#2816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入力（基礎）"/>
      <sheetName val="コード"/>
      <sheetName val="係数一覧"/>
      <sheetName val="発熱量"/>
      <sheetName val="CO2量"/>
      <sheetName val="入力（業務）"/>
      <sheetName val="係数一覧（業務）"/>
      <sheetName val="【別紙1】参加者リスト"/>
      <sheetName val="【別紙2】各企業の目標水準値"/>
      <sheetName val="【別紙3】変更点"/>
      <sheetName val="【別紙4-1】実績（基準年度）"/>
      <sheetName val="【別紙4-2】実績 (BAU)"/>
      <sheetName val="【別紙5-1】要因分析（実排出）"/>
      <sheetName val="【別紙5-2】要因分析（調整後）"/>
      <sheetName val="【別紙5-3】要因分析（業界指定）"/>
      <sheetName val="【別紙6】対策リスト"/>
      <sheetName val="【別紙7】クレジット活用実績"/>
      <sheetName val="【別紙8】業務部門の対策と削減効果"/>
      <sheetName val="業務における取組説明"/>
    </sheetNames>
    <sheetDataSet>
      <sheetData sheetId="0"/>
      <sheetData sheetId="1">
        <row r="2">
          <cell r="C2" t="str">
            <v>日本新聞協会</v>
          </cell>
        </row>
        <row r="63">
          <cell r="D63">
            <v>6860.1</v>
          </cell>
        </row>
        <row r="64">
          <cell r="D64">
            <v>28.269152174472826</v>
          </cell>
          <cell r="E64">
            <v>24.594162391791357</v>
          </cell>
        </row>
        <row r="67">
          <cell r="D67">
            <v>4.1208075938357789E-3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view="pageBreakPreview" zoomScale="60" zoomScaleNormal="100" workbookViewId="0">
      <selection sqref="A1:D58"/>
    </sheetView>
  </sheetViews>
  <sheetFormatPr defaultRowHeight="13.5" x14ac:dyDescent="0.15"/>
  <cols>
    <col min="1" max="1" width="29" customWidth="1"/>
    <col min="2" max="2" width="28.125" customWidth="1"/>
    <col min="3" max="3" width="9.875" customWidth="1"/>
    <col min="4" max="4" width="20.125" customWidth="1"/>
  </cols>
  <sheetData>
    <row r="1" spans="1:4" ht="15.75" x14ac:dyDescent="0.25">
      <c r="A1" s="1"/>
      <c r="B1" s="1"/>
      <c r="C1" s="1"/>
      <c r="D1" s="2"/>
    </row>
    <row r="2" spans="1:4" ht="18.75" x14ac:dyDescent="0.15">
      <c r="A2" s="201" t="s">
        <v>0</v>
      </c>
      <c r="B2" s="201"/>
      <c r="C2" s="201"/>
      <c r="D2" s="201"/>
    </row>
    <row r="3" spans="1:4" ht="15" x14ac:dyDescent="0.25">
      <c r="A3" s="1"/>
      <c r="B3" s="1"/>
      <c r="C3" s="202" t="str">
        <f>'[1]入力（基礎）'!C2</f>
        <v>日本新聞協会</v>
      </c>
      <c r="D3" s="202"/>
    </row>
    <row r="4" spans="1:4" ht="15" x14ac:dyDescent="0.25">
      <c r="A4" s="1"/>
      <c r="B4" s="1"/>
      <c r="C4" s="1"/>
      <c r="D4" s="1"/>
    </row>
    <row r="5" spans="1:4" ht="15" x14ac:dyDescent="0.15">
      <c r="A5" s="3" t="s">
        <v>1</v>
      </c>
      <c r="B5" s="3" t="s">
        <v>2</v>
      </c>
      <c r="C5" s="3" t="s">
        <v>3</v>
      </c>
      <c r="D5" s="3" t="s">
        <v>4</v>
      </c>
    </row>
    <row r="6" spans="1:4" ht="15" x14ac:dyDescent="0.15">
      <c r="A6" s="203"/>
      <c r="B6" s="4"/>
      <c r="C6" s="5"/>
      <c r="D6" s="6"/>
    </row>
    <row r="7" spans="1:4" ht="15" x14ac:dyDescent="0.15">
      <c r="A7" s="204"/>
      <c r="B7" s="7"/>
      <c r="C7" s="8"/>
      <c r="D7" s="6"/>
    </row>
    <row r="8" spans="1:4" ht="15" x14ac:dyDescent="0.15">
      <c r="A8" s="204"/>
      <c r="B8" s="7"/>
      <c r="C8" s="8"/>
      <c r="D8" s="6"/>
    </row>
    <row r="9" spans="1:4" ht="15" x14ac:dyDescent="0.15">
      <c r="A9" s="203"/>
      <c r="B9" s="4"/>
      <c r="C9" s="5"/>
      <c r="D9" s="6"/>
    </row>
    <row r="10" spans="1:4" ht="15" x14ac:dyDescent="0.15">
      <c r="A10" s="204"/>
      <c r="B10" s="7"/>
      <c r="C10" s="8"/>
      <c r="D10" s="6"/>
    </row>
    <row r="11" spans="1:4" ht="15" x14ac:dyDescent="0.15">
      <c r="A11" s="204"/>
      <c r="B11" s="7"/>
      <c r="C11" s="8"/>
      <c r="D11" s="6"/>
    </row>
    <row r="12" spans="1:4" ht="15" x14ac:dyDescent="0.15">
      <c r="A12" s="203"/>
      <c r="B12" s="4"/>
      <c r="C12" s="5"/>
      <c r="D12" s="9"/>
    </row>
    <row r="13" spans="1:4" ht="15" x14ac:dyDescent="0.15">
      <c r="A13" s="204"/>
      <c r="B13" s="7"/>
      <c r="C13" s="8"/>
      <c r="D13" s="6"/>
    </row>
    <row r="14" spans="1:4" ht="15" x14ac:dyDescent="0.15">
      <c r="A14" s="204"/>
      <c r="B14" s="7"/>
      <c r="C14" s="8"/>
      <c r="D14" s="6"/>
    </row>
    <row r="15" spans="1:4" ht="15" x14ac:dyDescent="0.15">
      <c r="A15" s="203"/>
      <c r="B15" s="4"/>
      <c r="C15" s="5"/>
      <c r="D15" s="6"/>
    </row>
    <row r="16" spans="1:4" ht="15" x14ac:dyDescent="0.15">
      <c r="A16" s="204"/>
      <c r="B16" s="7"/>
      <c r="C16" s="8"/>
      <c r="D16" s="6"/>
    </row>
    <row r="17" spans="1:4" ht="15" x14ac:dyDescent="0.15">
      <c r="A17" s="204"/>
      <c r="B17" s="7"/>
      <c r="C17" s="8"/>
      <c r="D17" s="6"/>
    </row>
    <row r="18" spans="1:4" ht="15" x14ac:dyDescent="0.15">
      <c r="A18" s="203"/>
      <c r="B18" s="4"/>
      <c r="C18" s="5"/>
      <c r="D18" s="6"/>
    </row>
    <row r="19" spans="1:4" ht="15" x14ac:dyDescent="0.15">
      <c r="A19" s="204"/>
      <c r="B19" s="7"/>
      <c r="C19" s="8"/>
      <c r="D19" s="6"/>
    </row>
    <row r="20" spans="1:4" ht="15" x14ac:dyDescent="0.15">
      <c r="A20" s="204"/>
      <c r="B20" s="7"/>
      <c r="C20" s="8"/>
      <c r="D20" s="6"/>
    </row>
    <row r="21" spans="1:4" ht="15" x14ac:dyDescent="0.15">
      <c r="A21" s="203"/>
      <c r="B21" s="4"/>
      <c r="C21" s="5"/>
      <c r="D21" s="9"/>
    </row>
    <row r="22" spans="1:4" ht="15" x14ac:dyDescent="0.15">
      <c r="A22" s="204"/>
      <c r="B22" s="7"/>
      <c r="C22" s="8"/>
      <c r="D22" s="6"/>
    </row>
    <row r="23" spans="1:4" ht="15" x14ac:dyDescent="0.15">
      <c r="A23" s="204"/>
      <c r="B23" s="7"/>
      <c r="C23" s="8"/>
      <c r="D23" s="6"/>
    </row>
    <row r="24" spans="1:4" ht="15" x14ac:dyDescent="0.15">
      <c r="A24" s="203"/>
      <c r="B24" s="4"/>
      <c r="C24" s="5"/>
      <c r="D24" s="6"/>
    </row>
    <row r="25" spans="1:4" ht="15" x14ac:dyDescent="0.15">
      <c r="A25" s="204"/>
      <c r="B25" s="7"/>
      <c r="C25" s="8"/>
      <c r="D25" s="6"/>
    </row>
    <row r="26" spans="1:4" ht="15" x14ac:dyDescent="0.15">
      <c r="A26" s="204"/>
      <c r="B26" s="7"/>
      <c r="C26" s="8"/>
      <c r="D26" s="6"/>
    </row>
    <row r="27" spans="1:4" ht="15" x14ac:dyDescent="0.15">
      <c r="A27" s="203"/>
      <c r="B27" s="4"/>
      <c r="C27" s="5"/>
      <c r="D27" s="6"/>
    </row>
    <row r="28" spans="1:4" ht="15" x14ac:dyDescent="0.15">
      <c r="A28" s="204"/>
      <c r="B28" s="7"/>
      <c r="C28" s="8"/>
      <c r="D28" s="6"/>
    </row>
    <row r="29" spans="1:4" ht="15" x14ac:dyDescent="0.15">
      <c r="A29" s="204"/>
      <c r="B29" s="7"/>
      <c r="C29" s="8"/>
      <c r="D29" s="6"/>
    </row>
    <row r="30" spans="1:4" ht="15" x14ac:dyDescent="0.25">
      <c r="A30" s="10"/>
      <c r="B30" s="10"/>
      <c r="C30" s="10"/>
      <c r="D30" s="10"/>
    </row>
    <row r="31" spans="1:4" ht="15" x14ac:dyDescent="0.25">
      <c r="A31" s="1" t="s">
        <v>5</v>
      </c>
      <c r="B31" s="1"/>
      <c r="C31" s="1"/>
      <c r="D31" s="1"/>
    </row>
    <row r="32" spans="1:4" x14ac:dyDescent="0.15">
      <c r="A32" s="192" t="s">
        <v>6</v>
      </c>
      <c r="B32" s="193"/>
      <c r="C32" s="193"/>
      <c r="D32" s="194"/>
    </row>
    <row r="33" spans="1:4" x14ac:dyDescent="0.15">
      <c r="A33" s="195"/>
      <c r="B33" s="196"/>
      <c r="C33" s="196"/>
      <c r="D33" s="197"/>
    </row>
    <row r="34" spans="1:4" x14ac:dyDescent="0.15">
      <c r="A34" s="195"/>
      <c r="B34" s="196"/>
      <c r="C34" s="196"/>
      <c r="D34" s="197"/>
    </row>
    <row r="35" spans="1:4" x14ac:dyDescent="0.15">
      <c r="A35" s="195"/>
      <c r="B35" s="196"/>
      <c r="C35" s="196"/>
      <c r="D35" s="197"/>
    </row>
    <row r="36" spans="1:4" x14ac:dyDescent="0.15">
      <c r="A36" s="195"/>
      <c r="B36" s="196"/>
      <c r="C36" s="196"/>
      <c r="D36" s="197"/>
    </row>
    <row r="37" spans="1:4" x14ac:dyDescent="0.15">
      <c r="A37" s="195"/>
      <c r="B37" s="196"/>
      <c r="C37" s="196"/>
      <c r="D37" s="197"/>
    </row>
    <row r="38" spans="1:4" x14ac:dyDescent="0.15">
      <c r="A38" s="195"/>
      <c r="B38" s="196"/>
      <c r="C38" s="196"/>
      <c r="D38" s="197"/>
    </row>
    <row r="39" spans="1:4" x14ac:dyDescent="0.15">
      <c r="A39" s="195"/>
      <c r="B39" s="196"/>
      <c r="C39" s="196"/>
      <c r="D39" s="197"/>
    </row>
    <row r="40" spans="1:4" x14ac:dyDescent="0.15">
      <c r="A40" s="195"/>
      <c r="B40" s="196"/>
      <c r="C40" s="196"/>
      <c r="D40" s="197"/>
    </row>
    <row r="41" spans="1:4" x14ac:dyDescent="0.15">
      <c r="A41" s="195"/>
      <c r="B41" s="196"/>
      <c r="C41" s="196"/>
      <c r="D41" s="197"/>
    </row>
    <row r="42" spans="1:4" x14ac:dyDescent="0.15">
      <c r="A42" s="195"/>
      <c r="B42" s="196"/>
      <c r="C42" s="196"/>
      <c r="D42" s="197"/>
    </row>
    <row r="43" spans="1:4" x14ac:dyDescent="0.15">
      <c r="A43" s="195"/>
      <c r="B43" s="196"/>
      <c r="C43" s="196"/>
      <c r="D43" s="197"/>
    </row>
    <row r="44" spans="1:4" x14ac:dyDescent="0.15">
      <c r="A44" s="198"/>
      <c r="B44" s="199"/>
      <c r="C44" s="199"/>
      <c r="D44" s="200"/>
    </row>
    <row r="45" spans="1:4" ht="15" x14ac:dyDescent="0.25">
      <c r="A45" s="10"/>
      <c r="B45" s="10"/>
      <c r="C45" s="10"/>
      <c r="D45" s="10"/>
    </row>
    <row r="46" spans="1:4" ht="15" x14ac:dyDescent="0.25">
      <c r="A46" s="1" t="s">
        <v>7</v>
      </c>
      <c r="B46" s="1"/>
      <c r="C46" s="1"/>
      <c r="D46" s="1"/>
    </row>
    <row r="47" spans="1:4" x14ac:dyDescent="0.15">
      <c r="A47" s="192" t="s">
        <v>8</v>
      </c>
      <c r="B47" s="193"/>
      <c r="C47" s="193"/>
      <c r="D47" s="194"/>
    </row>
    <row r="48" spans="1:4" x14ac:dyDescent="0.15">
      <c r="A48" s="195"/>
      <c r="B48" s="196"/>
      <c r="C48" s="196"/>
      <c r="D48" s="197"/>
    </row>
    <row r="49" spans="1:4" x14ac:dyDescent="0.15">
      <c r="A49" s="195"/>
      <c r="B49" s="196"/>
      <c r="C49" s="196"/>
      <c r="D49" s="197"/>
    </row>
    <row r="50" spans="1:4" x14ac:dyDescent="0.15">
      <c r="A50" s="195"/>
      <c r="B50" s="196"/>
      <c r="C50" s="196"/>
      <c r="D50" s="197"/>
    </row>
    <row r="51" spans="1:4" x14ac:dyDescent="0.15">
      <c r="A51" s="195"/>
      <c r="B51" s="196"/>
      <c r="C51" s="196"/>
      <c r="D51" s="197"/>
    </row>
    <row r="52" spans="1:4" x14ac:dyDescent="0.15">
      <c r="A52" s="195"/>
      <c r="B52" s="196"/>
      <c r="C52" s="196"/>
      <c r="D52" s="197"/>
    </row>
    <row r="53" spans="1:4" x14ac:dyDescent="0.15">
      <c r="A53" s="195"/>
      <c r="B53" s="196"/>
      <c r="C53" s="196"/>
      <c r="D53" s="197"/>
    </row>
    <row r="54" spans="1:4" x14ac:dyDescent="0.15">
      <c r="A54" s="195"/>
      <c r="B54" s="196"/>
      <c r="C54" s="196"/>
      <c r="D54" s="197"/>
    </row>
    <row r="55" spans="1:4" x14ac:dyDescent="0.15">
      <c r="A55" s="195"/>
      <c r="B55" s="196"/>
      <c r="C55" s="196"/>
      <c r="D55" s="197"/>
    </row>
    <row r="56" spans="1:4" x14ac:dyDescent="0.15">
      <c r="A56" s="195"/>
      <c r="B56" s="196"/>
      <c r="C56" s="196"/>
      <c r="D56" s="197"/>
    </row>
    <row r="57" spans="1:4" x14ac:dyDescent="0.15">
      <c r="A57" s="195"/>
      <c r="B57" s="196"/>
      <c r="C57" s="196"/>
      <c r="D57" s="197"/>
    </row>
    <row r="58" spans="1:4" x14ac:dyDescent="0.15">
      <c r="A58" s="198"/>
      <c r="B58" s="199"/>
      <c r="C58" s="199"/>
      <c r="D58" s="200"/>
    </row>
  </sheetData>
  <mergeCells count="12">
    <mergeCell ref="A47:D58"/>
    <mergeCell ref="A2:D2"/>
    <mergeCell ref="C3:D3"/>
    <mergeCell ref="A6:A8"/>
    <mergeCell ref="A9:A11"/>
    <mergeCell ref="A12:A14"/>
    <mergeCell ref="A15:A17"/>
    <mergeCell ref="A18:A20"/>
    <mergeCell ref="A21:A23"/>
    <mergeCell ref="A24:A26"/>
    <mergeCell ref="A27:A29"/>
    <mergeCell ref="A32:D44"/>
  </mergeCells>
  <phoneticPr fontId="3"/>
  <pageMargins left="0.7" right="0.7" top="0.75" bottom="0.75" header="0.3" footer="0.3"/>
  <pageSetup paperSize="9" scale="92" orientation="portrait" r:id="rId1"/>
  <headerFooter>
    <oddHeader>&amp;R&amp;"Calibri"&amp;B&amp;18【別紙1】参加者リスト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view="pageBreakPreview" zoomScale="60" zoomScaleNormal="100" workbookViewId="0">
      <selection sqref="A1:J40"/>
    </sheetView>
  </sheetViews>
  <sheetFormatPr defaultRowHeight="13.5" x14ac:dyDescent="0.15"/>
  <cols>
    <col min="1" max="10" width="8.625" customWidth="1"/>
  </cols>
  <sheetData>
    <row r="1" spans="1:10" ht="15.75" x14ac:dyDescent="0.25">
      <c r="A1" s="1"/>
      <c r="B1" s="1"/>
      <c r="C1" s="1"/>
      <c r="D1" s="1"/>
      <c r="E1" s="1"/>
      <c r="F1" s="1"/>
      <c r="G1" s="1"/>
      <c r="H1" s="1"/>
      <c r="I1" s="211"/>
      <c r="J1" s="211"/>
    </row>
    <row r="2" spans="1:10" ht="18.75" x14ac:dyDescent="0.15">
      <c r="A2" s="212" t="s">
        <v>9</v>
      </c>
      <c r="B2" s="201"/>
      <c r="C2" s="201"/>
      <c r="D2" s="201"/>
      <c r="E2" s="201"/>
      <c r="F2" s="201"/>
      <c r="G2" s="201"/>
      <c r="H2" s="201"/>
      <c r="I2" s="201"/>
      <c r="J2" s="201"/>
    </row>
    <row r="3" spans="1:10" ht="15.75" x14ac:dyDescent="0.15">
      <c r="A3" s="11"/>
      <c r="B3" s="12"/>
      <c r="C3" s="12"/>
      <c r="D3" s="12"/>
      <c r="E3" s="12"/>
      <c r="F3" s="12"/>
      <c r="G3" s="213" t="str">
        <f>'[1]入力（基礎）'!C2</f>
        <v>日本新聞協会</v>
      </c>
      <c r="H3" s="213"/>
      <c r="I3" s="213"/>
      <c r="J3" s="213"/>
    </row>
    <row r="4" spans="1:10" ht="15" x14ac:dyDescent="0.25">
      <c r="A4" s="13" t="s">
        <v>10</v>
      </c>
      <c r="B4" s="14"/>
      <c r="C4" s="14"/>
      <c r="D4" s="14"/>
      <c r="E4" s="14"/>
      <c r="F4" s="14"/>
      <c r="G4" s="14"/>
      <c r="H4" s="14"/>
      <c r="I4" s="1"/>
      <c r="J4" s="1"/>
    </row>
    <row r="5" spans="1:10" ht="15" x14ac:dyDescent="0.25">
      <c r="A5" s="15" t="s">
        <v>11</v>
      </c>
      <c r="B5" s="1"/>
      <c r="C5" s="1"/>
      <c r="D5" s="1"/>
      <c r="E5" s="1"/>
      <c r="F5" s="1"/>
      <c r="G5" s="1"/>
      <c r="H5" s="1"/>
      <c r="I5" s="1"/>
      <c r="J5" s="1"/>
    </row>
    <row r="6" spans="1:10" ht="15" x14ac:dyDescent="0.15">
      <c r="A6" s="214" t="s">
        <v>1</v>
      </c>
      <c r="B6" s="215"/>
      <c r="C6" s="214" t="s">
        <v>12</v>
      </c>
      <c r="D6" s="215"/>
      <c r="E6" s="214" t="s">
        <v>13</v>
      </c>
      <c r="F6" s="215"/>
      <c r="G6" s="214" t="s">
        <v>14</v>
      </c>
      <c r="H6" s="215"/>
      <c r="I6" s="218" t="s">
        <v>15</v>
      </c>
      <c r="J6" s="219"/>
    </row>
    <row r="7" spans="1:10" ht="15" x14ac:dyDescent="0.15">
      <c r="A7" s="216"/>
      <c r="B7" s="217"/>
      <c r="C7" s="216"/>
      <c r="D7" s="217"/>
      <c r="E7" s="216"/>
      <c r="F7" s="217"/>
      <c r="G7" s="216"/>
      <c r="H7" s="217"/>
      <c r="I7" s="218" t="s">
        <v>16</v>
      </c>
      <c r="J7" s="219"/>
    </row>
    <row r="8" spans="1:10" ht="15" x14ac:dyDescent="0.15">
      <c r="A8" s="205"/>
      <c r="B8" s="204"/>
      <c r="C8" s="206"/>
      <c r="D8" s="207"/>
      <c r="E8" s="207"/>
      <c r="F8" s="207"/>
      <c r="G8" s="210"/>
      <c r="H8" s="207"/>
      <c r="I8" s="210"/>
      <c r="J8" s="207"/>
    </row>
    <row r="9" spans="1:10" ht="15" x14ac:dyDescent="0.15">
      <c r="A9" s="205"/>
      <c r="B9" s="204"/>
      <c r="C9" s="206"/>
      <c r="D9" s="207"/>
      <c r="E9" s="207"/>
      <c r="F9" s="207"/>
      <c r="G9" s="210"/>
      <c r="H9" s="207"/>
      <c r="I9" s="210"/>
      <c r="J9" s="207"/>
    </row>
    <row r="10" spans="1:10" ht="15" x14ac:dyDescent="0.15">
      <c r="A10" s="205"/>
      <c r="B10" s="204"/>
      <c r="C10" s="206"/>
      <c r="D10" s="207"/>
      <c r="E10" s="207"/>
      <c r="F10" s="207"/>
      <c r="G10" s="210"/>
      <c r="H10" s="207"/>
      <c r="I10" s="210"/>
      <c r="J10" s="207"/>
    </row>
    <row r="11" spans="1:10" ht="15" x14ac:dyDescent="0.15">
      <c r="A11" s="205"/>
      <c r="B11" s="204"/>
      <c r="C11" s="206"/>
      <c r="D11" s="207"/>
      <c r="E11" s="207"/>
      <c r="F11" s="207"/>
      <c r="G11" s="208"/>
      <c r="H11" s="209"/>
      <c r="I11" s="208"/>
      <c r="J11" s="209"/>
    </row>
    <row r="12" spans="1:10" ht="15" x14ac:dyDescent="0.15">
      <c r="A12" s="205"/>
      <c r="B12" s="204"/>
      <c r="C12" s="206"/>
      <c r="D12" s="207"/>
      <c r="E12" s="207"/>
      <c r="F12" s="207"/>
      <c r="G12" s="208"/>
      <c r="H12" s="209"/>
      <c r="I12" s="208"/>
      <c r="J12" s="209"/>
    </row>
    <row r="13" spans="1:10" ht="15" x14ac:dyDescent="0.15">
      <c r="A13" s="205"/>
      <c r="B13" s="204"/>
      <c r="C13" s="206"/>
      <c r="D13" s="207"/>
      <c r="E13" s="207"/>
      <c r="F13" s="207"/>
      <c r="G13" s="208"/>
      <c r="H13" s="209"/>
      <c r="I13" s="208"/>
      <c r="J13" s="209"/>
    </row>
    <row r="14" spans="1:10" ht="15" x14ac:dyDescent="0.15">
      <c r="A14" s="205"/>
      <c r="B14" s="204"/>
      <c r="C14" s="206"/>
      <c r="D14" s="207"/>
      <c r="E14" s="207"/>
      <c r="F14" s="207"/>
      <c r="G14" s="208"/>
      <c r="H14" s="209"/>
      <c r="I14" s="208"/>
      <c r="J14" s="209"/>
    </row>
    <row r="15" spans="1:10" ht="15" x14ac:dyDescent="0.15">
      <c r="A15" s="205"/>
      <c r="B15" s="204"/>
      <c r="C15" s="206"/>
      <c r="D15" s="207"/>
      <c r="E15" s="207"/>
      <c r="F15" s="207"/>
      <c r="G15" s="208"/>
      <c r="H15" s="209"/>
      <c r="I15" s="208"/>
      <c r="J15" s="209"/>
    </row>
    <row r="16" spans="1:10" ht="15" x14ac:dyDescent="0.15">
      <c r="A16" s="205"/>
      <c r="B16" s="204"/>
      <c r="C16" s="206"/>
      <c r="D16" s="207"/>
      <c r="E16" s="207"/>
      <c r="F16" s="207"/>
      <c r="G16" s="208"/>
      <c r="H16" s="209"/>
      <c r="I16" s="208"/>
      <c r="J16" s="209"/>
    </row>
    <row r="17" spans="1:10" ht="15" x14ac:dyDescent="0.15">
      <c r="A17" s="205"/>
      <c r="B17" s="204"/>
      <c r="C17" s="206"/>
      <c r="D17" s="207"/>
      <c r="E17" s="207"/>
      <c r="F17" s="207"/>
      <c r="G17" s="208"/>
      <c r="H17" s="209"/>
      <c r="I17" s="208"/>
      <c r="J17" s="209"/>
    </row>
    <row r="18" spans="1:10" ht="15" x14ac:dyDescent="0.15">
      <c r="A18" s="205"/>
      <c r="B18" s="204"/>
      <c r="C18" s="206"/>
      <c r="D18" s="207"/>
      <c r="E18" s="207"/>
      <c r="F18" s="207"/>
      <c r="G18" s="208"/>
      <c r="H18" s="209"/>
      <c r="I18" s="208"/>
      <c r="J18" s="209"/>
    </row>
    <row r="19" spans="1:10" ht="15" x14ac:dyDescent="0.15">
      <c r="A19" s="205"/>
      <c r="B19" s="204"/>
      <c r="C19" s="206"/>
      <c r="D19" s="207"/>
      <c r="E19" s="207"/>
      <c r="F19" s="207"/>
      <c r="G19" s="208"/>
      <c r="H19" s="209"/>
      <c r="I19" s="208"/>
      <c r="J19" s="209"/>
    </row>
    <row r="20" spans="1:10" ht="15" x14ac:dyDescent="0.15">
      <c r="A20" s="205"/>
      <c r="B20" s="204"/>
      <c r="C20" s="206"/>
      <c r="D20" s="207"/>
      <c r="E20" s="207"/>
      <c r="F20" s="207"/>
      <c r="G20" s="208"/>
      <c r="H20" s="209"/>
      <c r="I20" s="208"/>
      <c r="J20" s="209"/>
    </row>
    <row r="21" spans="1:10" ht="15" x14ac:dyDescent="0.15">
      <c r="A21" s="205"/>
      <c r="B21" s="204"/>
      <c r="C21" s="206"/>
      <c r="D21" s="207"/>
      <c r="E21" s="207"/>
      <c r="F21" s="207"/>
      <c r="G21" s="208"/>
      <c r="H21" s="209"/>
      <c r="I21" s="208"/>
      <c r="J21" s="209"/>
    </row>
    <row r="22" spans="1:10" ht="15" x14ac:dyDescent="0.15">
      <c r="A22" s="205"/>
      <c r="B22" s="204"/>
      <c r="C22" s="206"/>
      <c r="D22" s="207"/>
      <c r="E22" s="207"/>
      <c r="F22" s="207"/>
      <c r="G22" s="208"/>
      <c r="H22" s="209"/>
      <c r="I22" s="208"/>
      <c r="J22" s="209"/>
    </row>
    <row r="23" spans="1:10" ht="15" x14ac:dyDescent="0.15">
      <c r="A23" s="205"/>
      <c r="B23" s="204"/>
      <c r="C23" s="206"/>
      <c r="D23" s="207"/>
      <c r="E23" s="207"/>
      <c r="F23" s="207"/>
      <c r="G23" s="208"/>
      <c r="H23" s="209"/>
      <c r="I23" s="208"/>
      <c r="J23" s="209"/>
    </row>
    <row r="24" spans="1:10" ht="15" x14ac:dyDescent="0.15">
      <c r="A24" s="205"/>
      <c r="B24" s="204"/>
      <c r="C24" s="206"/>
      <c r="D24" s="207"/>
      <c r="E24" s="207"/>
      <c r="F24" s="207"/>
      <c r="G24" s="208"/>
      <c r="H24" s="209"/>
      <c r="I24" s="208"/>
      <c r="J24" s="209"/>
    </row>
    <row r="25" spans="1:10" ht="15" x14ac:dyDescent="0.15">
      <c r="A25" s="205"/>
      <c r="B25" s="204"/>
      <c r="C25" s="206"/>
      <c r="D25" s="207"/>
      <c r="E25" s="207"/>
      <c r="F25" s="207"/>
      <c r="G25" s="208"/>
      <c r="H25" s="209"/>
      <c r="I25" s="208"/>
      <c r="J25" s="209"/>
    </row>
    <row r="26" spans="1:10" ht="15" x14ac:dyDescent="0.15">
      <c r="A26" s="205"/>
      <c r="B26" s="204"/>
      <c r="C26" s="206"/>
      <c r="D26" s="207"/>
      <c r="E26" s="207"/>
      <c r="F26" s="207"/>
      <c r="G26" s="208"/>
      <c r="H26" s="209"/>
      <c r="I26" s="208"/>
      <c r="J26" s="209"/>
    </row>
    <row r="27" spans="1:10" ht="15" x14ac:dyDescent="0.15">
      <c r="A27" s="205"/>
      <c r="B27" s="204"/>
      <c r="C27" s="206"/>
      <c r="D27" s="207"/>
      <c r="E27" s="207"/>
      <c r="F27" s="207"/>
      <c r="G27" s="208"/>
      <c r="H27" s="209"/>
      <c r="I27" s="208"/>
      <c r="J27" s="209"/>
    </row>
    <row r="28" spans="1:10" ht="15" x14ac:dyDescent="0.15">
      <c r="A28" s="205"/>
      <c r="B28" s="204"/>
      <c r="C28" s="206"/>
      <c r="D28" s="207"/>
      <c r="E28" s="207"/>
      <c r="F28" s="207"/>
      <c r="G28" s="208"/>
      <c r="H28" s="209"/>
      <c r="I28" s="208"/>
      <c r="J28" s="209"/>
    </row>
    <row r="29" spans="1:10" ht="15" x14ac:dyDescent="0.15">
      <c r="A29" s="205"/>
      <c r="B29" s="204"/>
      <c r="C29" s="206"/>
      <c r="D29" s="207"/>
      <c r="E29" s="207"/>
      <c r="F29" s="207"/>
      <c r="G29" s="208"/>
      <c r="H29" s="209"/>
      <c r="I29" s="208"/>
      <c r="J29" s="209"/>
    </row>
    <row r="30" spans="1:10" ht="15" x14ac:dyDescent="0.15">
      <c r="A30" s="205"/>
      <c r="B30" s="204"/>
      <c r="C30" s="206"/>
      <c r="D30" s="207"/>
      <c r="E30" s="207"/>
      <c r="F30" s="207"/>
      <c r="G30" s="208"/>
      <c r="H30" s="209"/>
      <c r="I30" s="208"/>
      <c r="J30" s="209"/>
    </row>
    <row r="31" spans="1:10" ht="15" x14ac:dyDescent="0.15">
      <c r="A31" s="205"/>
      <c r="B31" s="204"/>
      <c r="C31" s="206"/>
      <c r="D31" s="207"/>
      <c r="E31" s="207"/>
      <c r="F31" s="207"/>
      <c r="G31" s="208"/>
      <c r="H31" s="209"/>
      <c r="I31" s="208"/>
      <c r="J31" s="209"/>
    </row>
    <row r="32" spans="1:10" ht="15" x14ac:dyDescent="0.15">
      <c r="A32" s="205"/>
      <c r="B32" s="204"/>
      <c r="C32" s="206"/>
      <c r="D32" s="207"/>
      <c r="E32" s="207"/>
      <c r="F32" s="207"/>
      <c r="G32" s="208"/>
      <c r="H32" s="209"/>
      <c r="I32" s="208"/>
      <c r="J32" s="209"/>
    </row>
    <row r="33" spans="1:10" ht="15" x14ac:dyDescent="0.15">
      <c r="A33" s="205"/>
      <c r="B33" s="204"/>
      <c r="C33" s="206"/>
      <c r="D33" s="207"/>
      <c r="E33" s="207"/>
      <c r="F33" s="207"/>
      <c r="G33" s="208"/>
      <c r="H33" s="209"/>
      <c r="I33" s="208"/>
      <c r="J33" s="209"/>
    </row>
    <row r="34" spans="1:10" ht="15" x14ac:dyDescent="0.15">
      <c r="A34" s="205"/>
      <c r="B34" s="204"/>
      <c r="C34" s="206"/>
      <c r="D34" s="207"/>
      <c r="E34" s="207"/>
      <c r="F34" s="207"/>
      <c r="G34" s="208"/>
      <c r="H34" s="209"/>
      <c r="I34" s="208"/>
      <c r="J34" s="209"/>
    </row>
    <row r="35" spans="1:10" ht="15" x14ac:dyDescent="0.15">
      <c r="A35" s="205"/>
      <c r="B35" s="204"/>
      <c r="C35" s="206"/>
      <c r="D35" s="207"/>
      <c r="E35" s="207"/>
      <c r="F35" s="207"/>
      <c r="G35" s="208"/>
      <c r="H35" s="209"/>
      <c r="I35" s="208"/>
      <c r="J35" s="209"/>
    </row>
    <row r="36" spans="1:10" ht="15" x14ac:dyDescent="0.15">
      <c r="A36" s="205"/>
      <c r="B36" s="204"/>
      <c r="C36" s="206"/>
      <c r="D36" s="207"/>
      <c r="E36" s="207"/>
      <c r="F36" s="207"/>
      <c r="G36" s="208"/>
      <c r="H36" s="209"/>
      <c r="I36" s="208"/>
      <c r="J36" s="209"/>
    </row>
    <row r="37" spans="1:10" ht="15" x14ac:dyDescent="0.15">
      <c r="A37" s="205"/>
      <c r="B37" s="204"/>
      <c r="C37" s="206"/>
      <c r="D37" s="207"/>
      <c r="E37" s="207"/>
      <c r="F37" s="207"/>
      <c r="G37" s="208"/>
      <c r="H37" s="209"/>
      <c r="I37" s="208"/>
      <c r="J37" s="209"/>
    </row>
    <row r="38" spans="1:10" ht="15" x14ac:dyDescent="0.15">
      <c r="A38" s="205"/>
      <c r="B38" s="204"/>
      <c r="C38" s="206"/>
      <c r="D38" s="207"/>
      <c r="E38" s="207"/>
      <c r="F38" s="207"/>
      <c r="G38" s="208"/>
      <c r="H38" s="209"/>
      <c r="I38" s="208"/>
      <c r="J38" s="209"/>
    </row>
    <row r="39" spans="1:10" ht="15" x14ac:dyDescent="0.15">
      <c r="A39" s="205"/>
      <c r="B39" s="204"/>
      <c r="C39" s="206"/>
      <c r="D39" s="207"/>
      <c r="E39" s="207"/>
      <c r="F39" s="207"/>
      <c r="G39" s="208"/>
      <c r="H39" s="209"/>
      <c r="I39" s="208"/>
      <c r="J39" s="209"/>
    </row>
    <row r="40" spans="1:10" ht="15" x14ac:dyDescent="0.15">
      <c r="A40" s="205"/>
      <c r="B40" s="204"/>
      <c r="C40" s="206"/>
      <c r="D40" s="207"/>
      <c r="E40" s="207"/>
      <c r="F40" s="207"/>
      <c r="G40" s="208"/>
      <c r="H40" s="209"/>
      <c r="I40" s="208"/>
      <c r="J40" s="209"/>
    </row>
  </sheetData>
  <mergeCells count="174">
    <mergeCell ref="I1:J1"/>
    <mergeCell ref="A2:J2"/>
    <mergeCell ref="G3:J3"/>
    <mergeCell ref="A6:B7"/>
    <mergeCell ref="C6:D7"/>
    <mergeCell ref="E6:F7"/>
    <mergeCell ref="G6:H7"/>
    <mergeCell ref="I6:J6"/>
    <mergeCell ref="I7:J7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18:B18"/>
    <mergeCell ref="C18:D18"/>
    <mergeCell ref="E18:F18"/>
    <mergeCell ref="G18:H18"/>
    <mergeCell ref="I18:J18"/>
    <mergeCell ref="A19:B19"/>
    <mergeCell ref="C19:D19"/>
    <mergeCell ref="E19:F19"/>
    <mergeCell ref="G19:H19"/>
    <mergeCell ref="I19:J19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28:B28"/>
    <mergeCell ref="C28:D28"/>
    <mergeCell ref="E28:F28"/>
    <mergeCell ref="G28:H28"/>
    <mergeCell ref="I28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5:B35"/>
    <mergeCell ref="C35:D35"/>
    <mergeCell ref="E35:F35"/>
    <mergeCell ref="G35:H35"/>
    <mergeCell ref="I35:J35"/>
    <mergeCell ref="A36:B36"/>
    <mergeCell ref="C36:D36"/>
    <mergeCell ref="E36:F36"/>
    <mergeCell ref="G36:H36"/>
    <mergeCell ref="I36:J36"/>
    <mergeCell ref="A37:B37"/>
    <mergeCell ref="C37:D37"/>
    <mergeCell ref="E37:F37"/>
    <mergeCell ref="G37:H37"/>
    <mergeCell ref="I37:J37"/>
    <mergeCell ref="A40:B40"/>
    <mergeCell ref="C40:D40"/>
    <mergeCell ref="E40:F40"/>
    <mergeCell ref="G40:H40"/>
    <mergeCell ref="I40:J40"/>
    <mergeCell ref="A38:B38"/>
    <mergeCell ref="C38:D38"/>
    <mergeCell ref="E38:F38"/>
    <mergeCell ref="G38:H38"/>
    <mergeCell ref="I38:J38"/>
    <mergeCell ref="A39:B39"/>
    <mergeCell ref="C39:D39"/>
    <mergeCell ref="E39:F39"/>
    <mergeCell ref="G39:H39"/>
    <mergeCell ref="I39:J39"/>
  </mergeCells>
  <phoneticPr fontId="3"/>
  <pageMargins left="0.7" right="0.7" top="0.75" bottom="0.75" header="0.3" footer="0.3"/>
  <pageSetup paperSize="9" orientation="portrait" r:id="rId1"/>
  <headerFooter>
    <oddHeader>&amp;R&amp;"Calibri"&amp;B&amp;18【別紙2】各企業の目標水準値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view="pageBreakPreview" zoomScale="60" zoomScaleNormal="100" workbookViewId="0">
      <selection sqref="A1:E27"/>
    </sheetView>
  </sheetViews>
  <sheetFormatPr defaultRowHeight="13.5" x14ac:dyDescent="0.15"/>
  <cols>
    <col min="1" max="1" width="21.625" customWidth="1"/>
    <col min="2" max="2" width="9.875" customWidth="1"/>
    <col min="3" max="4" width="20.125" customWidth="1"/>
    <col min="5" max="5" width="31.875" customWidth="1"/>
  </cols>
  <sheetData>
    <row r="1" spans="1:5" ht="15" x14ac:dyDescent="0.25">
      <c r="A1" s="1"/>
      <c r="B1" s="1"/>
      <c r="C1" s="1"/>
      <c r="D1" s="1"/>
      <c r="E1" s="1"/>
    </row>
    <row r="2" spans="1:5" ht="19.5" thickBot="1" x14ac:dyDescent="0.3">
      <c r="A2" s="1"/>
      <c r="B2" s="1"/>
      <c r="C2" s="1"/>
      <c r="D2" s="1"/>
      <c r="E2" s="16"/>
    </row>
    <row r="3" spans="1:5" ht="21" x14ac:dyDescent="0.15">
      <c r="A3" s="220" t="s">
        <v>17</v>
      </c>
      <c r="B3" s="221"/>
      <c r="C3" s="221"/>
      <c r="D3" s="221"/>
      <c r="E3" s="222"/>
    </row>
    <row r="4" spans="1:5" ht="15" x14ac:dyDescent="0.25">
      <c r="A4" s="17"/>
      <c r="B4" s="10"/>
      <c r="C4" s="10"/>
      <c r="D4" s="10"/>
      <c r="E4" s="18"/>
    </row>
    <row r="5" spans="1:5" ht="15" x14ac:dyDescent="0.15">
      <c r="A5" s="19" t="s">
        <v>18</v>
      </c>
      <c r="B5" s="20" t="s">
        <v>19</v>
      </c>
      <c r="C5" s="20" t="s">
        <v>20</v>
      </c>
      <c r="D5" s="20" t="s">
        <v>21</v>
      </c>
      <c r="E5" s="21" t="s">
        <v>22</v>
      </c>
    </row>
    <row r="6" spans="1:5" ht="15" x14ac:dyDescent="0.15">
      <c r="A6" s="22" t="s">
        <v>23</v>
      </c>
      <c r="B6" s="23"/>
      <c r="C6" s="24"/>
      <c r="D6" s="25"/>
      <c r="E6" s="26"/>
    </row>
    <row r="7" spans="1:5" ht="15" x14ac:dyDescent="0.15">
      <c r="A7" s="22"/>
      <c r="B7" s="23"/>
      <c r="C7" s="23"/>
      <c r="D7" s="23"/>
      <c r="E7" s="26"/>
    </row>
    <row r="8" spans="1:5" ht="15" x14ac:dyDescent="0.15">
      <c r="A8" s="22"/>
      <c r="B8" s="23"/>
      <c r="C8" s="23"/>
      <c r="D8" s="23"/>
      <c r="E8" s="26"/>
    </row>
    <row r="9" spans="1:5" ht="15" x14ac:dyDescent="0.15">
      <c r="A9" s="22" t="s">
        <v>24</v>
      </c>
      <c r="B9" s="23"/>
      <c r="C9" s="23"/>
      <c r="D9" s="23"/>
      <c r="E9" s="27"/>
    </row>
    <row r="10" spans="1:5" ht="15" x14ac:dyDescent="0.15">
      <c r="A10" s="22"/>
      <c r="B10" s="23"/>
      <c r="C10" s="23"/>
      <c r="D10" s="28"/>
      <c r="E10" s="27"/>
    </row>
    <row r="11" spans="1:5" ht="15" x14ac:dyDescent="0.15">
      <c r="A11" s="22"/>
      <c r="B11" s="23"/>
      <c r="C11" s="23"/>
      <c r="D11" s="28"/>
      <c r="E11" s="26"/>
    </row>
    <row r="12" spans="1:5" ht="15" x14ac:dyDescent="0.15">
      <c r="A12" s="22" t="s">
        <v>25</v>
      </c>
      <c r="B12" s="23"/>
      <c r="C12" s="25"/>
      <c r="D12" s="25"/>
      <c r="E12" s="29"/>
    </row>
    <row r="13" spans="1:5" ht="15" x14ac:dyDescent="0.15">
      <c r="A13" s="22"/>
      <c r="B13" s="23"/>
      <c r="C13" s="23"/>
      <c r="D13" s="23"/>
      <c r="E13" s="29"/>
    </row>
    <row r="14" spans="1:5" ht="15" x14ac:dyDescent="0.15">
      <c r="A14" s="22"/>
      <c r="B14" s="23"/>
      <c r="C14" s="23"/>
      <c r="D14" s="23"/>
      <c r="E14" s="26"/>
    </row>
    <row r="15" spans="1:5" ht="15" x14ac:dyDescent="0.15">
      <c r="A15" s="22" t="s">
        <v>26</v>
      </c>
      <c r="B15" s="23"/>
      <c r="C15" s="23"/>
      <c r="D15" s="25"/>
      <c r="E15" s="29"/>
    </row>
    <row r="16" spans="1:5" ht="15" x14ac:dyDescent="0.15">
      <c r="A16" s="22"/>
      <c r="B16" s="23"/>
      <c r="C16" s="25"/>
      <c r="D16" s="23"/>
      <c r="E16" s="29"/>
    </row>
    <row r="17" spans="1:5" ht="15" x14ac:dyDescent="0.15">
      <c r="A17" s="22"/>
      <c r="B17" s="23"/>
      <c r="C17" s="23"/>
      <c r="D17" s="23"/>
      <c r="E17" s="26"/>
    </row>
    <row r="18" spans="1:5" ht="15" x14ac:dyDescent="0.15">
      <c r="A18" s="22" t="s">
        <v>27</v>
      </c>
      <c r="B18" s="23"/>
      <c r="C18" s="23"/>
      <c r="D18" s="23"/>
      <c r="E18" s="29"/>
    </row>
    <row r="19" spans="1:5" ht="15" x14ac:dyDescent="0.15">
      <c r="A19" s="22"/>
      <c r="B19" s="23"/>
      <c r="C19" s="23"/>
      <c r="D19" s="23"/>
      <c r="E19" s="26"/>
    </row>
    <row r="20" spans="1:5" ht="15" x14ac:dyDescent="0.15">
      <c r="A20" s="22"/>
      <c r="B20" s="23"/>
      <c r="C20" s="23"/>
      <c r="D20" s="23"/>
      <c r="E20" s="26"/>
    </row>
    <row r="21" spans="1:5" ht="15" x14ac:dyDescent="0.15">
      <c r="A21" s="22" t="s">
        <v>28</v>
      </c>
      <c r="B21" s="23"/>
      <c r="C21" s="25"/>
      <c r="D21" s="30"/>
      <c r="E21" s="29"/>
    </row>
    <row r="22" spans="1:5" ht="15.75" thickBot="1" x14ac:dyDescent="0.3">
      <c r="A22" s="31"/>
      <c r="B22" s="32"/>
      <c r="C22" s="32"/>
      <c r="D22" s="32"/>
      <c r="E22" s="33"/>
    </row>
    <row r="23" spans="1:5" ht="15" x14ac:dyDescent="0.25">
      <c r="A23" s="1"/>
      <c r="B23" s="1"/>
      <c r="C23" s="1"/>
      <c r="D23" s="1"/>
      <c r="E23" s="1"/>
    </row>
    <row r="24" spans="1:5" x14ac:dyDescent="0.15">
      <c r="A24" s="223" t="s">
        <v>29</v>
      </c>
      <c r="B24" s="223"/>
      <c r="C24" s="223"/>
      <c r="D24" s="223"/>
      <c r="E24" s="223"/>
    </row>
    <row r="25" spans="1:5" x14ac:dyDescent="0.15">
      <c r="A25" s="223"/>
      <c r="B25" s="223"/>
      <c r="C25" s="223"/>
      <c r="D25" s="223"/>
      <c r="E25" s="223"/>
    </row>
    <row r="26" spans="1:5" x14ac:dyDescent="0.15">
      <c r="A26" s="223"/>
      <c r="B26" s="223"/>
      <c r="C26" s="223"/>
      <c r="D26" s="223"/>
      <c r="E26" s="223"/>
    </row>
    <row r="27" spans="1:5" x14ac:dyDescent="0.15">
      <c r="A27" s="223"/>
      <c r="B27" s="223"/>
      <c r="C27" s="223"/>
      <c r="D27" s="223"/>
      <c r="E27" s="223"/>
    </row>
  </sheetData>
  <mergeCells count="2">
    <mergeCell ref="A3:E3"/>
    <mergeCell ref="A24:E27"/>
  </mergeCells>
  <phoneticPr fontId="3"/>
  <dataValidations count="1">
    <dataValidation type="list" allowBlank="1" showInputMessage="1" showErrorMessage="1" sqref="B6:B22">
      <formula1>$G$5:$G$12</formula1>
    </dataValidation>
  </dataValidations>
  <pageMargins left="0.7" right="0.7" top="0.75" bottom="0.75" header="0.3" footer="0.3"/>
  <pageSetup paperSize="9" scale="86" orientation="portrait" r:id="rId1"/>
  <headerFooter>
    <oddHeader>&amp;R&amp;"Calibri"&amp;B&amp;18【別紙3】変更点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7"/>
  <sheetViews>
    <sheetView view="pageBreakPreview" zoomScale="96" zoomScaleNormal="100" zoomScaleSheetLayoutView="96" workbookViewId="0">
      <selection activeCell="AB26" sqref="AB26"/>
    </sheetView>
  </sheetViews>
  <sheetFormatPr defaultRowHeight="13.5" x14ac:dyDescent="0.15"/>
  <cols>
    <col min="1" max="1" width="18.75" customWidth="1"/>
    <col min="2" max="3" width="14.625" customWidth="1"/>
    <col min="4" max="12" width="10" hidden="1" customWidth="1"/>
    <col min="13" max="28" width="10" customWidth="1"/>
    <col min="29" max="30" width="12" bestFit="1" customWidth="1"/>
  </cols>
  <sheetData>
    <row r="1" spans="1:30" ht="15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5"/>
      <c r="AD1" s="35"/>
    </row>
    <row r="2" spans="1:30" x14ac:dyDescent="0.2">
      <c r="A2" s="226" t="s">
        <v>30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34"/>
    </row>
    <row r="3" spans="1:30" x14ac:dyDescent="0.2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34"/>
    </row>
    <row r="4" spans="1:30" x14ac:dyDescent="0.2">
      <c r="A4" s="36" t="s">
        <v>31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</row>
    <row r="5" spans="1:30" x14ac:dyDescent="0.15">
      <c r="A5" s="37" t="s">
        <v>32</v>
      </c>
      <c r="B5" s="37" t="s">
        <v>33</v>
      </c>
      <c r="C5" s="37"/>
      <c r="D5" s="37" t="s">
        <v>34</v>
      </c>
      <c r="E5" s="37" t="s">
        <v>35</v>
      </c>
      <c r="F5" s="37" t="s">
        <v>36</v>
      </c>
      <c r="G5" s="37" t="s">
        <v>37</v>
      </c>
      <c r="H5" s="37" t="s">
        <v>38</v>
      </c>
      <c r="I5" s="37" t="s">
        <v>39</v>
      </c>
      <c r="J5" s="37" t="s">
        <v>40</v>
      </c>
      <c r="K5" s="37" t="s">
        <v>41</v>
      </c>
      <c r="L5" s="37" t="s">
        <v>42</v>
      </c>
      <c r="M5" s="37" t="s">
        <v>43</v>
      </c>
      <c r="N5" s="37" t="s">
        <v>44</v>
      </c>
      <c r="O5" s="37" t="s">
        <v>45</v>
      </c>
      <c r="P5" s="37" t="s">
        <v>46</v>
      </c>
      <c r="Q5" s="37" t="s">
        <v>47</v>
      </c>
      <c r="R5" s="37" t="s">
        <v>48</v>
      </c>
      <c r="S5" s="37" t="s">
        <v>49</v>
      </c>
      <c r="T5" s="37" t="s">
        <v>50</v>
      </c>
      <c r="U5" s="37" t="s">
        <v>51</v>
      </c>
      <c r="V5" s="37" t="s">
        <v>52</v>
      </c>
      <c r="W5" s="37" t="s">
        <v>53</v>
      </c>
      <c r="X5" s="37" t="s">
        <v>54</v>
      </c>
      <c r="Y5" s="37" t="s">
        <v>55</v>
      </c>
      <c r="Z5" s="37" t="s">
        <v>56</v>
      </c>
      <c r="AA5" s="37" t="s">
        <v>57</v>
      </c>
      <c r="AB5" s="37" t="s">
        <v>58</v>
      </c>
      <c r="AC5" s="37" t="s">
        <v>59</v>
      </c>
      <c r="AD5" s="37" t="s">
        <v>60</v>
      </c>
    </row>
    <row r="6" spans="1:30" x14ac:dyDescent="0.2">
      <c r="A6" s="227" t="s">
        <v>65</v>
      </c>
      <c r="B6" s="38" t="s">
        <v>66</v>
      </c>
      <c r="C6" s="38"/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6860.1</v>
      </c>
      <c r="N6" s="39">
        <v>6820.4</v>
      </c>
      <c r="O6" s="39">
        <v>6772.7</v>
      </c>
      <c r="P6" s="39">
        <v>6710.9</v>
      </c>
      <c r="Q6" s="39">
        <v>6535.9</v>
      </c>
      <c r="R6" s="39">
        <v>6378.3</v>
      </c>
      <c r="S6" s="39">
        <v>6199.2</v>
      </c>
      <c r="T6" s="39">
        <v>6114.1</v>
      </c>
      <c r="U6" s="39">
        <v>6040.8</v>
      </c>
      <c r="V6" s="39">
        <v>5858.1</v>
      </c>
      <c r="W6" s="39">
        <v>0</v>
      </c>
      <c r="X6" s="39">
        <v>0</v>
      </c>
      <c r="Y6" s="39">
        <v>0</v>
      </c>
      <c r="Z6" s="39">
        <v>0</v>
      </c>
      <c r="AA6" s="39">
        <v>0</v>
      </c>
      <c r="AB6" s="39">
        <v>0</v>
      </c>
      <c r="AC6" s="39">
        <f>IF(ISERROR('[1]入力（基礎）'!$E$63),"",'[1]入力（基礎）'!$E$63)</f>
        <v>0</v>
      </c>
      <c r="AD6" s="39">
        <f>IF(ISERROR('[1]入力（基礎）'!$G$63),"",'[1]入力（基礎）'!$G$63)</f>
        <v>0</v>
      </c>
    </row>
    <row r="7" spans="1:30" x14ac:dyDescent="0.2">
      <c r="A7" s="228"/>
      <c r="B7" s="40" t="s">
        <v>67</v>
      </c>
      <c r="C7" s="4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 t="str">
        <f t="shared" ref="AC7" si="0">IF(ISERROR(AC6/$AC$6),"",AC6/$AC$6)</f>
        <v/>
      </c>
      <c r="AD7" s="42"/>
    </row>
    <row r="8" spans="1:30" x14ac:dyDescent="0.2">
      <c r="A8" s="229"/>
      <c r="B8" s="40" t="s">
        <v>68</v>
      </c>
      <c r="C8" s="40"/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1</v>
      </c>
      <c r="N8" s="41">
        <v>0.9942129123482164</v>
      </c>
      <c r="O8" s="41">
        <v>0.98725966093788708</v>
      </c>
      <c r="P8" s="41">
        <v>0.97825104590312084</v>
      </c>
      <c r="Q8" s="41">
        <v>0.95274121368493159</v>
      </c>
      <c r="R8" s="41">
        <v>0.92976778764157952</v>
      </c>
      <c r="S8" s="41">
        <v>0.90366029649713553</v>
      </c>
      <c r="T8" s="41">
        <v>0.89125522951560476</v>
      </c>
      <c r="U8" s="41">
        <v>0.88057025407792888</v>
      </c>
      <c r="V8" s="41">
        <v>0.85393798924213937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f>IF(ISERROR(AC$6/'[1]入力（基礎）'!$D$63),"",AC$6/'[1]入力（基礎）'!$D$63)</f>
        <v>0</v>
      </c>
      <c r="AD8" s="41">
        <f>IF(ISERROR(AD$6/'[1]入力（基礎）'!$D$63),"",AD$6/'[1]入力（基礎）'!$D$63)</f>
        <v>0</v>
      </c>
    </row>
    <row r="9" spans="1:30" x14ac:dyDescent="0.2">
      <c r="A9" s="227" t="s">
        <v>69</v>
      </c>
      <c r="B9" s="40" t="s">
        <v>70</v>
      </c>
      <c r="C9" s="40" t="s">
        <v>71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28.269152174472826</v>
      </c>
      <c r="N9" s="39">
        <v>27.796519654487046</v>
      </c>
      <c r="O9" s="39">
        <v>27.741622541060316</v>
      </c>
      <c r="P9" s="39">
        <v>26.822274832230317</v>
      </c>
      <c r="Q9" s="39">
        <v>25.720077423564536</v>
      </c>
      <c r="R9" s="39">
        <v>25.397650950855716</v>
      </c>
      <c r="S9" s="39">
        <v>23.474226002990338</v>
      </c>
      <c r="T9" s="39">
        <v>22.63675695993059</v>
      </c>
      <c r="U9" s="39">
        <v>21.956008250665185</v>
      </c>
      <c r="V9" s="39">
        <v>20.889194385618055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f>IF(ISERROR('[1]入力（基礎）'!$E$64),"",'[1]入力（基礎）'!$E$64)</f>
        <v>24.594162391791357</v>
      </c>
      <c r="AD9" s="39">
        <f>IF(ISERROR('[1]入力（基礎）'!$G$64),"",'[1]入力（基礎）'!$G$64)</f>
        <v>0</v>
      </c>
    </row>
    <row r="10" spans="1:30" x14ac:dyDescent="0.2">
      <c r="A10" s="228"/>
      <c r="B10" s="40"/>
      <c r="C10" s="40" t="s">
        <v>72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>
        <f>IF(ISERROR('[1]入力（基礎）'!$E$65),"",'[1]入力（基礎）'!$E$65)</f>
        <v>0</v>
      </c>
      <c r="AD10" s="39">
        <f>IF(ISERROR('[1]入力（基礎）'!$G$65),"",'[1]入力（基礎）'!$G$65)</f>
        <v>0</v>
      </c>
    </row>
    <row r="11" spans="1:30" x14ac:dyDescent="0.2">
      <c r="A11" s="228"/>
      <c r="B11" s="40" t="s">
        <v>73</v>
      </c>
      <c r="C11" s="40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4">
        <v>1.717867068245625</v>
      </c>
      <c r="V11" s="44">
        <v>2.0081573624049538</v>
      </c>
      <c r="W11" s="44"/>
      <c r="X11" s="44"/>
      <c r="Y11" s="44"/>
      <c r="Z11" s="44"/>
      <c r="AA11" s="44"/>
      <c r="AB11" s="44"/>
      <c r="AC11" s="44">
        <f>IF(ISERROR(('[1]入力（基礎）'!$D$64-AC$9)/('[1]入力（基礎）'!$D$64-$AC$9)),"",('[1]入力（基礎）'!$D$64-AC$9)/('[1]入力（基礎）'!$D$64-$AC$9))</f>
        <v>1</v>
      </c>
      <c r="AD11" s="44">
        <f>IF(ISERROR(('[1]入力（基礎）'!$D$64-AD$9)/('[1]入力（基礎）'!$D$64-$AD$9)),"",('[1]入力（基礎）'!$D$64-AD$9)/('[1]入力（基礎）'!$D$64-$AD$9))</f>
        <v>1</v>
      </c>
    </row>
    <row r="12" spans="1:30" x14ac:dyDescent="0.2">
      <c r="A12" s="228"/>
      <c r="B12" s="40" t="s">
        <v>74</v>
      </c>
      <c r="C12" s="40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1">
        <v>0.22332271887193131</v>
      </c>
      <c r="V12" s="41">
        <v>0.26106045711264403</v>
      </c>
      <c r="W12" s="41"/>
      <c r="X12" s="41"/>
      <c r="Y12" s="41"/>
      <c r="Z12" s="41"/>
      <c r="AA12" s="41"/>
      <c r="AB12" s="41"/>
      <c r="AC12" s="45" t="s">
        <v>61</v>
      </c>
      <c r="AD12" s="45" t="s">
        <v>61</v>
      </c>
    </row>
    <row r="13" spans="1:30" x14ac:dyDescent="0.2">
      <c r="A13" s="229"/>
      <c r="B13" s="46" t="s">
        <v>75</v>
      </c>
      <c r="C13" s="40" t="s">
        <v>76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1</v>
      </c>
      <c r="N13" s="41">
        <v>0.98328098002130504</v>
      </c>
      <c r="O13" s="41">
        <v>0.98133903591601623</v>
      </c>
      <c r="P13" s="41">
        <v>0.94881780205813726</v>
      </c>
      <c r="Q13" s="41">
        <v>0.90982839757005107</v>
      </c>
      <c r="R13" s="41">
        <v>0.89842280356005555</v>
      </c>
      <c r="S13" s="41">
        <v>0.83038309242919828</v>
      </c>
      <c r="T13" s="41">
        <v>0.80075825480085272</v>
      </c>
      <c r="U13" s="41">
        <v>0.77667728112806866</v>
      </c>
      <c r="V13" s="41">
        <v>0.73893954288735597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f>IF(ISERROR(AC9/('[1]入力（基礎）'!$D$64)),"",AC9/('[1]入力（基礎）'!$D$64))</f>
        <v>0.87</v>
      </c>
      <c r="AD13" s="41">
        <f>IF(ISERROR(AD9/('[1]入力（基礎）'!$D$64)),"",AD9/('[1]入力（基礎）'!$D$64))</f>
        <v>0</v>
      </c>
    </row>
    <row r="14" spans="1:30" x14ac:dyDescent="0.2">
      <c r="A14" s="230" t="s">
        <v>77</v>
      </c>
      <c r="B14" s="46" t="s">
        <v>78</v>
      </c>
      <c r="C14" s="47" t="s">
        <v>79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50.01</v>
      </c>
      <c r="N14" s="39">
        <v>47.9</v>
      </c>
      <c r="O14" s="39">
        <v>51.83</v>
      </c>
      <c r="P14" s="39">
        <v>49.22</v>
      </c>
      <c r="Q14" s="39">
        <v>44.23</v>
      </c>
      <c r="R14" s="39">
        <v>43.82</v>
      </c>
      <c r="S14" s="39">
        <v>48.49</v>
      </c>
      <c r="T14" s="39">
        <v>51.67</v>
      </c>
      <c r="U14" s="39">
        <v>50.74</v>
      </c>
      <c r="V14" s="39">
        <v>47.22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f>IF(ISERROR('[1]入力（基礎）'!$E$66),"",'[1]入力（基礎）'!$E$66)</f>
        <v>0</v>
      </c>
      <c r="AD14" s="39">
        <f>IF(ISERROR('[1]入力（基礎）'!$G$66),"",'[1]入力（基礎）'!$G$66)</f>
        <v>0</v>
      </c>
    </row>
    <row r="15" spans="1:30" x14ac:dyDescent="0.2">
      <c r="A15" s="231"/>
      <c r="B15" s="48"/>
      <c r="C15" s="47" t="s">
        <v>80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50.01</v>
      </c>
      <c r="N15" s="39">
        <v>47.9</v>
      </c>
      <c r="O15" s="39">
        <v>51.83</v>
      </c>
      <c r="P15" s="39">
        <v>42.56</v>
      </c>
      <c r="Q15" s="39">
        <v>38.72</v>
      </c>
      <c r="R15" s="39">
        <v>38.19</v>
      </c>
      <c r="S15" s="39">
        <v>45.68</v>
      </c>
      <c r="T15" s="39">
        <v>44.92</v>
      </c>
      <c r="U15" s="39">
        <v>50.74</v>
      </c>
      <c r="V15" s="39">
        <v>47.07</v>
      </c>
      <c r="W15" s="39">
        <v>0</v>
      </c>
      <c r="X15" s="39">
        <v>0</v>
      </c>
      <c r="Y15" s="39">
        <v>0</v>
      </c>
      <c r="Z15" s="39">
        <v>0</v>
      </c>
      <c r="AA15" s="39">
        <v>0</v>
      </c>
      <c r="AB15" s="39">
        <v>0</v>
      </c>
      <c r="AC15" s="39"/>
      <c r="AD15" s="39"/>
    </row>
    <row r="16" spans="1:30" x14ac:dyDescent="0.2">
      <c r="A16" s="231"/>
      <c r="B16" s="48"/>
      <c r="C16" s="47" t="s">
        <v>81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56.15</v>
      </c>
      <c r="N16" s="39">
        <v>55.2</v>
      </c>
      <c r="O16" s="39">
        <v>55.09</v>
      </c>
      <c r="P16" s="39">
        <v>53.25</v>
      </c>
      <c r="Q16" s="39">
        <v>51</v>
      </c>
      <c r="R16" s="39">
        <v>50.43</v>
      </c>
      <c r="S16" s="39">
        <v>46.59</v>
      </c>
      <c r="T16" s="39">
        <v>44.92</v>
      </c>
      <c r="U16" s="39">
        <v>44.2</v>
      </c>
      <c r="V16" s="39">
        <v>42.02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9"/>
      <c r="AD16" s="39"/>
    </row>
    <row r="17" spans="1:30" x14ac:dyDescent="0.2">
      <c r="A17" s="231"/>
      <c r="B17" s="49"/>
      <c r="C17" s="47" t="s">
        <v>82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x14ac:dyDescent="0.2">
      <c r="A18" s="232"/>
      <c r="B18" s="49" t="s">
        <v>73</v>
      </c>
      <c r="C18" s="40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1"/>
      <c r="V18" s="41"/>
      <c r="W18" s="41"/>
      <c r="X18" s="41"/>
      <c r="Y18" s="41"/>
      <c r="Z18" s="41"/>
      <c r="AA18" s="41"/>
      <c r="AB18" s="41"/>
      <c r="AC18" s="41" t="str">
        <f>IF(ISERROR(('[1]入力（基礎）'!$D$66-AC$14)/('[1]入力（基礎）'!$D$66-$AC$14)),"",('[1]入力（基礎）'!$D$66-AC$14)/('[1]入力（基礎）'!$D$66-$AC$14))</f>
        <v/>
      </c>
      <c r="AD18" s="41" t="str">
        <f>IF(ISERROR(('[1]入力（基礎）'!$D$66-AD$14)/('[1]入力（基礎）'!$D$66-$AD$14)),"",('[1]入力（基礎）'!$D$66-AD$14)/('[1]入力（基礎）'!$D$66-$AD$14))</f>
        <v/>
      </c>
    </row>
    <row r="19" spans="1:30" x14ac:dyDescent="0.2">
      <c r="A19" s="232"/>
      <c r="B19" s="40" t="s">
        <v>74</v>
      </c>
      <c r="C19" s="40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1"/>
      <c r="V19" s="41"/>
      <c r="W19" s="41"/>
      <c r="X19" s="41"/>
      <c r="Y19" s="41"/>
      <c r="Z19" s="41"/>
      <c r="AA19" s="41"/>
      <c r="AB19" s="41"/>
      <c r="AC19" s="50" t="s">
        <v>61</v>
      </c>
      <c r="AD19" s="50" t="s">
        <v>61</v>
      </c>
    </row>
    <row r="20" spans="1:30" x14ac:dyDescent="0.2">
      <c r="A20" s="233"/>
      <c r="B20" s="51" t="s">
        <v>75</v>
      </c>
      <c r="C20" s="52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</row>
    <row r="21" spans="1:30" x14ac:dyDescent="0.2">
      <c r="A21" s="234" t="s">
        <v>83</v>
      </c>
      <c r="B21" s="46" t="s">
        <v>84</v>
      </c>
      <c r="C21" s="47" t="s">
        <v>76</v>
      </c>
      <c r="D21" s="54"/>
      <c r="E21" s="54"/>
      <c r="F21" s="54"/>
      <c r="G21" s="54"/>
      <c r="H21" s="54"/>
      <c r="I21" s="54"/>
      <c r="J21" s="54"/>
      <c r="K21" s="54"/>
      <c r="L21" s="54"/>
      <c r="M21" s="54">
        <v>4.1208075938357789E-3</v>
      </c>
      <c r="N21" s="54">
        <v>4.075496987638122E-3</v>
      </c>
      <c r="O21" s="54">
        <v>4.0960949903377257E-3</v>
      </c>
      <c r="P21" s="54">
        <v>3.9968223088155562E-3</v>
      </c>
      <c r="Q21" s="54">
        <v>3.9352005727695556E-3</v>
      </c>
      <c r="R21" s="54">
        <v>3.9818840366329144E-3</v>
      </c>
      <c r="S21" s="54">
        <v>3.7866540848803618E-3</v>
      </c>
      <c r="T21" s="54">
        <v>3.7023857902112474E-3</v>
      </c>
      <c r="U21" s="54">
        <v>3.6346192972230803E-3</v>
      </c>
      <c r="V21" s="54">
        <v>3.5658651073928499E-3</v>
      </c>
      <c r="W21" s="55"/>
      <c r="X21" s="55"/>
      <c r="Y21" s="55"/>
      <c r="Z21" s="55"/>
      <c r="AA21" s="55"/>
      <c r="AB21" s="55"/>
      <c r="AC21" s="54">
        <f>IF(ISERROR('[1]入力（基礎）'!$E$67),"",'[1]入力（基礎）'!$E$67)</f>
        <v>0</v>
      </c>
      <c r="AD21" s="54">
        <f>IF(ISERROR('[1]入力（基礎）'!$G$67),"",'[1]入力（基礎）'!$G$67)</f>
        <v>0</v>
      </c>
    </row>
    <row r="22" spans="1:30" x14ac:dyDescent="0.2">
      <c r="A22" s="235"/>
      <c r="B22" s="56"/>
      <c r="C22" s="47" t="s">
        <v>72</v>
      </c>
      <c r="D22" s="55"/>
      <c r="E22" s="55"/>
      <c r="F22" s="55"/>
      <c r="G22" s="55"/>
      <c r="H22" s="55"/>
      <c r="I22" s="55"/>
      <c r="J22" s="55"/>
      <c r="K22" s="55"/>
      <c r="L22" s="55"/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  <c r="W22" s="55"/>
      <c r="X22" s="55"/>
      <c r="Y22" s="55"/>
      <c r="Z22" s="55"/>
      <c r="AA22" s="55"/>
      <c r="AB22" s="55"/>
      <c r="AC22" s="55">
        <f>IF(ISERROR('[1]入力（基礎）'!$E$68),"",'[1]入力（基礎）'!$E$68)</f>
        <v>0</v>
      </c>
      <c r="AD22" s="55">
        <f>IF(ISERROR('[1]入力（基礎）'!$G$68),"",'[1]入力（基礎）'!$G$68)</f>
        <v>0</v>
      </c>
    </row>
    <row r="23" spans="1:30" x14ac:dyDescent="0.2">
      <c r="A23" s="228"/>
      <c r="B23" s="49" t="s">
        <v>73</v>
      </c>
      <c r="C23" s="40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1"/>
      <c r="V23" s="41"/>
      <c r="W23" s="44"/>
      <c r="X23" s="44"/>
      <c r="Y23" s="44"/>
      <c r="Z23" s="44"/>
      <c r="AA23" s="44"/>
      <c r="AB23" s="44"/>
      <c r="AC23" s="41"/>
      <c r="AD23" s="41"/>
    </row>
    <row r="24" spans="1:30" x14ac:dyDescent="0.2">
      <c r="A24" s="228"/>
      <c r="B24" s="40" t="s">
        <v>74</v>
      </c>
      <c r="C24" s="40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1"/>
      <c r="V24" s="41"/>
      <c r="W24" s="44"/>
      <c r="X24" s="44"/>
      <c r="Y24" s="44"/>
      <c r="Z24" s="44"/>
      <c r="AA24" s="44"/>
      <c r="AB24" s="44"/>
      <c r="AC24" s="50" t="s">
        <v>61</v>
      </c>
      <c r="AD24" s="50" t="s">
        <v>61</v>
      </c>
    </row>
    <row r="25" spans="1:30" x14ac:dyDescent="0.2">
      <c r="A25" s="229"/>
      <c r="B25" s="46" t="s">
        <v>75</v>
      </c>
      <c r="C25" s="40" t="s">
        <v>76</v>
      </c>
      <c r="D25" s="41"/>
      <c r="E25" s="41"/>
      <c r="F25" s="41"/>
      <c r="G25" s="41"/>
      <c r="H25" s="41"/>
      <c r="I25" s="41"/>
      <c r="J25" s="41"/>
      <c r="K25" s="41"/>
      <c r="L25" s="41"/>
      <c r="M25" s="41">
        <v>1</v>
      </c>
      <c r="N25" s="41">
        <v>0.98900443537683336</v>
      </c>
      <c r="O25" s="41">
        <v>0.99400297079266198</v>
      </c>
      <c r="P25" s="41">
        <v>0.96991238193074347</v>
      </c>
      <c r="Q25" s="41">
        <v>0.95495858109369902</v>
      </c>
      <c r="R25" s="41">
        <v>0.96628729829301496</v>
      </c>
      <c r="S25" s="41">
        <v>0.91891067434080886</v>
      </c>
      <c r="T25" s="41">
        <v>0.89846121322178718</v>
      </c>
      <c r="U25" s="41">
        <v>0.88201625881781609</v>
      </c>
      <c r="V25" s="41">
        <v>0.86533161915323231</v>
      </c>
      <c r="W25" s="44"/>
      <c r="X25" s="44"/>
      <c r="Y25" s="44"/>
      <c r="Z25" s="44"/>
      <c r="AA25" s="44"/>
      <c r="AB25" s="44"/>
      <c r="AC25" s="41">
        <f>IF(ISERROR(AC21/'[1]入力（基礎）'!$D$67),"",AC21/'[1]入力（基礎）'!$D$67)</f>
        <v>0</v>
      </c>
      <c r="AD25" s="41">
        <f>IF(ISERROR(AD21/'[1]入力（基礎）'!$D$67),"",AD21/'[1]入力（基礎）'!$D$67)</f>
        <v>0</v>
      </c>
    </row>
    <row r="26" spans="1:30" x14ac:dyDescent="0.2">
      <c r="A26" s="234" t="s">
        <v>85</v>
      </c>
      <c r="B26" s="46" t="s">
        <v>86</v>
      </c>
      <c r="C26" s="47" t="s">
        <v>79</v>
      </c>
      <c r="D26" s="54"/>
      <c r="E26" s="54"/>
      <c r="F26" s="54"/>
      <c r="G26" s="54"/>
      <c r="H26" s="54"/>
      <c r="I26" s="54"/>
      <c r="J26" s="54"/>
      <c r="K26" s="54"/>
      <c r="L26" s="54"/>
      <c r="M26" s="54">
        <v>7.2899811956093925E-3</v>
      </c>
      <c r="N26" s="54">
        <v>7.0230485015541615E-3</v>
      </c>
      <c r="O26" s="54">
        <v>7.6527824944261523E-3</v>
      </c>
      <c r="P26" s="54">
        <v>7.3343366761537201E-3</v>
      </c>
      <c r="Q26" s="54">
        <v>6.7672394008476263E-3</v>
      </c>
      <c r="R26" s="54">
        <v>6.8701691673329884E-3</v>
      </c>
      <c r="S26" s="54">
        <v>7.8219770292941027E-3</v>
      </c>
      <c r="T26" s="54">
        <v>8.4509576225446099E-3</v>
      </c>
      <c r="U26" s="54">
        <v>8.3995497285127806E-3</v>
      </c>
      <c r="V26" s="54">
        <v>8.0606339939570844E-3</v>
      </c>
      <c r="W26" s="54"/>
      <c r="X26" s="54"/>
      <c r="Y26" s="54"/>
      <c r="Z26" s="54"/>
      <c r="AA26" s="54"/>
      <c r="AB26" s="54"/>
      <c r="AC26" s="54">
        <f>IF(ISERROR('[1]入力（基礎）'!$E$69),"",'[1]入力（基礎）'!$E$69)</f>
        <v>0</v>
      </c>
      <c r="AD26" s="54">
        <f>IF(ISERROR('[1]入力（基礎）'!$G$69),"",'[1]入力（基礎）'!$G$69)</f>
        <v>0</v>
      </c>
    </row>
    <row r="27" spans="1:30" x14ac:dyDescent="0.2">
      <c r="A27" s="235"/>
      <c r="B27" s="57"/>
      <c r="C27" s="47" t="s">
        <v>80</v>
      </c>
      <c r="D27" s="54"/>
      <c r="E27" s="54"/>
      <c r="F27" s="54"/>
      <c r="G27" s="54"/>
      <c r="H27" s="54"/>
      <c r="I27" s="54"/>
      <c r="J27" s="54"/>
      <c r="K27" s="54"/>
      <c r="L27" s="54"/>
      <c r="M27" s="54">
        <v>7.2899811956093925E-3</v>
      </c>
      <c r="N27" s="54">
        <v>7.0230485015541615E-3</v>
      </c>
      <c r="O27" s="54">
        <v>7.6527824944261523E-3</v>
      </c>
      <c r="P27" s="54">
        <v>6.3419213518306049E-3</v>
      </c>
      <c r="Q27" s="54">
        <v>5.9242032466837007E-3</v>
      </c>
      <c r="R27" s="54">
        <v>5.9874888293118848E-3</v>
      </c>
      <c r="S27" s="54">
        <v>7.3686927345463929E-3</v>
      </c>
      <c r="T27" s="54">
        <v>7.3469521270505874E-3</v>
      </c>
      <c r="U27" s="54">
        <v>8.3995497285127806E-3</v>
      </c>
      <c r="V27" s="54">
        <v>8.035028422184667E-3</v>
      </c>
      <c r="W27" s="54"/>
      <c r="X27" s="54"/>
      <c r="Y27" s="54"/>
      <c r="Z27" s="54"/>
      <c r="AA27" s="54"/>
      <c r="AB27" s="54"/>
      <c r="AC27" s="54"/>
      <c r="AD27" s="54"/>
    </row>
    <row r="28" spans="1:30" x14ac:dyDescent="0.2">
      <c r="A28" s="235"/>
      <c r="B28" s="57"/>
      <c r="C28" s="47" t="s">
        <v>81</v>
      </c>
      <c r="D28" s="54"/>
      <c r="E28" s="54"/>
      <c r="F28" s="54"/>
      <c r="G28" s="54"/>
      <c r="H28" s="54"/>
      <c r="I28" s="54"/>
      <c r="J28" s="54"/>
      <c r="K28" s="54"/>
      <c r="L28" s="54"/>
      <c r="M28" s="54">
        <v>8.1850118802932904E-3</v>
      </c>
      <c r="N28" s="54">
        <v>8.0933669579496808E-3</v>
      </c>
      <c r="O28" s="54">
        <v>8.1341267146042198E-3</v>
      </c>
      <c r="P28" s="54">
        <v>7.9348522552861768E-3</v>
      </c>
      <c r="Q28" s="54">
        <v>7.8030569623158252E-3</v>
      </c>
      <c r="R28" s="54">
        <v>7.9064954611730402E-3</v>
      </c>
      <c r="S28" s="54">
        <v>7.5154858691444063E-3</v>
      </c>
      <c r="T28" s="54">
        <v>7.3469521270505874E-3</v>
      </c>
      <c r="U28" s="54">
        <v>7.3169116673288308E-3</v>
      </c>
      <c r="V28" s="54">
        <v>7.1729741725132723E-3</v>
      </c>
      <c r="W28" s="54"/>
      <c r="X28" s="54"/>
      <c r="Y28" s="54"/>
      <c r="Z28" s="54"/>
      <c r="AA28" s="54"/>
      <c r="AB28" s="54"/>
      <c r="AC28" s="54"/>
      <c r="AD28" s="54"/>
    </row>
    <row r="29" spans="1:30" x14ac:dyDescent="0.2">
      <c r="A29" s="235"/>
      <c r="B29" s="56"/>
      <c r="C29" s="47" t="s">
        <v>82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</row>
    <row r="30" spans="1:30" x14ac:dyDescent="0.2">
      <c r="A30" s="228"/>
      <c r="B30" s="49" t="s">
        <v>73</v>
      </c>
      <c r="C30" s="40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41"/>
      <c r="V30" s="41"/>
      <c r="W30" s="41"/>
      <c r="X30" s="41"/>
      <c r="Y30" s="41"/>
      <c r="Z30" s="41"/>
      <c r="AA30" s="41"/>
      <c r="AB30" s="41"/>
      <c r="AC30" s="41" t="str">
        <f>IF(ISERROR(('[1]入力（基礎）'!$D$69-AC$26)/('[1]入力（基礎）'!$D$69-$AC$26)),"",('[1]入力（基礎）'!$D$69-AC$26)/('[1]入力（基礎）'!$D$69-$AC$26))</f>
        <v/>
      </c>
      <c r="AD30" s="41" t="str">
        <f>IF(ISERROR(('[1]入力（基礎）'!$D$69-AD$26)/('[1]入力（基礎）'!$D$69-$AD$26)),"",('[1]入力（基礎）'!$D$69-AD$26)/('[1]入力（基礎）'!$D$69-$AD$26))</f>
        <v/>
      </c>
    </row>
    <row r="31" spans="1:30" x14ac:dyDescent="0.2">
      <c r="A31" s="228"/>
      <c r="B31" s="40" t="s">
        <v>74</v>
      </c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50" t="s">
        <v>61</v>
      </c>
      <c r="AD31" s="50" t="s">
        <v>61</v>
      </c>
    </row>
    <row r="32" spans="1:30" ht="14.25" thickBot="1" x14ac:dyDescent="0.25">
      <c r="A32" s="236"/>
      <c r="B32" s="59" t="s">
        <v>75</v>
      </c>
      <c r="C32" s="59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</row>
    <row r="33" spans="1:30" ht="14.25" thickTop="1" x14ac:dyDescent="0.2">
      <c r="A33" s="61" t="s">
        <v>87</v>
      </c>
      <c r="B33" s="56"/>
      <c r="C33" s="56"/>
      <c r="D33" s="62">
        <v>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0.69444444444444442</v>
      </c>
      <c r="N33" s="62">
        <v>0.69444444444444442</v>
      </c>
      <c r="O33" s="62">
        <v>0.69444444444444442</v>
      </c>
      <c r="P33" s="62">
        <v>0.69444444444444442</v>
      </c>
      <c r="Q33" s="62">
        <v>0.69444444444444442</v>
      </c>
      <c r="R33" s="62">
        <v>0.69444444444444442</v>
      </c>
      <c r="S33" s="62">
        <v>0.69444444444444442</v>
      </c>
      <c r="T33" s="62">
        <v>0.69444444444444442</v>
      </c>
      <c r="U33" s="62">
        <v>0.69444444444444442</v>
      </c>
      <c r="V33" s="62">
        <v>0.69444444444444442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3" t="s">
        <v>61</v>
      </c>
      <c r="AD33" s="63" t="s">
        <v>61</v>
      </c>
    </row>
    <row r="34" spans="1:30" x14ac:dyDescent="0.2">
      <c r="A34" s="3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5"/>
      <c r="AD34" s="65"/>
    </row>
    <row r="35" spans="1:30" x14ac:dyDescent="0.2">
      <c r="A35" s="36" t="s">
        <v>88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</row>
    <row r="36" spans="1:30" x14ac:dyDescent="0.15">
      <c r="A36" s="37" t="s">
        <v>89</v>
      </c>
      <c r="B36" s="66" t="s">
        <v>90</v>
      </c>
      <c r="C36" s="66"/>
      <c r="D36" s="67" t="s">
        <v>91</v>
      </c>
      <c r="E36" s="67" t="s">
        <v>92</v>
      </c>
      <c r="F36" s="67" t="s">
        <v>93</v>
      </c>
      <c r="G36" s="67" t="s">
        <v>94</v>
      </c>
      <c r="H36" s="67" t="s">
        <v>95</v>
      </c>
      <c r="I36" s="67" t="s">
        <v>96</v>
      </c>
      <c r="J36" s="67" t="s">
        <v>97</v>
      </c>
      <c r="K36" s="67" t="s">
        <v>98</v>
      </c>
      <c r="L36" s="67" t="s">
        <v>99</v>
      </c>
      <c r="M36" s="67" t="s">
        <v>100</v>
      </c>
      <c r="N36" s="67" t="s">
        <v>101</v>
      </c>
      <c r="O36" s="67" t="s">
        <v>102</v>
      </c>
      <c r="P36" s="67" t="s">
        <v>103</v>
      </c>
      <c r="Q36" s="67" t="s">
        <v>104</v>
      </c>
      <c r="R36" s="67" t="s">
        <v>105</v>
      </c>
      <c r="S36" s="67" t="s">
        <v>106</v>
      </c>
      <c r="T36" s="67" t="s">
        <v>107</v>
      </c>
      <c r="U36" s="67" t="s">
        <v>108</v>
      </c>
      <c r="V36" s="67" t="s">
        <v>109</v>
      </c>
      <c r="W36" s="67" t="s">
        <v>110</v>
      </c>
      <c r="X36" s="67" t="s">
        <v>111</v>
      </c>
      <c r="Y36" s="67" t="s">
        <v>112</v>
      </c>
      <c r="Z36" s="67" t="s">
        <v>113</v>
      </c>
      <c r="AA36" s="67" t="s">
        <v>114</v>
      </c>
      <c r="AB36" s="67" t="s">
        <v>115</v>
      </c>
      <c r="AC36" s="67" t="s">
        <v>62</v>
      </c>
      <c r="AD36" s="67" t="s">
        <v>63</v>
      </c>
    </row>
    <row r="37" spans="1:30" x14ac:dyDescent="0.2">
      <c r="A37" s="227" t="s">
        <v>116</v>
      </c>
      <c r="B37" s="38" t="s">
        <v>117</v>
      </c>
      <c r="C37" s="3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39">
        <v>0</v>
      </c>
      <c r="AA37" s="39">
        <v>0</v>
      </c>
      <c r="AB37" s="39">
        <v>0</v>
      </c>
      <c r="AC37" s="39">
        <f>IF(ISERROR('[1]入力（基礎）'!$E$63),"",'[1]入力（基礎）'!$E$63)</f>
        <v>0</v>
      </c>
      <c r="AD37" s="39">
        <f>IF(ISERROR('[1]入力（基礎）'!$G$63),"",'[1]入力（基礎）'!$G$63)</f>
        <v>0</v>
      </c>
    </row>
    <row r="38" spans="1:30" x14ac:dyDescent="0.2">
      <c r="A38" s="229"/>
      <c r="B38" s="46" t="s">
        <v>118</v>
      </c>
      <c r="C38" s="40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69"/>
      <c r="V38" s="69"/>
      <c r="W38" s="69"/>
      <c r="X38" s="69"/>
      <c r="Y38" s="69"/>
      <c r="Z38" s="69"/>
      <c r="AA38" s="69"/>
      <c r="AB38" s="69"/>
      <c r="AC38" s="70" t="s">
        <v>61</v>
      </c>
      <c r="AD38" s="70" t="s">
        <v>61</v>
      </c>
    </row>
    <row r="39" spans="1:30" x14ac:dyDescent="0.2">
      <c r="A39" s="234" t="s">
        <v>119</v>
      </c>
      <c r="B39" s="46" t="s">
        <v>120</v>
      </c>
      <c r="C39" s="47" t="s">
        <v>76</v>
      </c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24.594162391791357</v>
      </c>
      <c r="AC39" s="39">
        <f>IF(ISERROR('[1]入力（基礎）'!$E$64),"",'[1]入力（基礎）'!$E$64)</f>
        <v>24.594162391791357</v>
      </c>
      <c r="AD39" s="39">
        <f>IF(ISERROR('[1]入力（基礎）'!$G$64),"",'[1]入力（基礎）'!$G$64)</f>
        <v>0</v>
      </c>
    </row>
    <row r="40" spans="1:30" x14ac:dyDescent="0.2">
      <c r="A40" s="235"/>
      <c r="B40" s="49"/>
      <c r="C40" s="47" t="s">
        <v>72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39">
        <v>0</v>
      </c>
      <c r="AA40" s="39">
        <v>0</v>
      </c>
      <c r="AB40" s="39">
        <v>0</v>
      </c>
      <c r="AC40" s="39">
        <f>IF(ISERROR('[1]入力（基礎）'!$E$65),"",'[1]入力（基礎）'!$E$65)</f>
        <v>0</v>
      </c>
      <c r="AD40" s="39">
        <f>IF(ISERROR('[1]入力（基礎）'!$E$65),"",'[1]入力（基礎）'!$E$65)</f>
        <v>0</v>
      </c>
    </row>
    <row r="41" spans="1:30" x14ac:dyDescent="0.2">
      <c r="A41" s="229"/>
      <c r="B41" s="49" t="s">
        <v>118</v>
      </c>
      <c r="C41" s="40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71"/>
      <c r="V41" s="71"/>
      <c r="W41" s="71"/>
      <c r="X41" s="71"/>
      <c r="Y41" s="71"/>
      <c r="Z41" s="71"/>
      <c r="AA41" s="71"/>
      <c r="AB41" s="71">
        <v>1</v>
      </c>
      <c r="AC41" s="72" t="s">
        <v>61</v>
      </c>
      <c r="AD41" s="72" t="s">
        <v>61</v>
      </c>
    </row>
    <row r="42" spans="1:30" x14ac:dyDescent="0.2">
      <c r="A42" s="237" t="s">
        <v>77</v>
      </c>
      <c r="B42" s="40" t="s">
        <v>121</v>
      </c>
      <c r="C42" s="40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9">
        <v>0</v>
      </c>
      <c r="AB42" s="39">
        <v>0</v>
      </c>
      <c r="AC42" s="39">
        <f>IF(ISERROR('[1]入力（基礎）'!$E$66),"",'[1]入力（基礎）'!$E$66)</f>
        <v>0</v>
      </c>
      <c r="AD42" s="39">
        <f>IF(ISERROR('[1]入力（基礎）'!$G$66),"",'[1]入力（基礎）'!$G$66)</f>
        <v>0</v>
      </c>
    </row>
    <row r="43" spans="1:30" x14ac:dyDescent="0.2">
      <c r="A43" s="233"/>
      <c r="B43" s="46" t="s">
        <v>118</v>
      </c>
      <c r="C43" s="40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71"/>
      <c r="V43" s="71"/>
      <c r="W43" s="71"/>
      <c r="X43" s="71"/>
      <c r="Y43" s="71"/>
      <c r="Z43" s="71"/>
      <c r="AA43" s="71"/>
      <c r="AB43" s="71"/>
      <c r="AC43" s="72" t="s">
        <v>61</v>
      </c>
      <c r="AD43" s="72" t="s">
        <v>61</v>
      </c>
    </row>
    <row r="44" spans="1:30" x14ac:dyDescent="0.2">
      <c r="A44" s="234" t="s">
        <v>83</v>
      </c>
      <c r="B44" s="46" t="s">
        <v>122</v>
      </c>
      <c r="C44" s="47" t="s">
        <v>76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73">
        <v>0</v>
      </c>
      <c r="V44" s="73">
        <v>0</v>
      </c>
      <c r="W44" s="73">
        <v>0</v>
      </c>
      <c r="X44" s="73">
        <v>0</v>
      </c>
      <c r="Y44" s="73">
        <v>0</v>
      </c>
      <c r="Z44" s="73">
        <v>0</v>
      </c>
      <c r="AA44" s="73">
        <v>0</v>
      </c>
      <c r="AB44" s="73">
        <v>0</v>
      </c>
      <c r="AC44" s="73">
        <f>IF(ISERROR('[1]入力（基礎）'!$E$67),"",'[1]入力（基礎）'!$E$67)</f>
        <v>0</v>
      </c>
      <c r="AD44" s="73">
        <f>IF(ISERROR('[1]入力（基礎）'!$G$67),"",'[1]入力（基礎）'!$G$67)</f>
        <v>0</v>
      </c>
    </row>
    <row r="45" spans="1:30" x14ac:dyDescent="0.2">
      <c r="A45" s="235"/>
      <c r="B45" s="56"/>
      <c r="C45" s="47" t="s">
        <v>72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73">
        <v>0</v>
      </c>
      <c r="V45" s="73">
        <v>0</v>
      </c>
      <c r="W45" s="73">
        <v>0</v>
      </c>
      <c r="X45" s="73">
        <v>0</v>
      </c>
      <c r="Y45" s="73">
        <v>0</v>
      </c>
      <c r="Z45" s="73">
        <v>0</v>
      </c>
      <c r="AA45" s="73">
        <v>0</v>
      </c>
      <c r="AB45" s="73">
        <v>0</v>
      </c>
      <c r="AC45" s="73">
        <f>IF(ISERROR('[1]入力（基礎）'!$E$68),"",'[1]入力（基礎）'!$E$68)</f>
        <v>0</v>
      </c>
      <c r="AD45" s="73">
        <f>IF(ISERROR('[1]入力（基礎）'!$E$68),"",'[1]入力（基礎）'!$E$68)</f>
        <v>0</v>
      </c>
    </row>
    <row r="46" spans="1:30" x14ac:dyDescent="0.2">
      <c r="A46" s="229"/>
      <c r="B46" s="49" t="s">
        <v>118</v>
      </c>
      <c r="C46" s="40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71"/>
      <c r="V46" s="71"/>
      <c r="W46" s="71"/>
      <c r="X46" s="71"/>
      <c r="Y46" s="71"/>
      <c r="Z46" s="71"/>
      <c r="AA46" s="71"/>
      <c r="AB46" s="71"/>
      <c r="AC46" s="72" t="s">
        <v>61</v>
      </c>
      <c r="AD46" s="72" t="s">
        <v>61</v>
      </c>
    </row>
    <row r="47" spans="1:30" x14ac:dyDescent="0.2">
      <c r="A47" s="227" t="s">
        <v>85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73">
        <v>0</v>
      </c>
      <c r="V47" s="73">
        <v>0</v>
      </c>
      <c r="W47" s="73">
        <v>0</v>
      </c>
      <c r="X47" s="73">
        <v>0</v>
      </c>
      <c r="Y47" s="73">
        <v>0</v>
      </c>
      <c r="Z47" s="73">
        <v>0</v>
      </c>
      <c r="AA47" s="73">
        <v>0</v>
      </c>
      <c r="AB47" s="73">
        <v>0</v>
      </c>
      <c r="AC47" s="73">
        <f>IF(ISERROR('[1]入力（基礎）'!$E$69),"",'[1]入力（基礎）'!$E$69)</f>
        <v>0</v>
      </c>
      <c r="AD47" s="73">
        <f>IF(ISERROR('[1]入力（基礎）'!$G$69),"",'[1]入力（基礎）'!$G$69)</f>
        <v>0</v>
      </c>
    </row>
    <row r="48" spans="1:30" ht="14.25" thickBot="1" x14ac:dyDescent="0.25">
      <c r="A48" s="236"/>
      <c r="B48" s="74" t="s">
        <v>118</v>
      </c>
      <c r="C48" s="74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6"/>
      <c r="V48" s="76"/>
      <c r="W48" s="76"/>
      <c r="X48" s="76"/>
      <c r="Y48" s="76"/>
      <c r="Z48" s="76"/>
      <c r="AA48" s="76"/>
      <c r="AB48" s="76"/>
      <c r="AC48" s="77" t="s">
        <v>61</v>
      </c>
      <c r="AD48" s="77" t="s">
        <v>61</v>
      </c>
    </row>
    <row r="49" spans="1:30" ht="14.25" thickTop="1" x14ac:dyDescent="0.2">
      <c r="A49" s="78" t="s">
        <v>123</v>
      </c>
      <c r="B49" s="56"/>
      <c r="C49" s="56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3" t="s">
        <v>61</v>
      </c>
      <c r="AD49" s="63" t="s">
        <v>61</v>
      </c>
    </row>
    <row r="50" spans="1:30" x14ac:dyDescent="0.2">
      <c r="A50" s="80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2"/>
      <c r="AD50" s="82"/>
    </row>
    <row r="51" spans="1:30" x14ac:dyDescent="0.15">
      <c r="A51" s="224" t="s">
        <v>124</v>
      </c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</row>
    <row r="52" spans="1:30" x14ac:dyDescent="0.15">
      <c r="A52" s="224"/>
      <c r="B52" s="225"/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</row>
    <row r="53" spans="1:30" x14ac:dyDescent="0.15">
      <c r="A53" s="224"/>
      <c r="B53" s="225"/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</row>
    <row r="54" spans="1:30" x14ac:dyDescent="0.15">
      <c r="A54" s="224"/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</row>
    <row r="55" spans="1:30" x14ac:dyDescent="0.15">
      <c r="A55" s="224"/>
      <c r="B55" s="225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</row>
    <row r="56" spans="1:30" x14ac:dyDescent="0.15">
      <c r="A56" s="224"/>
      <c r="B56" s="225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</row>
    <row r="57" spans="1:30" x14ac:dyDescent="0.15">
      <c r="A57" s="224"/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</row>
  </sheetData>
  <mergeCells count="12">
    <mergeCell ref="A51:AD57"/>
    <mergeCell ref="A2:AC3"/>
    <mergeCell ref="A6:A8"/>
    <mergeCell ref="A9:A13"/>
    <mergeCell ref="A14:A20"/>
    <mergeCell ref="A21:A25"/>
    <mergeCell ref="A26:A32"/>
    <mergeCell ref="A37:A38"/>
    <mergeCell ref="A39:A41"/>
    <mergeCell ref="A42:A43"/>
    <mergeCell ref="A44:A46"/>
    <mergeCell ref="A47:A48"/>
  </mergeCells>
  <phoneticPr fontId="3"/>
  <dataValidations count="2">
    <dataValidation type="list" allowBlank="1" showInputMessage="1" showErrorMessage="1" sqref="C32">
      <formula1>$C$26:$C$29</formula1>
    </dataValidation>
    <dataValidation type="list" allowBlank="1" showInputMessage="1" showErrorMessage="1" sqref="C20">
      <formula1>$C$14:$C$17</formula1>
    </dataValidation>
  </dataValidations>
  <pageMargins left="0.7" right="0.7" top="0.75" bottom="0.75" header="0.3" footer="0.3"/>
  <pageSetup paperSize="9" scale="57" orientation="landscape" r:id="rId1"/>
  <headerFooter>
    <oddHeader>&amp;R&amp;"Calibri"&amp;B&amp;18【別紙4-1】実績（基準年度）</oddHeader>
  </headerFooter>
  <colBreaks count="1" manualBreakCount="1">
    <brk id="29" max="5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view="pageBreakPreview" topLeftCell="P1" zoomScale="93" zoomScaleNormal="100" zoomScaleSheetLayoutView="93" workbookViewId="0">
      <selection activeCell="AD17" sqref="AD17"/>
    </sheetView>
  </sheetViews>
  <sheetFormatPr defaultRowHeight="13.5" x14ac:dyDescent="0.15"/>
  <cols>
    <col min="1" max="1" width="1.5" customWidth="1"/>
    <col min="2" max="2" width="1.875" customWidth="1"/>
    <col min="3" max="3" width="38.875" customWidth="1"/>
    <col min="4" max="4" width="14.75" customWidth="1"/>
    <col min="5" max="12" width="11.625" hidden="1" customWidth="1"/>
    <col min="13" max="21" width="11.625" customWidth="1"/>
    <col min="22" max="27" width="0" hidden="1" customWidth="1"/>
    <col min="28" max="36" width="11.625" customWidth="1"/>
  </cols>
  <sheetData>
    <row r="1" spans="1:36" ht="21" x14ac:dyDescent="0.15">
      <c r="A1" s="83"/>
      <c r="B1" s="83"/>
      <c r="C1" s="83"/>
      <c r="D1" s="83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3"/>
      <c r="Z1" s="83"/>
      <c r="AA1" s="83"/>
      <c r="AB1" s="83"/>
      <c r="AC1" s="85"/>
      <c r="AD1" s="83"/>
      <c r="AE1" s="83"/>
      <c r="AF1" s="83"/>
      <c r="AG1" s="83"/>
      <c r="AH1" s="83"/>
      <c r="AI1" s="83"/>
      <c r="AJ1" s="86"/>
    </row>
    <row r="2" spans="1:36" ht="18.75" x14ac:dyDescent="0.15">
      <c r="A2" s="87"/>
      <c r="B2" s="241" t="s">
        <v>167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3"/>
    </row>
    <row r="3" spans="1:36" ht="15" x14ac:dyDescent="0.15">
      <c r="A3" s="87"/>
      <c r="B3" s="87"/>
      <c r="C3" s="87"/>
      <c r="D3" s="87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7"/>
      <c r="AA3" s="87"/>
      <c r="AB3" s="89"/>
      <c r="AC3" s="89"/>
      <c r="AD3" s="89"/>
      <c r="AE3" s="89"/>
      <c r="AF3" s="89"/>
      <c r="AG3" s="89"/>
      <c r="AH3" s="89"/>
      <c r="AI3" s="89"/>
      <c r="AJ3" s="89"/>
    </row>
    <row r="4" spans="1:36" ht="15" x14ac:dyDescent="0.15">
      <c r="A4" s="87"/>
      <c r="B4" s="244"/>
      <c r="C4" s="244"/>
      <c r="D4" s="90" t="s">
        <v>126</v>
      </c>
      <c r="E4" s="91" t="s">
        <v>127</v>
      </c>
      <c r="F4" s="91" t="s">
        <v>128</v>
      </c>
      <c r="G4" s="91" t="s">
        <v>129</v>
      </c>
      <c r="H4" s="91" t="s">
        <v>130</v>
      </c>
      <c r="I4" s="91" t="s">
        <v>131</v>
      </c>
      <c r="J4" s="91" t="s">
        <v>132</v>
      </c>
      <c r="K4" s="91" t="s">
        <v>133</v>
      </c>
      <c r="L4" s="91" t="s">
        <v>134</v>
      </c>
      <c r="M4" s="91" t="s">
        <v>135</v>
      </c>
      <c r="N4" s="91" t="s">
        <v>136</v>
      </c>
      <c r="O4" s="91" t="s">
        <v>137</v>
      </c>
      <c r="P4" s="91" t="s">
        <v>138</v>
      </c>
      <c r="Q4" s="91" t="s">
        <v>139</v>
      </c>
      <c r="R4" s="92" t="s">
        <v>140</v>
      </c>
      <c r="S4" s="92" t="s">
        <v>141</v>
      </c>
      <c r="T4" s="92" t="s">
        <v>142</v>
      </c>
      <c r="U4" s="92" t="s">
        <v>143</v>
      </c>
      <c r="V4" s="93" t="s">
        <v>144</v>
      </c>
      <c r="W4" s="93" t="s">
        <v>145</v>
      </c>
      <c r="X4" s="93" t="s">
        <v>146</v>
      </c>
      <c r="Y4" s="93" t="s">
        <v>147</v>
      </c>
      <c r="Z4" s="93" t="s">
        <v>148</v>
      </c>
      <c r="AA4" s="93" t="s">
        <v>149</v>
      </c>
      <c r="AB4" s="89"/>
      <c r="AC4" s="91" t="s">
        <v>150</v>
      </c>
      <c r="AD4" s="91" t="s">
        <v>151</v>
      </c>
      <c r="AE4" s="94" t="s">
        <v>152</v>
      </c>
      <c r="AF4" s="94" t="s">
        <v>153</v>
      </c>
      <c r="AG4" s="94" t="s">
        <v>154</v>
      </c>
      <c r="AH4" s="94" t="s">
        <v>155</v>
      </c>
      <c r="AI4" s="94" t="s">
        <v>156</v>
      </c>
      <c r="AJ4" s="94" t="s">
        <v>157</v>
      </c>
    </row>
    <row r="5" spans="1:36" ht="15" x14ac:dyDescent="0.15">
      <c r="A5" s="87"/>
      <c r="B5" s="245" t="s">
        <v>158</v>
      </c>
      <c r="C5" s="246"/>
      <c r="D5" s="95" t="s">
        <v>64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50.010445381691056</v>
      </c>
      <c r="M5" s="96">
        <v>-2.1150584621536126</v>
      </c>
      <c r="N5" s="96">
        <v>3.9343414084576693</v>
      </c>
      <c r="O5" s="96">
        <v>-9.271218775523721</v>
      </c>
      <c r="P5" s="96">
        <v>-3.8374687454608605</v>
      </c>
      <c r="Q5" s="96">
        <v>-0.52808012032740237</v>
      </c>
      <c r="R5" s="96">
        <v>7.4830339264375993</v>
      </c>
      <c r="S5" s="96">
        <v>-0.75584145439099615</v>
      </c>
      <c r="T5" s="96">
        <v>5.8203703511277425</v>
      </c>
      <c r="U5" s="96">
        <v>-3.6742350869027689</v>
      </c>
      <c r="V5" s="97">
        <v>-47.066288422954706</v>
      </c>
      <c r="W5" s="97">
        <v>0</v>
      </c>
      <c r="X5" s="97">
        <v>0</v>
      </c>
      <c r="Y5" s="97">
        <v>0</v>
      </c>
      <c r="Z5" s="97">
        <v>0</v>
      </c>
      <c r="AA5" s="97">
        <v>0</v>
      </c>
      <c r="AB5" s="89"/>
      <c r="AC5" s="96">
        <v>0.73007812816641859</v>
      </c>
      <c r="AD5" s="96">
        <v>-2.9441569587363503</v>
      </c>
      <c r="AE5" s="97"/>
      <c r="AF5" s="97"/>
      <c r="AG5" s="97"/>
      <c r="AH5" s="97"/>
      <c r="AI5" s="97"/>
      <c r="AJ5" s="97"/>
    </row>
    <row r="6" spans="1:36" ht="15" x14ac:dyDescent="0.15">
      <c r="A6" s="87"/>
      <c r="B6" s="98"/>
      <c r="C6" s="99"/>
      <c r="D6" s="99"/>
      <c r="E6" s="100"/>
      <c r="F6" s="100"/>
      <c r="G6" s="100"/>
      <c r="H6" s="100"/>
      <c r="I6" s="100"/>
      <c r="J6" s="100"/>
      <c r="K6" s="100"/>
      <c r="L6" s="100"/>
      <c r="M6" s="100">
        <v>-4.2292710700932067E-2</v>
      </c>
      <c r="N6" s="100">
        <v>8.2136563850890798E-2</v>
      </c>
      <c r="O6" s="100">
        <v>-0.17887746045772182</v>
      </c>
      <c r="P6" s="100">
        <v>-9.0166088944099165E-2</v>
      </c>
      <c r="Q6" s="100">
        <v>-1.3638432859695309E-2</v>
      </c>
      <c r="R6" s="100">
        <v>0.19594223426126212</v>
      </c>
      <c r="S6" s="100">
        <v>-1.6546441646037569E-2</v>
      </c>
      <c r="T6" s="100">
        <v>0.12957191342670843</v>
      </c>
      <c r="U6" s="100">
        <v>-7.2412989493550822E-2</v>
      </c>
      <c r="V6" s="101"/>
      <c r="W6" s="101"/>
      <c r="X6" s="101"/>
      <c r="Y6" s="101"/>
      <c r="Z6" s="101"/>
      <c r="AA6" s="101"/>
      <c r="AB6" s="89"/>
      <c r="AC6" s="100">
        <v>1.459864283476142E-2</v>
      </c>
      <c r="AD6" s="100">
        <v>-5.8871364901746659E-2</v>
      </c>
      <c r="AE6" s="102"/>
      <c r="AF6" s="102"/>
      <c r="AG6" s="102"/>
      <c r="AH6" s="102"/>
      <c r="AI6" s="102"/>
      <c r="AJ6" s="102"/>
    </row>
    <row r="7" spans="1:36" ht="15" x14ac:dyDescent="0.15">
      <c r="A7" s="87"/>
      <c r="B7" s="247"/>
      <c r="C7" s="103" t="s">
        <v>159</v>
      </c>
      <c r="D7" s="103"/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16.670148460563681</v>
      </c>
      <c r="M7" s="96">
        <v>-0.54117868321734053</v>
      </c>
      <c r="N7" s="96">
        <v>0.2513759022277981</v>
      </c>
      <c r="O7" s="96">
        <v>-1.1563149905502244</v>
      </c>
      <c r="P7" s="96">
        <v>-0.63109934098240938</v>
      </c>
      <c r="Q7" s="96">
        <v>0.45355911832994711</v>
      </c>
      <c r="R7" s="96">
        <v>-2.1163346979836346</v>
      </c>
      <c r="S7" s="96">
        <v>-1.0194869335922863</v>
      </c>
      <c r="T7" s="96">
        <v>-0.88438931592566905</v>
      </c>
      <c r="U7" s="96">
        <v>-0.93354227291001413</v>
      </c>
      <c r="V7" s="97">
        <v>-15.688762807651569</v>
      </c>
      <c r="W7" s="97">
        <v>0</v>
      </c>
      <c r="X7" s="97">
        <v>0</v>
      </c>
      <c r="Y7" s="97">
        <v>0</v>
      </c>
      <c r="Z7" s="97">
        <v>0</v>
      </c>
      <c r="AA7" s="97">
        <v>0</v>
      </c>
      <c r="AB7" s="89"/>
      <c r="AC7" s="96">
        <v>-6.3798648188334779</v>
      </c>
      <c r="AD7" s="96">
        <v>-7.0746499462048611</v>
      </c>
      <c r="AE7" s="97"/>
      <c r="AF7" s="97"/>
      <c r="AG7" s="97"/>
      <c r="AH7" s="97"/>
      <c r="AI7" s="97"/>
      <c r="AJ7" s="97"/>
    </row>
    <row r="8" spans="1:36" ht="15" x14ac:dyDescent="0.15">
      <c r="A8" s="87"/>
      <c r="B8" s="248"/>
      <c r="C8" s="103"/>
      <c r="D8" s="103"/>
      <c r="E8" s="104"/>
      <c r="F8" s="104"/>
      <c r="G8" s="104"/>
      <c r="H8" s="104"/>
      <c r="I8" s="104"/>
      <c r="J8" s="104"/>
      <c r="K8" s="104"/>
      <c r="L8" s="104"/>
      <c r="M8" s="104">
        <v>-1.0821409382470316E-2</v>
      </c>
      <c r="N8" s="104">
        <v>5.2479311529811711E-3</v>
      </c>
      <c r="O8" s="104">
        <v>-2.2309762503380751E-2</v>
      </c>
      <c r="P8" s="104">
        <v>-1.4828461959173152E-2</v>
      </c>
      <c r="Q8" s="104">
        <v>1.1713820204802354E-2</v>
      </c>
      <c r="R8" s="104">
        <v>-5.5415938674617304E-2</v>
      </c>
      <c r="S8" s="104">
        <v>-2.231801518371905E-2</v>
      </c>
      <c r="T8" s="104">
        <v>-1.9688096970740629E-2</v>
      </c>
      <c r="U8" s="104">
        <v>-1.8398546963145725E-2</v>
      </c>
      <c r="V8" s="102"/>
      <c r="W8" s="102"/>
      <c r="X8" s="102"/>
      <c r="Y8" s="102"/>
      <c r="Z8" s="102"/>
      <c r="AA8" s="102"/>
      <c r="AB8" s="89"/>
      <c r="AC8" s="104">
        <v>-0.12757178202026551</v>
      </c>
      <c r="AD8" s="104">
        <v>-0.14146470598290065</v>
      </c>
      <c r="AE8" s="102"/>
      <c r="AF8" s="102"/>
      <c r="AG8" s="102"/>
      <c r="AH8" s="102"/>
      <c r="AI8" s="102"/>
      <c r="AJ8" s="102"/>
    </row>
    <row r="9" spans="1:36" ht="15" x14ac:dyDescent="0.15">
      <c r="A9" s="87"/>
      <c r="B9" s="248"/>
      <c r="C9" s="103" t="s">
        <v>160</v>
      </c>
      <c r="D9" s="103"/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3.1361430240036867</v>
      </c>
      <c r="M9" s="96">
        <v>-0.26284994863475231</v>
      </c>
      <c r="N9" s="96">
        <v>-0.57659781397608945</v>
      </c>
      <c r="O9" s="96">
        <v>-0.5493344538766447</v>
      </c>
      <c r="P9" s="96">
        <v>-0.23150333396128212</v>
      </c>
      <c r="Q9" s="96">
        <v>-1.3581369822794591E-2</v>
      </c>
      <c r="R9" s="96">
        <v>-0.17555572664952154</v>
      </c>
      <c r="S9" s="96">
        <v>-0.23362052070034886</v>
      </c>
      <c r="T9" s="96">
        <v>0.2206861376262248</v>
      </c>
      <c r="U9" s="96">
        <v>-0.17725902206729638</v>
      </c>
      <c r="V9" s="97">
        <v>-1.7929811399609032</v>
      </c>
      <c r="W9" s="97">
        <v>0</v>
      </c>
      <c r="X9" s="97">
        <v>0</v>
      </c>
      <c r="Y9" s="97">
        <v>0</v>
      </c>
      <c r="Z9" s="97">
        <v>0</v>
      </c>
      <c r="AA9" s="97">
        <v>0</v>
      </c>
      <c r="AB9" s="89"/>
      <c r="AC9" s="96">
        <v>-1.6791481785925593</v>
      </c>
      <c r="AD9" s="96">
        <v>-1.844255896200115</v>
      </c>
      <c r="AE9" s="97"/>
      <c r="AF9" s="97"/>
      <c r="AG9" s="97"/>
      <c r="AH9" s="97"/>
      <c r="AI9" s="97"/>
      <c r="AJ9" s="97"/>
    </row>
    <row r="10" spans="1:36" ht="15" x14ac:dyDescent="0.15">
      <c r="A10" s="87"/>
      <c r="B10" s="248"/>
      <c r="C10" s="103"/>
      <c r="D10" s="103"/>
      <c r="E10" s="104"/>
      <c r="F10" s="104"/>
      <c r="G10" s="104"/>
      <c r="H10" s="104"/>
      <c r="I10" s="104"/>
      <c r="J10" s="104"/>
      <c r="K10" s="104"/>
      <c r="L10" s="104"/>
      <c r="M10" s="104">
        <v>-5.2559477831384182E-3</v>
      </c>
      <c r="N10" s="104">
        <v>-1.2037532650857817E-2</v>
      </c>
      <c r="O10" s="104">
        <v>-1.0598773950928897E-2</v>
      </c>
      <c r="P10" s="104">
        <v>-5.4394580348045606E-3</v>
      </c>
      <c r="Q10" s="104">
        <v>-3.5075851815068675E-4</v>
      </c>
      <c r="R10" s="104">
        <v>-4.5969030282671259E-3</v>
      </c>
      <c r="S10" s="104">
        <v>-5.1142846037729615E-3</v>
      </c>
      <c r="T10" s="104">
        <v>4.9128703834867499E-3</v>
      </c>
      <c r="U10" s="104">
        <v>-3.4934769820121475E-3</v>
      </c>
      <c r="V10" s="102"/>
      <c r="W10" s="102"/>
      <c r="X10" s="102"/>
      <c r="Y10" s="102"/>
      <c r="Z10" s="102"/>
      <c r="AA10" s="102"/>
      <c r="AB10" s="89"/>
      <c r="AC10" s="104">
        <v>-3.3576248322186752E-2</v>
      </c>
      <c r="AD10" s="104">
        <v>-3.6877742375527198E-2</v>
      </c>
      <c r="AE10" s="102"/>
      <c r="AF10" s="102"/>
      <c r="AG10" s="102"/>
      <c r="AH10" s="102"/>
      <c r="AI10" s="102"/>
      <c r="AJ10" s="102"/>
    </row>
    <row r="11" spans="1:36" ht="15" x14ac:dyDescent="0.15">
      <c r="A11" s="87"/>
      <c r="B11" s="248"/>
      <c r="C11" s="103" t="s">
        <v>161</v>
      </c>
      <c r="D11" s="103"/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13.534005436559999</v>
      </c>
      <c r="M11" s="96">
        <v>-1.0269421221259709</v>
      </c>
      <c r="N11" s="96">
        <v>4.6095410193495967</v>
      </c>
      <c r="O11" s="96">
        <v>-7.1334290398926923</v>
      </c>
      <c r="P11" s="96">
        <v>-1.901731619279927</v>
      </c>
      <c r="Q11" s="96">
        <v>-2.936534696911209E-2</v>
      </c>
      <c r="R11" s="96">
        <v>10.973529891322251</v>
      </c>
      <c r="S11" s="96">
        <v>1.1234363932933393</v>
      </c>
      <c r="T11" s="96">
        <v>7.0614573179365179</v>
      </c>
      <c r="U11" s="96">
        <v>-1.0623061895630697</v>
      </c>
      <c r="V11" s="97">
        <v>-13.895781667690665</v>
      </c>
      <c r="W11" s="97">
        <v>0</v>
      </c>
      <c r="X11" s="97">
        <v>0</v>
      </c>
      <c r="Y11" s="97">
        <v>0</v>
      </c>
      <c r="Z11" s="97">
        <v>0</v>
      </c>
      <c r="AA11" s="97">
        <v>0</v>
      </c>
      <c r="AB11" s="89"/>
      <c r="AC11" s="96">
        <v>15.252347542925065</v>
      </c>
      <c r="AD11" s="96">
        <v>13.697154120889451</v>
      </c>
      <c r="AE11" s="97"/>
      <c r="AF11" s="97"/>
      <c r="AG11" s="97"/>
      <c r="AH11" s="97"/>
      <c r="AI11" s="97"/>
      <c r="AJ11" s="97"/>
    </row>
    <row r="12" spans="1:36" ht="15" x14ac:dyDescent="0.15">
      <c r="A12" s="87"/>
      <c r="B12" s="248"/>
      <c r="C12" s="103"/>
      <c r="D12" s="103"/>
      <c r="E12" s="104"/>
      <c r="F12" s="104"/>
      <c r="G12" s="104"/>
      <c r="H12" s="104"/>
      <c r="I12" s="104"/>
      <c r="J12" s="104"/>
      <c r="K12" s="104"/>
      <c r="L12" s="104"/>
      <c r="M12" s="104">
        <v>-2.0534735495420335E-2</v>
      </c>
      <c r="N12" s="104">
        <v>9.6232589130471752E-2</v>
      </c>
      <c r="O12" s="104">
        <v>-0.13763127609285533</v>
      </c>
      <c r="P12" s="104">
        <v>-4.4683543686088505E-2</v>
      </c>
      <c r="Q12" s="104">
        <v>-7.5840255602045692E-4</v>
      </c>
      <c r="R12" s="104">
        <v>0.28734040040121106</v>
      </c>
      <c r="S12" s="104">
        <v>2.4593616315528446E-2</v>
      </c>
      <c r="T12" s="104">
        <v>0.15720074171719764</v>
      </c>
      <c r="U12" s="104">
        <v>-2.0936267039082964E-2</v>
      </c>
      <c r="V12" s="102"/>
      <c r="W12" s="102"/>
      <c r="X12" s="102"/>
      <c r="Y12" s="102"/>
      <c r="Z12" s="102"/>
      <c r="AA12" s="102"/>
      <c r="AB12" s="89"/>
      <c r="AC12" s="104">
        <v>0.30498595366776776</v>
      </c>
      <c r="AD12" s="104">
        <v>0.27388830475683767</v>
      </c>
      <c r="AE12" s="102"/>
      <c r="AF12" s="102"/>
      <c r="AG12" s="102"/>
      <c r="AH12" s="102"/>
      <c r="AI12" s="102"/>
      <c r="AJ12" s="102"/>
    </row>
    <row r="13" spans="1:36" ht="15" x14ac:dyDescent="0.15">
      <c r="A13" s="87"/>
      <c r="B13" s="248"/>
      <c r="C13" s="103" t="s">
        <v>162</v>
      </c>
      <c r="D13" s="137"/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16.670148460563684</v>
      </c>
      <c r="M13" s="96">
        <v>-0.28408770817554896</v>
      </c>
      <c r="N13" s="96">
        <v>-0.34997769914363525</v>
      </c>
      <c r="O13" s="96">
        <v>-0.43214029120415876</v>
      </c>
      <c r="P13" s="96">
        <v>-1.0731344512372403</v>
      </c>
      <c r="Q13" s="96">
        <v>-0.93869252186544183</v>
      </c>
      <c r="R13" s="96">
        <v>-1.1986055402514981</v>
      </c>
      <c r="S13" s="96">
        <v>-0.62617039339170322</v>
      </c>
      <c r="T13" s="96">
        <v>-0.57738378850932937</v>
      </c>
      <c r="U13" s="96">
        <v>-1.5011276023623867</v>
      </c>
      <c r="V13" s="97">
        <v>-15.688762807651569</v>
      </c>
      <c r="W13" s="97">
        <v>0</v>
      </c>
      <c r="X13" s="97">
        <v>0</v>
      </c>
      <c r="Y13" s="97">
        <v>0</v>
      </c>
      <c r="Z13" s="97">
        <v>0</v>
      </c>
      <c r="AA13" s="97">
        <v>0</v>
      </c>
      <c r="AB13" s="89"/>
      <c r="AC13" s="96">
        <v>-6.4632564173326079</v>
      </c>
      <c r="AD13" s="96">
        <v>-7.7224052372208183</v>
      </c>
      <c r="AE13" s="97"/>
      <c r="AF13" s="97"/>
      <c r="AG13" s="97"/>
      <c r="AH13" s="97"/>
      <c r="AI13" s="97"/>
      <c r="AJ13" s="97"/>
    </row>
    <row r="14" spans="1:36" ht="15" x14ac:dyDescent="0.15">
      <c r="A14" s="87"/>
      <c r="B14" s="249"/>
      <c r="C14" s="103"/>
      <c r="D14" s="103"/>
      <c r="E14" s="104"/>
      <c r="F14" s="104"/>
      <c r="G14" s="104"/>
      <c r="H14" s="104"/>
      <c r="I14" s="104"/>
      <c r="J14" s="104"/>
      <c r="K14" s="104"/>
      <c r="L14" s="104"/>
      <c r="M14" s="104">
        <v>-5.6806180399029986E-3</v>
      </c>
      <c r="N14" s="104">
        <v>-7.3064237817042849E-3</v>
      </c>
      <c r="O14" s="104">
        <v>-8.3376479105567967E-3</v>
      </c>
      <c r="P14" s="104">
        <v>-2.5214625264032901E-2</v>
      </c>
      <c r="Q14" s="104">
        <v>-2.4243091990326496E-2</v>
      </c>
      <c r="R14" s="104">
        <v>-3.1385324437064627E-2</v>
      </c>
      <c r="S14" s="104">
        <v>-1.3707758174074063E-2</v>
      </c>
      <c r="T14" s="104">
        <v>-1.2853601703235292E-2</v>
      </c>
      <c r="U14" s="104">
        <v>-2.9584698509309948E-2</v>
      </c>
      <c r="V14" s="102"/>
      <c r="W14" s="102"/>
      <c r="X14" s="102"/>
      <c r="Y14" s="102"/>
      <c r="Z14" s="102"/>
      <c r="AA14" s="102"/>
      <c r="AB14" s="89"/>
      <c r="AC14" s="104">
        <v>-0.12923928049055405</v>
      </c>
      <c r="AD14" s="104">
        <v>-0.15441722130015634</v>
      </c>
      <c r="AE14" s="138"/>
      <c r="AF14" s="138"/>
      <c r="AG14" s="138"/>
      <c r="AH14" s="138"/>
      <c r="AI14" s="138"/>
      <c r="AJ14" s="138"/>
    </row>
    <row r="15" spans="1:36" ht="15" x14ac:dyDescent="0.15">
      <c r="A15" s="87"/>
      <c r="B15" s="105"/>
      <c r="C15" s="106"/>
      <c r="D15" s="106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8"/>
      <c r="W15" s="108"/>
      <c r="X15" s="108"/>
      <c r="Y15" s="108"/>
      <c r="Z15" s="108"/>
      <c r="AA15" s="108"/>
      <c r="AB15" s="87"/>
      <c r="AC15" s="108"/>
      <c r="AD15" s="108"/>
      <c r="AE15" s="108"/>
      <c r="AF15" s="108"/>
      <c r="AG15" s="108"/>
      <c r="AH15" s="108"/>
      <c r="AI15" s="108"/>
      <c r="AJ15" s="108"/>
    </row>
    <row r="16" spans="1:36" ht="15" x14ac:dyDescent="0.15">
      <c r="A16" s="87"/>
      <c r="B16" s="109"/>
      <c r="C16" s="111" t="s">
        <v>166</v>
      </c>
      <c r="D16" s="111"/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50.010445381691056</v>
      </c>
      <c r="M16" s="112">
        <v>-2.1150584621536126</v>
      </c>
      <c r="N16" s="112">
        <v>3.9343414084576702</v>
      </c>
      <c r="O16" s="112">
        <v>-9.2712187755237192</v>
      </c>
      <c r="P16" s="112">
        <v>-3.8374687454608587</v>
      </c>
      <c r="Q16" s="112">
        <v>-0.52808012032740137</v>
      </c>
      <c r="R16" s="112">
        <v>7.4830339264375967</v>
      </c>
      <c r="S16" s="112">
        <v>-0.75584145439099892</v>
      </c>
      <c r="T16" s="112">
        <v>5.8203703511277443</v>
      </c>
      <c r="U16" s="112">
        <v>-3.6742350869027671</v>
      </c>
      <c r="V16" s="112">
        <v>-47.066288422954706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87"/>
      <c r="AC16" s="112">
        <v>0.73007812816641948</v>
      </c>
      <c r="AD16" s="112">
        <v>-2.9441569587363441</v>
      </c>
      <c r="AE16" s="112"/>
      <c r="AF16" s="112"/>
      <c r="AG16" s="112"/>
      <c r="AH16" s="112"/>
      <c r="AI16" s="112"/>
      <c r="AJ16" s="112"/>
    </row>
    <row r="17" spans="1:36" ht="15" x14ac:dyDescent="0.15">
      <c r="A17" s="87"/>
      <c r="B17" s="87"/>
      <c r="C17" s="110" t="s">
        <v>163</v>
      </c>
      <c r="D17" s="113"/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50.01</v>
      </c>
      <c r="N17" s="112">
        <v>47.9</v>
      </c>
      <c r="O17" s="112">
        <v>51.83</v>
      </c>
      <c r="P17" s="112">
        <v>42.56</v>
      </c>
      <c r="Q17" s="112">
        <v>38.72</v>
      </c>
      <c r="R17" s="112">
        <v>38.19</v>
      </c>
      <c r="S17" s="112">
        <v>45.68</v>
      </c>
      <c r="T17" s="112">
        <v>44.92</v>
      </c>
      <c r="U17" s="112">
        <v>50.74</v>
      </c>
      <c r="V17" s="114"/>
      <c r="W17" s="114"/>
      <c r="X17" s="114"/>
      <c r="Y17" s="114"/>
      <c r="Z17" s="114"/>
      <c r="AA17" s="114"/>
      <c r="AB17" s="87"/>
      <c r="AC17" s="115"/>
      <c r="AD17" s="115"/>
      <c r="AE17" s="115"/>
      <c r="AF17" s="115"/>
      <c r="AG17" s="115"/>
      <c r="AH17" s="115"/>
      <c r="AI17" s="115"/>
      <c r="AJ17" s="115"/>
    </row>
    <row r="18" spans="1:36" ht="15" x14ac:dyDescent="0.15">
      <c r="A18" s="87"/>
      <c r="B18" s="87"/>
      <c r="C18" s="116" t="s">
        <v>164</v>
      </c>
      <c r="D18" s="113"/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-4.2292710700932067E-2</v>
      </c>
      <c r="N18" s="117">
        <v>8.2136563850890812E-2</v>
      </c>
      <c r="O18" s="117">
        <v>-0.17887746045772179</v>
      </c>
      <c r="P18" s="117">
        <v>-9.016608894409911E-2</v>
      </c>
      <c r="Q18" s="117">
        <v>-1.3638432859695286E-2</v>
      </c>
      <c r="R18" s="117">
        <v>0.195942234261262</v>
      </c>
      <c r="S18" s="117">
        <v>-1.6546441646037628E-2</v>
      </c>
      <c r="T18" s="117">
        <v>0.12957191342670846</v>
      </c>
      <c r="U18" s="117">
        <v>-7.2412989493550781E-2</v>
      </c>
      <c r="V18" s="114"/>
      <c r="W18" s="114"/>
      <c r="X18" s="114"/>
      <c r="Y18" s="114"/>
      <c r="Z18" s="114"/>
      <c r="AA18" s="114"/>
      <c r="AB18" s="87"/>
      <c r="AC18" s="117">
        <v>1.4598642834761449E-2</v>
      </c>
      <c r="AD18" s="117">
        <v>-5.8871364901746492E-2</v>
      </c>
      <c r="AE18" s="115"/>
      <c r="AF18" s="115"/>
      <c r="AG18" s="115"/>
      <c r="AH18" s="115"/>
      <c r="AI18" s="115"/>
      <c r="AJ18" s="115"/>
    </row>
    <row r="19" spans="1:36" ht="15" x14ac:dyDescent="0.15">
      <c r="A19" s="118"/>
      <c r="B19" s="250"/>
      <c r="C19" s="250"/>
      <c r="D19" s="118"/>
      <c r="E19" s="119"/>
      <c r="F19" s="119"/>
      <c r="G19" s="119"/>
      <c r="H19" s="119"/>
      <c r="I19" s="119"/>
      <c r="J19" s="119"/>
      <c r="K19" s="119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87"/>
      <c r="AC19" s="89"/>
      <c r="AD19" s="87"/>
      <c r="AE19" s="87"/>
      <c r="AF19" s="87"/>
      <c r="AG19" s="87"/>
      <c r="AH19" s="87"/>
      <c r="AI19" s="87"/>
      <c r="AJ19" s="87"/>
    </row>
    <row r="20" spans="1:36" ht="15" x14ac:dyDescent="0.15">
      <c r="A20" s="118"/>
      <c r="B20" s="118"/>
      <c r="C20" s="118"/>
      <c r="D20" s="118"/>
      <c r="E20" s="119"/>
      <c r="F20" s="119"/>
      <c r="G20" s="119"/>
      <c r="H20" s="119"/>
      <c r="I20" s="119"/>
      <c r="J20" s="119"/>
      <c r="K20" s="119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87"/>
      <c r="AC20" s="89"/>
      <c r="AD20" s="87"/>
      <c r="AE20" s="87"/>
      <c r="AF20" s="87"/>
      <c r="AG20" s="87"/>
      <c r="AH20" s="87"/>
      <c r="AI20" s="87"/>
      <c r="AJ20" s="87"/>
    </row>
    <row r="21" spans="1:36" ht="15" x14ac:dyDescent="0.15">
      <c r="A21" s="118"/>
      <c r="B21" s="251"/>
      <c r="C21" s="252"/>
      <c r="D21" s="121"/>
      <c r="E21" s="91" t="s">
        <v>127</v>
      </c>
      <c r="F21" s="91" t="s">
        <v>128</v>
      </c>
      <c r="G21" s="91" t="s">
        <v>129</v>
      </c>
      <c r="H21" s="91" t="s">
        <v>130</v>
      </c>
      <c r="I21" s="91" t="s">
        <v>131</v>
      </c>
      <c r="J21" s="91" t="s">
        <v>132</v>
      </c>
      <c r="K21" s="91" t="s">
        <v>133</v>
      </c>
      <c r="L21" s="91" t="s">
        <v>134</v>
      </c>
      <c r="M21" s="91" t="s">
        <v>135</v>
      </c>
      <c r="N21" s="91" t="s">
        <v>136</v>
      </c>
      <c r="O21" s="91" t="s">
        <v>137</v>
      </c>
      <c r="P21" s="91" t="s">
        <v>138</v>
      </c>
      <c r="Q21" s="91" t="s">
        <v>139</v>
      </c>
      <c r="R21" s="92" t="s">
        <v>140</v>
      </c>
      <c r="S21" s="92" t="s">
        <v>141</v>
      </c>
      <c r="T21" s="92" t="s">
        <v>142</v>
      </c>
      <c r="U21" s="139" t="s">
        <v>143</v>
      </c>
      <c r="V21" s="93" t="s">
        <v>144</v>
      </c>
      <c r="W21" s="93" t="s">
        <v>145</v>
      </c>
      <c r="X21" s="93" t="s">
        <v>146</v>
      </c>
      <c r="Y21" s="93" t="s">
        <v>147</v>
      </c>
      <c r="Z21" s="93" t="s">
        <v>148</v>
      </c>
      <c r="AA21" s="93" t="s">
        <v>149</v>
      </c>
      <c r="AB21" s="87"/>
      <c r="AC21" s="91" t="s">
        <v>150</v>
      </c>
      <c r="AD21" s="91" t="s">
        <v>151</v>
      </c>
      <c r="AE21" s="94" t="s">
        <v>152</v>
      </c>
      <c r="AF21" s="94" t="s">
        <v>153</v>
      </c>
      <c r="AG21" s="94" t="s">
        <v>154</v>
      </c>
      <c r="AH21" s="94" t="s">
        <v>155</v>
      </c>
      <c r="AI21" s="94" t="s">
        <v>156</v>
      </c>
      <c r="AJ21" s="94" t="s">
        <v>157</v>
      </c>
    </row>
    <row r="22" spans="1:36" ht="15" x14ac:dyDescent="0.15">
      <c r="A22" s="118"/>
      <c r="B22" s="122" t="s">
        <v>168</v>
      </c>
      <c r="C22" s="123"/>
      <c r="D22" s="124" t="s">
        <v>165</v>
      </c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125">
        <v>0</v>
      </c>
      <c r="K22" s="125">
        <v>0</v>
      </c>
      <c r="L22" s="125">
        <v>72.900461191077468</v>
      </c>
      <c r="M22" s="125">
        <v>-2.6767398264398423</v>
      </c>
      <c r="N22" s="125">
        <v>6.3037024515584505</v>
      </c>
      <c r="O22" s="125">
        <v>-13.110431233276657</v>
      </c>
      <c r="P22" s="125">
        <v>-4.1733676697314408</v>
      </c>
      <c r="Q22" s="125">
        <v>0.63590519151566838</v>
      </c>
      <c r="R22" s="125">
        <v>13.800936105647253</v>
      </c>
      <c r="S22" s="125">
        <v>-0.21069443898679197</v>
      </c>
      <c r="T22" s="125">
        <v>10.526592137153756</v>
      </c>
      <c r="U22" s="125">
        <v>-3.6524154901660069</v>
      </c>
      <c r="V22" s="126">
        <v>-80.343948418351857</v>
      </c>
      <c r="W22" s="126">
        <v>0</v>
      </c>
      <c r="X22" s="126">
        <v>0</v>
      </c>
      <c r="Y22" s="126">
        <v>0</v>
      </c>
      <c r="Z22" s="126">
        <v>0</v>
      </c>
      <c r="AA22" s="126">
        <v>0</v>
      </c>
      <c r="AB22" s="87"/>
      <c r="AC22" s="125">
        <v>11.095902717440396</v>
      </c>
      <c r="AD22" s="125">
        <v>7.4434872272743888</v>
      </c>
      <c r="AE22" s="126"/>
      <c r="AF22" s="126"/>
      <c r="AG22" s="126"/>
      <c r="AH22" s="126"/>
      <c r="AI22" s="126"/>
      <c r="AJ22" s="126"/>
    </row>
    <row r="23" spans="1:36" ht="15" x14ac:dyDescent="0.15">
      <c r="A23" s="118"/>
      <c r="B23" s="127"/>
      <c r="C23" s="123"/>
      <c r="D23" s="123"/>
      <c r="E23" s="104"/>
      <c r="F23" s="104"/>
      <c r="G23" s="104"/>
      <c r="H23" s="104"/>
      <c r="I23" s="104"/>
      <c r="J23" s="104"/>
      <c r="K23" s="104"/>
      <c r="L23" s="104"/>
      <c r="M23" s="104">
        <v>-3.671806215428907E-2</v>
      </c>
      <c r="N23" s="104">
        <v>8.9757353237180065E-2</v>
      </c>
      <c r="O23" s="104">
        <v>-0.17131587423039324</v>
      </c>
      <c r="P23" s="104">
        <v>-6.5806045805452823E-2</v>
      </c>
      <c r="Q23" s="104">
        <v>1.0734020509367915E-2</v>
      </c>
      <c r="R23" s="104">
        <v>0.23049623137640712</v>
      </c>
      <c r="S23" s="104">
        <v>-2.859319102817252E-3</v>
      </c>
      <c r="T23" s="104">
        <v>0.14327835482139756</v>
      </c>
      <c r="U23" s="104">
        <v>-4.3483467664554222E-2</v>
      </c>
      <c r="V23" s="128"/>
      <c r="W23" s="128"/>
      <c r="X23" s="128"/>
      <c r="Y23" s="128"/>
      <c r="Z23" s="128"/>
      <c r="AA23" s="128"/>
      <c r="AB23" s="87"/>
      <c r="AC23" s="140">
        <v>0.1522075629512355</v>
      </c>
      <c r="AD23" s="140">
        <v>0.10210571231318744</v>
      </c>
      <c r="AE23" s="128"/>
      <c r="AF23" s="128"/>
      <c r="AG23" s="128"/>
      <c r="AH23" s="128"/>
      <c r="AI23" s="128"/>
      <c r="AJ23" s="128"/>
    </row>
    <row r="24" spans="1:36" ht="15" x14ac:dyDescent="0.15">
      <c r="A24" s="118"/>
      <c r="B24" s="238"/>
      <c r="C24" s="123" t="s">
        <v>159</v>
      </c>
      <c r="D24" s="123"/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125">
        <v>0</v>
      </c>
      <c r="L24" s="125">
        <v>36.450230595538734</v>
      </c>
      <c r="M24" s="125">
        <v>-0.87558171481225799</v>
      </c>
      <c r="N24" s="125">
        <v>0.19797100655512517</v>
      </c>
      <c r="O24" s="125">
        <v>-1.9117647123208308</v>
      </c>
      <c r="P24" s="125">
        <v>-1.0400809665842197</v>
      </c>
      <c r="Q24" s="125">
        <v>0.65347253734678301</v>
      </c>
      <c r="R24" s="125">
        <v>-3.4286920318935756</v>
      </c>
      <c r="S24" s="125">
        <v>-1.6983622504112956</v>
      </c>
      <c r="T24" s="125">
        <v>-1.451833623536849</v>
      </c>
      <c r="U24" s="125">
        <v>-1.5538842345364605</v>
      </c>
      <c r="V24" s="126">
        <v>-40.171974209175929</v>
      </c>
      <c r="W24" s="126">
        <v>0</v>
      </c>
      <c r="X24" s="126">
        <v>0</v>
      </c>
      <c r="Y24" s="126">
        <v>0</v>
      </c>
      <c r="Z24" s="126">
        <v>0</v>
      </c>
      <c r="AA24" s="126">
        <v>0</v>
      </c>
      <c r="AB24" s="87"/>
      <c r="AC24" s="125">
        <v>-10.076893838080847</v>
      </c>
      <c r="AD24" s="125">
        <v>-11.375312402435117</v>
      </c>
      <c r="AE24" s="126"/>
      <c r="AF24" s="126"/>
      <c r="AG24" s="126"/>
      <c r="AH24" s="126"/>
      <c r="AI24" s="126"/>
      <c r="AJ24" s="126"/>
    </row>
    <row r="25" spans="1:36" ht="15" x14ac:dyDescent="0.15">
      <c r="A25" s="118"/>
      <c r="B25" s="239"/>
      <c r="C25" s="123"/>
      <c r="D25" s="123"/>
      <c r="E25" s="129"/>
      <c r="F25" s="129"/>
      <c r="G25" s="129"/>
      <c r="H25" s="129"/>
      <c r="I25" s="129"/>
      <c r="J25" s="129"/>
      <c r="K25" s="129"/>
      <c r="L25" s="129"/>
      <c r="M25" s="129">
        <v>-1.2010754092748594E-2</v>
      </c>
      <c r="N25" s="129">
        <v>2.8188756849865881E-3</v>
      </c>
      <c r="O25" s="129">
        <v>-2.4981302078208163E-2</v>
      </c>
      <c r="P25" s="129">
        <v>-1.6400092478031106E-2</v>
      </c>
      <c r="Q25" s="129">
        <v>1.1030555673669522E-2</v>
      </c>
      <c r="R25" s="129">
        <v>-5.7264274383416587E-2</v>
      </c>
      <c r="S25" s="129">
        <v>-2.3048352151378512E-2</v>
      </c>
      <c r="T25" s="129">
        <v>-1.9761032853220499E-2</v>
      </c>
      <c r="U25" s="129">
        <v>-1.8499613488348145E-2</v>
      </c>
      <c r="V25" s="128"/>
      <c r="W25" s="128"/>
      <c r="X25" s="128"/>
      <c r="Y25" s="128"/>
      <c r="Z25" s="128"/>
      <c r="AA25" s="128"/>
      <c r="AB25" s="87"/>
      <c r="AC25" s="140">
        <v>-0.13822935296664352</v>
      </c>
      <c r="AD25" s="140">
        <v>-0.15604035315325965</v>
      </c>
      <c r="AE25" s="128"/>
      <c r="AF25" s="128"/>
      <c r="AG25" s="128"/>
      <c r="AH25" s="128"/>
      <c r="AI25" s="128"/>
      <c r="AJ25" s="128"/>
    </row>
    <row r="26" spans="1:36" ht="15" x14ac:dyDescent="0.15">
      <c r="A26" s="118"/>
      <c r="B26" s="239"/>
      <c r="C26" s="123" t="s">
        <v>160</v>
      </c>
      <c r="D26" s="123"/>
      <c r="E26" s="125">
        <v>0</v>
      </c>
      <c r="F26" s="125">
        <v>0</v>
      </c>
      <c r="G26" s="125">
        <v>0</v>
      </c>
      <c r="H26" s="125">
        <v>0</v>
      </c>
      <c r="I26" s="125">
        <v>0</v>
      </c>
      <c r="J26" s="125">
        <v>0</v>
      </c>
      <c r="K26" s="125">
        <v>0</v>
      </c>
      <c r="L26" s="125">
        <v>6.8573556303924565</v>
      </c>
      <c r="M26" s="125">
        <v>1.263925201851283E-2</v>
      </c>
      <c r="N26" s="125">
        <v>7.083108608768586E-2</v>
      </c>
      <c r="O26" s="125">
        <v>5.3733871742993107E-2</v>
      </c>
      <c r="P26" s="125">
        <v>-7.7042817630252572E-2</v>
      </c>
      <c r="Q26" s="125">
        <v>0.12148271200243994</v>
      </c>
      <c r="R26" s="125">
        <v>-9.2439022614622599E-3</v>
      </c>
      <c r="S26" s="125">
        <v>2.9955510204645049E-2</v>
      </c>
      <c r="T26" s="125">
        <v>5.4732679853731779E-2</v>
      </c>
      <c r="U26" s="125">
        <v>-2.7603633869042334E-2</v>
      </c>
      <c r="V26" s="126">
        <v>-4.5910307265860171</v>
      </c>
      <c r="W26" s="126">
        <v>0</v>
      </c>
      <c r="X26" s="126">
        <v>0</v>
      </c>
      <c r="Y26" s="126">
        <v>0</v>
      </c>
      <c r="Z26" s="126">
        <v>0</v>
      </c>
      <c r="AA26" s="126">
        <v>0</v>
      </c>
      <c r="AB26" s="87"/>
      <c r="AC26" s="125">
        <v>0.27119306175407304</v>
      </c>
      <c r="AD26" s="125">
        <v>0.23202744816222459</v>
      </c>
      <c r="AE26" s="126"/>
      <c r="AF26" s="126"/>
      <c r="AG26" s="126"/>
      <c r="AH26" s="126"/>
      <c r="AI26" s="126"/>
      <c r="AJ26" s="126"/>
    </row>
    <row r="27" spans="1:36" ht="15" x14ac:dyDescent="0.15">
      <c r="A27" s="118"/>
      <c r="B27" s="239"/>
      <c r="C27" s="123"/>
      <c r="D27" s="123"/>
      <c r="E27" s="129"/>
      <c r="F27" s="129"/>
      <c r="G27" s="129"/>
      <c r="H27" s="129"/>
      <c r="I27" s="129"/>
      <c r="J27" s="129"/>
      <c r="K27" s="129"/>
      <c r="L27" s="129"/>
      <c r="M27" s="129">
        <v>1.7337838986642646E-4</v>
      </c>
      <c r="N27" s="129">
        <v>1.0085518571032414E-3</v>
      </c>
      <c r="O27" s="129">
        <v>7.0214816352261124E-4</v>
      </c>
      <c r="P27" s="129">
        <v>-1.2148182444428146E-3</v>
      </c>
      <c r="Q27" s="129">
        <v>2.0506168837209379E-3</v>
      </c>
      <c r="R27" s="129">
        <v>-1.543869646354667E-4</v>
      </c>
      <c r="S27" s="129">
        <v>4.0652407806618997E-4</v>
      </c>
      <c r="T27" s="129">
        <v>7.4497123306701131E-4</v>
      </c>
      <c r="U27" s="129">
        <v>-3.286323048405812E-4</v>
      </c>
      <c r="V27" s="128"/>
      <c r="W27" s="128"/>
      <c r="X27" s="128"/>
      <c r="Y27" s="128"/>
      <c r="Z27" s="128"/>
      <c r="AA27" s="128"/>
      <c r="AB27" s="87"/>
      <c r="AC27" s="140">
        <v>3.7200790300722189E-3</v>
      </c>
      <c r="AD27" s="140">
        <v>3.1828264289895563E-3</v>
      </c>
      <c r="AE27" s="128"/>
      <c r="AF27" s="128"/>
      <c r="AG27" s="128"/>
      <c r="AH27" s="128"/>
      <c r="AI27" s="128"/>
      <c r="AJ27" s="128"/>
    </row>
    <row r="28" spans="1:36" ht="15" x14ac:dyDescent="0.15">
      <c r="A28" s="118"/>
      <c r="B28" s="239"/>
      <c r="C28" s="122" t="s">
        <v>161</v>
      </c>
      <c r="D28" s="122"/>
      <c r="E28" s="125">
        <v>0</v>
      </c>
      <c r="F28" s="125">
        <v>0</v>
      </c>
      <c r="G28" s="125">
        <v>0</v>
      </c>
      <c r="H28" s="125">
        <v>0</v>
      </c>
      <c r="I28" s="125">
        <v>0</v>
      </c>
      <c r="J28" s="125">
        <v>0</v>
      </c>
      <c r="K28" s="125">
        <v>0</v>
      </c>
      <c r="L28" s="125">
        <v>29.592874965146276</v>
      </c>
      <c r="M28" s="125">
        <v>-1.8137973636460982</v>
      </c>
      <c r="N28" s="125">
        <v>6.0349003589156345</v>
      </c>
      <c r="O28" s="125">
        <v>-11.252400392698812</v>
      </c>
      <c r="P28" s="125">
        <v>-3.0562438855169587</v>
      </c>
      <c r="Q28" s="125">
        <v>-0.13905005783355823</v>
      </c>
      <c r="R28" s="125">
        <v>17.238872039802278</v>
      </c>
      <c r="S28" s="125">
        <v>1.4577123012198581</v>
      </c>
      <c r="T28" s="125">
        <v>11.923693080836891</v>
      </c>
      <c r="U28" s="125">
        <v>-2.0709276217605197</v>
      </c>
      <c r="V28" s="126">
        <v>-35.580943482589909</v>
      </c>
      <c r="W28" s="126">
        <v>0</v>
      </c>
      <c r="X28" s="126">
        <v>0</v>
      </c>
      <c r="Y28" s="126">
        <v>0</v>
      </c>
      <c r="Z28" s="126">
        <v>0</v>
      </c>
      <c r="AA28" s="126">
        <v>0</v>
      </c>
      <c r="AB28" s="87"/>
      <c r="AC28" s="125">
        <v>20.90160349376718</v>
      </c>
      <c r="AD28" s="125">
        <v>18.586772181547278</v>
      </c>
      <c r="AE28" s="126"/>
      <c r="AF28" s="126"/>
      <c r="AG28" s="126"/>
      <c r="AH28" s="126"/>
      <c r="AI28" s="126"/>
      <c r="AJ28" s="126"/>
    </row>
    <row r="29" spans="1:36" ht="15" x14ac:dyDescent="0.15">
      <c r="A29" s="118"/>
      <c r="B29" s="240"/>
      <c r="C29" s="123"/>
      <c r="D29" s="123"/>
      <c r="E29" s="129"/>
      <c r="F29" s="129"/>
      <c r="G29" s="129"/>
      <c r="H29" s="129"/>
      <c r="I29" s="129"/>
      <c r="J29" s="129"/>
      <c r="K29" s="129"/>
      <c r="L29" s="129"/>
      <c r="M29" s="129">
        <v>-2.4880686451406918E-2</v>
      </c>
      <c r="N29" s="129">
        <v>8.592992569509017E-2</v>
      </c>
      <c r="O29" s="129">
        <v>-0.14703672031570758</v>
      </c>
      <c r="P29" s="129">
        <v>-4.8191135082978745E-2</v>
      </c>
      <c r="Q29" s="129">
        <v>-2.3471520480226062E-3</v>
      </c>
      <c r="R29" s="129">
        <v>0.28791489272445897</v>
      </c>
      <c r="S29" s="129">
        <v>1.9782508970495064E-2</v>
      </c>
      <c r="T29" s="129">
        <v>0.16229441644155129</v>
      </c>
      <c r="U29" s="129">
        <v>-2.4655221871365679E-2</v>
      </c>
      <c r="V29" s="128"/>
      <c r="W29" s="128"/>
      <c r="X29" s="128"/>
      <c r="Y29" s="128"/>
      <c r="Z29" s="128"/>
      <c r="AA29" s="128"/>
      <c r="AB29" s="87"/>
      <c r="AC29" s="140">
        <v>0.28671683688780691</v>
      </c>
      <c r="AD29" s="140">
        <v>0.25496323903745749</v>
      </c>
      <c r="AE29" s="128"/>
      <c r="AF29" s="128"/>
      <c r="AG29" s="128"/>
      <c r="AH29" s="128"/>
      <c r="AI29" s="128"/>
      <c r="AJ29" s="128"/>
    </row>
    <row r="30" spans="1:36" ht="15" x14ac:dyDescent="0.15">
      <c r="A30" s="118"/>
      <c r="B30" s="130"/>
      <c r="C30" s="131"/>
      <c r="D30" s="131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3"/>
      <c r="W30" s="133"/>
      <c r="X30" s="133"/>
      <c r="Y30" s="133"/>
      <c r="Z30" s="133"/>
      <c r="AA30" s="133"/>
      <c r="AB30" s="87"/>
      <c r="AC30" s="133"/>
      <c r="AD30" s="133"/>
      <c r="AE30" s="133"/>
      <c r="AF30" s="133"/>
      <c r="AG30" s="133"/>
      <c r="AH30" s="133"/>
      <c r="AI30" s="133"/>
      <c r="AJ30" s="133"/>
    </row>
    <row r="31" spans="1:36" ht="15" x14ac:dyDescent="0.15">
      <c r="A31" s="118"/>
      <c r="B31" s="134"/>
      <c r="C31" s="135" t="s">
        <v>166</v>
      </c>
      <c r="D31" s="135"/>
      <c r="E31" s="136">
        <v>0</v>
      </c>
      <c r="F31" s="136">
        <v>0</v>
      </c>
      <c r="G31" s="136">
        <v>0</v>
      </c>
      <c r="H31" s="136">
        <v>0</v>
      </c>
      <c r="I31" s="136">
        <v>0</v>
      </c>
      <c r="J31" s="136">
        <v>0</v>
      </c>
      <c r="K31" s="136">
        <v>0</v>
      </c>
      <c r="L31" s="136">
        <v>72.900461191077468</v>
      </c>
      <c r="M31" s="136">
        <v>-2.6767398264398432</v>
      </c>
      <c r="N31" s="136">
        <v>6.3037024515584452</v>
      </c>
      <c r="O31" s="136">
        <v>-13.11043123327665</v>
      </c>
      <c r="P31" s="136">
        <v>-4.173367669731431</v>
      </c>
      <c r="Q31" s="136">
        <v>0.63590519151566482</v>
      </c>
      <c r="R31" s="136">
        <v>13.80093610564724</v>
      </c>
      <c r="S31" s="136">
        <v>-0.21069443898679241</v>
      </c>
      <c r="T31" s="136">
        <v>10.526592137153774</v>
      </c>
      <c r="U31" s="136">
        <v>-3.6524154901660228</v>
      </c>
      <c r="V31" s="136">
        <v>-80.343948418351857</v>
      </c>
      <c r="W31" s="136">
        <v>0</v>
      </c>
      <c r="X31" s="136">
        <v>0</v>
      </c>
      <c r="Y31" s="136">
        <v>0</v>
      </c>
      <c r="Z31" s="136">
        <v>0</v>
      </c>
      <c r="AA31" s="136">
        <v>0</v>
      </c>
      <c r="AB31" s="87"/>
      <c r="AC31" s="136">
        <v>11.095902717440405</v>
      </c>
      <c r="AD31" s="136">
        <v>7.4434872272743853</v>
      </c>
      <c r="AE31" s="136"/>
      <c r="AF31" s="136"/>
      <c r="AG31" s="136"/>
      <c r="AH31" s="136"/>
      <c r="AI31" s="136"/>
      <c r="AJ31" s="136"/>
    </row>
    <row r="44" ht="15" customHeight="1" x14ac:dyDescent="0.15"/>
    <row r="48" ht="21.75" customHeight="1" x14ac:dyDescent="0.15"/>
    <row r="49" ht="21.75" customHeight="1" x14ac:dyDescent="0.15"/>
    <row r="50" ht="15" customHeight="1" x14ac:dyDescent="0.15"/>
    <row r="54" ht="15" customHeight="1" x14ac:dyDescent="0.15"/>
    <row r="55" ht="15" customHeight="1" x14ac:dyDescent="0.15"/>
  </sheetData>
  <mergeCells count="7">
    <mergeCell ref="B24:B29"/>
    <mergeCell ref="B2:AJ2"/>
    <mergeCell ref="B4:C4"/>
    <mergeCell ref="B5:C5"/>
    <mergeCell ref="B7:B14"/>
    <mergeCell ref="B19:C19"/>
    <mergeCell ref="B21:C21"/>
  </mergeCells>
  <phoneticPr fontId="3"/>
  <pageMargins left="0.7" right="0.7" top="0.75" bottom="0.75" header="0.3" footer="0.3"/>
  <pageSetup paperSize="9" scale="50" orientation="landscape" r:id="rId1"/>
  <headerFooter>
    <oddHeader>&amp;R&amp;"Calibri"&amp;B&amp;18【別紙5-2】要因分析（調整後）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view="pageBreakPreview" zoomScale="60" zoomScaleNormal="100" workbookViewId="0">
      <selection sqref="A1:K29"/>
    </sheetView>
  </sheetViews>
  <sheetFormatPr defaultRowHeight="13.5" x14ac:dyDescent="0.15"/>
  <cols>
    <col min="1" max="1" width="13" customWidth="1"/>
    <col min="2" max="2" width="5.125" bestFit="1" customWidth="1"/>
    <col min="3" max="4" width="17.875" customWidth="1"/>
    <col min="5" max="5" width="14.625" customWidth="1"/>
    <col min="6" max="6" width="8.625" customWidth="1"/>
    <col min="7" max="7" width="6.875" customWidth="1"/>
    <col min="8" max="8" width="8.625" customWidth="1"/>
    <col min="9" max="9" width="6.875" customWidth="1"/>
    <col min="10" max="10" width="8.625" customWidth="1"/>
    <col min="11" max="11" width="6.875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1"/>
      <c r="H1" s="253"/>
      <c r="I1" s="253"/>
      <c r="J1" s="253"/>
      <c r="K1" s="253"/>
    </row>
    <row r="2" spans="1:11" ht="15.75" x14ac:dyDescent="0.15">
      <c r="A2" s="254" t="s">
        <v>169</v>
      </c>
      <c r="B2" s="255"/>
      <c r="C2" s="255"/>
      <c r="D2" s="255"/>
      <c r="E2" s="255"/>
      <c r="F2" s="255"/>
      <c r="G2" s="255"/>
      <c r="H2" s="255"/>
      <c r="I2" s="255"/>
      <c r="J2" s="255"/>
      <c r="K2" s="256"/>
    </row>
    <row r="3" spans="1:11" ht="15" x14ac:dyDescent="0.25">
      <c r="A3" s="17"/>
      <c r="B3" s="10"/>
      <c r="C3" s="10"/>
      <c r="D3" s="10"/>
      <c r="E3" s="10"/>
      <c r="F3" s="10"/>
      <c r="G3" s="10"/>
      <c r="H3" s="10"/>
      <c r="I3" s="18"/>
      <c r="J3" s="10"/>
      <c r="K3" s="18"/>
    </row>
    <row r="4" spans="1:11" ht="15" x14ac:dyDescent="0.25">
      <c r="A4" s="257"/>
      <c r="B4" s="258" t="s">
        <v>170</v>
      </c>
      <c r="C4" s="258" t="s">
        <v>171</v>
      </c>
      <c r="D4" s="258" t="s">
        <v>172</v>
      </c>
      <c r="E4" s="258" t="s">
        <v>173</v>
      </c>
      <c r="F4" s="259" t="s">
        <v>174</v>
      </c>
      <c r="G4" s="259"/>
      <c r="H4" s="260" t="s">
        <v>175</v>
      </c>
      <c r="I4" s="259"/>
      <c r="J4" s="260" t="s">
        <v>176</v>
      </c>
      <c r="K4" s="261"/>
    </row>
    <row r="5" spans="1:11" ht="15" x14ac:dyDescent="0.25">
      <c r="A5" s="257"/>
      <c r="B5" s="258"/>
      <c r="C5" s="258"/>
      <c r="D5" s="258"/>
      <c r="E5" s="258"/>
      <c r="F5" s="141" t="s">
        <v>177</v>
      </c>
      <c r="G5" s="141" t="s">
        <v>125</v>
      </c>
      <c r="H5" s="141" t="s">
        <v>177</v>
      </c>
      <c r="I5" s="141" t="s">
        <v>125</v>
      </c>
      <c r="J5" s="141" t="s">
        <v>177</v>
      </c>
      <c r="K5" s="142" t="s">
        <v>125</v>
      </c>
    </row>
    <row r="6" spans="1:11" ht="15" x14ac:dyDescent="0.25">
      <c r="A6" s="262" t="s">
        <v>178</v>
      </c>
      <c r="B6" s="143">
        <v>1</v>
      </c>
      <c r="C6" s="144"/>
      <c r="D6" s="144"/>
      <c r="E6" s="145"/>
      <c r="F6" s="146"/>
      <c r="G6" s="147"/>
      <c r="H6" s="148"/>
      <c r="I6" s="146"/>
      <c r="J6" s="149"/>
      <c r="K6" s="146"/>
    </row>
    <row r="7" spans="1:11" ht="15" x14ac:dyDescent="0.25">
      <c r="A7" s="263"/>
      <c r="B7" s="143">
        <v>2</v>
      </c>
      <c r="C7" s="144"/>
      <c r="D7" s="144"/>
      <c r="E7" s="145"/>
      <c r="F7" s="146"/>
      <c r="G7" s="147"/>
      <c r="H7" s="148"/>
      <c r="I7" s="146"/>
      <c r="J7" s="149"/>
      <c r="K7" s="146"/>
    </row>
    <row r="8" spans="1:11" ht="15" x14ac:dyDescent="0.25">
      <c r="A8" s="263"/>
      <c r="B8" s="143">
        <v>3</v>
      </c>
      <c r="C8" s="144"/>
      <c r="D8" s="150"/>
      <c r="E8" s="145"/>
      <c r="F8" s="146"/>
      <c r="G8" s="147"/>
      <c r="H8" s="148"/>
      <c r="I8" s="146"/>
      <c r="J8" s="149"/>
      <c r="K8" s="146"/>
    </row>
    <row r="9" spans="1:11" ht="15" x14ac:dyDescent="0.25">
      <c r="A9" s="263"/>
      <c r="B9" s="143">
        <v>4</v>
      </c>
      <c r="C9" s="144"/>
      <c r="D9" s="150"/>
      <c r="E9" s="145"/>
      <c r="F9" s="146"/>
      <c r="G9" s="147"/>
      <c r="H9" s="146"/>
      <c r="I9" s="146"/>
      <c r="J9" s="149"/>
      <c r="K9" s="146"/>
    </row>
    <row r="10" spans="1:11" ht="15" x14ac:dyDescent="0.25">
      <c r="A10" s="263" t="s">
        <v>179</v>
      </c>
      <c r="B10" s="143">
        <v>1</v>
      </c>
      <c r="C10" s="144"/>
      <c r="D10" s="144"/>
      <c r="E10" s="145"/>
      <c r="F10" s="146"/>
      <c r="G10" s="147"/>
      <c r="H10" s="148"/>
      <c r="I10" s="146"/>
      <c r="J10" s="149"/>
      <c r="K10" s="146"/>
    </row>
    <row r="11" spans="1:11" ht="15" x14ac:dyDescent="0.25">
      <c r="A11" s="263"/>
      <c r="B11" s="143">
        <v>2</v>
      </c>
      <c r="C11" s="144"/>
      <c r="D11" s="144"/>
      <c r="E11" s="145"/>
      <c r="F11" s="146"/>
      <c r="G11" s="147"/>
      <c r="H11" s="148"/>
      <c r="I11" s="146"/>
      <c r="J11" s="149"/>
      <c r="K11" s="146"/>
    </row>
    <row r="12" spans="1:11" ht="15" x14ac:dyDescent="0.25">
      <c r="A12" s="263"/>
      <c r="B12" s="143">
        <v>3</v>
      </c>
      <c r="C12" s="144"/>
      <c r="D12" s="150"/>
      <c r="E12" s="145"/>
      <c r="F12" s="146"/>
      <c r="G12" s="147"/>
      <c r="H12" s="148"/>
      <c r="I12" s="146"/>
      <c r="J12" s="149"/>
      <c r="K12" s="146"/>
    </row>
    <row r="13" spans="1:11" ht="15" x14ac:dyDescent="0.25">
      <c r="A13" s="263"/>
      <c r="B13" s="143">
        <v>4</v>
      </c>
      <c r="C13" s="144"/>
      <c r="D13" s="150"/>
      <c r="E13" s="145"/>
      <c r="F13" s="146"/>
      <c r="G13" s="147"/>
      <c r="H13" s="146"/>
      <c r="I13" s="146"/>
      <c r="J13" s="149"/>
      <c r="K13" s="146"/>
    </row>
    <row r="14" spans="1:11" ht="15" x14ac:dyDescent="0.25">
      <c r="A14" s="263"/>
      <c r="B14" s="143">
        <v>5</v>
      </c>
      <c r="C14" s="150"/>
      <c r="D14" s="150"/>
      <c r="E14" s="145"/>
      <c r="F14" s="146"/>
      <c r="G14" s="146"/>
      <c r="H14" s="146"/>
      <c r="I14" s="146"/>
      <c r="J14" s="146"/>
      <c r="K14" s="151"/>
    </row>
    <row r="15" spans="1:11" ht="15" x14ac:dyDescent="0.25">
      <c r="A15" s="263" t="s">
        <v>180</v>
      </c>
      <c r="B15" s="143">
        <v>1</v>
      </c>
      <c r="C15" s="144"/>
      <c r="D15" s="144"/>
      <c r="E15" s="145"/>
      <c r="F15" s="146"/>
      <c r="G15" s="147"/>
      <c r="H15" s="148"/>
      <c r="I15" s="146"/>
      <c r="J15" s="149"/>
      <c r="K15" s="146"/>
    </row>
    <row r="16" spans="1:11" ht="15" x14ac:dyDescent="0.25">
      <c r="A16" s="263"/>
      <c r="B16" s="143">
        <v>2</v>
      </c>
      <c r="C16" s="144"/>
      <c r="D16" s="144"/>
      <c r="E16" s="145"/>
      <c r="F16" s="146"/>
      <c r="G16" s="147"/>
      <c r="H16" s="148"/>
      <c r="I16" s="146"/>
      <c r="J16" s="149"/>
      <c r="K16" s="146"/>
    </row>
    <row r="17" spans="1:11" ht="15" x14ac:dyDescent="0.25">
      <c r="A17" s="263"/>
      <c r="B17" s="143">
        <v>3</v>
      </c>
      <c r="C17" s="144"/>
      <c r="D17" s="150"/>
      <c r="E17" s="145"/>
      <c r="F17" s="146"/>
      <c r="G17" s="147"/>
      <c r="H17" s="148"/>
      <c r="I17" s="146"/>
      <c r="J17" s="149"/>
      <c r="K17" s="146"/>
    </row>
    <row r="18" spans="1:11" ht="15" x14ac:dyDescent="0.25">
      <c r="A18" s="263"/>
      <c r="B18" s="143">
        <v>4</v>
      </c>
      <c r="C18" s="144"/>
      <c r="D18" s="150"/>
      <c r="E18" s="145"/>
      <c r="F18" s="146"/>
      <c r="G18" s="147"/>
      <c r="H18" s="146"/>
      <c r="I18" s="146"/>
      <c r="J18" s="149"/>
      <c r="K18" s="146"/>
    </row>
    <row r="19" spans="1:11" ht="15" x14ac:dyDescent="0.25">
      <c r="A19" s="263"/>
      <c r="B19" s="143">
        <v>5</v>
      </c>
      <c r="C19" s="150"/>
      <c r="D19" s="150"/>
      <c r="E19" s="145"/>
      <c r="F19" s="146"/>
      <c r="G19" s="146"/>
      <c r="H19" s="146"/>
      <c r="I19" s="146"/>
      <c r="J19" s="146"/>
      <c r="K19" s="151"/>
    </row>
    <row r="20" spans="1:11" ht="15" x14ac:dyDescent="0.25">
      <c r="A20" s="263" t="s">
        <v>181</v>
      </c>
      <c r="B20" s="143">
        <v>1</v>
      </c>
      <c r="C20" s="144"/>
      <c r="D20" s="144"/>
      <c r="E20" s="145"/>
      <c r="F20" s="146"/>
      <c r="G20" s="147"/>
      <c r="H20" s="148"/>
      <c r="I20" s="146"/>
      <c r="J20" s="149"/>
      <c r="K20" s="146"/>
    </row>
    <row r="21" spans="1:11" ht="15" x14ac:dyDescent="0.25">
      <c r="A21" s="263"/>
      <c r="B21" s="143">
        <v>2</v>
      </c>
      <c r="C21" s="144"/>
      <c r="D21" s="144"/>
      <c r="E21" s="145"/>
      <c r="F21" s="146"/>
      <c r="G21" s="147"/>
      <c r="H21" s="148"/>
      <c r="I21" s="146"/>
      <c r="J21" s="149"/>
      <c r="K21" s="146"/>
    </row>
    <row r="22" spans="1:11" ht="15" x14ac:dyDescent="0.25">
      <c r="A22" s="263"/>
      <c r="B22" s="143">
        <v>3</v>
      </c>
      <c r="C22" s="144"/>
      <c r="D22" s="150"/>
      <c r="E22" s="145"/>
      <c r="F22" s="146"/>
      <c r="G22" s="147"/>
      <c r="H22" s="148"/>
      <c r="I22" s="146"/>
      <c r="J22" s="149"/>
      <c r="K22" s="146"/>
    </row>
    <row r="23" spans="1:11" ht="15" x14ac:dyDescent="0.25">
      <c r="A23" s="263"/>
      <c r="B23" s="143">
        <v>4</v>
      </c>
      <c r="C23" s="144"/>
      <c r="D23" s="150"/>
      <c r="E23" s="145"/>
      <c r="F23" s="146"/>
      <c r="G23" s="147"/>
      <c r="H23" s="146"/>
      <c r="I23" s="146"/>
      <c r="J23" s="149"/>
      <c r="K23" s="146"/>
    </row>
    <row r="24" spans="1:11" ht="15.75" thickBot="1" x14ac:dyDescent="0.3">
      <c r="A24" s="264"/>
      <c r="B24" s="152">
        <v>5</v>
      </c>
      <c r="C24" s="153"/>
      <c r="D24" s="153"/>
      <c r="E24" s="154"/>
      <c r="F24" s="155"/>
      <c r="G24" s="155"/>
      <c r="H24" s="155"/>
      <c r="I24" s="155"/>
      <c r="J24" s="155"/>
      <c r="K24" s="156"/>
    </row>
    <row r="25" spans="1:11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15">
      <c r="A26" s="192" t="s">
        <v>182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4"/>
    </row>
    <row r="27" spans="1:11" x14ac:dyDescent="0.15">
      <c r="A27" s="195"/>
      <c r="B27" s="196"/>
      <c r="C27" s="196"/>
      <c r="D27" s="196"/>
      <c r="E27" s="196"/>
      <c r="F27" s="196"/>
      <c r="G27" s="196"/>
      <c r="H27" s="196"/>
      <c r="I27" s="196"/>
      <c r="J27" s="196"/>
      <c r="K27" s="197"/>
    </row>
    <row r="28" spans="1:11" x14ac:dyDescent="0.15">
      <c r="A28" s="195"/>
      <c r="B28" s="196"/>
      <c r="C28" s="196"/>
      <c r="D28" s="196"/>
      <c r="E28" s="196"/>
      <c r="F28" s="196"/>
      <c r="G28" s="196"/>
      <c r="H28" s="196"/>
      <c r="I28" s="196"/>
      <c r="J28" s="196"/>
      <c r="K28" s="197"/>
    </row>
    <row r="29" spans="1:11" x14ac:dyDescent="0.15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200"/>
    </row>
  </sheetData>
  <mergeCells count="16">
    <mergeCell ref="A26:K29"/>
    <mergeCell ref="H1:I1"/>
    <mergeCell ref="J1:K1"/>
    <mergeCell ref="A2:K2"/>
    <mergeCell ref="A4:A5"/>
    <mergeCell ref="B4:B5"/>
    <mergeCell ref="C4:C5"/>
    <mergeCell ref="D4:D5"/>
    <mergeCell ref="E4:E5"/>
    <mergeCell ref="F4:G4"/>
    <mergeCell ref="H4:I4"/>
    <mergeCell ref="J4:K4"/>
    <mergeCell ref="A6:A9"/>
    <mergeCell ref="A10:A14"/>
    <mergeCell ref="A15:A19"/>
    <mergeCell ref="A20:A24"/>
  </mergeCells>
  <phoneticPr fontId="3"/>
  <pageMargins left="0.7" right="0.7" top="0.75" bottom="0.75" header="0.3" footer="0.3"/>
  <pageSetup paperSize="9" scale="77" orientation="portrait" r:id="rId1"/>
  <headerFooter>
    <oddHeader>&amp;R&amp;"Calibri"&amp;B&amp;18【別紙6】対策リスト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="60" zoomScaleNormal="100" workbookViewId="0">
      <selection sqref="A1:J29"/>
    </sheetView>
  </sheetViews>
  <sheetFormatPr defaultRowHeight="13.5" x14ac:dyDescent="0.15"/>
  <cols>
    <col min="1" max="10" width="14.375" customWidth="1"/>
  </cols>
  <sheetData>
    <row r="1" spans="1:10" ht="14.25" thickBot="1" x14ac:dyDescent="0.25">
      <c r="A1" s="157"/>
      <c r="B1" s="157"/>
      <c r="C1" s="157"/>
      <c r="D1" s="157"/>
      <c r="E1" s="157"/>
      <c r="F1" s="157"/>
      <c r="G1" s="157"/>
      <c r="H1" s="157"/>
      <c r="I1" s="157"/>
      <c r="J1" s="158"/>
    </row>
    <row r="2" spans="1:10" ht="15.75" x14ac:dyDescent="0.15">
      <c r="A2" s="265" t="s">
        <v>183</v>
      </c>
      <c r="B2" s="266"/>
      <c r="C2" s="266"/>
      <c r="D2" s="266"/>
      <c r="E2" s="266"/>
      <c r="F2" s="266"/>
      <c r="G2" s="266"/>
      <c r="H2" s="266"/>
      <c r="I2" s="266"/>
      <c r="J2" s="267"/>
    </row>
    <row r="3" spans="1:10" x14ac:dyDescent="0.2">
      <c r="A3" s="159"/>
      <c r="B3" s="160"/>
      <c r="C3" s="160"/>
      <c r="D3" s="160"/>
      <c r="E3" s="160"/>
      <c r="F3" s="160"/>
      <c r="G3" s="160"/>
      <c r="H3" s="160"/>
      <c r="I3" s="160"/>
      <c r="J3" s="161"/>
    </row>
    <row r="4" spans="1:10" x14ac:dyDescent="0.2">
      <c r="A4" s="159" t="s">
        <v>184</v>
      </c>
      <c r="B4" s="160"/>
      <c r="C4" s="160"/>
      <c r="D4" s="160"/>
      <c r="E4" s="160"/>
      <c r="F4" s="160"/>
      <c r="G4" s="160"/>
      <c r="H4" s="160"/>
      <c r="I4" s="162"/>
      <c r="J4" s="163" t="s">
        <v>185</v>
      </c>
    </row>
    <row r="5" spans="1:10" x14ac:dyDescent="0.2">
      <c r="A5" s="164"/>
      <c r="B5" s="37" t="s">
        <v>186</v>
      </c>
      <c r="C5" s="37" t="s">
        <v>187</v>
      </c>
      <c r="D5" s="37" t="s">
        <v>188</v>
      </c>
      <c r="E5" s="37" t="s">
        <v>189</v>
      </c>
      <c r="F5" s="37" t="s">
        <v>190</v>
      </c>
      <c r="G5" s="37" t="s">
        <v>191</v>
      </c>
      <c r="H5" s="37" t="s">
        <v>192</v>
      </c>
      <c r="I5" s="37" t="s">
        <v>193</v>
      </c>
      <c r="J5" s="165" t="s">
        <v>194</v>
      </c>
    </row>
    <row r="6" spans="1:10" x14ac:dyDescent="0.2">
      <c r="A6" s="164" t="s">
        <v>195</v>
      </c>
      <c r="B6" s="166">
        <f>B12+B18+B24</f>
        <v>0</v>
      </c>
      <c r="C6" s="166">
        <f>C12+C18+C24</f>
        <v>0</v>
      </c>
      <c r="D6" s="166">
        <f t="shared" ref="D6:J7" si="0">D12+D18+D24</f>
        <v>0</v>
      </c>
      <c r="E6" s="166">
        <f t="shared" si="0"/>
        <v>0</v>
      </c>
      <c r="F6" s="166">
        <f t="shared" si="0"/>
        <v>0</v>
      </c>
      <c r="G6" s="166">
        <f t="shared" si="0"/>
        <v>0</v>
      </c>
      <c r="H6" s="166">
        <f t="shared" si="0"/>
        <v>0</v>
      </c>
      <c r="I6" s="166">
        <f t="shared" si="0"/>
        <v>0</v>
      </c>
      <c r="J6" s="167">
        <f t="shared" si="0"/>
        <v>0</v>
      </c>
    </row>
    <row r="7" spans="1:10" x14ac:dyDescent="0.2">
      <c r="A7" s="164" t="s">
        <v>196</v>
      </c>
      <c r="B7" s="166">
        <f>B13+B19+B25</f>
        <v>0</v>
      </c>
      <c r="C7" s="166">
        <f>C13+C19+C25</f>
        <v>0</v>
      </c>
      <c r="D7" s="166">
        <f t="shared" si="0"/>
        <v>0</v>
      </c>
      <c r="E7" s="166">
        <f t="shared" si="0"/>
        <v>0</v>
      </c>
      <c r="F7" s="166">
        <f t="shared" si="0"/>
        <v>0</v>
      </c>
      <c r="G7" s="166">
        <f t="shared" si="0"/>
        <v>0</v>
      </c>
      <c r="H7" s="166">
        <f t="shared" si="0"/>
        <v>0</v>
      </c>
      <c r="I7" s="166">
        <f t="shared" si="0"/>
        <v>0</v>
      </c>
      <c r="J7" s="167">
        <f t="shared" si="0"/>
        <v>0</v>
      </c>
    </row>
    <row r="8" spans="1:10" hidden="1" x14ac:dyDescent="0.2">
      <c r="A8" s="168" t="s">
        <v>197</v>
      </c>
      <c r="B8" s="169"/>
      <c r="C8" s="169"/>
      <c r="D8" s="169"/>
      <c r="E8" s="169"/>
      <c r="F8" s="169"/>
      <c r="G8" s="169"/>
      <c r="H8" s="169"/>
      <c r="I8" s="169"/>
      <c r="J8" s="170"/>
    </row>
    <row r="9" spans="1:10" x14ac:dyDescent="0.2">
      <c r="A9" s="159"/>
      <c r="B9" s="160"/>
      <c r="C9" s="160"/>
      <c r="D9" s="160"/>
      <c r="E9" s="160"/>
      <c r="F9" s="160"/>
      <c r="G9" s="160"/>
      <c r="H9" s="160"/>
      <c r="I9" s="160"/>
      <c r="J9" s="161"/>
    </row>
    <row r="10" spans="1:10" x14ac:dyDescent="0.2">
      <c r="A10" s="171" t="s">
        <v>198</v>
      </c>
      <c r="B10" s="160"/>
      <c r="C10" s="160"/>
      <c r="D10" s="160"/>
      <c r="E10" s="160"/>
      <c r="F10" s="160"/>
      <c r="G10" s="160"/>
      <c r="H10" s="160"/>
      <c r="I10" s="162"/>
      <c r="J10" s="163" t="s">
        <v>185</v>
      </c>
    </row>
    <row r="11" spans="1:10" x14ac:dyDescent="0.2">
      <c r="A11" s="164"/>
      <c r="B11" s="37" t="s">
        <v>186</v>
      </c>
      <c r="C11" s="37" t="s">
        <v>187</v>
      </c>
      <c r="D11" s="37" t="s">
        <v>188</v>
      </c>
      <c r="E11" s="37" t="s">
        <v>189</v>
      </c>
      <c r="F11" s="37" t="s">
        <v>190</v>
      </c>
      <c r="G11" s="37" t="s">
        <v>191</v>
      </c>
      <c r="H11" s="37" t="s">
        <v>192</v>
      </c>
      <c r="I11" s="37" t="s">
        <v>193</v>
      </c>
      <c r="J11" s="165" t="s">
        <v>194</v>
      </c>
    </row>
    <row r="12" spans="1:10" x14ac:dyDescent="0.2">
      <c r="A12" s="164" t="s">
        <v>195</v>
      </c>
      <c r="B12" s="172"/>
      <c r="C12" s="173"/>
      <c r="D12" s="172"/>
      <c r="E12" s="172"/>
      <c r="F12" s="172"/>
      <c r="G12" s="172"/>
      <c r="H12" s="172"/>
      <c r="I12" s="172"/>
      <c r="J12" s="174"/>
    </row>
    <row r="13" spans="1:10" x14ac:dyDescent="0.2">
      <c r="A13" s="164" t="s">
        <v>196</v>
      </c>
      <c r="B13" s="172"/>
      <c r="C13" s="173"/>
      <c r="D13" s="172"/>
      <c r="E13" s="172"/>
      <c r="F13" s="172"/>
      <c r="G13" s="172"/>
      <c r="H13" s="172"/>
      <c r="I13" s="172"/>
      <c r="J13" s="174"/>
    </row>
    <row r="14" spans="1:10" hidden="1" x14ac:dyDescent="0.2">
      <c r="A14" s="168" t="s">
        <v>197</v>
      </c>
      <c r="B14" s="169"/>
      <c r="C14" s="175"/>
      <c r="D14" s="169"/>
      <c r="E14" s="169"/>
      <c r="F14" s="169"/>
      <c r="G14" s="169"/>
      <c r="H14" s="169"/>
      <c r="I14" s="169"/>
      <c r="J14" s="170"/>
    </row>
    <row r="15" spans="1:10" x14ac:dyDescent="0.2">
      <c r="A15" s="159"/>
      <c r="B15" s="160"/>
      <c r="C15" s="160"/>
      <c r="D15" s="160"/>
      <c r="E15" s="160"/>
      <c r="F15" s="160"/>
      <c r="G15" s="160"/>
      <c r="H15" s="160"/>
      <c r="I15" s="160"/>
      <c r="J15" s="161"/>
    </row>
    <row r="16" spans="1:10" x14ac:dyDescent="0.2">
      <c r="A16" s="159" t="s">
        <v>199</v>
      </c>
      <c r="B16" s="160"/>
      <c r="C16" s="160"/>
      <c r="D16" s="160"/>
      <c r="E16" s="160"/>
      <c r="F16" s="160"/>
      <c r="G16" s="160"/>
      <c r="H16" s="160"/>
      <c r="I16" s="162"/>
      <c r="J16" s="163" t="s">
        <v>185</v>
      </c>
    </row>
    <row r="17" spans="1:10" x14ac:dyDescent="0.2">
      <c r="A17" s="164"/>
      <c r="B17" s="37" t="s">
        <v>186</v>
      </c>
      <c r="C17" s="37" t="s">
        <v>187</v>
      </c>
      <c r="D17" s="37" t="s">
        <v>188</v>
      </c>
      <c r="E17" s="37" t="s">
        <v>189</v>
      </c>
      <c r="F17" s="37" t="s">
        <v>190</v>
      </c>
      <c r="G17" s="37" t="s">
        <v>191</v>
      </c>
      <c r="H17" s="37" t="s">
        <v>192</v>
      </c>
      <c r="I17" s="37" t="s">
        <v>193</v>
      </c>
      <c r="J17" s="165" t="s">
        <v>194</v>
      </c>
    </row>
    <row r="18" spans="1:10" x14ac:dyDescent="0.2">
      <c r="A18" s="164" t="s">
        <v>200</v>
      </c>
      <c r="B18" s="172"/>
      <c r="C18" s="172"/>
      <c r="D18" s="172"/>
      <c r="E18" s="172"/>
      <c r="F18" s="172"/>
      <c r="G18" s="172"/>
      <c r="H18" s="172"/>
      <c r="I18" s="172"/>
      <c r="J18" s="174"/>
    </row>
    <row r="19" spans="1:10" x14ac:dyDescent="0.2">
      <c r="A19" s="164" t="s">
        <v>196</v>
      </c>
      <c r="B19" s="172"/>
      <c r="C19" s="172"/>
      <c r="D19" s="172"/>
      <c r="E19" s="172"/>
      <c r="F19" s="172"/>
      <c r="G19" s="172"/>
      <c r="H19" s="172"/>
      <c r="I19" s="172"/>
      <c r="J19" s="174"/>
    </row>
    <row r="20" spans="1:10" hidden="1" x14ac:dyDescent="0.2">
      <c r="A20" s="168" t="s">
        <v>197</v>
      </c>
      <c r="B20" s="169"/>
      <c r="C20" s="169"/>
      <c r="D20" s="169"/>
      <c r="E20" s="169"/>
      <c r="F20" s="169"/>
      <c r="G20" s="169"/>
      <c r="H20" s="169"/>
      <c r="I20" s="169"/>
      <c r="J20" s="170"/>
    </row>
    <row r="21" spans="1:10" x14ac:dyDescent="0.2">
      <c r="A21" s="159"/>
      <c r="B21" s="160"/>
      <c r="C21" s="160"/>
      <c r="D21" s="160"/>
      <c r="E21" s="160"/>
      <c r="F21" s="160"/>
      <c r="G21" s="160"/>
      <c r="H21" s="160"/>
      <c r="I21" s="160"/>
      <c r="J21" s="161"/>
    </row>
    <row r="22" spans="1:10" x14ac:dyDescent="0.2">
      <c r="A22" s="159" t="s">
        <v>201</v>
      </c>
      <c r="B22" s="160"/>
      <c r="C22" s="160"/>
      <c r="D22" s="160"/>
      <c r="E22" s="160"/>
      <c r="F22" s="160"/>
      <c r="G22" s="160"/>
      <c r="H22" s="160"/>
      <c r="I22" s="162"/>
      <c r="J22" s="163" t="s">
        <v>185</v>
      </c>
    </row>
    <row r="23" spans="1:10" x14ac:dyDescent="0.2">
      <c r="A23" s="164"/>
      <c r="B23" s="37" t="s">
        <v>186</v>
      </c>
      <c r="C23" s="37" t="s">
        <v>187</v>
      </c>
      <c r="D23" s="37" t="s">
        <v>188</v>
      </c>
      <c r="E23" s="37" t="s">
        <v>189</v>
      </c>
      <c r="F23" s="37" t="s">
        <v>190</v>
      </c>
      <c r="G23" s="37" t="s">
        <v>191</v>
      </c>
      <c r="H23" s="37" t="s">
        <v>192</v>
      </c>
      <c r="I23" s="37" t="s">
        <v>193</v>
      </c>
      <c r="J23" s="165" t="s">
        <v>194</v>
      </c>
    </row>
    <row r="24" spans="1:10" x14ac:dyDescent="0.2">
      <c r="A24" s="164" t="s">
        <v>200</v>
      </c>
      <c r="B24" s="172"/>
      <c r="C24" s="172"/>
      <c r="D24" s="172"/>
      <c r="E24" s="172"/>
      <c r="F24" s="172"/>
      <c r="G24" s="172"/>
      <c r="H24" s="172"/>
      <c r="I24" s="172"/>
      <c r="J24" s="174"/>
    </row>
    <row r="25" spans="1:10" ht="14.25" thickBot="1" x14ac:dyDescent="0.25">
      <c r="A25" s="176" t="s">
        <v>196</v>
      </c>
      <c r="B25" s="177"/>
      <c r="C25" s="177"/>
      <c r="D25" s="177"/>
      <c r="E25" s="177"/>
      <c r="F25" s="177"/>
      <c r="G25" s="177"/>
      <c r="H25" s="177"/>
      <c r="I25" s="177"/>
      <c r="J25" s="178"/>
    </row>
    <row r="26" spans="1:10" hidden="1" x14ac:dyDescent="0.2">
      <c r="A26" s="179" t="s">
        <v>197</v>
      </c>
      <c r="B26" s="179"/>
      <c r="C26" s="179"/>
      <c r="D26" s="179"/>
      <c r="E26" s="179"/>
      <c r="F26" s="179"/>
      <c r="G26" s="179"/>
      <c r="H26" s="179"/>
      <c r="I26" s="179"/>
      <c r="J26" s="179"/>
    </row>
    <row r="27" spans="1:10" x14ac:dyDescent="0.2">
      <c r="A27" s="157"/>
      <c r="B27" s="157"/>
      <c r="C27" s="157"/>
      <c r="D27" s="157"/>
      <c r="E27" s="157"/>
      <c r="F27" s="157"/>
      <c r="G27" s="157"/>
      <c r="H27" s="157"/>
      <c r="I27" s="157"/>
      <c r="J27" s="157"/>
    </row>
    <row r="28" spans="1:10" x14ac:dyDescent="0.15">
      <c r="A28" s="268" t="s">
        <v>202</v>
      </c>
      <c r="B28" s="269"/>
      <c r="C28" s="269"/>
      <c r="D28" s="269"/>
      <c r="E28" s="269"/>
      <c r="F28" s="269"/>
      <c r="G28" s="269"/>
      <c r="H28" s="269"/>
      <c r="I28" s="269"/>
      <c r="J28" s="270"/>
    </row>
    <row r="29" spans="1:10" x14ac:dyDescent="0.15">
      <c r="A29" s="271"/>
      <c r="B29" s="272"/>
      <c r="C29" s="272"/>
      <c r="D29" s="272"/>
      <c r="E29" s="272"/>
      <c r="F29" s="272"/>
      <c r="G29" s="272"/>
      <c r="H29" s="272"/>
      <c r="I29" s="272"/>
      <c r="J29" s="273"/>
    </row>
  </sheetData>
  <mergeCells count="2">
    <mergeCell ref="A2:J2"/>
    <mergeCell ref="A28:J29"/>
  </mergeCells>
  <phoneticPr fontId="3"/>
  <pageMargins left="0.7" right="0.7" top="0.75" bottom="0.75" header="0.3" footer="0.3"/>
  <pageSetup paperSize="9" scale="62" orientation="portrait" r:id="rId1"/>
  <headerFooter>
    <oddHeader>&amp;R&amp;"Calibri"&amp;B&amp;18【別紙7】クレジット活用実績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view="pageBreakPreview" zoomScale="60" zoomScaleNormal="100" workbookViewId="0">
      <selection sqref="A1:I26"/>
    </sheetView>
  </sheetViews>
  <sheetFormatPr defaultRowHeight="13.5" x14ac:dyDescent="0.15"/>
  <cols>
    <col min="1" max="1" width="3.375" customWidth="1"/>
    <col min="2" max="2" width="10.5" customWidth="1"/>
    <col min="3" max="3" width="36.75" bestFit="1" customWidth="1"/>
    <col min="4" max="9" width="19.125" customWidth="1"/>
  </cols>
  <sheetData>
    <row r="1" spans="1:9" ht="16.5" thickBot="1" x14ac:dyDescent="0.2">
      <c r="A1" s="180"/>
      <c r="B1" s="180"/>
      <c r="C1" s="180"/>
      <c r="D1" s="180"/>
      <c r="E1" s="180"/>
      <c r="F1" s="180"/>
      <c r="G1" s="181"/>
      <c r="H1" s="180"/>
      <c r="I1" s="2"/>
    </row>
    <row r="2" spans="1:9" ht="18" thickBot="1" x14ac:dyDescent="0.2">
      <c r="A2" s="180"/>
      <c r="B2" s="282" t="s">
        <v>203</v>
      </c>
      <c r="C2" s="283"/>
      <c r="D2" s="283"/>
      <c r="E2" s="283"/>
      <c r="F2" s="283"/>
      <c r="G2" s="283"/>
      <c r="H2" s="283"/>
      <c r="I2" s="284"/>
    </row>
    <row r="3" spans="1:9" ht="15.75" thickTop="1" x14ac:dyDescent="0.15">
      <c r="A3" s="180"/>
      <c r="B3" s="285"/>
      <c r="C3" s="286" t="s">
        <v>204</v>
      </c>
      <c r="D3" s="286" t="s">
        <v>205</v>
      </c>
      <c r="E3" s="286"/>
      <c r="F3" s="286"/>
      <c r="G3" s="286"/>
      <c r="H3" s="286"/>
      <c r="I3" s="287"/>
    </row>
    <row r="4" spans="1:9" ht="15" x14ac:dyDescent="0.15">
      <c r="A4" s="180"/>
      <c r="B4" s="262"/>
      <c r="C4" s="258"/>
      <c r="D4" s="288" t="s">
        <v>206</v>
      </c>
      <c r="E4" s="288"/>
      <c r="F4" s="288"/>
      <c r="G4" s="289" t="s">
        <v>207</v>
      </c>
      <c r="H4" s="289"/>
      <c r="I4" s="290"/>
    </row>
    <row r="5" spans="1:9" ht="15" x14ac:dyDescent="0.15">
      <c r="A5" s="180"/>
      <c r="B5" s="262"/>
      <c r="C5" s="258"/>
      <c r="D5" s="182" t="s">
        <v>179</v>
      </c>
      <c r="E5" s="182" t="s">
        <v>208</v>
      </c>
      <c r="F5" s="182" t="s">
        <v>209</v>
      </c>
      <c r="G5" s="182" t="s">
        <v>179</v>
      </c>
      <c r="H5" s="182" t="s">
        <v>208</v>
      </c>
      <c r="I5" s="183" t="s">
        <v>209</v>
      </c>
    </row>
    <row r="6" spans="1:9" ht="15" x14ac:dyDescent="0.15">
      <c r="A6" s="180"/>
      <c r="B6" s="274" t="s">
        <v>210</v>
      </c>
      <c r="C6" s="184" t="s">
        <v>211</v>
      </c>
      <c r="D6" s="185">
        <v>0</v>
      </c>
      <c r="E6" s="185">
        <v>0</v>
      </c>
      <c r="F6" s="185">
        <v>0</v>
      </c>
      <c r="G6" s="186">
        <v>0</v>
      </c>
      <c r="H6" s="186">
        <v>0</v>
      </c>
      <c r="I6" s="187">
        <v>0</v>
      </c>
    </row>
    <row r="7" spans="1:9" ht="15" x14ac:dyDescent="0.15">
      <c r="A7" s="180"/>
      <c r="B7" s="275"/>
      <c r="C7" s="184" t="s">
        <v>212</v>
      </c>
      <c r="D7" s="185">
        <v>0</v>
      </c>
      <c r="E7" s="185">
        <v>0</v>
      </c>
      <c r="F7" s="185">
        <v>0</v>
      </c>
      <c r="G7" s="186">
        <v>0</v>
      </c>
      <c r="H7" s="186">
        <v>0</v>
      </c>
      <c r="I7" s="187">
        <v>0</v>
      </c>
    </row>
    <row r="8" spans="1:9" ht="15" x14ac:dyDescent="0.15">
      <c r="A8" s="180"/>
      <c r="B8" s="275"/>
      <c r="C8" s="184" t="s">
        <v>213</v>
      </c>
      <c r="D8" s="185">
        <v>0</v>
      </c>
      <c r="E8" s="185">
        <v>0</v>
      </c>
      <c r="F8" s="185">
        <v>0</v>
      </c>
      <c r="G8" s="186">
        <v>0</v>
      </c>
      <c r="H8" s="186">
        <v>0</v>
      </c>
      <c r="I8" s="187">
        <v>0</v>
      </c>
    </row>
    <row r="9" spans="1:9" ht="15" x14ac:dyDescent="0.15">
      <c r="A9" s="180"/>
      <c r="B9" s="275"/>
      <c r="C9" s="184" t="s">
        <v>214</v>
      </c>
      <c r="D9" s="185">
        <v>0</v>
      </c>
      <c r="E9" s="185">
        <v>0</v>
      </c>
      <c r="F9" s="185">
        <v>0</v>
      </c>
      <c r="G9" s="186">
        <v>0</v>
      </c>
      <c r="H9" s="186">
        <v>0</v>
      </c>
      <c r="I9" s="187">
        <v>0</v>
      </c>
    </row>
    <row r="10" spans="1:9" ht="15" x14ac:dyDescent="0.15">
      <c r="A10" s="180"/>
      <c r="B10" s="275"/>
      <c r="C10" s="184" t="s">
        <v>215</v>
      </c>
      <c r="D10" s="185">
        <v>0</v>
      </c>
      <c r="E10" s="185">
        <v>0</v>
      </c>
      <c r="F10" s="185">
        <v>0</v>
      </c>
      <c r="G10" s="186">
        <v>0</v>
      </c>
      <c r="H10" s="186">
        <v>0</v>
      </c>
      <c r="I10" s="187">
        <v>0</v>
      </c>
    </row>
    <row r="11" spans="1:9" ht="15" x14ac:dyDescent="0.15">
      <c r="A11" s="180"/>
      <c r="B11" s="275"/>
      <c r="C11" s="184" t="s">
        <v>216</v>
      </c>
      <c r="D11" s="185">
        <v>0</v>
      </c>
      <c r="E11" s="185">
        <v>0</v>
      </c>
      <c r="F11" s="185">
        <v>0</v>
      </c>
      <c r="G11" s="186">
        <v>0</v>
      </c>
      <c r="H11" s="186">
        <v>0</v>
      </c>
      <c r="I11" s="187">
        <v>0</v>
      </c>
    </row>
    <row r="12" spans="1:9" ht="15" x14ac:dyDescent="0.15">
      <c r="A12" s="180"/>
      <c r="B12" s="275"/>
      <c r="C12" s="184"/>
      <c r="D12" s="185"/>
      <c r="E12" s="185"/>
      <c r="F12" s="185"/>
      <c r="G12" s="186"/>
      <c r="H12" s="186"/>
      <c r="I12" s="187"/>
    </row>
    <row r="13" spans="1:9" ht="15" x14ac:dyDescent="0.15">
      <c r="A13" s="180"/>
      <c r="B13" s="276"/>
      <c r="C13" s="184"/>
      <c r="D13" s="185"/>
      <c r="E13" s="185"/>
      <c r="F13" s="185"/>
      <c r="G13" s="186"/>
      <c r="H13" s="186"/>
      <c r="I13" s="187"/>
    </row>
    <row r="14" spans="1:9" ht="15" x14ac:dyDescent="0.15">
      <c r="A14" s="180"/>
      <c r="B14" s="277" t="s">
        <v>217</v>
      </c>
      <c r="C14" s="184" t="s">
        <v>218</v>
      </c>
      <c r="D14" s="185">
        <v>0</v>
      </c>
      <c r="E14" s="185">
        <v>0</v>
      </c>
      <c r="F14" s="185">
        <v>0</v>
      </c>
      <c r="G14" s="186">
        <v>0</v>
      </c>
      <c r="H14" s="186">
        <v>0</v>
      </c>
      <c r="I14" s="187">
        <v>0</v>
      </c>
    </row>
    <row r="15" spans="1:9" ht="15" x14ac:dyDescent="0.15">
      <c r="A15" s="180"/>
      <c r="B15" s="278"/>
      <c r="C15" s="184" t="s">
        <v>219</v>
      </c>
      <c r="D15" s="185">
        <v>0</v>
      </c>
      <c r="E15" s="185">
        <v>0</v>
      </c>
      <c r="F15" s="185">
        <v>0</v>
      </c>
      <c r="G15" s="186">
        <v>0</v>
      </c>
      <c r="H15" s="186">
        <v>0</v>
      </c>
      <c r="I15" s="187">
        <v>0</v>
      </c>
    </row>
    <row r="16" spans="1:9" ht="15" x14ac:dyDescent="0.15">
      <c r="A16" s="180"/>
      <c r="B16" s="278"/>
      <c r="C16" s="184" t="s">
        <v>220</v>
      </c>
      <c r="D16" s="185">
        <v>0</v>
      </c>
      <c r="E16" s="185">
        <v>0</v>
      </c>
      <c r="F16" s="185">
        <v>0</v>
      </c>
      <c r="G16" s="186">
        <v>0</v>
      </c>
      <c r="H16" s="186">
        <v>0</v>
      </c>
      <c r="I16" s="187">
        <v>0</v>
      </c>
    </row>
    <row r="17" spans="1:9" ht="15" x14ac:dyDescent="0.15">
      <c r="A17" s="180"/>
      <c r="B17" s="278"/>
      <c r="C17" s="184" t="s">
        <v>221</v>
      </c>
      <c r="D17" s="185">
        <v>0</v>
      </c>
      <c r="E17" s="185">
        <v>0</v>
      </c>
      <c r="F17" s="185">
        <v>0</v>
      </c>
      <c r="G17" s="186">
        <v>0</v>
      </c>
      <c r="H17" s="186">
        <v>0</v>
      </c>
      <c r="I17" s="187">
        <v>0</v>
      </c>
    </row>
    <row r="18" spans="1:9" ht="15" x14ac:dyDescent="0.15">
      <c r="A18" s="180"/>
      <c r="B18" s="278"/>
      <c r="C18" s="184" t="s">
        <v>222</v>
      </c>
      <c r="D18" s="185">
        <v>0</v>
      </c>
      <c r="E18" s="185">
        <v>0</v>
      </c>
      <c r="F18" s="185">
        <v>0</v>
      </c>
      <c r="G18" s="186">
        <v>0</v>
      </c>
      <c r="H18" s="186">
        <v>0</v>
      </c>
      <c r="I18" s="187">
        <v>0</v>
      </c>
    </row>
    <row r="19" spans="1:9" ht="15" x14ac:dyDescent="0.15">
      <c r="A19" s="180"/>
      <c r="B19" s="279"/>
      <c r="C19" s="184"/>
      <c r="D19" s="185"/>
      <c r="E19" s="185"/>
      <c r="F19" s="185"/>
      <c r="G19" s="186"/>
      <c r="H19" s="186"/>
      <c r="I19" s="187"/>
    </row>
    <row r="20" spans="1:9" ht="15" x14ac:dyDescent="0.15">
      <c r="A20" s="180"/>
      <c r="B20" s="277" t="s">
        <v>223</v>
      </c>
      <c r="C20" s="184" t="s">
        <v>224</v>
      </c>
      <c r="D20" s="185">
        <v>0</v>
      </c>
      <c r="E20" s="185">
        <v>0</v>
      </c>
      <c r="F20" s="185">
        <v>0</v>
      </c>
      <c r="G20" s="186">
        <v>0</v>
      </c>
      <c r="H20" s="186">
        <v>0</v>
      </c>
      <c r="I20" s="187">
        <v>0</v>
      </c>
    </row>
    <row r="21" spans="1:9" ht="15" x14ac:dyDescent="0.15">
      <c r="A21" s="180"/>
      <c r="B21" s="278"/>
      <c r="C21" s="184" t="s">
        <v>225</v>
      </c>
      <c r="D21" s="185">
        <v>0</v>
      </c>
      <c r="E21" s="185">
        <v>0</v>
      </c>
      <c r="F21" s="185">
        <v>0</v>
      </c>
      <c r="G21" s="186">
        <v>0</v>
      </c>
      <c r="H21" s="186">
        <v>0</v>
      </c>
      <c r="I21" s="187">
        <v>0</v>
      </c>
    </row>
    <row r="22" spans="1:9" ht="15" x14ac:dyDescent="0.15">
      <c r="A22" s="180"/>
      <c r="B22" s="278"/>
      <c r="C22" s="184" t="s">
        <v>226</v>
      </c>
      <c r="D22" s="185">
        <v>0</v>
      </c>
      <c r="E22" s="185">
        <v>0</v>
      </c>
      <c r="F22" s="185">
        <v>0</v>
      </c>
      <c r="G22" s="186">
        <v>0</v>
      </c>
      <c r="H22" s="186">
        <v>0</v>
      </c>
      <c r="I22" s="187">
        <v>0</v>
      </c>
    </row>
    <row r="23" spans="1:9" ht="15" x14ac:dyDescent="0.15">
      <c r="A23" s="180"/>
      <c r="B23" s="279"/>
      <c r="C23" s="184"/>
      <c r="D23" s="185"/>
      <c r="E23" s="185"/>
      <c r="F23" s="185"/>
      <c r="G23" s="186"/>
      <c r="H23" s="186"/>
      <c r="I23" s="187"/>
    </row>
    <row r="24" spans="1:9" ht="15" x14ac:dyDescent="0.15">
      <c r="A24" s="180"/>
      <c r="B24" s="280" t="s">
        <v>227</v>
      </c>
      <c r="C24" s="184" t="s">
        <v>228</v>
      </c>
      <c r="D24" s="185">
        <v>0</v>
      </c>
      <c r="E24" s="185">
        <v>0</v>
      </c>
      <c r="F24" s="185">
        <v>0</v>
      </c>
      <c r="G24" s="186">
        <v>0</v>
      </c>
      <c r="H24" s="186">
        <v>0</v>
      </c>
      <c r="I24" s="187">
        <v>0</v>
      </c>
    </row>
    <row r="25" spans="1:9" ht="15" x14ac:dyDescent="0.15">
      <c r="A25" s="180"/>
      <c r="B25" s="280"/>
      <c r="C25" s="184" t="s">
        <v>229</v>
      </c>
      <c r="D25" s="185">
        <v>0</v>
      </c>
      <c r="E25" s="185">
        <v>0</v>
      </c>
      <c r="F25" s="185">
        <v>0</v>
      </c>
      <c r="G25" s="186">
        <v>0</v>
      </c>
      <c r="H25" s="186">
        <v>0</v>
      </c>
      <c r="I25" s="187">
        <v>0</v>
      </c>
    </row>
    <row r="26" spans="1:9" ht="15.75" thickBot="1" x14ac:dyDescent="0.2">
      <c r="A26" s="180"/>
      <c r="B26" s="281"/>
      <c r="C26" s="188" t="s">
        <v>230</v>
      </c>
      <c r="D26" s="189">
        <v>0</v>
      </c>
      <c r="E26" s="189">
        <v>0</v>
      </c>
      <c r="F26" s="189">
        <v>0</v>
      </c>
      <c r="G26" s="190">
        <v>0</v>
      </c>
      <c r="H26" s="190">
        <v>0</v>
      </c>
      <c r="I26" s="191">
        <v>0</v>
      </c>
    </row>
  </sheetData>
  <mergeCells count="10">
    <mergeCell ref="B6:B13"/>
    <mergeCell ref="B14:B19"/>
    <mergeCell ref="B20:B23"/>
    <mergeCell ref="B24:B26"/>
    <mergeCell ref="B2:I2"/>
    <mergeCell ref="B3:B5"/>
    <mergeCell ref="C3:C5"/>
    <mergeCell ref="D3:I3"/>
    <mergeCell ref="D4:F4"/>
    <mergeCell ref="G4:I4"/>
  </mergeCells>
  <phoneticPr fontId="3"/>
  <pageMargins left="0.7" right="0.7" top="0.75" bottom="0.75" header="0.3" footer="0.3"/>
  <pageSetup paperSize="9" scale="54" orientation="portrait" r:id="rId1"/>
  <headerFooter>
    <oddHeader>&amp;R&amp;"Calibri"&amp;B&amp;18【別紙8】業務部門の対策と削減効果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【別紙1】参加者リスト</vt:lpstr>
      <vt:lpstr>【別紙2】各企業の目標水準値</vt:lpstr>
      <vt:lpstr>【別紙3】変更点</vt:lpstr>
      <vt:lpstr>【別紙4-1】実績（基準年度）</vt:lpstr>
      <vt:lpstr>【別紙5-2】要因分析（調整後）</vt:lpstr>
      <vt:lpstr>【別紙6】対策リスト</vt:lpstr>
      <vt:lpstr>【別紙7】クレジット活用実績</vt:lpstr>
      <vt:lpstr>【別紙8】業務部門の対策と削減効果</vt:lpstr>
      <vt:lpstr>Sheet1</vt:lpstr>
      <vt:lpstr>【別紙1】参加者リスト!Print_Area</vt:lpstr>
      <vt:lpstr>【別紙2】各企業の目標水準値!Print_Area</vt:lpstr>
      <vt:lpstr>【別紙3】変更点!Print_Area</vt:lpstr>
      <vt:lpstr>'【別紙4-1】実績（基準年度）'!Print_Area</vt:lpstr>
      <vt:lpstr>'【別紙5-2】要因分析（調整後）'!Print_Area</vt:lpstr>
      <vt:lpstr>【別紙8】業務部門の対策と削減効果!Print_Area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2016-01-20T09:01:02Z</cp:lastPrinted>
  <dcterms:created xsi:type="dcterms:W3CDTF">2016-01-20T07:47:49Z</dcterms:created>
  <dcterms:modified xsi:type="dcterms:W3CDTF">2016-03-31T02:46:40Z</dcterms:modified>
</cp:coreProperties>
</file>