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E:\Furihata\止水メソコズム\H28止水\マニュアル\170802MOEサイト公開用\"/>
    </mc:Choice>
  </mc:AlternateContent>
  <bookViews>
    <workbookView xWindow="0" yWindow="0" windowWidth="29040" windowHeight="16440" activeTab="1"/>
  </bookViews>
  <sheets>
    <sheet name="個別解析用シート" sheetId="3" r:id="rId1"/>
    <sheet name="使用例" sheetId="2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2" l="1"/>
  <c r="L3" i="3"/>
  <c r="K3" i="3"/>
  <c r="M3" i="3"/>
  <c r="K4" i="3"/>
  <c r="L4" i="3"/>
  <c r="M4" i="3"/>
  <c r="K5" i="3"/>
  <c r="L5" i="3"/>
  <c r="M5" i="3"/>
  <c r="K6" i="3"/>
  <c r="L6" i="3"/>
  <c r="M6" i="3"/>
  <c r="K7" i="3"/>
  <c r="L7" i="3"/>
  <c r="M7" i="3"/>
  <c r="K8" i="3"/>
  <c r="L8" i="3"/>
  <c r="M8" i="3"/>
  <c r="K9" i="3"/>
  <c r="L9" i="3"/>
  <c r="M9" i="3"/>
  <c r="K10" i="3"/>
  <c r="L10" i="3"/>
  <c r="M10" i="3"/>
  <c r="K11" i="3"/>
  <c r="L11" i="3"/>
  <c r="M11" i="3"/>
  <c r="K12" i="3"/>
  <c r="L12" i="3"/>
  <c r="M12" i="3"/>
  <c r="K13" i="3"/>
  <c r="L13" i="3"/>
  <c r="M13" i="3"/>
  <c r="K14" i="3"/>
  <c r="L14" i="3"/>
  <c r="M14" i="3"/>
  <c r="K3" i="2"/>
  <c r="K19" i="3" l="1"/>
  <c r="L3" i="2"/>
  <c r="M3" i="2"/>
  <c r="K4" i="2"/>
  <c r="L4" i="2"/>
  <c r="M4" i="2"/>
  <c r="K5" i="2"/>
  <c r="L5" i="2"/>
  <c r="M5" i="2"/>
  <c r="K6" i="2"/>
  <c r="L6" i="2"/>
  <c r="M6" i="2"/>
  <c r="K7" i="2"/>
  <c r="L7" i="2"/>
  <c r="M7" i="2"/>
  <c r="K8" i="2"/>
  <c r="L8" i="2"/>
  <c r="M8" i="2"/>
  <c r="K9" i="2"/>
  <c r="L9" i="2"/>
  <c r="M9" i="2"/>
  <c r="K10" i="2"/>
  <c r="L10" i="2"/>
  <c r="M10" i="2"/>
  <c r="K11" i="2"/>
  <c r="L11" i="2"/>
  <c r="M11" i="2"/>
  <c r="K12" i="2"/>
  <c r="L12" i="2"/>
  <c r="M12" i="2"/>
  <c r="K13" i="2"/>
  <c r="L13" i="2"/>
  <c r="M13" i="2"/>
  <c r="K14" i="2"/>
  <c r="L14" i="2"/>
  <c r="M14" i="2"/>
</calcChain>
</file>

<file path=xl/sharedStrings.xml><?xml version="1.0" encoding="utf-8"?>
<sst xmlns="http://schemas.openxmlformats.org/spreadsheetml/2006/main" count="40" uniqueCount="21">
  <si>
    <t>週ごとのｔ検定</t>
    <rPh sb="0" eb="1">
      <t>シュウ</t>
    </rPh>
    <rPh sb="5" eb="7">
      <t>ケンテイ</t>
    </rPh>
    <phoneticPr fontId="2"/>
  </si>
  <si>
    <t>処理区平均</t>
    <rPh sb="0" eb="2">
      <t>ショリ</t>
    </rPh>
    <rPh sb="2" eb="3">
      <t>ク</t>
    </rPh>
    <rPh sb="3" eb="5">
      <t>ヘイキン</t>
    </rPh>
    <phoneticPr fontId="2"/>
  </si>
  <si>
    <t>週</t>
    <rPh sb="0" eb="1">
      <t>シュウ</t>
    </rPh>
    <phoneticPr fontId="2"/>
  </si>
  <si>
    <t>日付</t>
    <rPh sb="0" eb="2">
      <t>ヒヅケ</t>
    </rPh>
    <phoneticPr fontId="2"/>
  </si>
  <si>
    <t>種名：</t>
    <rPh sb="0" eb="1">
      <t>シュ</t>
    </rPh>
    <rPh sb="1" eb="2">
      <t>メイ</t>
    </rPh>
    <phoneticPr fontId="2"/>
  </si>
  <si>
    <t>平均値へのt検定</t>
    <rPh sb="0" eb="2">
      <t>ヘイキン</t>
    </rPh>
    <rPh sb="2" eb="3">
      <t>アタイ</t>
    </rPh>
    <rPh sb="6" eb="8">
      <t>ケンテイ</t>
    </rPh>
    <phoneticPr fontId="2"/>
  </si>
  <si>
    <t>対照区1</t>
    <rPh sb="0" eb="2">
      <t>タイショウ</t>
    </rPh>
    <rPh sb="2" eb="3">
      <t>ク</t>
    </rPh>
    <phoneticPr fontId="2"/>
  </si>
  <si>
    <t>対照区2</t>
    <rPh sb="0" eb="2">
      <t>タイショウ</t>
    </rPh>
    <rPh sb="2" eb="3">
      <t>ク</t>
    </rPh>
    <phoneticPr fontId="2"/>
  </si>
  <si>
    <t>対照区3</t>
    <rPh sb="0" eb="2">
      <t>タイショウ</t>
    </rPh>
    <rPh sb="2" eb="3">
      <t>ク</t>
    </rPh>
    <phoneticPr fontId="2"/>
  </si>
  <si>
    <t>対照区4</t>
    <rPh sb="0" eb="2">
      <t>タイショウ</t>
    </rPh>
    <rPh sb="2" eb="3">
      <t>ク</t>
    </rPh>
    <phoneticPr fontId="2"/>
  </si>
  <si>
    <t>処理区平均</t>
    <rPh sb="0" eb="2">
      <t>ショリ</t>
    </rPh>
    <rPh sb="3" eb="5">
      <t>ヘイキン</t>
    </rPh>
    <phoneticPr fontId="2"/>
  </si>
  <si>
    <t>対照区平均</t>
    <rPh sb="0" eb="2">
      <t>タイショウ</t>
    </rPh>
    <rPh sb="2" eb="3">
      <t>ク</t>
    </rPh>
    <rPh sb="3" eb="5">
      <t>ヘイキン</t>
    </rPh>
    <phoneticPr fontId="2"/>
  </si>
  <si>
    <t>※同一タンクの個体数を同じ列に入れるようにしてください</t>
    <rPh sb="1" eb="3">
      <t>ドウイツ</t>
    </rPh>
    <rPh sb="7" eb="10">
      <t>コタイスウ</t>
    </rPh>
    <rPh sb="11" eb="12">
      <t>オナ</t>
    </rPh>
    <rPh sb="13" eb="14">
      <t>レツ</t>
    </rPh>
    <rPh sb="15" eb="16">
      <t>イ</t>
    </rPh>
    <phoneticPr fontId="2"/>
  </si>
  <si>
    <t>③調査日ごとの個体数がグラフ化される</t>
    <rPh sb="1" eb="4">
      <t>チョウサビ</t>
    </rPh>
    <rPh sb="7" eb="10">
      <t>コタイスウ</t>
    </rPh>
    <rPh sb="14" eb="15">
      <t>カ</t>
    </rPh>
    <phoneticPr fontId="2"/>
  </si>
  <si>
    <t>④週ごとの個体数、および調査期間を通じた平均個体数に対するt検定の結果（p値）が、緑色のセルに表示される</t>
    <rPh sb="1" eb="2">
      <t>シュウ</t>
    </rPh>
    <rPh sb="5" eb="8">
      <t>コタイスウ</t>
    </rPh>
    <rPh sb="12" eb="14">
      <t>チョウサ</t>
    </rPh>
    <rPh sb="14" eb="15">
      <t>キ</t>
    </rPh>
    <rPh sb="15" eb="16">
      <t>カン</t>
    </rPh>
    <rPh sb="17" eb="18">
      <t>ツウ</t>
    </rPh>
    <rPh sb="20" eb="22">
      <t>ヘイキン</t>
    </rPh>
    <rPh sb="22" eb="25">
      <t>コタイスウ</t>
    </rPh>
    <rPh sb="26" eb="27">
      <t>タイ</t>
    </rPh>
    <rPh sb="30" eb="32">
      <t>ケンテイ</t>
    </rPh>
    <rPh sb="33" eb="35">
      <t>ケッカ</t>
    </rPh>
    <rPh sb="37" eb="38">
      <t>アタイ</t>
    </rPh>
    <rPh sb="41" eb="43">
      <t>ミドリイロ</t>
    </rPh>
    <rPh sb="47" eb="49">
      <t>ヒョウジ</t>
    </rPh>
    <phoneticPr fontId="2"/>
  </si>
  <si>
    <t>処理区1</t>
    <rPh sb="0" eb="2">
      <t>ショリ</t>
    </rPh>
    <rPh sb="2" eb="3">
      <t>ク</t>
    </rPh>
    <phoneticPr fontId="2"/>
  </si>
  <si>
    <t>処理区2</t>
    <rPh sb="0" eb="2">
      <t>ショリ</t>
    </rPh>
    <rPh sb="2" eb="3">
      <t>ク</t>
    </rPh>
    <phoneticPr fontId="2"/>
  </si>
  <si>
    <t>処理区3</t>
    <rPh sb="0" eb="2">
      <t>ショリ</t>
    </rPh>
    <rPh sb="2" eb="3">
      <t>ク</t>
    </rPh>
    <phoneticPr fontId="2"/>
  </si>
  <si>
    <t>処理区4</t>
    <rPh sb="0" eb="2">
      <t>ショリ</t>
    </rPh>
    <rPh sb="2" eb="3">
      <t>ク</t>
    </rPh>
    <phoneticPr fontId="2"/>
  </si>
  <si>
    <t>②対照区と処理区それぞれの平均が黄色のセルに表示される</t>
    <rPh sb="1" eb="3">
      <t>タイショウ</t>
    </rPh>
    <rPh sb="3" eb="4">
      <t>ク</t>
    </rPh>
    <rPh sb="5" eb="7">
      <t>ショリ</t>
    </rPh>
    <rPh sb="7" eb="8">
      <t>ク</t>
    </rPh>
    <rPh sb="13" eb="15">
      <t>ヘイキン</t>
    </rPh>
    <rPh sb="16" eb="18">
      <t>キイロ</t>
    </rPh>
    <rPh sb="22" eb="24">
      <t>ヒョウジ</t>
    </rPh>
    <phoneticPr fontId="2"/>
  </si>
  <si>
    <t>①対象種名、調査日、処理名・個体数を青のセルに入力</t>
    <rPh sb="1" eb="3">
      <t>タイショウ</t>
    </rPh>
    <rPh sb="3" eb="4">
      <t>シュ</t>
    </rPh>
    <rPh sb="4" eb="5">
      <t>メイ</t>
    </rPh>
    <rPh sb="6" eb="9">
      <t>チョウサビ</t>
    </rPh>
    <rPh sb="10" eb="12">
      <t>ショリ</t>
    </rPh>
    <rPh sb="12" eb="13">
      <t>メイ</t>
    </rPh>
    <rPh sb="14" eb="17">
      <t>コタイスウ</t>
    </rPh>
    <rPh sb="18" eb="19">
      <t>アオ</t>
    </rPh>
    <rPh sb="23" eb="25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</si>
</sst>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0_);[Red]\(0.00000\)"/>
    <numFmt numFmtId="177" formatCode="0.0000"/>
    <numFmt numFmtId="178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2" borderId="0" xfId="0" applyFill="1">
      <alignment vertical="center"/>
    </xf>
    <xf numFmtId="176" fontId="3" fillId="2" borderId="0" xfId="1" applyNumberFormat="1" applyFont="1" applyFill="1">
      <alignment vertical="center"/>
    </xf>
    <xf numFmtId="0" fontId="3" fillId="2" borderId="0" xfId="0" applyFont="1" applyFill="1">
      <alignment vertical="center"/>
    </xf>
    <xf numFmtId="178" fontId="3" fillId="3" borderId="1" xfId="0" applyNumberFormat="1" applyFont="1" applyFill="1" applyBorder="1">
      <alignment vertical="center"/>
    </xf>
    <xf numFmtId="0" fontId="0" fillId="4" borderId="1" xfId="0" applyFill="1" applyBorder="1">
      <alignment vertical="center"/>
    </xf>
    <xf numFmtId="14" fontId="0" fillId="4" borderId="1" xfId="0" applyNumberFormat="1" applyFill="1" applyBorder="1">
      <alignment vertical="center"/>
    </xf>
    <xf numFmtId="178" fontId="3" fillId="3" borderId="0" xfId="0" applyNumberFormat="1" applyFont="1" applyFill="1">
      <alignment vertical="center"/>
    </xf>
    <xf numFmtId="0" fontId="0" fillId="4" borderId="0" xfId="0" applyFill="1">
      <alignment vertical="center"/>
    </xf>
    <xf numFmtId="14" fontId="0" fillId="4" borderId="0" xfId="0" applyNumberFormat="1" applyFill="1">
      <alignment vertical="center"/>
    </xf>
    <xf numFmtId="0" fontId="0" fillId="4" borderId="2" xfId="0" applyFill="1" applyBorder="1">
      <alignment vertical="center"/>
    </xf>
    <xf numFmtId="0" fontId="0" fillId="2" borderId="1" xfId="0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3" xfId="0" applyFont="1" applyFill="1" applyBorder="1">
      <alignment vertical="center"/>
    </xf>
    <xf numFmtId="177" fontId="3" fillId="5" borderId="0" xfId="0" applyNumberFormat="1" applyFont="1" applyFill="1">
      <alignment vertical="center"/>
    </xf>
    <xf numFmtId="177" fontId="3" fillId="5" borderId="1" xfId="0" applyNumberFormat="1" applyFont="1" applyFill="1" applyBorder="1">
      <alignment vertical="center"/>
    </xf>
    <xf numFmtId="176" fontId="3" fillId="5" borderId="4" xfId="1" applyNumberFormat="1" applyFont="1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4" fillId="2" borderId="0" xfId="0" applyFont="1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平均個体数の変化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個別解析用シート!$K$2</c:f>
              <c:strCache>
                <c:ptCount val="1"/>
                <c:pt idx="0">
                  <c:v>処理区平均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個別解析用シート!$A$3:$A$14</c:f>
              <c:numCache>
                <c:formatCode>m/d/yyyy</c:formatCode>
                <c:ptCount val="12"/>
              </c:numCache>
            </c:numRef>
          </c:cat>
          <c:val>
            <c:numRef>
              <c:f>個別解析用シート!$K$3:$K$14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4-4B02-9E8D-4FF29BCC3C3A}"/>
            </c:ext>
          </c:extLst>
        </c:ser>
        <c:ser>
          <c:idx val="2"/>
          <c:order val="1"/>
          <c:tx>
            <c:strRef>
              <c:f>個別解析用シート!$L$2</c:f>
              <c:strCache>
                <c:ptCount val="1"/>
                <c:pt idx="0">
                  <c:v>対照区平均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個別解析用シート!$A$3:$A$14</c:f>
              <c:numCache>
                <c:formatCode>m/d/yyyy</c:formatCode>
                <c:ptCount val="12"/>
              </c:numCache>
            </c:numRef>
          </c:cat>
          <c:val>
            <c:numRef>
              <c:f>個別解析用シート!$L$3:$L$14</c:f>
              <c:numCache>
                <c:formatCode>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D4-4B02-9E8D-4FF29BCC3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60672"/>
        <c:axId val="216062592"/>
      </c:lineChart>
      <c:catAx>
        <c:axId val="2160606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6062592"/>
        <c:crosses val="autoZero"/>
        <c:auto val="0"/>
        <c:lblAlgn val="ctr"/>
        <c:lblOffset val="100"/>
        <c:noMultiLvlLbl val="0"/>
      </c:catAx>
      <c:valAx>
        <c:axId val="21606259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606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平均個体数の変化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使用例!$K$2</c:f>
              <c:strCache>
                <c:ptCount val="1"/>
                <c:pt idx="0">
                  <c:v>対照区平均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使用例!$A$3:$A$14</c:f>
              <c:numCache>
                <c:formatCode>m/d/yyyy</c:formatCode>
                <c:ptCount val="12"/>
                <c:pt idx="0">
                  <c:v>42531</c:v>
                </c:pt>
                <c:pt idx="1">
                  <c:v>42545</c:v>
                </c:pt>
                <c:pt idx="2">
                  <c:v>42558</c:v>
                </c:pt>
                <c:pt idx="3">
                  <c:v>42572</c:v>
                </c:pt>
                <c:pt idx="4">
                  <c:v>42586</c:v>
                </c:pt>
                <c:pt idx="5">
                  <c:v>42600</c:v>
                </c:pt>
                <c:pt idx="6">
                  <c:v>42613</c:v>
                </c:pt>
                <c:pt idx="7">
                  <c:v>42629</c:v>
                </c:pt>
                <c:pt idx="8">
                  <c:v>42656</c:v>
                </c:pt>
                <c:pt idx="9">
                  <c:v>42670</c:v>
                </c:pt>
                <c:pt idx="10">
                  <c:v>42685</c:v>
                </c:pt>
                <c:pt idx="11">
                  <c:v>42699</c:v>
                </c:pt>
              </c:numCache>
            </c:numRef>
          </c:cat>
          <c:val>
            <c:numRef>
              <c:f>使用例!$K$3:$K$14</c:f>
              <c:numCache>
                <c:formatCode>0.0</c:formatCode>
                <c:ptCount val="12"/>
                <c:pt idx="0">
                  <c:v>4.5</c:v>
                </c:pt>
                <c:pt idx="1">
                  <c:v>15.25</c:v>
                </c:pt>
                <c:pt idx="2">
                  <c:v>27.25</c:v>
                </c:pt>
                <c:pt idx="3">
                  <c:v>29</c:v>
                </c:pt>
                <c:pt idx="4">
                  <c:v>37.75</c:v>
                </c:pt>
                <c:pt idx="5">
                  <c:v>51.75</c:v>
                </c:pt>
                <c:pt idx="6">
                  <c:v>56</c:v>
                </c:pt>
                <c:pt idx="7">
                  <c:v>51.75</c:v>
                </c:pt>
                <c:pt idx="8">
                  <c:v>54.5</c:v>
                </c:pt>
                <c:pt idx="9">
                  <c:v>46.75</c:v>
                </c:pt>
                <c:pt idx="10">
                  <c:v>40.25</c:v>
                </c:pt>
                <c:pt idx="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2-45A6-8FA9-86D64240EEAB}"/>
            </c:ext>
          </c:extLst>
        </c:ser>
        <c:ser>
          <c:idx val="2"/>
          <c:order val="1"/>
          <c:tx>
            <c:strRef>
              <c:f>使用例!$L$2</c:f>
              <c:strCache>
                <c:ptCount val="1"/>
                <c:pt idx="0">
                  <c:v>処理区平均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使用例!$A$3:$A$14</c:f>
              <c:numCache>
                <c:formatCode>m/d/yyyy</c:formatCode>
                <c:ptCount val="12"/>
                <c:pt idx="0">
                  <c:v>42531</c:v>
                </c:pt>
                <c:pt idx="1">
                  <c:v>42545</c:v>
                </c:pt>
                <c:pt idx="2">
                  <c:v>42558</c:v>
                </c:pt>
                <c:pt idx="3">
                  <c:v>42572</c:v>
                </c:pt>
                <c:pt idx="4">
                  <c:v>42586</c:v>
                </c:pt>
                <c:pt idx="5">
                  <c:v>42600</c:v>
                </c:pt>
                <c:pt idx="6">
                  <c:v>42613</c:v>
                </c:pt>
                <c:pt idx="7">
                  <c:v>42629</c:v>
                </c:pt>
                <c:pt idx="8">
                  <c:v>42656</c:v>
                </c:pt>
                <c:pt idx="9">
                  <c:v>42670</c:v>
                </c:pt>
                <c:pt idx="10">
                  <c:v>42685</c:v>
                </c:pt>
                <c:pt idx="11">
                  <c:v>42699</c:v>
                </c:pt>
              </c:numCache>
            </c:numRef>
          </c:cat>
          <c:val>
            <c:numRef>
              <c:f>使用例!$L$3:$L$14</c:f>
              <c:numCache>
                <c:formatCode>0.0</c:formatCode>
                <c:ptCount val="12"/>
                <c:pt idx="0">
                  <c:v>6</c:v>
                </c:pt>
                <c:pt idx="1">
                  <c:v>13</c:v>
                </c:pt>
                <c:pt idx="2">
                  <c:v>8</c:v>
                </c:pt>
                <c:pt idx="3">
                  <c:v>12</c:v>
                </c:pt>
                <c:pt idx="4">
                  <c:v>9</c:v>
                </c:pt>
                <c:pt idx="5">
                  <c:v>11.5</c:v>
                </c:pt>
                <c:pt idx="6">
                  <c:v>28.5</c:v>
                </c:pt>
                <c:pt idx="7">
                  <c:v>33</c:v>
                </c:pt>
                <c:pt idx="8">
                  <c:v>49.5</c:v>
                </c:pt>
                <c:pt idx="9">
                  <c:v>44.5</c:v>
                </c:pt>
                <c:pt idx="10">
                  <c:v>38</c:v>
                </c:pt>
                <c:pt idx="11">
                  <c:v>25.5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2-45A6-8FA9-86D64240E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6060672"/>
        <c:axId val="216062592"/>
      </c:lineChart>
      <c:catAx>
        <c:axId val="2160606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6062592"/>
        <c:crosses val="autoZero"/>
        <c:auto val="0"/>
        <c:lblAlgn val="ctr"/>
        <c:lblOffset val="100"/>
        <c:noMultiLvlLbl val="0"/>
      </c:catAx>
      <c:valAx>
        <c:axId val="21606259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606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376237</xdr:colOff>
      <xdr:row>17</xdr:row>
      <xdr:rowOff>142874</xdr:rowOff>
    </xdr:from>
    <xdr:to>
      <xdr:col>7</xdr:col>
      <xdr:colOff>209550</xdr:colOff>
      <xdr:row>34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356CB7A-B421-48AC-8184-B800F7050C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376237</xdr:colOff>
      <xdr:row>17</xdr:row>
      <xdr:rowOff>142874</xdr:rowOff>
    </xdr:from>
    <xdr:to>
      <xdr:col>7</xdr:col>
      <xdr:colOff>209550</xdr:colOff>
      <xdr:row>34</xdr:row>
      <xdr:rowOff>19049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="120" zoomScaleNormal="120" workbookViewId="0">
      <selection activeCell="H39" sqref="H39"/>
    </sheetView>
  </sheetViews>
  <sheetFormatPr defaultRowHeight="18.75" x14ac:dyDescent="0.4"/>
  <cols>
    <col min="1" max="1" width="11.375" style="1" customWidth="1"/>
    <col min="2" max="2" width="9" style="1"/>
    <col min="3" max="10" width="9" style="1" customWidth="1"/>
    <col min="11" max="11" width="12.25" style="1" customWidth="1"/>
    <col min="12" max="12" width="11.25" style="1" customWidth="1"/>
    <col min="13" max="13" width="15" style="1" customWidth="1"/>
    <col min="14" max="16384" width="9" style="1"/>
  </cols>
  <sheetData>
    <row r="1" spans="1:13" ht="19.5" thickBot="1" x14ac:dyDescent="0.45">
      <c r="A1" s="17" t="s">
        <v>4</v>
      </c>
      <c r="B1" s="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5" thickBot="1" x14ac:dyDescent="0.45">
      <c r="A2" s="18" t="s">
        <v>3</v>
      </c>
      <c r="B2" s="18" t="s">
        <v>2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15</v>
      </c>
      <c r="H2" s="10" t="s">
        <v>16</v>
      </c>
      <c r="I2" s="10" t="s">
        <v>17</v>
      </c>
      <c r="J2" s="10" t="s">
        <v>18</v>
      </c>
      <c r="K2" s="12" t="s">
        <v>10</v>
      </c>
      <c r="L2" s="12" t="s">
        <v>11</v>
      </c>
      <c r="M2" s="12" t="s">
        <v>0</v>
      </c>
    </row>
    <row r="3" spans="1:13" x14ac:dyDescent="0.4">
      <c r="A3" s="9"/>
      <c r="B3" s="8"/>
      <c r="C3" s="8"/>
      <c r="D3" s="8"/>
      <c r="E3" s="8"/>
      <c r="F3" s="8"/>
      <c r="G3" s="8"/>
      <c r="H3" s="8"/>
      <c r="I3" s="8"/>
      <c r="J3" s="8"/>
      <c r="K3" s="7" t="e">
        <f>AVERAGE(C3:F3)</f>
        <v>#DIV/0!</v>
      </c>
      <c r="L3" s="7" t="e">
        <f>AVERAGE(G3:J3)</f>
        <v>#DIV/0!</v>
      </c>
      <c r="M3" s="14" t="e">
        <f t="shared" ref="M3:M14" si="0">TTEST(C3:F3,G3:J3,2,2)</f>
        <v>#DIV/0!</v>
      </c>
    </row>
    <row r="4" spans="1:13" x14ac:dyDescent="0.4">
      <c r="A4" s="9"/>
      <c r="B4" s="8"/>
      <c r="C4" s="8"/>
      <c r="D4" s="8"/>
      <c r="E4" s="8"/>
      <c r="F4" s="8"/>
      <c r="G4" s="8"/>
      <c r="H4" s="8"/>
      <c r="I4" s="8"/>
      <c r="J4" s="8"/>
      <c r="K4" s="7" t="e">
        <f t="shared" ref="K4:K14" si="1">AVERAGE(C4:F4)</f>
        <v>#DIV/0!</v>
      </c>
      <c r="L4" s="7" t="e">
        <f t="shared" ref="L4:L14" si="2">AVERAGE(G4:J4)</f>
        <v>#DIV/0!</v>
      </c>
      <c r="M4" s="14" t="e">
        <f t="shared" si="0"/>
        <v>#DIV/0!</v>
      </c>
    </row>
    <row r="5" spans="1:13" x14ac:dyDescent="0.4">
      <c r="A5" s="9"/>
      <c r="B5" s="8"/>
      <c r="C5" s="8"/>
      <c r="D5" s="8"/>
      <c r="E5" s="8"/>
      <c r="F5" s="8"/>
      <c r="G5" s="8"/>
      <c r="H5" s="8"/>
      <c r="I5" s="8"/>
      <c r="J5" s="8"/>
      <c r="K5" s="7" t="e">
        <f t="shared" si="1"/>
        <v>#DIV/0!</v>
      </c>
      <c r="L5" s="7" t="e">
        <f t="shared" si="2"/>
        <v>#DIV/0!</v>
      </c>
      <c r="M5" s="14" t="e">
        <f t="shared" si="0"/>
        <v>#DIV/0!</v>
      </c>
    </row>
    <row r="6" spans="1:13" x14ac:dyDescent="0.4">
      <c r="A6" s="9"/>
      <c r="B6" s="8"/>
      <c r="C6" s="8"/>
      <c r="D6" s="8"/>
      <c r="E6" s="8"/>
      <c r="F6" s="8"/>
      <c r="G6" s="8"/>
      <c r="H6" s="8"/>
      <c r="I6" s="8"/>
      <c r="J6" s="8"/>
      <c r="K6" s="7" t="e">
        <f t="shared" si="1"/>
        <v>#DIV/0!</v>
      </c>
      <c r="L6" s="7" t="e">
        <f t="shared" si="2"/>
        <v>#DIV/0!</v>
      </c>
      <c r="M6" s="14" t="e">
        <f t="shared" si="0"/>
        <v>#DIV/0!</v>
      </c>
    </row>
    <row r="7" spans="1:13" x14ac:dyDescent="0.4">
      <c r="A7" s="9"/>
      <c r="B7" s="8"/>
      <c r="C7" s="8"/>
      <c r="D7" s="8"/>
      <c r="E7" s="8"/>
      <c r="F7" s="8"/>
      <c r="G7" s="8"/>
      <c r="H7" s="8"/>
      <c r="I7" s="8"/>
      <c r="J7" s="8"/>
      <c r="K7" s="7" t="e">
        <f t="shared" si="1"/>
        <v>#DIV/0!</v>
      </c>
      <c r="L7" s="7" t="e">
        <f t="shared" si="2"/>
        <v>#DIV/0!</v>
      </c>
      <c r="M7" s="14" t="e">
        <f t="shared" si="0"/>
        <v>#DIV/0!</v>
      </c>
    </row>
    <row r="8" spans="1:13" x14ac:dyDescent="0.4">
      <c r="A8" s="9"/>
      <c r="B8" s="8"/>
      <c r="C8" s="8"/>
      <c r="D8" s="8"/>
      <c r="E8" s="8"/>
      <c r="F8" s="8"/>
      <c r="G8" s="8"/>
      <c r="H8" s="8"/>
      <c r="I8" s="8"/>
      <c r="J8" s="8"/>
      <c r="K8" s="7" t="e">
        <f t="shared" si="1"/>
        <v>#DIV/0!</v>
      </c>
      <c r="L8" s="7" t="e">
        <f t="shared" si="2"/>
        <v>#DIV/0!</v>
      </c>
      <c r="M8" s="14" t="e">
        <f t="shared" si="0"/>
        <v>#DIV/0!</v>
      </c>
    </row>
    <row r="9" spans="1:13" x14ac:dyDescent="0.4">
      <c r="A9" s="9"/>
      <c r="B9" s="8"/>
      <c r="C9" s="8"/>
      <c r="D9" s="8"/>
      <c r="E9" s="8"/>
      <c r="F9" s="8"/>
      <c r="G9" s="8"/>
      <c r="H9" s="8"/>
      <c r="I9" s="8"/>
      <c r="J9" s="8"/>
      <c r="K9" s="7" t="e">
        <f t="shared" si="1"/>
        <v>#DIV/0!</v>
      </c>
      <c r="L9" s="7" t="e">
        <f t="shared" si="2"/>
        <v>#DIV/0!</v>
      </c>
      <c r="M9" s="14" t="e">
        <f t="shared" si="0"/>
        <v>#DIV/0!</v>
      </c>
    </row>
    <row r="10" spans="1:13" x14ac:dyDescent="0.4">
      <c r="A10" s="9"/>
      <c r="B10" s="8"/>
      <c r="C10" s="8"/>
      <c r="D10" s="8"/>
      <c r="E10" s="8"/>
      <c r="F10" s="8"/>
      <c r="G10" s="8"/>
      <c r="H10" s="8"/>
      <c r="I10" s="8"/>
      <c r="J10" s="8"/>
      <c r="K10" s="7" t="e">
        <f t="shared" si="1"/>
        <v>#DIV/0!</v>
      </c>
      <c r="L10" s="7" t="e">
        <f t="shared" si="2"/>
        <v>#DIV/0!</v>
      </c>
      <c r="M10" s="14" t="e">
        <f t="shared" si="0"/>
        <v>#DIV/0!</v>
      </c>
    </row>
    <row r="11" spans="1:13" x14ac:dyDescent="0.4">
      <c r="A11" s="9"/>
      <c r="B11" s="8"/>
      <c r="C11" s="8"/>
      <c r="D11" s="8"/>
      <c r="E11" s="8"/>
      <c r="F11" s="8"/>
      <c r="G11" s="8"/>
      <c r="H11" s="8"/>
      <c r="I11" s="8"/>
      <c r="J11" s="8"/>
      <c r="K11" s="7" t="e">
        <f t="shared" si="1"/>
        <v>#DIV/0!</v>
      </c>
      <c r="L11" s="7" t="e">
        <f t="shared" si="2"/>
        <v>#DIV/0!</v>
      </c>
      <c r="M11" s="14" t="e">
        <f t="shared" si="0"/>
        <v>#DIV/0!</v>
      </c>
    </row>
    <row r="12" spans="1:13" x14ac:dyDescent="0.4">
      <c r="A12" s="9"/>
      <c r="B12" s="8"/>
      <c r="C12" s="8"/>
      <c r="D12" s="8"/>
      <c r="E12" s="8"/>
      <c r="F12" s="8"/>
      <c r="G12" s="8"/>
      <c r="H12" s="8"/>
      <c r="I12" s="8"/>
      <c r="J12" s="8"/>
      <c r="K12" s="7" t="e">
        <f t="shared" si="1"/>
        <v>#DIV/0!</v>
      </c>
      <c r="L12" s="7" t="e">
        <f t="shared" si="2"/>
        <v>#DIV/0!</v>
      </c>
      <c r="M12" s="14" t="e">
        <f t="shared" si="0"/>
        <v>#DIV/0!</v>
      </c>
    </row>
    <row r="13" spans="1:13" x14ac:dyDescent="0.4">
      <c r="A13" s="9"/>
      <c r="B13" s="8"/>
      <c r="C13" s="8"/>
      <c r="D13" s="8"/>
      <c r="E13" s="8"/>
      <c r="F13" s="8"/>
      <c r="G13" s="8"/>
      <c r="H13" s="8"/>
      <c r="I13" s="8"/>
      <c r="J13" s="8"/>
      <c r="K13" s="7" t="e">
        <f t="shared" si="1"/>
        <v>#DIV/0!</v>
      </c>
      <c r="L13" s="7" t="e">
        <f t="shared" si="2"/>
        <v>#DIV/0!</v>
      </c>
      <c r="M13" s="14" t="e">
        <f t="shared" si="0"/>
        <v>#DIV/0!</v>
      </c>
    </row>
    <row r="14" spans="1:13" ht="19.5" thickBot="1" x14ac:dyDescent="0.45">
      <c r="A14" s="6"/>
      <c r="B14" s="5"/>
      <c r="C14" s="5"/>
      <c r="D14" s="5"/>
      <c r="E14" s="5"/>
      <c r="F14" s="5"/>
      <c r="G14" s="5"/>
      <c r="H14" s="5"/>
      <c r="I14" s="5"/>
      <c r="J14" s="5"/>
      <c r="K14" s="4" t="e">
        <f t="shared" si="1"/>
        <v>#DIV/0!</v>
      </c>
      <c r="L14" s="4" t="e">
        <f t="shared" si="2"/>
        <v>#DIV/0!</v>
      </c>
      <c r="M14" s="15" t="e">
        <f t="shared" si="0"/>
        <v>#DIV/0!</v>
      </c>
    </row>
    <row r="15" spans="1:13" x14ac:dyDescent="0.4">
      <c r="A15" s="19" t="s">
        <v>20</v>
      </c>
      <c r="K15" s="19" t="s">
        <v>19</v>
      </c>
    </row>
    <row r="16" spans="1:13" x14ac:dyDescent="0.4">
      <c r="A16" s="19" t="s">
        <v>12</v>
      </c>
    </row>
    <row r="18" spans="9:12" ht="19.5" thickBot="1" x14ac:dyDescent="0.45"/>
    <row r="19" spans="9:12" ht="19.5" thickBot="1" x14ac:dyDescent="0.45">
      <c r="I19" s="13" t="s">
        <v>5</v>
      </c>
      <c r="J19" s="12"/>
      <c r="K19" s="16" t="e">
        <f>_xlfn.T.TEST(K3:K14,L3:L14,2,1)</f>
        <v>#DIV/0!</v>
      </c>
    </row>
    <row r="20" spans="9:12" x14ac:dyDescent="0.4">
      <c r="I20" s="3"/>
      <c r="J20" s="3"/>
      <c r="K20" s="19" t="s">
        <v>14</v>
      </c>
      <c r="L20" s="2"/>
    </row>
    <row r="36" spans="1:1" x14ac:dyDescent="0.4">
      <c r="A36" s="19" t="s">
        <v>13</v>
      </c>
    </row>
  </sheetData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120" zoomScaleNormal="120" workbookViewId="0">
      <selection activeCell="A36" sqref="A36"/>
    </sheetView>
  </sheetViews>
  <sheetFormatPr defaultRowHeight="18.75" x14ac:dyDescent="0.4"/>
  <cols>
    <col min="1" max="1" width="11.375" style="1" bestFit="1" customWidth="1"/>
    <col min="2" max="2" width="9" style="1"/>
    <col min="3" max="10" width="9" style="1" bestFit="1" customWidth="1"/>
    <col min="11" max="11" width="12.25" style="1" customWidth="1"/>
    <col min="12" max="12" width="11.25" style="1" bestFit="1" customWidth="1"/>
    <col min="13" max="13" width="15" style="1" bestFit="1" customWidth="1"/>
    <col min="14" max="16384" width="9" style="1"/>
  </cols>
  <sheetData>
    <row r="1" spans="1:13" ht="19.5" thickBot="1" x14ac:dyDescent="0.45">
      <c r="A1" s="17" t="s">
        <v>4</v>
      </c>
      <c r="B1" s="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9.5" thickBot="1" x14ac:dyDescent="0.45">
      <c r="A2" s="18" t="s">
        <v>3</v>
      </c>
      <c r="B2" s="18" t="s">
        <v>2</v>
      </c>
      <c r="C2" s="10" t="s">
        <v>6</v>
      </c>
      <c r="D2" s="10" t="s">
        <v>7</v>
      </c>
      <c r="E2" s="10" t="s">
        <v>8</v>
      </c>
      <c r="F2" s="10" t="s">
        <v>9</v>
      </c>
      <c r="G2" s="10" t="s">
        <v>15</v>
      </c>
      <c r="H2" s="10" t="s">
        <v>16</v>
      </c>
      <c r="I2" s="10" t="s">
        <v>17</v>
      </c>
      <c r="J2" s="10" t="s">
        <v>18</v>
      </c>
      <c r="K2" s="12" t="s">
        <v>11</v>
      </c>
      <c r="L2" s="12" t="s">
        <v>1</v>
      </c>
      <c r="M2" s="12" t="s">
        <v>0</v>
      </c>
    </row>
    <row r="3" spans="1:13" x14ac:dyDescent="0.4">
      <c r="A3" s="9">
        <v>42531</v>
      </c>
      <c r="B3" s="8">
        <v>-2</v>
      </c>
      <c r="C3" s="8">
        <v>4</v>
      </c>
      <c r="D3" s="8">
        <v>3</v>
      </c>
      <c r="E3" s="8">
        <v>6</v>
      </c>
      <c r="F3" s="8">
        <v>5</v>
      </c>
      <c r="G3" s="8">
        <v>5</v>
      </c>
      <c r="H3" s="8">
        <v>7</v>
      </c>
      <c r="I3" s="8"/>
      <c r="J3" s="8"/>
      <c r="K3" s="7">
        <f>AVERAGE(C3:F3)</f>
        <v>4.5</v>
      </c>
      <c r="L3" s="7">
        <f t="shared" ref="L3:L14" si="0">AVERAGE(G3:J3)</f>
        <v>6</v>
      </c>
      <c r="M3" s="14">
        <f t="shared" ref="M3:M14" si="1">TTEST(C3:F3,G3:J3,2,2)</f>
        <v>0.2605745473680256</v>
      </c>
    </row>
    <row r="4" spans="1:13" x14ac:dyDescent="0.4">
      <c r="A4" s="9">
        <v>42545</v>
      </c>
      <c r="B4" s="8">
        <v>0</v>
      </c>
      <c r="C4" s="8">
        <v>19</v>
      </c>
      <c r="D4" s="8">
        <v>14</v>
      </c>
      <c r="E4" s="8">
        <v>9</v>
      </c>
      <c r="F4" s="8">
        <v>19</v>
      </c>
      <c r="G4" s="8">
        <v>12</v>
      </c>
      <c r="H4" s="8">
        <v>14</v>
      </c>
      <c r="I4" s="8"/>
      <c r="J4" s="8"/>
      <c r="K4" s="7">
        <f t="shared" ref="K3:K14" si="2">AVERAGE(C4:F4)</f>
        <v>15.25</v>
      </c>
      <c r="L4" s="7">
        <f t="shared" si="0"/>
        <v>13</v>
      </c>
      <c r="M4" s="14">
        <f t="shared" si="1"/>
        <v>0.57016963165998491</v>
      </c>
    </row>
    <row r="5" spans="1:13" x14ac:dyDescent="0.4">
      <c r="A5" s="9">
        <v>42558</v>
      </c>
      <c r="B5" s="8">
        <v>2</v>
      </c>
      <c r="C5" s="8">
        <v>27</v>
      </c>
      <c r="D5" s="8">
        <v>28</v>
      </c>
      <c r="E5" s="8">
        <v>27</v>
      </c>
      <c r="F5" s="8">
        <v>27</v>
      </c>
      <c r="G5" s="8">
        <v>7</v>
      </c>
      <c r="H5" s="8">
        <v>9</v>
      </c>
      <c r="I5" s="8"/>
      <c r="J5" s="8"/>
      <c r="K5" s="7">
        <f t="shared" si="2"/>
        <v>27.25</v>
      </c>
      <c r="L5" s="7">
        <f t="shared" si="0"/>
        <v>8</v>
      </c>
      <c r="M5" s="14">
        <f t="shared" si="1"/>
        <v>1.151007746515349E-5</v>
      </c>
    </row>
    <row r="6" spans="1:13" x14ac:dyDescent="0.4">
      <c r="A6" s="9">
        <v>42572</v>
      </c>
      <c r="B6" s="8">
        <v>4</v>
      </c>
      <c r="C6" s="8">
        <v>26</v>
      </c>
      <c r="D6" s="8">
        <v>27</v>
      </c>
      <c r="E6" s="8">
        <v>36</v>
      </c>
      <c r="F6" s="8">
        <v>27</v>
      </c>
      <c r="G6" s="8">
        <v>12</v>
      </c>
      <c r="H6" s="8">
        <v>12</v>
      </c>
      <c r="I6" s="8"/>
      <c r="J6" s="8"/>
      <c r="K6" s="7">
        <f t="shared" si="2"/>
        <v>29</v>
      </c>
      <c r="L6" s="7">
        <f t="shared" si="0"/>
        <v>12</v>
      </c>
      <c r="M6" s="14">
        <f t="shared" si="1"/>
        <v>8.4456256401990362E-3</v>
      </c>
    </row>
    <row r="7" spans="1:13" x14ac:dyDescent="0.4">
      <c r="A7" s="9">
        <v>42586</v>
      </c>
      <c r="B7" s="8">
        <v>6</v>
      </c>
      <c r="C7" s="8">
        <v>46</v>
      </c>
      <c r="D7" s="8">
        <v>35</v>
      </c>
      <c r="E7" s="8">
        <v>35</v>
      </c>
      <c r="F7" s="8">
        <v>35</v>
      </c>
      <c r="G7" s="8">
        <v>10</v>
      </c>
      <c r="H7" s="8">
        <v>8</v>
      </c>
      <c r="I7" s="8"/>
      <c r="J7" s="8"/>
      <c r="K7" s="7">
        <f t="shared" si="2"/>
        <v>37.75</v>
      </c>
      <c r="L7" s="7">
        <f t="shared" si="0"/>
        <v>9</v>
      </c>
      <c r="M7" s="14">
        <f t="shared" si="1"/>
        <v>2.3208296842013253E-3</v>
      </c>
    </row>
    <row r="8" spans="1:13" x14ac:dyDescent="0.4">
      <c r="A8" s="9">
        <v>42600</v>
      </c>
      <c r="B8" s="8">
        <v>8</v>
      </c>
      <c r="C8" s="8">
        <v>54</v>
      </c>
      <c r="D8" s="8">
        <v>55</v>
      </c>
      <c r="E8" s="8">
        <v>54</v>
      </c>
      <c r="F8" s="8">
        <v>44</v>
      </c>
      <c r="G8" s="8">
        <v>11</v>
      </c>
      <c r="H8" s="8">
        <v>12</v>
      </c>
      <c r="I8" s="8"/>
      <c r="J8" s="8"/>
      <c r="K8" s="7">
        <f t="shared" si="2"/>
        <v>51.75</v>
      </c>
      <c r="L8" s="7">
        <f t="shared" si="0"/>
        <v>11.5</v>
      </c>
      <c r="M8" s="14">
        <f t="shared" si="1"/>
        <v>4.9887280364475277E-4</v>
      </c>
    </row>
    <row r="9" spans="1:13" x14ac:dyDescent="0.4">
      <c r="A9" s="9">
        <v>42613</v>
      </c>
      <c r="B9" s="8">
        <v>10</v>
      </c>
      <c r="C9" s="8">
        <v>63</v>
      </c>
      <c r="D9" s="8">
        <v>53</v>
      </c>
      <c r="E9" s="8">
        <v>54</v>
      </c>
      <c r="F9" s="8">
        <v>54</v>
      </c>
      <c r="G9" s="8">
        <v>28</v>
      </c>
      <c r="H9" s="8">
        <v>29</v>
      </c>
      <c r="I9" s="8"/>
      <c r="J9" s="8"/>
      <c r="K9" s="7">
        <f t="shared" si="2"/>
        <v>56</v>
      </c>
      <c r="L9" s="7">
        <f t="shared" si="0"/>
        <v>28.5</v>
      </c>
      <c r="M9" s="14">
        <f t="shared" si="1"/>
        <v>1.4661428672238957E-3</v>
      </c>
    </row>
    <row r="10" spans="1:13" x14ac:dyDescent="0.4">
      <c r="A10" s="9">
        <v>42629</v>
      </c>
      <c r="B10" s="8">
        <v>14</v>
      </c>
      <c r="C10" s="8">
        <v>53</v>
      </c>
      <c r="D10" s="8">
        <v>51</v>
      </c>
      <c r="E10" s="8">
        <v>55</v>
      </c>
      <c r="F10" s="8">
        <v>48</v>
      </c>
      <c r="G10" s="8">
        <v>32</v>
      </c>
      <c r="H10" s="8">
        <v>34</v>
      </c>
      <c r="I10" s="8"/>
      <c r="J10" s="8"/>
      <c r="K10" s="7">
        <f t="shared" si="2"/>
        <v>51.75</v>
      </c>
      <c r="L10" s="7">
        <f t="shared" si="0"/>
        <v>33</v>
      </c>
      <c r="M10" s="14">
        <f t="shared" si="1"/>
        <v>1.2772752370494597E-3</v>
      </c>
    </row>
    <row r="11" spans="1:13" x14ac:dyDescent="0.4">
      <c r="A11" s="9">
        <v>42656</v>
      </c>
      <c r="B11" s="8">
        <v>16</v>
      </c>
      <c r="C11" s="8">
        <v>54</v>
      </c>
      <c r="D11" s="8">
        <v>53</v>
      </c>
      <c r="E11" s="8">
        <v>58</v>
      </c>
      <c r="F11" s="8">
        <v>53</v>
      </c>
      <c r="G11" s="8">
        <v>49</v>
      </c>
      <c r="H11" s="8">
        <v>50</v>
      </c>
      <c r="I11" s="8"/>
      <c r="J11" s="8"/>
      <c r="K11" s="7">
        <f t="shared" si="2"/>
        <v>54.5</v>
      </c>
      <c r="L11" s="7">
        <f t="shared" si="0"/>
        <v>49.5</v>
      </c>
      <c r="M11" s="14">
        <f t="shared" si="1"/>
        <v>5.0835940855860719E-2</v>
      </c>
    </row>
    <row r="12" spans="1:13" x14ac:dyDescent="0.4">
      <c r="A12" s="9">
        <v>42670</v>
      </c>
      <c r="B12" s="8">
        <v>18</v>
      </c>
      <c r="C12" s="8">
        <v>45</v>
      </c>
      <c r="D12" s="8">
        <v>44</v>
      </c>
      <c r="E12" s="8">
        <v>44</v>
      </c>
      <c r="F12" s="8">
        <v>54</v>
      </c>
      <c r="G12" s="8">
        <v>42</v>
      </c>
      <c r="H12" s="8">
        <v>47</v>
      </c>
      <c r="I12" s="8"/>
      <c r="J12" s="8"/>
      <c r="K12" s="7">
        <f t="shared" si="2"/>
        <v>46.75</v>
      </c>
      <c r="L12" s="7">
        <f t="shared" si="0"/>
        <v>44.5</v>
      </c>
      <c r="M12" s="14">
        <f t="shared" si="1"/>
        <v>0.59947787982434708</v>
      </c>
    </row>
    <row r="13" spans="1:13" x14ac:dyDescent="0.4">
      <c r="A13" s="9">
        <v>42685</v>
      </c>
      <c r="B13" s="8">
        <v>20</v>
      </c>
      <c r="C13" s="8">
        <v>45</v>
      </c>
      <c r="D13" s="8">
        <v>35</v>
      </c>
      <c r="E13" s="8">
        <v>36</v>
      </c>
      <c r="F13" s="8">
        <v>45</v>
      </c>
      <c r="G13" s="8">
        <v>35</v>
      </c>
      <c r="H13" s="8">
        <v>41</v>
      </c>
      <c r="I13" s="8"/>
      <c r="J13" s="8"/>
      <c r="K13" s="7">
        <f t="shared" si="2"/>
        <v>40.25</v>
      </c>
      <c r="L13" s="7">
        <f t="shared" si="0"/>
        <v>38</v>
      </c>
      <c r="M13" s="14">
        <f t="shared" si="1"/>
        <v>0.64444369866542484</v>
      </c>
    </row>
    <row r="14" spans="1:13" ht="19.5" thickBot="1" x14ac:dyDescent="0.45">
      <c r="A14" s="6">
        <v>42699</v>
      </c>
      <c r="B14" s="5">
        <v>22</v>
      </c>
      <c r="C14" s="5">
        <v>36</v>
      </c>
      <c r="D14" s="5">
        <v>36</v>
      </c>
      <c r="E14" s="5">
        <v>36</v>
      </c>
      <c r="F14" s="5">
        <v>36</v>
      </c>
      <c r="G14" s="5">
        <v>24</v>
      </c>
      <c r="H14" s="5">
        <v>27</v>
      </c>
      <c r="I14" s="5"/>
      <c r="J14" s="5"/>
      <c r="K14" s="4">
        <f t="shared" si="2"/>
        <v>36</v>
      </c>
      <c r="L14" s="4">
        <f t="shared" si="0"/>
        <v>25.5</v>
      </c>
      <c r="M14" s="15">
        <f t="shared" si="1"/>
        <v>3.3418149706058043E-4</v>
      </c>
    </row>
    <row r="15" spans="1:13" x14ac:dyDescent="0.4">
      <c r="A15" s="19" t="s">
        <v>20</v>
      </c>
      <c r="K15" s="19" t="s">
        <v>19</v>
      </c>
    </row>
    <row r="16" spans="1:13" x14ac:dyDescent="0.4">
      <c r="A16" s="19" t="s">
        <v>12</v>
      </c>
    </row>
    <row r="18" spans="9:12" ht="19.5" thickBot="1" x14ac:dyDescent="0.45"/>
    <row r="19" spans="9:12" ht="19.5" thickBot="1" x14ac:dyDescent="0.45">
      <c r="I19" s="13" t="s">
        <v>5</v>
      </c>
      <c r="J19" s="12"/>
      <c r="K19" s="16">
        <f>_xlfn.T.TEST(K3:K14,L3:L14,2,1)</f>
        <v>2.9985725199676641E-3</v>
      </c>
    </row>
    <row r="20" spans="9:12" x14ac:dyDescent="0.4">
      <c r="I20" s="3"/>
      <c r="J20" s="3"/>
      <c r="K20" s="19" t="s">
        <v>14</v>
      </c>
      <c r="L20" s="2"/>
    </row>
    <row r="36" spans="1:1" x14ac:dyDescent="0.4">
      <c r="A36" s="19" t="s">
        <v>13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個別解析用シート</vt:lpstr>
      <vt:lpstr>使用例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IKEGAMI, Makihiko</dc:creator>
  <cp:lastModifiedBy>Gokaken</cp:lastModifiedBy>
  <dcterms:created xsi:type="dcterms:W3CDTF">2017-02-17T05:28:42Z</dcterms:created>
  <dcterms:modified xsi:type="dcterms:W3CDTF">2017-08-02T05:16:41Z</dcterms:modified>
</cp:coreProperties>
</file>