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3930" tabRatio="962" activeTab="0"/>
  </bookViews>
  <sheets>
    <sheet name="★シートの構成★" sheetId="1" r:id="rId1"/>
    <sheet name="①見積内訳書（表紙）" sheetId="2" r:id="rId2"/>
    <sheet name="①人件費内訳" sheetId="3" r:id="rId3"/>
    <sheet name="②諸謝金内訳" sheetId="4" r:id="rId4"/>
    <sheet name="③旅費内訳" sheetId="5" r:id="rId5"/>
    <sheet name="⑤⑥備品費・消耗品費内訳" sheetId="6" r:id="rId6"/>
    <sheet name="⑦印刷製本費内訳" sheetId="7" r:id="rId7"/>
    <sheet name="⑧通信運搬費内訳" sheetId="8" r:id="rId8"/>
    <sheet name="⑨借料及び損料内訳" sheetId="9" r:id="rId9"/>
    <sheet name="⑩会議費内訳" sheetId="10" r:id="rId10"/>
    <sheet name="⑪賃金内訳" sheetId="11" r:id="rId11"/>
    <sheet name="⑫雑役務費内訳" sheetId="12" r:id="rId12"/>
    <sheet name="⑬外注費内訳"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 localSheetId="2">'[1]ｺﾋﾟｰc'!#REF!</definedName>
    <definedName name="_?_" localSheetId="3">'[1]ｺﾋﾟｰc'!#REF!</definedName>
    <definedName name="_?_" localSheetId="6">'[1]ｺﾋﾟｰc'!#REF!</definedName>
    <definedName name="_?_" localSheetId="7">'[1]ｺﾋﾟｰc'!#REF!</definedName>
    <definedName name="_?_" localSheetId="8">'[1]ｺﾋﾟｰc'!#REF!</definedName>
    <definedName name="_?_" localSheetId="11">'[1]ｺﾋﾟｰc'!#REF!</definedName>
    <definedName name="_?_" localSheetId="12">'[1]ｺﾋﾟｰc'!#REF!</definedName>
    <definedName name="_?_">'[1]ｺﾋﾟｰc'!#REF!</definedName>
    <definedName name="__DAT1" localSheetId="4">#REF!</definedName>
    <definedName name="__DAT1">#REF!</definedName>
    <definedName name="__DAT10" localSheetId="4">#REF!</definedName>
    <definedName name="__DAT10">#REF!</definedName>
    <definedName name="__DAT11" localSheetId="4">#REF!</definedName>
    <definedName name="__DAT11">#REF!</definedName>
    <definedName name="__DAT12" localSheetId="4">#REF!</definedName>
    <definedName name="__DAT12">#REF!</definedName>
    <definedName name="__DAT13" localSheetId="4">#REF!</definedName>
    <definedName name="__DAT13">#REF!</definedName>
    <definedName name="__DAT14" localSheetId="4">#REF!</definedName>
    <definedName name="__DAT14">#REF!</definedName>
    <definedName name="__DAT15" localSheetId="4">#REF!</definedName>
    <definedName name="__DAT15">#REF!</definedName>
    <definedName name="__DAT16" localSheetId="4">#REF!</definedName>
    <definedName name="__DAT16">#REF!</definedName>
    <definedName name="__DAT17" localSheetId="4">#REF!</definedName>
    <definedName name="__DAT17">#REF!</definedName>
    <definedName name="__DAT18" localSheetId="4">#REF!</definedName>
    <definedName name="__DAT18">#REF!</definedName>
    <definedName name="__DAT19" localSheetId="4">#REF!</definedName>
    <definedName name="__DAT19">#REF!</definedName>
    <definedName name="__DAT2" localSheetId="4">#REF!</definedName>
    <definedName name="__DAT2">#REF!</definedName>
    <definedName name="__DAT20" localSheetId="4">#REF!</definedName>
    <definedName name="__DAT20">#REF!</definedName>
    <definedName name="__DAT3" localSheetId="4">#REF!</definedName>
    <definedName name="__DAT3">#REF!</definedName>
    <definedName name="__DAT4" localSheetId="4">#REF!</definedName>
    <definedName name="__DAT4">#REF!</definedName>
    <definedName name="__DAT5" localSheetId="4">#REF!</definedName>
    <definedName name="__DAT5">#REF!</definedName>
    <definedName name="__DAT6" localSheetId="4">#REF!</definedName>
    <definedName name="__DAT6">#REF!</definedName>
    <definedName name="__DAT7" localSheetId="4">#REF!</definedName>
    <definedName name="__DAT7">#REF!</definedName>
    <definedName name="__DAT8" localSheetId="4">#REF!</definedName>
    <definedName name="__DAT8">#REF!</definedName>
    <definedName name="__DAT9" localSheetId="4">#REF!</definedName>
    <definedName name="__DAT9">#REF!</definedName>
    <definedName name="_1Ａ１_" localSheetId="6">#REF!</definedName>
    <definedName name="_2Ａ１_" localSheetId="12">#REF!</definedName>
    <definedName name="_3Ａ１_" localSheetId="11">#REF!</definedName>
    <definedName name="_4Ａ１_" localSheetId="8">#REF!</definedName>
    <definedName name="_6Ａ１_" localSheetId="7">#REF!</definedName>
    <definedName name="_8Ａ１_" localSheetId="3">#REF!</definedName>
    <definedName name="_8Ａ１_" localSheetId="4">#REF!</definedName>
    <definedName name="_8Ａ１_">#REF!</definedName>
    <definedName name="_８年度________________単価" localSheetId="2">#REF!</definedName>
    <definedName name="_８年度________________単価" localSheetId="3">#REF!</definedName>
    <definedName name="_８年度________________単価" localSheetId="4">#REF!</definedName>
    <definedName name="_８年度________________単価">#REF!</definedName>
    <definedName name="_9印刷範囲_3" localSheetId="3">#REF!</definedName>
    <definedName name="_9印刷範囲_3" localSheetId="4">#REF!</definedName>
    <definedName name="_9印刷範囲_3">#REF!</definedName>
    <definedName name="_９年度" localSheetId="2">#REF!</definedName>
    <definedName name="_９年度" localSheetId="3">#REF!</definedName>
    <definedName name="_９年度" localSheetId="4">#REF!</definedName>
    <definedName name="_９年度">#REF!</definedName>
    <definedName name="_Ａ１" localSheetId="4">#REF!</definedName>
    <definedName name="_Ａ１">#REF!</definedName>
    <definedName name="_Area" localSheetId="2">#REF!</definedName>
    <definedName name="_Area" localSheetId="3">#REF!</definedName>
    <definedName name="_Area" localSheetId="4">#REF!</definedName>
    <definedName name="_Area">#REF!</definedName>
    <definedName name="_BORDERSOFF__PA" localSheetId="2">'[1]ｺﾋﾟｰc'!#REF!</definedName>
    <definedName name="_BORDERSOFF__PA" localSheetId="3">'[1]ｺﾋﾟｰc'!#REF!</definedName>
    <definedName name="_BORDERSOFF__PA" localSheetId="6">'[1]ｺﾋﾟｰc'!#REF!</definedName>
    <definedName name="_BORDERSOFF__PA" localSheetId="7">'[1]ｺﾋﾟｰc'!#REF!</definedName>
    <definedName name="_BORDERSOFF__PA" localSheetId="8">'[1]ｺﾋﾟｰc'!#REF!</definedName>
    <definedName name="_BORDERSOFF__PA" localSheetId="11">'[1]ｺﾋﾟｰc'!#REF!</definedName>
    <definedName name="_BORDERSOFF__PA" localSheetId="12">'[1]ｺﾋﾟｰc'!#REF!</definedName>
    <definedName name="_BORDERSOFF__PA">'[1]ｺﾋﾟｰc'!#REF!</definedName>
    <definedName name="_DAT1" localSheetId="3">#REF!</definedName>
    <definedName name="_DAT1" localSheetId="4">#REF!</definedName>
    <definedName name="_DAT1">#REF!</definedName>
    <definedName name="_DAT10" localSheetId="3">#REF!</definedName>
    <definedName name="_DAT10" localSheetId="4">#REF!</definedName>
    <definedName name="_DAT10">#REF!</definedName>
    <definedName name="_DAT11" localSheetId="3">#REF!</definedName>
    <definedName name="_DAT11" localSheetId="4">#REF!</definedName>
    <definedName name="_DAT11">#REF!</definedName>
    <definedName name="_DAT12" localSheetId="3">#REF!</definedName>
    <definedName name="_DAT12" localSheetId="4">#REF!</definedName>
    <definedName name="_DAT12">#REF!</definedName>
    <definedName name="_DAT13" localSheetId="3">#REF!</definedName>
    <definedName name="_DAT13" localSheetId="4">#REF!</definedName>
    <definedName name="_DAT13">#REF!</definedName>
    <definedName name="_DAT14" localSheetId="3">#REF!</definedName>
    <definedName name="_DAT14" localSheetId="4">#REF!</definedName>
    <definedName name="_DAT14">#REF!</definedName>
    <definedName name="_DAT15" localSheetId="3">#REF!</definedName>
    <definedName name="_DAT15" localSheetId="4">#REF!</definedName>
    <definedName name="_DAT15">#REF!</definedName>
    <definedName name="_DAT16" localSheetId="3">#REF!</definedName>
    <definedName name="_DAT16" localSheetId="4">#REF!</definedName>
    <definedName name="_DAT16">#REF!</definedName>
    <definedName name="_DAT17" localSheetId="3">#REF!</definedName>
    <definedName name="_DAT17" localSheetId="4">#REF!</definedName>
    <definedName name="_DAT17">#REF!</definedName>
    <definedName name="_DAT18" localSheetId="3">#REF!</definedName>
    <definedName name="_DAT18" localSheetId="4">#REF!</definedName>
    <definedName name="_DAT18">#REF!</definedName>
    <definedName name="_DAT19" localSheetId="3">#REF!</definedName>
    <definedName name="_DAT19" localSheetId="4">#REF!</definedName>
    <definedName name="_DAT19">#REF!</definedName>
    <definedName name="_DAT2" localSheetId="3">#REF!</definedName>
    <definedName name="_DAT2" localSheetId="4">#REF!</definedName>
    <definedName name="_DAT2">#REF!</definedName>
    <definedName name="_DAT20" localSheetId="3">#REF!</definedName>
    <definedName name="_DAT20" localSheetId="4">#REF!</definedName>
    <definedName name="_DAT20">#REF!</definedName>
    <definedName name="_DAT3" localSheetId="3">#REF!</definedName>
    <definedName name="_DAT3" localSheetId="4">#REF!</definedName>
    <definedName name="_DAT3">#REF!</definedName>
    <definedName name="_DAT4" localSheetId="3">#REF!</definedName>
    <definedName name="_DAT4" localSheetId="4">#REF!</definedName>
    <definedName name="_DAT4">#REF!</definedName>
    <definedName name="_DAT5" localSheetId="3">#REF!</definedName>
    <definedName name="_DAT5" localSheetId="4">#REF!</definedName>
    <definedName name="_DAT5">#REF!</definedName>
    <definedName name="_DAT6" localSheetId="3">#REF!</definedName>
    <definedName name="_DAT6" localSheetId="4">#REF!</definedName>
    <definedName name="_DAT6">#REF!</definedName>
    <definedName name="_DAT7" localSheetId="3">#REF!</definedName>
    <definedName name="_DAT7" localSheetId="4">#REF!</definedName>
    <definedName name="_DAT7">#REF!</definedName>
    <definedName name="_DAT8" localSheetId="3">#REF!</definedName>
    <definedName name="_DAT8" localSheetId="4">#REF!</definedName>
    <definedName name="_DAT8">#REF!</definedName>
    <definedName name="_DAT9" localSheetId="3">#REF!</definedName>
    <definedName name="_DAT9" localSheetId="4">#REF!</definedName>
    <definedName name="_DAT9">#REF!</definedName>
    <definedName name="_Fill" localSheetId="2" hidden="1">#REF!</definedName>
    <definedName name="_Fill" localSheetId="3" hidden="1">#REF!</definedName>
    <definedName name="_Fill" localSheetId="4" hidden="1">#REF!</definedName>
    <definedName name="_Fill" hidden="1">#REF!</definedName>
    <definedName name="_Key1" localSheetId="2" hidden="1">#REF!</definedName>
    <definedName name="_Key1" localSheetId="3" hidden="1">#REF!</definedName>
    <definedName name="_Key1" localSheetId="4" hidden="1">#REF!</definedName>
    <definedName name="_Key1" hidden="1">#REF!</definedName>
    <definedName name="_Key2" localSheetId="2" hidden="1">#REF!</definedName>
    <definedName name="_Key2" localSheetId="3" hidden="1">#REF!</definedName>
    <definedName name="_Key2" localSheetId="4" hidden="1">#REF!</definedName>
    <definedName name="_Key2" hidden="1">#REF!</definedName>
    <definedName name="_L__DEL___">#N/A</definedName>
    <definedName name="_OPEN__CON__W_" localSheetId="2">'[1]ｺﾋﾟｰc'!#REF!</definedName>
    <definedName name="_OPEN__CON__W_" localSheetId="3">'[1]ｺﾋﾟｰc'!#REF!</definedName>
    <definedName name="_OPEN__CON__W_" localSheetId="6">'[1]ｺﾋﾟｰc'!#REF!</definedName>
    <definedName name="_OPEN__CON__W_" localSheetId="7">'[1]ｺﾋﾟｰc'!#REF!</definedName>
    <definedName name="_OPEN__CON__W_" localSheetId="8">'[1]ｺﾋﾟｰc'!#REF!</definedName>
    <definedName name="_OPEN__CON__W_" localSheetId="11">'[1]ｺﾋﾟｰc'!#REF!</definedName>
    <definedName name="_OPEN__CON__W_" localSheetId="12">'[1]ｺﾋﾟｰc'!#REF!</definedName>
    <definedName name="_OPEN__CON__W_">'[1]ｺﾋﾟｰc'!#REF!</definedName>
    <definedName name="_Order1" hidden="1">255</definedName>
    <definedName name="_Order2" hidden="1">255</definedName>
    <definedName name="_P1" localSheetId="2">#REF!</definedName>
    <definedName name="_P1" localSheetId="3">#REF!</definedName>
    <definedName name="_P1" localSheetId="4">#REF!</definedName>
    <definedName name="_P1">#REF!</definedName>
    <definedName name="_Sort" localSheetId="2" hidden="1">#REF!</definedName>
    <definedName name="_Sort" localSheetId="3" hidden="1">#REF!</definedName>
    <definedName name="_Sort" localSheetId="4" hidden="1">#REF!</definedName>
    <definedName name="_Sort" hidden="1">#REF!</definedName>
    <definedName name="_WRITE__CHAR_27" localSheetId="2">'[1]ｺﾋﾟｰc'!#REF!</definedName>
    <definedName name="_WRITE__CHAR_27" localSheetId="3">'[1]ｺﾋﾟｰc'!#REF!</definedName>
    <definedName name="_WRITE__CHAR_27" localSheetId="6">'[1]ｺﾋﾟｰc'!#REF!</definedName>
    <definedName name="_WRITE__CHAR_27" localSheetId="7">'[1]ｺﾋﾟｰc'!#REF!</definedName>
    <definedName name="_WRITE__CHAR_27" localSheetId="8">'[1]ｺﾋﾟｰc'!#REF!</definedName>
    <definedName name="_WRITE__CHAR_27" localSheetId="11">'[1]ｺﾋﾟｰc'!#REF!</definedName>
    <definedName name="_WRITE__CHAR_27" localSheetId="12">'[1]ｺﾋﾟｰc'!#REF!</definedName>
    <definedName name="_WRITE__CHAR_27">'[1]ｺﾋﾟｰc'!#REF!</definedName>
    <definedName name="_WXD_" localSheetId="2">'[1]ｺﾋﾟｰc'!#REF!</definedName>
    <definedName name="_WXD_" localSheetId="3">'[1]ｺﾋﾟｰc'!#REF!</definedName>
    <definedName name="_WXD_" localSheetId="6">'[1]ｺﾋﾟｰc'!#REF!</definedName>
    <definedName name="_WXD_" localSheetId="7">'[1]ｺﾋﾟｰc'!#REF!</definedName>
    <definedName name="_WXD_" localSheetId="8">'[1]ｺﾋﾟｰc'!#REF!</definedName>
    <definedName name="_WXD_" localSheetId="11">'[1]ｺﾋﾟｰc'!#REF!</definedName>
    <definedName name="_WXD_" localSheetId="12">'[1]ｺﾋﾟｰc'!#REF!</definedName>
    <definedName name="_WXD_">'[1]ｺﾋﾟｰc'!#REF!</definedName>
    <definedName name="_WXH_" localSheetId="2">'[1]ｺﾋﾟｰc'!#REF!</definedName>
    <definedName name="_WXH_" localSheetId="3">'[1]ｺﾋﾟｰc'!#REF!</definedName>
    <definedName name="_WXH_" localSheetId="6">'[1]ｺﾋﾟｰc'!#REF!</definedName>
    <definedName name="_WXH_" localSheetId="7">'[1]ｺﾋﾟｰc'!#REF!</definedName>
    <definedName name="_WXH_" localSheetId="8">'[1]ｺﾋﾟｰc'!#REF!</definedName>
    <definedName name="_WXH_" localSheetId="11">'[1]ｺﾋﾟｰc'!#REF!</definedName>
    <definedName name="_WXH_" localSheetId="12">'[1]ｺﾋﾟｰc'!#REF!</definedName>
    <definedName name="_WXH_">'[1]ｺﾋﾟｰc'!#REF!</definedName>
    <definedName name="_画面1_" localSheetId="2">'[1]ｺﾋﾟｰc'!#REF!</definedName>
    <definedName name="_画面1_" localSheetId="3">'[1]ｺﾋﾟｰc'!#REF!</definedName>
    <definedName name="_画面1_" localSheetId="6">'[1]ｺﾋﾟｰc'!#REF!</definedName>
    <definedName name="_画面1_" localSheetId="7">'[1]ｺﾋﾟｰc'!#REF!</definedName>
    <definedName name="_画面1_" localSheetId="8">'[1]ｺﾋﾟｰc'!#REF!</definedName>
    <definedName name="_画面1_" localSheetId="11">'[1]ｺﾋﾟｰc'!#REF!</definedName>
    <definedName name="_画面1_" localSheetId="12">'[1]ｺﾋﾟｰc'!#REF!</definedName>
    <definedName name="_画面1_">'[1]ｺﾋﾟｰc'!#REF!</definedName>
    <definedName name="\" localSheetId="2">'[2]ｺﾋﾟｰc'!#REF!</definedName>
    <definedName name="\" localSheetId="3">'[2]ｺﾋﾟｰc'!#REF!</definedName>
    <definedName name="\" localSheetId="6">'[2]ｺﾋﾟｰc'!#REF!</definedName>
    <definedName name="\" localSheetId="7">'[2]ｺﾋﾟｰc'!#REF!</definedName>
    <definedName name="\" localSheetId="8">'[2]ｺﾋﾟｰc'!#REF!</definedName>
    <definedName name="\" localSheetId="11">'[2]ｺﾋﾟｰc'!#REF!</definedName>
    <definedName name="\" localSheetId="12">'[2]ｺﾋﾟｰc'!#REF!</definedName>
    <definedName name="\">'[2]ｺﾋﾟｰc'!#REF!</definedName>
    <definedName name="\????" localSheetId="2">'[2]ｺﾋﾟｰc'!#REF!</definedName>
    <definedName name="\????" localSheetId="3">'[2]ｺﾋﾟｰc'!#REF!</definedName>
    <definedName name="\????" localSheetId="6">'[2]ｺﾋﾟｰc'!#REF!</definedName>
    <definedName name="\????" localSheetId="7">'[2]ｺﾋﾟｰc'!#REF!</definedName>
    <definedName name="\????" localSheetId="8">'[2]ｺﾋﾟｰc'!#REF!</definedName>
    <definedName name="\????" localSheetId="11">'[2]ｺﾋﾟｰc'!#REF!</definedName>
    <definedName name="\????" localSheetId="12">'[2]ｺﾋﾟｰc'!#REF!</definedName>
    <definedName name="\????">'[2]ｺﾋﾟｰc'!#REF!</definedName>
    <definedName name="\0" localSheetId="2">'[2]ｺﾋﾟｰc'!#REF!</definedName>
    <definedName name="\0" localSheetId="3">'[2]ｺﾋﾟｰc'!#REF!</definedName>
    <definedName name="\0" localSheetId="6">'[2]ｺﾋﾟｰc'!#REF!</definedName>
    <definedName name="\0" localSheetId="7">'[2]ｺﾋﾟｰc'!#REF!</definedName>
    <definedName name="\0" localSheetId="8">'[2]ｺﾋﾟｰc'!#REF!</definedName>
    <definedName name="\0" localSheetId="11">'[2]ｺﾋﾟｰc'!#REF!</definedName>
    <definedName name="\0" localSheetId="12">'[2]ｺﾋﾟｰc'!#REF!</definedName>
    <definedName name="\0">'[2]ｺﾋﾟｰc'!#REF!</definedName>
    <definedName name="\1" localSheetId="2">#REF!</definedName>
    <definedName name="\1" localSheetId="3">#REF!</definedName>
    <definedName name="\1" localSheetId="4">#REF!</definedName>
    <definedName name="\1">#REF!</definedName>
    <definedName name="\2" localSheetId="2">#REF!</definedName>
    <definedName name="\2" localSheetId="3">#REF!</definedName>
    <definedName name="\2" localSheetId="4">#REF!</definedName>
    <definedName name="\2">#REF!</definedName>
    <definedName name="\a" localSheetId="2">'[2]ｺﾋﾟｰc'!#REF!</definedName>
    <definedName name="\a" localSheetId="3">'[2]ｺﾋﾟｰc'!#REF!</definedName>
    <definedName name="\a" localSheetId="6">'[2]ｺﾋﾟｰc'!#REF!</definedName>
    <definedName name="\a" localSheetId="7">'[2]ｺﾋﾟｰc'!#REF!</definedName>
    <definedName name="\a" localSheetId="8">'[2]ｺﾋﾟｰc'!#REF!</definedName>
    <definedName name="\a" localSheetId="11">'[2]ｺﾋﾟｰc'!#REF!</definedName>
    <definedName name="\a" localSheetId="12">'[2]ｺﾋﾟｰc'!#REF!</definedName>
    <definedName name="\a">'[2]ｺﾋﾟｰc'!#REF!</definedName>
    <definedName name="\b" localSheetId="2">'[2]ｺﾋﾟｰc'!#REF!</definedName>
    <definedName name="\b" localSheetId="3">'[2]ｺﾋﾟｰc'!#REF!</definedName>
    <definedName name="\b" localSheetId="6">'[2]ｺﾋﾟｰc'!#REF!</definedName>
    <definedName name="\b" localSheetId="7">'[2]ｺﾋﾟｰc'!#REF!</definedName>
    <definedName name="\b" localSheetId="8">'[2]ｺﾋﾟｰc'!#REF!</definedName>
    <definedName name="\b" localSheetId="11">'[2]ｺﾋﾟｰc'!#REF!</definedName>
    <definedName name="\b" localSheetId="12">'[2]ｺﾋﾟｰc'!#REF!</definedName>
    <definedName name="\b">'[2]ｺﾋﾟｰc'!#REF!</definedName>
    <definedName name="\c" localSheetId="2">'[2]ｺﾋﾟｰc'!#REF!</definedName>
    <definedName name="\c" localSheetId="3">'[2]ｺﾋﾟｰc'!#REF!</definedName>
    <definedName name="\c" localSheetId="6">'[2]ｺﾋﾟｰc'!#REF!</definedName>
    <definedName name="\c" localSheetId="7">'[2]ｺﾋﾟｰc'!#REF!</definedName>
    <definedName name="\c" localSheetId="8">'[2]ｺﾋﾟｰc'!#REF!</definedName>
    <definedName name="\c" localSheetId="11">'[2]ｺﾋﾟｰc'!#REF!</definedName>
    <definedName name="\c" localSheetId="12">'[2]ｺﾋﾟｰc'!#REF!</definedName>
    <definedName name="\c">'[2]ｺﾋﾟｰc'!#REF!</definedName>
    <definedName name="\d" localSheetId="2">'[2]ｺﾋﾟｰc'!#REF!</definedName>
    <definedName name="\d" localSheetId="3">'[2]ｺﾋﾟｰc'!#REF!</definedName>
    <definedName name="\d" localSheetId="6">'[2]ｺﾋﾟｰc'!#REF!</definedName>
    <definedName name="\d" localSheetId="7">'[2]ｺﾋﾟｰc'!#REF!</definedName>
    <definedName name="\d" localSheetId="8">'[2]ｺﾋﾟｰc'!#REF!</definedName>
    <definedName name="\d" localSheetId="11">'[2]ｺﾋﾟｰc'!#REF!</definedName>
    <definedName name="\d" localSheetId="12">'[2]ｺﾋﾟｰc'!#REF!</definedName>
    <definedName name="\d">'[2]ｺﾋﾟｰc'!#REF!</definedName>
    <definedName name="\e" localSheetId="2">'[2]ｺﾋﾟｰc'!#REF!</definedName>
    <definedName name="\e" localSheetId="3">'[2]ｺﾋﾟｰc'!#REF!</definedName>
    <definedName name="\e" localSheetId="6">'[2]ｺﾋﾟｰc'!#REF!</definedName>
    <definedName name="\e" localSheetId="7">'[2]ｺﾋﾟｰc'!#REF!</definedName>
    <definedName name="\e" localSheetId="8">'[2]ｺﾋﾟｰc'!#REF!</definedName>
    <definedName name="\e" localSheetId="11">'[2]ｺﾋﾟｰc'!#REF!</definedName>
    <definedName name="\e" localSheetId="12">'[2]ｺﾋﾟｰc'!#REF!</definedName>
    <definedName name="\e">'[2]ｺﾋﾟｰc'!#REF!</definedName>
    <definedName name="\f" localSheetId="2">'[2]ｺﾋﾟｰc'!#REF!</definedName>
    <definedName name="\f" localSheetId="3">'[2]ｺﾋﾟｰc'!#REF!</definedName>
    <definedName name="\f" localSheetId="6">'[2]ｺﾋﾟｰc'!#REF!</definedName>
    <definedName name="\f" localSheetId="7">'[2]ｺﾋﾟｰc'!#REF!</definedName>
    <definedName name="\f" localSheetId="8">'[2]ｺﾋﾟｰc'!#REF!</definedName>
    <definedName name="\f" localSheetId="11">'[2]ｺﾋﾟｰc'!#REF!</definedName>
    <definedName name="\f" localSheetId="12">'[2]ｺﾋﾟｰc'!#REF!</definedName>
    <definedName name="\f">'[2]ｺﾋﾟｰc'!#REF!</definedName>
    <definedName name="\g" localSheetId="2">'[2]ｺﾋﾟｰc'!#REF!</definedName>
    <definedName name="\g" localSheetId="3">'[2]ｺﾋﾟｰc'!#REF!</definedName>
    <definedName name="\g" localSheetId="6">'[2]ｺﾋﾟｰc'!#REF!</definedName>
    <definedName name="\g" localSheetId="7">'[2]ｺﾋﾟｰc'!#REF!</definedName>
    <definedName name="\g" localSheetId="8">'[2]ｺﾋﾟｰc'!#REF!</definedName>
    <definedName name="\g" localSheetId="11">'[2]ｺﾋﾟｰc'!#REF!</definedName>
    <definedName name="\g" localSheetId="12">'[2]ｺﾋﾟｰc'!#REF!</definedName>
    <definedName name="\g">'[2]ｺﾋﾟｰc'!#REF!</definedName>
    <definedName name="\h" localSheetId="2">'[2]ｺﾋﾟｰc'!#REF!</definedName>
    <definedName name="\h" localSheetId="3">'[2]ｺﾋﾟｰc'!#REF!</definedName>
    <definedName name="\h" localSheetId="6">'[2]ｺﾋﾟｰc'!#REF!</definedName>
    <definedName name="\h" localSheetId="7">'[2]ｺﾋﾟｰc'!#REF!</definedName>
    <definedName name="\h" localSheetId="8">'[2]ｺﾋﾟｰc'!#REF!</definedName>
    <definedName name="\h" localSheetId="11">'[2]ｺﾋﾟｰc'!#REF!</definedName>
    <definedName name="\h" localSheetId="12">'[2]ｺﾋﾟｰc'!#REF!</definedName>
    <definedName name="\h">'[2]ｺﾋﾟｰc'!#REF!</definedName>
    <definedName name="\i" localSheetId="2">'[2]ｺﾋﾟｰc'!#REF!</definedName>
    <definedName name="\i" localSheetId="3">'[2]ｺﾋﾟｰc'!#REF!</definedName>
    <definedName name="\i" localSheetId="6">'[2]ｺﾋﾟｰc'!#REF!</definedName>
    <definedName name="\i" localSheetId="7">'[2]ｺﾋﾟｰc'!#REF!</definedName>
    <definedName name="\i" localSheetId="8">'[2]ｺﾋﾟｰc'!#REF!</definedName>
    <definedName name="\i" localSheetId="11">'[2]ｺﾋﾟｰc'!#REF!</definedName>
    <definedName name="\i" localSheetId="12">'[2]ｺﾋﾟｰc'!#REF!</definedName>
    <definedName name="\i">'[2]ｺﾋﾟｰc'!#REF!</definedName>
    <definedName name="\j" localSheetId="2">'[2]ｺﾋﾟｰc'!#REF!</definedName>
    <definedName name="\j" localSheetId="3">'[2]ｺﾋﾟｰc'!#REF!</definedName>
    <definedName name="\j" localSheetId="6">'[2]ｺﾋﾟｰc'!#REF!</definedName>
    <definedName name="\j" localSheetId="7">'[2]ｺﾋﾟｰc'!#REF!</definedName>
    <definedName name="\j" localSheetId="8">'[2]ｺﾋﾟｰc'!#REF!</definedName>
    <definedName name="\j" localSheetId="11">'[2]ｺﾋﾟｰc'!#REF!</definedName>
    <definedName name="\j" localSheetId="12">'[2]ｺﾋﾟｰc'!#REF!</definedName>
    <definedName name="\j">'[2]ｺﾋﾟｰc'!#REF!</definedName>
    <definedName name="\k" localSheetId="2">'[2]ｺﾋﾟｰc'!#REF!</definedName>
    <definedName name="\k" localSheetId="3">'[2]ｺﾋﾟｰc'!#REF!</definedName>
    <definedName name="\k" localSheetId="6">'[2]ｺﾋﾟｰc'!#REF!</definedName>
    <definedName name="\k" localSheetId="7">'[2]ｺﾋﾟｰc'!#REF!</definedName>
    <definedName name="\k" localSheetId="8">'[2]ｺﾋﾟｰc'!#REF!</definedName>
    <definedName name="\k" localSheetId="11">'[2]ｺﾋﾟｰc'!#REF!</definedName>
    <definedName name="\k" localSheetId="12">'[2]ｺﾋﾟｰc'!#REF!</definedName>
    <definedName name="\k">'[2]ｺﾋﾟｰc'!#REF!</definedName>
    <definedName name="\l" localSheetId="2">'[2]ｺﾋﾟｰc'!#REF!</definedName>
    <definedName name="\l" localSheetId="3">'[2]ｺﾋﾟｰc'!#REF!</definedName>
    <definedName name="\l" localSheetId="6">'[2]ｺﾋﾟｰc'!#REF!</definedName>
    <definedName name="\l" localSheetId="7">'[2]ｺﾋﾟｰc'!#REF!</definedName>
    <definedName name="\l" localSheetId="8">'[2]ｺﾋﾟｰc'!#REF!</definedName>
    <definedName name="\l" localSheetId="11">'[2]ｺﾋﾟｰc'!#REF!</definedName>
    <definedName name="\l" localSheetId="12">'[2]ｺﾋﾟｰc'!#REF!</definedName>
    <definedName name="\l">'[2]ｺﾋﾟｰc'!#REF!</definedName>
    <definedName name="\m" localSheetId="2">'[2]ｺﾋﾟｰc'!#REF!</definedName>
    <definedName name="\m" localSheetId="3">'[2]ｺﾋﾟｰc'!#REF!</definedName>
    <definedName name="\m" localSheetId="6">'[2]ｺﾋﾟｰc'!#REF!</definedName>
    <definedName name="\m" localSheetId="7">'[2]ｺﾋﾟｰc'!#REF!</definedName>
    <definedName name="\m" localSheetId="8">'[2]ｺﾋﾟｰc'!#REF!</definedName>
    <definedName name="\m" localSheetId="11">'[2]ｺﾋﾟｰc'!#REF!</definedName>
    <definedName name="\m" localSheetId="12">'[2]ｺﾋﾟｰc'!#REF!</definedName>
    <definedName name="\m">'[2]ｺﾋﾟｰc'!#REF!</definedName>
    <definedName name="\n" localSheetId="2">'[2]ｺﾋﾟｰc'!#REF!</definedName>
    <definedName name="\n" localSheetId="3">'[2]ｺﾋﾟｰc'!#REF!</definedName>
    <definedName name="\n" localSheetId="6">'[2]ｺﾋﾟｰc'!#REF!</definedName>
    <definedName name="\n" localSheetId="7">'[2]ｺﾋﾟｰc'!#REF!</definedName>
    <definedName name="\n" localSheetId="8">'[2]ｺﾋﾟｰc'!#REF!</definedName>
    <definedName name="\n" localSheetId="11">'[2]ｺﾋﾟｰc'!#REF!</definedName>
    <definedName name="\n" localSheetId="12">'[2]ｺﾋﾟｰc'!#REF!</definedName>
    <definedName name="\n">'[2]ｺﾋﾟｰc'!#REF!</definedName>
    <definedName name="\o" localSheetId="2">'[2]ｺﾋﾟｰc'!#REF!</definedName>
    <definedName name="\o" localSheetId="3">'[2]ｺﾋﾟｰc'!#REF!</definedName>
    <definedName name="\o" localSheetId="6">'[2]ｺﾋﾟｰc'!#REF!</definedName>
    <definedName name="\o" localSheetId="7">'[2]ｺﾋﾟｰc'!#REF!</definedName>
    <definedName name="\o" localSheetId="8">'[2]ｺﾋﾟｰc'!#REF!</definedName>
    <definedName name="\o" localSheetId="11">'[2]ｺﾋﾟｰc'!#REF!</definedName>
    <definedName name="\o" localSheetId="12">'[2]ｺﾋﾟｰc'!#REF!</definedName>
    <definedName name="\o">'[2]ｺﾋﾟｰc'!#REF!</definedName>
    <definedName name="\p" localSheetId="2">'[2]ｺﾋﾟｰc'!#REF!</definedName>
    <definedName name="\p" localSheetId="3">'[2]ｺﾋﾟｰc'!#REF!</definedName>
    <definedName name="\p" localSheetId="6">'[2]ｺﾋﾟｰc'!#REF!</definedName>
    <definedName name="\p" localSheetId="7">'[2]ｺﾋﾟｰc'!#REF!</definedName>
    <definedName name="\p" localSheetId="8">'[2]ｺﾋﾟｰc'!#REF!</definedName>
    <definedName name="\p" localSheetId="11">'[2]ｺﾋﾟｰc'!#REF!</definedName>
    <definedName name="\p" localSheetId="12">'[2]ｺﾋﾟｰc'!#REF!</definedName>
    <definedName name="\p">'[2]ｺﾋﾟｰc'!#REF!</definedName>
    <definedName name="\q" localSheetId="2">'[2]ｺﾋﾟｰc'!#REF!</definedName>
    <definedName name="\q" localSheetId="3">'[2]ｺﾋﾟｰc'!#REF!</definedName>
    <definedName name="\q" localSheetId="6">'[2]ｺﾋﾟｰc'!#REF!</definedName>
    <definedName name="\q" localSheetId="7">'[2]ｺﾋﾟｰc'!#REF!</definedName>
    <definedName name="\q" localSheetId="8">'[2]ｺﾋﾟｰc'!#REF!</definedName>
    <definedName name="\q" localSheetId="11">'[2]ｺﾋﾟｰc'!#REF!</definedName>
    <definedName name="\q" localSheetId="12">'[2]ｺﾋﾟｰc'!#REF!</definedName>
    <definedName name="\q">'[2]ｺﾋﾟｰc'!#REF!</definedName>
    <definedName name="\r" localSheetId="2">'[2]ｺﾋﾟｰc'!#REF!</definedName>
    <definedName name="\r" localSheetId="3">'[2]ｺﾋﾟｰc'!#REF!</definedName>
    <definedName name="\r" localSheetId="6">'[2]ｺﾋﾟｰc'!#REF!</definedName>
    <definedName name="\r" localSheetId="7">'[2]ｺﾋﾟｰc'!#REF!</definedName>
    <definedName name="\r" localSheetId="8">'[2]ｺﾋﾟｰc'!#REF!</definedName>
    <definedName name="\r" localSheetId="11">'[2]ｺﾋﾟｰc'!#REF!</definedName>
    <definedName name="\r" localSheetId="12">'[2]ｺﾋﾟｰc'!#REF!</definedName>
    <definedName name="\r">'[2]ｺﾋﾟｰc'!#REF!</definedName>
    <definedName name="\s" localSheetId="2">'[2]ｺﾋﾟｰc'!#REF!</definedName>
    <definedName name="\s" localSheetId="3">'[2]ｺﾋﾟｰc'!#REF!</definedName>
    <definedName name="\s" localSheetId="6">'[2]ｺﾋﾟｰc'!#REF!</definedName>
    <definedName name="\s" localSheetId="7">'[2]ｺﾋﾟｰc'!#REF!</definedName>
    <definedName name="\s" localSheetId="8">'[2]ｺﾋﾟｰc'!#REF!</definedName>
    <definedName name="\s" localSheetId="11">'[2]ｺﾋﾟｰc'!#REF!</definedName>
    <definedName name="\s" localSheetId="12">'[2]ｺﾋﾟｰc'!#REF!</definedName>
    <definedName name="\s">'[2]ｺﾋﾟｰc'!#REF!</definedName>
    <definedName name="\t" localSheetId="2">'[2]ｺﾋﾟｰc'!#REF!</definedName>
    <definedName name="\t" localSheetId="3">'[2]ｺﾋﾟｰc'!#REF!</definedName>
    <definedName name="\t" localSheetId="6">'[2]ｺﾋﾟｰc'!#REF!</definedName>
    <definedName name="\t" localSheetId="7">'[2]ｺﾋﾟｰc'!#REF!</definedName>
    <definedName name="\t" localSheetId="8">'[2]ｺﾋﾟｰc'!#REF!</definedName>
    <definedName name="\t" localSheetId="11">'[2]ｺﾋﾟｰc'!#REF!</definedName>
    <definedName name="\t" localSheetId="12">'[2]ｺﾋﾟｰc'!#REF!</definedName>
    <definedName name="\t">'[2]ｺﾋﾟｰc'!#REF!</definedName>
    <definedName name="\u" localSheetId="2">'[2]ｺﾋﾟｰc'!#REF!</definedName>
    <definedName name="\u" localSheetId="3">'[2]ｺﾋﾟｰc'!#REF!</definedName>
    <definedName name="\u" localSheetId="6">'[2]ｺﾋﾟｰc'!#REF!</definedName>
    <definedName name="\u" localSheetId="7">'[2]ｺﾋﾟｰc'!#REF!</definedName>
    <definedName name="\u" localSheetId="8">'[2]ｺﾋﾟｰc'!#REF!</definedName>
    <definedName name="\u" localSheetId="11">'[2]ｺﾋﾟｰc'!#REF!</definedName>
    <definedName name="\u" localSheetId="12">'[2]ｺﾋﾟｰc'!#REF!</definedName>
    <definedName name="\u">'[2]ｺﾋﾟｰc'!#REF!</definedName>
    <definedName name="\v" localSheetId="2">'[2]ｺﾋﾟｰc'!#REF!</definedName>
    <definedName name="\v" localSheetId="3">'[2]ｺﾋﾟｰc'!#REF!</definedName>
    <definedName name="\v" localSheetId="6">'[2]ｺﾋﾟｰc'!#REF!</definedName>
    <definedName name="\v" localSheetId="7">'[2]ｺﾋﾟｰc'!#REF!</definedName>
    <definedName name="\v" localSheetId="8">'[2]ｺﾋﾟｰc'!#REF!</definedName>
    <definedName name="\v" localSheetId="11">'[2]ｺﾋﾟｰc'!#REF!</definedName>
    <definedName name="\v" localSheetId="12">'[2]ｺﾋﾟｰc'!#REF!</definedName>
    <definedName name="\v">'[2]ｺﾋﾟｰc'!#REF!</definedName>
    <definedName name="\w" localSheetId="2">'[2]ｺﾋﾟｰc'!#REF!</definedName>
    <definedName name="\w" localSheetId="3">'[2]ｺﾋﾟｰc'!#REF!</definedName>
    <definedName name="\w" localSheetId="6">'[2]ｺﾋﾟｰc'!#REF!</definedName>
    <definedName name="\w" localSheetId="7">'[2]ｺﾋﾟｰc'!#REF!</definedName>
    <definedName name="\w" localSheetId="8">'[2]ｺﾋﾟｰc'!#REF!</definedName>
    <definedName name="\w" localSheetId="11">'[2]ｺﾋﾟｰc'!#REF!</definedName>
    <definedName name="\w" localSheetId="12">'[2]ｺﾋﾟｰc'!#REF!</definedName>
    <definedName name="\w">'[2]ｺﾋﾟｰc'!#REF!</definedName>
    <definedName name="\x" localSheetId="2">'[2]ｺﾋﾟｰc'!#REF!</definedName>
    <definedName name="\x" localSheetId="3">'[2]ｺﾋﾟｰc'!#REF!</definedName>
    <definedName name="\x" localSheetId="6">'[2]ｺﾋﾟｰc'!#REF!</definedName>
    <definedName name="\x" localSheetId="7">'[2]ｺﾋﾟｰc'!#REF!</definedName>
    <definedName name="\x" localSheetId="8">'[2]ｺﾋﾟｰc'!#REF!</definedName>
    <definedName name="\x" localSheetId="11">'[2]ｺﾋﾟｰc'!#REF!</definedName>
    <definedName name="\x" localSheetId="12">'[2]ｺﾋﾟｰc'!#REF!</definedName>
    <definedName name="\x">'[2]ｺﾋﾟｰc'!#REF!</definedName>
    <definedName name="\y" localSheetId="2">'[2]ｺﾋﾟｰc'!#REF!</definedName>
    <definedName name="\y" localSheetId="3">'[2]ｺﾋﾟｰc'!#REF!</definedName>
    <definedName name="\y" localSheetId="6">'[2]ｺﾋﾟｰc'!#REF!</definedName>
    <definedName name="\y" localSheetId="7">'[2]ｺﾋﾟｰc'!#REF!</definedName>
    <definedName name="\y" localSheetId="8">'[2]ｺﾋﾟｰc'!#REF!</definedName>
    <definedName name="\y" localSheetId="11">'[2]ｺﾋﾟｰc'!#REF!</definedName>
    <definedName name="\y" localSheetId="12">'[2]ｺﾋﾟｰc'!#REF!</definedName>
    <definedName name="\y">'[2]ｺﾋﾟｰc'!#REF!</definedName>
    <definedName name="\z" localSheetId="2">'[2]ｺﾋﾟｰc'!#REF!</definedName>
    <definedName name="\z" localSheetId="3">'[2]ｺﾋﾟｰc'!#REF!</definedName>
    <definedName name="\z" localSheetId="6">'[2]ｺﾋﾟｰc'!#REF!</definedName>
    <definedName name="\z" localSheetId="7">'[2]ｺﾋﾟｰc'!#REF!</definedName>
    <definedName name="\z" localSheetId="8">'[2]ｺﾋﾟｰc'!#REF!</definedName>
    <definedName name="\z" localSheetId="11">'[2]ｺﾋﾟｰc'!#REF!</definedName>
    <definedName name="\z" localSheetId="12">'[2]ｺﾋﾟｰc'!#REF!</definedName>
    <definedName name="\z">'[2]ｺﾋﾟｰc'!#REF!</definedName>
    <definedName name="A" localSheetId="2">#REF!</definedName>
    <definedName name="A" localSheetId="3">#REF!</definedName>
    <definedName name="A" localSheetId="4">#REF!</definedName>
    <definedName name="A" localSheetId="6">#REF!</definedName>
    <definedName name="A" localSheetId="7">#REF!</definedName>
    <definedName name="A" localSheetId="8">#REF!</definedName>
    <definedName name="A" localSheetId="11">#REF!</definedName>
    <definedName name="A" localSheetId="12">#REF!</definedName>
    <definedName name="A">#REF!</definedName>
    <definedName name="ａａａ" localSheetId="2">#REF!</definedName>
    <definedName name="ａａａ" localSheetId="3">#REF!</definedName>
    <definedName name="ａａａ" localSheetId="4">#REF!</definedName>
    <definedName name="ａａａ">#REF!</definedName>
    <definedName name="AS" localSheetId="2">#REF!</definedName>
    <definedName name="AS" localSheetId="3">#REF!</definedName>
    <definedName name="AS" localSheetId="4">#REF!</definedName>
    <definedName name="AS" localSheetId="6">#REF!</definedName>
    <definedName name="AS" localSheetId="7">#REF!</definedName>
    <definedName name="AS" localSheetId="8">#REF!</definedName>
    <definedName name="AS" localSheetId="11">#REF!</definedName>
    <definedName name="AS" localSheetId="12">#REF!</definedName>
    <definedName name="AS">#REF!</definedName>
    <definedName name="Ｂ．電気設備工事" localSheetId="2">#REF!</definedName>
    <definedName name="Ｂ．電気設備工事" localSheetId="3">#REF!</definedName>
    <definedName name="Ｂ．電気設備工事" localSheetId="4">#REF!</definedName>
    <definedName name="Ｂ．電気設備工事">#REF!</definedName>
    <definedName name="BAREA" localSheetId="2">#REF!</definedName>
    <definedName name="BAREA" localSheetId="3">#REF!</definedName>
    <definedName name="BAREA" localSheetId="4">#REF!</definedName>
    <definedName name="BAREA">#REF!</definedName>
    <definedName name="BAREA2" localSheetId="2">#REF!</definedName>
    <definedName name="BAREA2" localSheetId="3">#REF!</definedName>
    <definedName name="BAREA2" localSheetId="4">#REF!</definedName>
    <definedName name="BAREA2">#REF!</definedName>
    <definedName name="BAREA3" localSheetId="2">#REF!</definedName>
    <definedName name="BAREA3" localSheetId="3">#REF!</definedName>
    <definedName name="BAREA3" localSheetId="4">#REF!</definedName>
    <definedName name="BAREA3">#REF!</definedName>
    <definedName name="bbb" localSheetId="2">#REF!</definedName>
    <definedName name="bbb" localSheetId="3">#REF!</definedName>
    <definedName name="bbb" localSheetId="4">#REF!</definedName>
    <definedName name="bbb">#REF!</definedName>
    <definedName name="ＢＧＭ設備工事" localSheetId="2">#REF!</definedName>
    <definedName name="ＢＧＭ設備工事" localSheetId="3">#REF!</definedName>
    <definedName name="ＢＧＭ設備工事" localSheetId="4">#REF!</definedName>
    <definedName name="ＢＧＭ設備工事" localSheetId="6">#REF!</definedName>
    <definedName name="ＢＧＭ設備工事" localSheetId="7">#REF!</definedName>
    <definedName name="ＢＧＭ設備工事" localSheetId="8">#REF!</definedName>
    <definedName name="ＢＧＭ設備工事" localSheetId="11">#REF!</definedName>
    <definedName name="ＢＧＭ設備工事" localSheetId="12">#REF!</definedName>
    <definedName name="ＢＧＭ設備工事">#REF!</definedName>
    <definedName name="ccc" localSheetId="2">#REF!</definedName>
    <definedName name="ccc" localSheetId="3">#REF!</definedName>
    <definedName name="ccc" localSheetId="4">#REF!</definedName>
    <definedName name="ccc">#REF!</definedName>
    <definedName name="CRITERIA" localSheetId="2">'[3]見積書'!#REF!</definedName>
    <definedName name="CRITERIA" localSheetId="3">'[3]見積書'!#REF!</definedName>
    <definedName name="CRITERIA" localSheetId="6">'[3]見積書'!#REF!</definedName>
    <definedName name="CRITERIA" localSheetId="7">'[3]見積書'!#REF!</definedName>
    <definedName name="CRITERIA" localSheetId="8">'[3]見積書'!#REF!</definedName>
    <definedName name="CRITERIA" localSheetId="11">'[3]見積書'!#REF!</definedName>
    <definedName name="CRITERIA" localSheetId="12">'[3]見積書'!#REF!</definedName>
    <definedName name="CRITERIA">'[3]見積書'!#REF!</definedName>
    <definedName name="DATA1" localSheetId="2">#REF!</definedName>
    <definedName name="DATA1" localSheetId="3">#REF!</definedName>
    <definedName name="DATA1" localSheetId="4">#REF!</definedName>
    <definedName name="DATA1">#REF!</definedName>
    <definedName name="DATA2" localSheetId="2">#REF!</definedName>
    <definedName name="DATA2" localSheetId="3">#REF!</definedName>
    <definedName name="DATA2" localSheetId="4">#REF!</definedName>
    <definedName name="DATA2">#REF!</definedName>
    <definedName name="DATA3" localSheetId="2">#REF!</definedName>
    <definedName name="DATA3" localSheetId="3">#REF!</definedName>
    <definedName name="DATA3" localSheetId="4">#REF!</definedName>
    <definedName name="DATA3">#REF!</definedName>
    <definedName name="DATE1" localSheetId="2">'[2]ｺﾋﾟｰc'!#REF!</definedName>
    <definedName name="DATE1" localSheetId="3">'[2]ｺﾋﾟｰc'!#REF!</definedName>
    <definedName name="DATE1" localSheetId="6">'[2]ｺﾋﾟｰc'!#REF!</definedName>
    <definedName name="DATE1" localSheetId="7">'[2]ｺﾋﾟｰc'!#REF!</definedName>
    <definedName name="DATE1" localSheetId="8">'[2]ｺﾋﾟｰc'!#REF!</definedName>
    <definedName name="DATE1" localSheetId="11">'[2]ｺﾋﾟｰc'!#REF!</definedName>
    <definedName name="DATE1" localSheetId="12">'[2]ｺﾋﾟｰc'!#REF!</definedName>
    <definedName name="DATE1">'[2]ｺﾋﾟｰc'!#REF!</definedName>
    <definedName name="DATE10" localSheetId="2">'[2]ｺﾋﾟｰc'!#REF!</definedName>
    <definedName name="DATE10" localSheetId="3">'[2]ｺﾋﾟｰc'!#REF!</definedName>
    <definedName name="DATE10" localSheetId="6">'[2]ｺﾋﾟｰc'!#REF!</definedName>
    <definedName name="DATE10" localSheetId="7">'[2]ｺﾋﾟｰc'!#REF!</definedName>
    <definedName name="DATE10" localSheetId="8">'[2]ｺﾋﾟｰc'!#REF!</definedName>
    <definedName name="DATE10" localSheetId="11">'[2]ｺﾋﾟｰc'!#REF!</definedName>
    <definedName name="DATE10" localSheetId="12">'[2]ｺﾋﾟｰc'!#REF!</definedName>
    <definedName name="DATE10">'[2]ｺﾋﾟｰc'!#REF!</definedName>
    <definedName name="DATE11" localSheetId="2">'[2]ｺﾋﾟｰc'!#REF!</definedName>
    <definedName name="DATE11" localSheetId="3">'[2]ｺﾋﾟｰc'!#REF!</definedName>
    <definedName name="DATE11" localSheetId="6">'[2]ｺﾋﾟｰc'!#REF!</definedName>
    <definedName name="DATE11" localSheetId="7">'[2]ｺﾋﾟｰc'!#REF!</definedName>
    <definedName name="DATE11" localSheetId="8">'[2]ｺﾋﾟｰc'!#REF!</definedName>
    <definedName name="DATE11" localSheetId="11">'[2]ｺﾋﾟｰc'!#REF!</definedName>
    <definedName name="DATE11" localSheetId="12">'[2]ｺﾋﾟｰc'!#REF!</definedName>
    <definedName name="DATE11">'[2]ｺﾋﾟｰc'!#REF!</definedName>
    <definedName name="DATE2" localSheetId="2">'[2]ｺﾋﾟｰc'!#REF!</definedName>
    <definedName name="DATE2" localSheetId="3">'[2]ｺﾋﾟｰc'!#REF!</definedName>
    <definedName name="DATE2" localSheetId="6">'[2]ｺﾋﾟｰc'!#REF!</definedName>
    <definedName name="DATE2" localSheetId="7">'[2]ｺﾋﾟｰc'!#REF!</definedName>
    <definedName name="DATE2" localSheetId="8">'[2]ｺﾋﾟｰc'!#REF!</definedName>
    <definedName name="DATE2" localSheetId="11">'[2]ｺﾋﾟｰc'!#REF!</definedName>
    <definedName name="DATE2" localSheetId="12">'[2]ｺﾋﾟｰc'!#REF!</definedName>
    <definedName name="DATE2">'[2]ｺﾋﾟｰc'!#REF!</definedName>
    <definedName name="DATE3" localSheetId="2">'[2]ｺﾋﾟｰc'!#REF!</definedName>
    <definedName name="DATE3" localSheetId="3">'[2]ｺﾋﾟｰc'!#REF!</definedName>
    <definedName name="DATE3" localSheetId="6">'[2]ｺﾋﾟｰc'!#REF!</definedName>
    <definedName name="DATE3" localSheetId="7">'[2]ｺﾋﾟｰc'!#REF!</definedName>
    <definedName name="DATE3" localSheetId="8">'[2]ｺﾋﾟｰc'!#REF!</definedName>
    <definedName name="DATE3" localSheetId="11">'[2]ｺﾋﾟｰc'!#REF!</definedName>
    <definedName name="DATE3" localSheetId="12">'[2]ｺﾋﾟｰc'!#REF!</definedName>
    <definedName name="DATE3">'[2]ｺﾋﾟｰc'!#REF!</definedName>
    <definedName name="DATE4" localSheetId="2">'[2]ｺﾋﾟｰc'!#REF!</definedName>
    <definedName name="DATE4" localSheetId="3">'[2]ｺﾋﾟｰc'!#REF!</definedName>
    <definedName name="DATE4" localSheetId="6">'[2]ｺﾋﾟｰc'!#REF!</definedName>
    <definedName name="DATE4" localSheetId="7">'[2]ｺﾋﾟｰc'!#REF!</definedName>
    <definedName name="DATE4" localSheetId="8">'[2]ｺﾋﾟｰc'!#REF!</definedName>
    <definedName name="DATE4" localSheetId="11">'[2]ｺﾋﾟｰc'!#REF!</definedName>
    <definedName name="DATE4" localSheetId="12">'[2]ｺﾋﾟｰc'!#REF!</definedName>
    <definedName name="DATE4">'[2]ｺﾋﾟｰc'!#REF!</definedName>
    <definedName name="DATE5" localSheetId="2">'[2]ｺﾋﾟｰc'!#REF!</definedName>
    <definedName name="DATE5" localSheetId="3">'[2]ｺﾋﾟｰc'!#REF!</definedName>
    <definedName name="DATE5" localSheetId="6">'[2]ｺﾋﾟｰc'!#REF!</definedName>
    <definedName name="DATE5" localSheetId="7">'[2]ｺﾋﾟｰc'!#REF!</definedName>
    <definedName name="DATE5" localSheetId="8">'[2]ｺﾋﾟｰc'!#REF!</definedName>
    <definedName name="DATE5" localSheetId="11">'[2]ｺﾋﾟｰc'!#REF!</definedName>
    <definedName name="DATE5" localSheetId="12">'[2]ｺﾋﾟｰc'!#REF!</definedName>
    <definedName name="DATE5">'[2]ｺﾋﾟｰc'!#REF!</definedName>
    <definedName name="DATE6" localSheetId="2">'[2]ｺﾋﾟｰc'!#REF!</definedName>
    <definedName name="DATE6" localSheetId="3">'[2]ｺﾋﾟｰc'!#REF!</definedName>
    <definedName name="DATE6" localSheetId="6">'[2]ｺﾋﾟｰc'!#REF!</definedName>
    <definedName name="DATE6" localSheetId="7">'[2]ｺﾋﾟｰc'!#REF!</definedName>
    <definedName name="DATE6" localSheetId="8">'[2]ｺﾋﾟｰc'!#REF!</definedName>
    <definedName name="DATE6" localSheetId="11">'[2]ｺﾋﾟｰc'!#REF!</definedName>
    <definedName name="DATE6" localSheetId="12">'[2]ｺﾋﾟｰc'!#REF!</definedName>
    <definedName name="DATE6">'[2]ｺﾋﾟｰc'!#REF!</definedName>
    <definedName name="DATE7" localSheetId="2">'[2]ｺﾋﾟｰc'!#REF!</definedName>
    <definedName name="DATE7" localSheetId="3">'[2]ｺﾋﾟｰc'!#REF!</definedName>
    <definedName name="DATE7" localSheetId="6">'[2]ｺﾋﾟｰc'!#REF!</definedName>
    <definedName name="DATE7" localSheetId="7">'[2]ｺﾋﾟｰc'!#REF!</definedName>
    <definedName name="DATE7" localSheetId="8">'[2]ｺﾋﾟｰc'!#REF!</definedName>
    <definedName name="DATE7" localSheetId="11">'[2]ｺﾋﾟｰc'!#REF!</definedName>
    <definedName name="DATE7" localSheetId="12">'[2]ｺﾋﾟｰc'!#REF!</definedName>
    <definedName name="DATE7">'[2]ｺﾋﾟｰc'!#REF!</definedName>
    <definedName name="DATE8" localSheetId="2">'[2]ｺﾋﾟｰc'!#REF!</definedName>
    <definedName name="DATE8" localSheetId="3">'[2]ｺﾋﾟｰc'!#REF!</definedName>
    <definedName name="DATE8" localSheetId="6">'[2]ｺﾋﾟｰc'!#REF!</definedName>
    <definedName name="DATE8" localSheetId="7">'[2]ｺﾋﾟｰc'!#REF!</definedName>
    <definedName name="DATE8" localSheetId="8">'[2]ｺﾋﾟｰc'!#REF!</definedName>
    <definedName name="DATE8" localSheetId="11">'[2]ｺﾋﾟｰc'!#REF!</definedName>
    <definedName name="DATE8" localSheetId="12">'[2]ｺﾋﾟｰc'!#REF!</definedName>
    <definedName name="DATE8">'[2]ｺﾋﾟｰc'!#REF!</definedName>
    <definedName name="DATE9" localSheetId="2">'[2]ｺﾋﾟｰc'!#REF!</definedName>
    <definedName name="DATE9" localSheetId="3">'[2]ｺﾋﾟｰc'!#REF!</definedName>
    <definedName name="DATE9" localSheetId="6">'[2]ｺﾋﾟｰc'!#REF!</definedName>
    <definedName name="DATE9" localSheetId="7">'[2]ｺﾋﾟｰc'!#REF!</definedName>
    <definedName name="DATE9" localSheetId="8">'[2]ｺﾋﾟｰc'!#REF!</definedName>
    <definedName name="DATE9" localSheetId="11">'[2]ｺﾋﾟｰc'!#REF!</definedName>
    <definedName name="DATE9" localSheetId="12">'[2]ｺﾋﾟｰc'!#REF!</definedName>
    <definedName name="DATE9">'[2]ｺﾋﾟｰc'!#REF!</definedName>
    <definedName name="ddd" localSheetId="2">#REF!</definedName>
    <definedName name="ddd" localSheetId="3">#REF!</definedName>
    <definedName name="ddd" localSheetId="4">#REF!</definedName>
    <definedName name="ddd">#REF!</definedName>
    <definedName name="eee" localSheetId="2">#REF!</definedName>
    <definedName name="eee" localSheetId="3">#REF!</definedName>
    <definedName name="eee" localSheetId="4">#REF!</definedName>
    <definedName name="eee">#REF!</definedName>
    <definedName name="EP__PB面_____壁" localSheetId="2">#REF!</definedName>
    <definedName name="EP__PB面_____壁" localSheetId="3">#REF!</definedName>
    <definedName name="EP__PB面_____壁" localSheetId="4">#REF!</definedName>
    <definedName name="EP__PB面_____壁">#REF!</definedName>
    <definedName name="FkJkt" localSheetId="0">'[4]（記入例）【様式6】旅費単価（参考用）'!#REF!</definedName>
    <definedName name="FkJkt" localSheetId="3">'[5]（記入例）【様式6】旅費単価（参考用）'!#REF!</definedName>
    <definedName name="FkJkt" localSheetId="4">'[6]（記入例）【様式6】旅費単価（参考用）'!#REF!</definedName>
    <definedName name="FkJkt" localSheetId="6">'[5]（記入例）【様式6】旅費単価（参考用）'!#REF!</definedName>
    <definedName name="FkJkt" localSheetId="7">'[5]（記入例）【様式6】旅費単価（参考用）'!#REF!</definedName>
    <definedName name="FkJkt" localSheetId="8">'[5]（記入例）【様式6】旅費単価（参考用）'!#REF!</definedName>
    <definedName name="FkJkt" localSheetId="10">'[5]（記入例）【様式6】旅費単価（参考用）'!#REF!</definedName>
    <definedName name="FkJkt" localSheetId="11">'[5]（記入例）【様式6】旅費単価（参考用）'!#REF!</definedName>
    <definedName name="FkJkt" localSheetId="12">'[5]（記入例）【様式6】旅費単価（参考用）'!#REF!</definedName>
    <definedName name="FkJkt">'[5]（記入例）【様式6】旅費単価（参考用）'!#REF!</definedName>
    <definedName name="FkJkt1" localSheetId="0">'[4]（記入例）【様式6】旅費単価（参考用）'!#REF!</definedName>
    <definedName name="FkJkt1" localSheetId="3">'[5]（記入例）【様式6】旅費単価（参考用）'!#REF!</definedName>
    <definedName name="FkJkt1" localSheetId="4">'[6]（記入例）【様式6】旅費単価（参考用）'!#REF!</definedName>
    <definedName name="FkJkt1" localSheetId="6">'[5]（記入例）【様式6】旅費単価（参考用）'!#REF!</definedName>
    <definedName name="FkJkt1" localSheetId="7">'[5]（記入例）【様式6】旅費単価（参考用）'!#REF!</definedName>
    <definedName name="FkJkt1" localSheetId="8">'[5]（記入例）【様式6】旅費単価（参考用）'!#REF!</definedName>
    <definedName name="FkJkt1" localSheetId="10">'[5]（記入例）【様式6】旅費単価（参考用）'!#REF!</definedName>
    <definedName name="FkJkt1" localSheetId="11">'[5]（記入例）【様式6】旅費単価（参考用）'!#REF!</definedName>
    <definedName name="FkJkt1" localSheetId="12">'[5]（記入例）【様式6】旅費単価（参考用）'!#REF!</definedName>
    <definedName name="FkJkt1">'[5]（記入例）【様式6】旅費単価（参考用）'!#REF!</definedName>
    <definedName name="Fk空港税" localSheetId="0">#N/A</definedName>
    <definedName name="Fk空港税" localSheetId="4">'[7]単価'!$B$19</definedName>
    <definedName name="Fk空港税">'[8]単価'!$B$19</definedName>
    <definedName name="Ｈ９年４月度____________________暫定設計金額" localSheetId="2">#REF!</definedName>
    <definedName name="Ｈ９年４月度____________________暫定設計金額" localSheetId="3">#REF!</definedName>
    <definedName name="Ｈ９年４月度____________________暫定設計金額" localSheetId="4">#REF!</definedName>
    <definedName name="Ｈ９年４月度____________________暫定設計金額">#REF!</definedName>
    <definedName name="IN_KNN" localSheetId="2">#REF!</definedName>
    <definedName name="IN_KNN" localSheetId="3">#REF!</definedName>
    <definedName name="IN_KNN" localSheetId="4">#REF!</definedName>
    <definedName name="IN_KNN">#REF!</definedName>
    <definedName name="IV電線" localSheetId="3">[9]!IV電線</definedName>
    <definedName name="IV電線" localSheetId="6">[9]!IV電線</definedName>
    <definedName name="IV電線" localSheetId="7">[9]!IV電線</definedName>
    <definedName name="IV電線" localSheetId="8">[9]!IV電線</definedName>
    <definedName name="IV電線" localSheetId="11">[9]!IV電線</definedName>
    <definedName name="IV電線" localSheetId="12">[9]!IV電線</definedName>
    <definedName name="IV電線">[9]!IV電線</definedName>
    <definedName name="JI" localSheetId="3">'[10]比較表（１）'!#REF!</definedName>
    <definedName name="JI" localSheetId="6">'[10]比較表（１）'!#REF!</definedName>
    <definedName name="JI" localSheetId="7">'[10]比較表（１）'!#REF!</definedName>
    <definedName name="JI" localSheetId="8">'[10]比較表（１）'!#REF!</definedName>
    <definedName name="JI" localSheetId="11">'[10]比較表（１）'!#REF!</definedName>
    <definedName name="JI" localSheetId="12">'[10]比較表（１）'!#REF!</definedName>
    <definedName name="JI">'[10]比較表（１）'!#REF!</definedName>
    <definedName name="JktBal" localSheetId="0">'[4]（記入例）【様式6】旅費単価（参考用）'!#REF!</definedName>
    <definedName name="JktBal" localSheetId="3">'[5]（記入例）【様式6】旅費単価（参考用）'!#REF!</definedName>
    <definedName name="JktBal" localSheetId="4">'[6]（記入例）【様式6】旅費単価（参考用）'!#REF!</definedName>
    <definedName name="JktBal" localSheetId="6">'[5]（記入例）【様式6】旅費単価（参考用）'!#REF!</definedName>
    <definedName name="JktBal" localSheetId="7">'[5]（記入例）【様式6】旅費単価（参考用）'!#REF!</definedName>
    <definedName name="JktBal" localSheetId="8">'[5]（記入例）【様式6】旅費単価（参考用）'!#REF!</definedName>
    <definedName name="JktBal" localSheetId="10">'[5]（記入例）【様式6】旅費単価（参考用）'!#REF!</definedName>
    <definedName name="JktBal" localSheetId="11">'[5]（記入例）【様式6】旅費単価（参考用）'!#REF!</definedName>
    <definedName name="JktBal" localSheetId="12">'[5]（記入例）【様式6】旅費単価（参考用）'!#REF!</definedName>
    <definedName name="JktBal">'[5]（記入例）【様式6】旅費単価（参考用）'!#REF!</definedName>
    <definedName name="JktFk" localSheetId="0">'[4]（記入例）【様式6】旅費単価（参考用）'!#REF!</definedName>
    <definedName name="JktFk" localSheetId="3">'[5]（記入例）【様式6】旅費単価（参考用）'!#REF!</definedName>
    <definedName name="JktFk" localSheetId="4">'[6]（記入例）【様式6】旅費単価（参考用）'!#REF!</definedName>
    <definedName name="JktFk" localSheetId="6">'[5]（記入例）【様式6】旅費単価（参考用）'!#REF!</definedName>
    <definedName name="JktFk" localSheetId="7">'[5]（記入例）【様式6】旅費単価（参考用）'!#REF!</definedName>
    <definedName name="JktFk" localSheetId="8">'[5]（記入例）【様式6】旅費単価（参考用）'!#REF!</definedName>
    <definedName name="JktFk" localSheetId="10">'[5]（記入例）【様式6】旅費単価（参考用）'!#REF!</definedName>
    <definedName name="JktFk" localSheetId="11">'[5]（記入例）【様式6】旅費単価（参考用）'!#REF!</definedName>
    <definedName name="JktFk" localSheetId="12">'[5]（記入例）【様式6】旅費単価（参考用）'!#REF!</definedName>
    <definedName name="JktFk">'[5]（記入例）【様式6】旅費単価（参考用）'!#REF!</definedName>
    <definedName name="JktPad" localSheetId="0">'[4]（記入例）【様式6】旅費単価（参考用）'!#REF!</definedName>
    <definedName name="JktPad" localSheetId="3">'[5]（記入例）【様式6】旅費単価（参考用）'!#REF!</definedName>
    <definedName name="JktPad" localSheetId="4">'[6]（記入例）【様式6】旅費単価（参考用）'!#REF!</definedName>
    <definedName name="JktPad" localSheetId="6">'[5]（記入例）【様式6】旅費単価（参考用）'!#REF!</definedName>
    <definedName name="JktPad" localSheetId="7">'[5]（記入例）【様式6】旅費単価（参考用）'!#REF!</definedName>
    <definedName name="JktPad" localSheetId="8">'[5]（記入例）【様式6】旅費単価（参考用）'!#REF!</definedName>
    <definedName name="JktPad" localSheetId="10">'[5]（記入例）【様式6】旅費単価（参考用）'!#REF!</definedName>
    <definedName name="JktPad" localSheetId="11">'[5]（記入例）【様式6】旅費単価（参考用）'!#REF!</definedName>
    <definedName name="JktPad" localSheetId="12">'[5]（記入例）【様式6】旅費単価（参考用）'!#REF!</definedName>
    <definedName name="JktPad">'[5]（記入例）【様式6】旅費単価（参考用）'!#REF!</definedName>
    <definedName name="K" localSheetId="2">#REF!</definedName>
    <definedName name="K" localSheetId="3">#REF!</definedName>
    <definedName name="K" localSheetId="4">#REF!</definedName>
    <definedName name="K" localSheetId="6">#REF!</definedName>
    <definedName name="K" localSheetId="7">#REF!</definedName>
    <definedName name="K" localSheetId="8">#REF!</definedName>
    <definedName name="K" localSheetId="11">#REF!</definedName>
    <definedName name="K" localSheetId="12">#REF!</definedName>
    <definedName name="K">#REF!</definedName>
    <definedName name="m" localSheetId="2">'[11]見積中標津13'!#REF!</definedName>
    <definedName name="m" localSheetId="3">'[11]見積中標津13'!#REF!</definedName>
    <definedName name="m" localSheetId="6">'[11]見積中標津13'!#REF!</definedName>
    <definedName name="m" localSheetId="7">'[11]見積中標津13'!#REF!</definedName>
    <definedName name="m" localSheetId="8">'[11]見積中標津13'!#REF!</definedName>
    <definedName name="m" localSheetId="11">'[11]見積中標津13'!#REF!</definedName>
    <definedName name="m" localSheetId="12">'[11]見積中標津13'!#REF!</definedName>
    <definedName name="m">'[11]見積中標津13'!#REF!</definedName>
    <definedName name="Module12.キャンセル" localSheetId="3">[12]!Module12.キャンセル</definedName>
    <definedName name="Module12.キャンセル" localSheetId="6">[12]!Module12.キャンセル</definedName>
    <definedName name="Module12.キャンセル" localSheetId="7">[12]!Module12.キャンセル</definedName>
    <definedName name="Module12.キャンセル" localSheetId="8">[12]!Module12.キャンセル</definedName>
    <definedName name="Module12.キャンセル" localSheetId="11">[12]!Module12.キャンセル</definedName>
    <definedName name="Module12.キャンセル" localSheetId="12">[12]!Module12.キャンセル</definedName>
    <definedName name="Module12.キャンセル">[12]!Module12.キャンセル</definedName>
    <definedName name="n" localSheetId="2">'[11]見積中標津13'!#REF!</definedName>
    <definedName name="n" localSheetId="3">'[11]見積中標津13'!#REF!</definedName>
    <definedName name="n" localSheetId="6">'[11]見積中標津13'!#REF!</definedName>
    <definedName name="n" localSheetId="7">'[11]見積中標津13'!#REF!</definedName>
    <definedName name="n" localSheetId="8">'[11]見積中標津13'!#REF!</definedName>
    <definedName name="n" localSheetId="11">'[11]見積中標津13'!#REF!</definedName>
    <definedName name="n" localSheetId="12">'[11]見積中標津13'!#REF!</definedName>
    <definedName name="n">'[11]見積中標津13'!#REF!</definedName>
    <definedName name="p" localSheetId="2">#REF!</definedName>
    <definedName name="p" localSheetId="3">#REF!</definedName>
    <definedName name="p" localSheetId="4">#REF!</definedName>
    <definedName name="p">#REF!</definedName>
    <definedName name="PP" localSheetId="2">'[13]起債用諸経費計算書 '!#REF!</definedName>
    <definedName name="PP" localSheetId="3">'[13]起債用諸経費計算書 '!#REF!</definedName>
    <definedName name="PP" localSheetId="6">'[13]起債用諸経費計算書 '!#REF!</definedName>
    <definedName name="PP" localSheetId="7">'[13]起債用諸経費計算書 '!#REF!</definedName>
    <definedName name="PP" localSheetId="8">'[13]起債用諸経費計算書 '!#REF!</definedName>
    <definedName name="PP" localSheetId="11">'[13]起債用諸経費計算書 '!#REF!</definedName>
    <definedName name="PP" localSheetId="12">'[13]起債用諸経費計算書 '!#REF!</definedName>
    <definedName name="PP">'[13]起債用諸経費計算書 '!#REF!</definedName>
    <definedName name="PR_KBN" localSheetId="2">#REF!</definedName>
    <definedName name="PR_KBN" localSheetId="3">#REF!</definedName>
    <definedName name="PR_KBN" localSheetId="4">#REF!</definedName>
    <definedName name="PR_KBN">#REF!</definedName>
    <definedName name="PR_MSG" localSheetId="2">#REF!</definedName>
    <definedName name="PR_MSG" localSheetId="3">#REF!</definedName>
    <definedName name="PR_MSG" localSheetId="4">#REF!</definedName>
    <definedName name="PR_MSG">#REF!</definedName>
    <definedName name="PRINNT_TITLEs" localSheetId="2">#REF!</definedName>
    <definedName name="PRINNT_TITLEs" localSheetId="3">#REF!</definedName>
    <definedName name="PRINNT_TITLEs" localSheetId="4">#REF!</definedName>
    <definedName name="PRINNT_TITLEs">#REF!</definedName>
    <definedName name="_xlnm.Print_Area" localSheetId="0">'★シートの構成★'!$B$2:$D$32</definedName>
    <definedName name="_xlnm.Print_Area" localSheetId="1">'①見積内訳書（表紙）'!$B$1:$O$74</definedName>
    <definedName name="_xlnm.Print_Area" localSheetId="2">'①人件費内訳'!$B$1:$F$34</definedName>
    <definedName name="_xlnm.Print_Area" localSheetId="3">'②諸謝金内訳'!$A$1:$H$25</definedName>
    <definedName name="_xlnm.Print_Area" localSheetId="5">'⑤⑥備品費・消耗品費内訳'!$A$1:$H$21</definedName>
    <definedName name="_xlnm.Print_Area" localSheetId="6">'⑦印刷製本費内訳'!$A$1:$H$20</definedName>
    <definedName name="_xlnm.Print_Area" localSheetId="7">'⑧通信運搬費内訳'!$A$1:$H$20</definedName>
    <definedName name="_xlnm.Print_Area" localSheetId="8">'⑨借料及び損料内訳'!$A$1:$H$22</definedName>
    <definedName name="_xlnm.Print_Area" localSheetId="9">'⑩会議費内訳'!$A$1:$H$18</definedName>
    <definedName name="_xlnm.Print_Area" localSheetId="10">'⑪賃金内訳'!$A$1:$H$22</definedName>
    <definedName name="_xlnm.Print_Area" localSheetId="11">'⑫雑役務費内訳'!$A$1:$H$21</definedName>
    <definedName name="_xlnm.Print_Area" localSheetId="12">'⑬外注費内訳'!$A$1:$H$18</definedName>
    <definedName name="_xlnm.Print_Area">'\\000732-mkserver\mk1\My Documents\厚生省諸経費\[白河厚生省諸経費H130402.xls]厚生省諸経費計算書'!#REF!</definedName>
    <definedName name="Print_Area_MI" localSheetId="2">#REF!</definedName>
    <definedName name="Print_Area_MI" localSheetId="3">#REF!</definedName>
    <definedName name="Print_Area_MI" localSheetId="4">#REF!</definedName>
    <definedName name="Print_Area_MI">#REF!</definedName>
    <definedName name="PRINT_TITLES_" localSheetId="2">#REF!</definedName>
    <definedName name="PRINT_TITLES_" localSheetId="3">#REF!</definedName>
    <definedName name="PRINT_TITLES_" localSheetId="4">#REF!</definedName>
    <definedName name="PRINT_TITLES_">#REF!</definedName>
    <definedName name="PRINT_TITLES_MI" localSheetId="2">#REF!</definedName>
    <definedName name="PRINT_TITLES_MI" localSheetId="3">#REF!</definedName>
    <definedName name="PRINT_TITLES_MI" localSheetId="4">#REF!</definedName>
    <definedName name="PRINT_TITLES_MI">#REF!</definedName>
    <definedName name="prinTtitles" localSheetId="2">#REF!</definedName>
    <definedName name="prinTtitles" localSheetId="3">#REF!</definedName>
    <definedName name="prinTtitles" localSheetId="4">#REF!</definedName>
    <definedName name="prinTtitles">#REF!</definedName>
    <definedName name="PRINTTITLES_" localSheetId="2">#REF!</definedName>
    <definedName name="PRINTTITLES_" localSheetId="3">#REF!</definedName>
    <definedName name="PRINTTITLES_" localSheetId="4">#REF!</definedName>
    <definedName name="PRINTTITLES_">#REF!</definedName>
    <definedName name="RECO1" localSheetId="2">'[2]ｺﾋﾟｰc'!#REF!</definedName>
    <definedName name="RECO1" localSheetId="3">'[2]ｺﾋﾟｰc'!#REF!</definedName>
    <definedName name="RECO1" localSheetId="6">'[2]ｺﾋﾟｰc'!#REF!</definedName>
    <definedName name="RECO1" localSheetId="7">'[2]ｺﾋﾟｰc'!#REF!</definedName>
    <definedName name="RECO1" localSheetId="8">'[2]ｺﾋﾟｰc'!#REF!</definedName>
    <definedName name="RECO1" localSheetId="11">'[2]ｺﾋﾟｰc'!#REF!</definedName>
    <definedName name="RECO1" localSheetId="12">'[2]ｺﾋﾟｰc'!#REF!</definedName>
    <definedName name="RECO1">'[2]ｺﾋﾟｰc'!#REF!</definedName>
    <definedName name="RECO2" localSheetId="2">'[2]ｺﾋﾟｰc'!#REF!</definedName>
    <definedName name="RECO2" localSheetId="3">'[2]ｺﾋﾟｰc'!#REF!</definedName>
    <definedName name="RECO2" localSheetId="6">'[2]ｺﾋﾟｰc'!#REF!</definedName>
    <definedName name="RECO2" localSheetId="7">'[2]ｺﾋﾟｰc'!#REF!</definedName>
    <definedName name="RECO2" localSheetId="8">'[2]ｺﾋﾟｰc'!#REF!</definedName>
    <definedName name="RECO2" localSheetId="11">'[2]ｺﾋﾟｰc'!#REF!</definedName>
    <definedName name="RECO2" localSheetId="12">'[2]ｺﾋﾟｰc'!#REF!</definedName>
    <definedName name="RECO2">'[2]ｺﾋﾟｰc'!#REF!</definedName>
    <definedName name="RECO3" localSheetId="2">'[2]ｺﾋﾟｰc'!#REF!</definedName>
    <definedName name="RECO3" localSheetId="3">'[2]ｺﾋﾟｰc'!#REF!</definedName>
    <definedName name="RECO3" localSheetId="6">'[2]ｺﾋﾟｰc'!#REF!</definedName>
    <definedName name="RECO3" localSheetId="7">'[2]ｺﾋﾟｰc'!#REF!</definedName>
    <definedName name="RECO3" localSheetId="8">'[2]ｺﾋﾟｰc'!#REF!</definedName>
    <definedName name="RECO3" localSheetId="11">'[2]ｺﾋﾟｰc'!#REF!</definedName>
    <definedName name="RECO3" localSheetId="12">'[2]ｺﾋﾟｰc'!#REF!</definedName>
    <definedName name="RECO3">'[2]ｺﾋﾟｰc'!#REF!</definedName>
    <definedName name="RECO4" localSheetId="2">'[2]ｺﾋﾟｰc'!#REF!</definedName>
    <definedName name="RECO4" localSheetId="3">'[2]ｺﾋﾟｰc'!#REF!</definedName>
    <definedName name="RECO4" localSheetId="6">'[2]ｺﾋﾟｰc'!#REF!</definedName>
    <definedName name="RECO4" localSheetId="7">'[2]ｺﾋﾟｰc'!#REF!</definedName>
    <definedName name="RECO4" localSheetId="8">'[2]ｺﾋﾟｰc'!#REF!</definedName>
    <definedName name="RECO4" localSheetId="11">'[2]ｺﾋﾟｰc'!#REF!</definedName>
    <definedName name="RECO4" localSheetId="12">'[2]ｺﾋﾟｰc'!#REF!</definedName>
    <definedName name="RECO4">'[2]ｺﾋﾟｰc'!#REF!</definedName>
    <definedName name="RECO5" localSheetId="2">'[2]ｺﾋﾟｰc'!#REF!</definedName>
    <definedName name="RECO5" localSheetId="3">'[2]ｺﾋﾟｰc'!#REF!</definedName>
    <definedName name="RECO5" localSheetId="6">'[2]ｺﾋﾟｰc'!#REF!</definedName>
    <definedName name="RECO5" localSheetId="7">'[2]ｺﾋﾟｰc'!#REF!</definedName>
    <definedName name="RECO5" localSheetId="8">'[2]ｺﾋﾟｰc'!#REF!</definedName>
    <definedName name="RECO5" localSheetId="11">'[2]ｺﾋﾟｰc'!#REF!</definedName>
    <definedName name="RECO5" localSheetId="12">'[2]ｺﾋﾟｰc'!#REF!</definedName>
    <definedName name="RECO5">'[2]ｺﾋﾟｰc'!#REF!</definedName>
    <definedName name="RECO6" localSheetId="2">'[2]ｺﾋﾟｰc'!#REF!</definedName>
    <definedName name="RECO6" localSheetId="3">'[2]ｺﾋﾟｰc'!#REF!</definedName>
    <definedName name="RECO6" localSheetId="6">'[2]ｺﾋﾟｰc'!#REF!</definedName>
    <definedName name="RECO6" localSheetId="7">'[2]ｺﾋﾟｰc'!#REF!</definedName>
    <definedName name="RECO6" localSheetId="8">'[2]ｺﾋﾟｰc'!#REF!</definedName>
    <definedName name="RECO6" localSheetId="11">'[2]ｺﾋﾟｰc'!#REF!</definedName>
    <definedName name="RECO6" localSheetId="12">'[2]ｺﾋﾟｰc'!#REF!</definedName>
    <definedName name="RECO6">'[2]ｺﾋﾟｰc'!#REF!</definedName>
    <definedName name="RECO7" localSheetId="2">'[2]ｺﾋﾟｰc'!#REF!</definedName>
    <definedName name="RECO7" localSheetId="3">'[2]ｺﾋﾟｰc'!#REF!</definedName>
    <definedName name="RECO7" localSheetId="6">'[2]ｺﾋﾟｰc'!#REF!</definedName>
    <definedName name="RECO7" localSheetId="7">'[2]ｺﾋﾟｰc'!#REF!</definedName>
    <definedName name="RECO7" localSheetId="8">'[2]ｺﾋﾟｰc'!#REF!</definedName>
    <definedName name="RECO7" localSheetId="11">'[2]ｺﾋﾟｰc'!#REF!</definedName>
    <definedName name="RECO7" localSheetId="12">'[2]ｺﾋﾟｰc'!#REF!</definedName>
    <definedName name="RECO7">'[2]ｺﾋﾟｰc'!#REF!</definedName>
    <definedName name="RECO8" localSheetId="2">'[2]ｺﾋﾟｰc'!#REF!</definedName>
    <definedName name="RECO8" localSheetId="3">'[2]ｺﾋﾟｰc'!#REF!</definedName>
    <definedName name="RECO8" localSheetId="6">'[2]ｺﾋﾟｰc'!#REF!</definedName>
    <definedName name="RECO8" localSheetId="7">'[2]ｺﾋﾟｰc'!#REF!</definedName>
    <definedName name="RECO8" localSheetId="8">'[2]ｺﾋﾟｰc'!#REF!</definedName>
    <definedName name="RECO8" localSheetId="11">'[2]ｺﾋﾟｰc'!#REF!</definedName>
    <definedName name="RECO8" localSheetId="12">'[2]ｺﾋﾟｰc'!#REF!</definedName>
    <definedName name="RECO8">'[2]ｺﾋﾟｰc'!#REF!</definedName>
    <definedName name="RECO9" localSheetId="2">'[2]ｺﾋﾟｰc'!#REF!</definedName>
    <definedName name="RECO9" localSheetId="3">'[2]ｺﾋﾟｰc'!#REF!</definedName>
    <definedName name="RECO9" localSheetId="6">'[2]ｺﾋﾟｰc'!#REF!</definedName>
    <definedName name="RECO9" localSheetId="7">'[2]ｺﾋﾟｰc'!#REF!</definedName>
    <definedName name="RECO9" localSheetId="8">'[2]ｺﾋﾟｰc'!#REF!</definedName>
    <definedName name="RECO9" localSheetId="11">'[2]ｺﾋﾟｰc'!#REF!</definedName>
    <definedName name="RECO9" localSheetId="12">'[2]ｺﾋﾟｰc'!#REF!</definedName>
    <definedName name="RECO9">'[2]ｺﾋﾟｰc'!#REF!</definedName>
    <definedName name="Record16" localSheetId="3">[12]!Record16</definedName>
    <definedName name="Record16" localSheetId="6">[12]!Record16</definedName>
    <definedName name="Record16" localSheetId="7">[12]!Record16</definedName>
    <definedName name="Record16" localSheetId="8">[12]!Record16</definedName>
    <definedName name="Record16" localSheetId="11">[12]!Record16</definedName>
    <definedName name="Record16" localSheetId="12">[12]!Record16</definedName>
    <definedName name="Record16">[12]!Record16</definedName>
    <definedName name="s" localSheetId="2">'[14]建築主体'!#REF!</definedName>
    <definedName name="s" localSheetId="3">'[14]建築主体'!#REF!</definedName>
    <definedName name="s" localSheetId="6">'[14]建築主体'!#REF!</definedName>
    <definedName name="s" localSheetId="7">'[14]建築主体'!#REF!</definedName>
    <definedName name="s" localSheetId="8">'[14]建築主体'!#REF!</definedName>
    <definedName name="s" localSheetId="11">'[14]建築主体'!#REF!</definedName>
    <definedName name="s" localSheetId="12">'[14]建築主体'!#REF!</definedName>
    <definedName name="s">'[14]建築主体'!#REF!</definedName>
    <definedName name="sa" localSheetId="2">'[2]ｺﾋﾟｰc'!#REF!</definedName>
    <definedName name="sa" localSheetId="3">'[2]ｺﾋﾟｰc'!#REF!</definedName>
    <definedName name="sa" localSheetId="6">'[2]ｺﾋﾟｰc'!#REF!</definedName>
    <definedName name="sa" localSheetId="7">'[2]ｺﾋﾟｰc'!#REF!</definedName>
    <definedName name="sa" localSheetId="8">'[2]ｺﾋﾟｰc'!#REF!</definedName>
    <definedName name="sa" localSheetId="11">'[2]ｺﾋﾟｰc'!#REF!</definedName>
    <definedName name="sa" localSheetId="12">'[2]ｺﾋﾟｰc'!#REF!</definedName>
    <definedName name="sa">'[2]ｺﾋﾟｰc'!#REF!</definedName>
    <definedName name="UP率" localSheetId="3">[9]!UP率</definedName>
    <definedName name="UP率" localSheetId="6">[9]!UP率</definedName>
    <definedName name="UP率" localSheetId="7">[9]!UP率</definedName>
    <definedName name="UP率" localSheetId="8">[9]!UP率</definedName>
    <definedName name="UP率" localSheetId="11">[9]!UP率</definedName>
    <definedName name="UP率" localSheetId="12">[9]!UP率</definedName>
    <definedName name="UP率">[9]!UP率</definedName>
    <definedName name="VISA" localSheetId="0">'[4]（記入例）【様式6】旅費単価（参考用）'!#REF!</definedName>
    <definedName name="VISA" localSheetId="3">'[5]（記入例）【様式6】旅費単価（参考用）'!#REF!</definedName>
    <definedName name="VISA" localSheetId="4">'[6]（記入例）【様式6】旅費単価（参考用）'!#REF!</definedName>
    <definedName name="VISA" localSheetId="6">'[5]（記入例）【様式6】旅費単価（参考用）'!#REF!</definedName>
    <definedName name="VISA" localSheetId="7">'[5]（記入例）【様式6】旅費単価（参考用）'!#REF!</definedName>
    <definedName name="VISA" localSheetId="8">'[5]（記入例）【様式6】旅費単価（参考用）'!#REF!</definedName>
    <definedName name="VISA" localSheetId="10">'[5]（記入例）【様式6】旅費単価（参考用）'!#REF!</definedName>
    <definedName name="VISA" localSheetId="11">'[5]（記入例）【様式6】旅費単価（参考用）'!#REF!</definedName>
    <definedName name="VISA" localSheetId="12">'[5]（記入例）【様式6】旅費単価（参考用）'!#REF!</definedName>
    <definedName name="VISA">'[5]（記入例）【様式6】旅費単価（参考用）'!#REF!</definedName>
    <definedName name="W" localSheetId="2">#REF!</definedName>
    <definedName name="W" localSheetId="3">#REF!</definedName>
    <definedName name="W" localSheetId="4">#REF!</definedName>
    <definedName name="W" localSheetId="6">#REF!</definedName>
    <definedName name="W" localSheetId="7">#REF!</definedName>
    <definedName name="W" localSheetId="8">#REF!</definedName>
    <definedName name="W" localSheetId="11">#REF!</definedName>
    <definedName name="W" localSheetId="12">#REF!</definedName>
    <definedName name="W">#REF!</definedName>
    <definedName name="あ" localSheetId="2">#REF!</definedName>
    <definedName name="あ" localSheetId="3">#REF!</definedName>
    <definedName name="あ" localSheetId="4">#REF!</definedName>
    <definedName name="あ" localSheetId="6">#REF!</definedName>
    <definedName name="あ" localSheetId="7">#REF!</definedName>
    <definedName name="あ" localSheetId="8">#REF!</definedName>
    <definedName name="あ" localSheetId="11">#REF!</definedName>
    <definedName name="あ" localSheetId="12">#REF!</definedName>
    <definedName name="あ">#REF!</definedName>
    <definedName name="あｓ" localSheetId="2">#REF!</definedName>
    <definedName name="あｓ" localSheetId="3">#REF!</definedName>
    <definedName name="あｓ" localSheetId="4">#REF!</definedName>
    <definedName name="あｓ" localSheetId="6">#REF!</definedName>
    <definedName name="あｓ" localSheetId="7">#REF!</definedName>
    <definedName name="あｓ" localSheetId="8">#REF!</definedName>
    <definedName name="あｓ" localSheetId="11">#REF!</definedName>
    <definedName name="あｓ" localSheetId="12">#REF!</definedName>
    <definedName name="あｓ">#REF!</definedName>
    <definedName name="ｱｰﾁｶﾙﾊﾞｰﾄ３" localSheetId="2">'[15]雨水等集排水'!#REF!</definedName>
    <definedName name="ｱｰﾁｶﾙﾊﾞｰﾄ３" localSheetId="3">'[15]雨水等集排水'!#REF!</definedName>
    <definedName name="ｱｰﾁｶﾙﾊﾞｰﾄ３" localSheetId="6">'[15]雨水等集排水'!#REF!</definedName>
    <definedName name="ｱｰﾁｶﾙﾊﾞｰﾄ３" localSheetId="7">'[15]雨水等集排水'!#REF!</definedName>
    <definedName name="ｱｰﾁｶﾙﾊﾞｰﾄ３" localSheetId="8">'[15]雨水等集排水'!#REF!</definedName>
    <definedName name="ｱｰﾁｶﾙﾊﾞｰﾄ３" localSheetId="11">'[15]雨水等集排水'!#REF!</definedName>
    <definedName name="ｱｰﾁｶﾙﾊﾞｰﾄ３" localSheetId="12">'[15]雨水等集排水'!#REF!</definedName>
    <definedName name="ｱｰﾁｶﾙﾊﾞｰﾄ３">'[15]雨水等集排水'!#REF!</definedName>
    <definedName name="あい" localSheetId="2">#REF!</definedName>
    <definedName name="あい" localSheetId="3">#REF!</definedName>
    <definedName name="あい" localSheetId="4">#REF!</definedName>
    <definedName name="あい" localSheetId="6">#REF!</definedName>
    <definedName name="あい" localSheetId="7">#REF!</definedName>
    <definedName name="あい" localSheetId="8">#REF!</definedName>
    <definedName name="あい" localSheetId="11">#REF!</definedName>
    <definedName name="あい" localSheetId="12">#REF!</definedName>
    <definedName name="あい">#REF!</definedName>
    <definedName name="あい１" localSheetId="2">#REF!</definedName>
    <definedName name="あい１" localSheetId="3">#REF!</definedName>
    <definedName name="あい１" localSheetId="4">#REF!</definedName>
    <definedName name="あい１" localSheetId="6">#REF!</definedName>
    <definedName name="あい１" localSheetId="7">#REF!</definedName>
    <definedName name="あい１" localSheetId="8">#REF!</definedName>
    <definedName name="あい１" localSheetId="11">#REF!</definedName>
    <definedName name="あい１" localSheetId="12">#REF!</definedName>
    <definedName name="あい１">#REF!</definedName>
    <definedName name="あう" localSheetId="2">#REF!</definedName>
    <definedName name="あう" localSheetId="3">#REF!</definedName>
    <definedName name="あう" localSheetId="4">#REF!</definedName>
    <definedName name="あう" localSheetId="6">#REF!</definedName>
    <definedName name="あう" localSheetId="7">#REF!</definedName>
    <definedName name="あう" localSheetId="8">#REF!</definedName>
    <definedName name="あう" localSheetId="11">#REF!</definedName>
    <definedName name="あう" localSheetId="12">#REF!</definedName>
    <definedName name="あう">#REF!</definedName>
    <definedName name="あう１" localSheetId="2">#REF!</definedName>
    <definedName name="あう１" localSheetId="3">#REF!</definedName>
    <definedName name="あう１" localSheetId="4">#REF!</definedName>
    <definedName name="あう１" localSheetId="6">#REF!</definedName>
    <definedName name="あう１" localSheetId="7">#REF!</definedName>
    <definedName name="あう１" localSheetId="8">#REF!</definedName>
    <definedName name="あう１" localSheetId="11">#REF!</definedName>
    <definedName name="あう１" localSheetId="12">#REF!</definedName>
    <definedName name="あう１">#REF!</definedName>
    <definedName name="あう１１１" localSheetId="2">#REF!</definedName>
    <definedName name="あう１１１" localSheetId="3">#REF!</definedName>
    <definedName name="あう１１１" localSheetId="4">#REF!</definedName>
    <definedName name="あう１１１" localSheetId="6">#REF!</definedName>
    <definedName name="あう１１１" localSheetId="7">#REF!</definedName>
    <definedName name="あう１１１" localSheetId="8">#REF!</definedName>
    <definedName name="あう１１１" localSheetId="11">#REF!</definedName>
    <definedName name="あう１１１" localSheetId="12">#REF!</definedName>
    <definedName name="あう１１１">#REF!</definedName>
    <definedName name="あえ" localSheetId="2">#REF!</definedName>
    <definedName name="あえ" localSheetId="3">#REF!</definedName>
    <definedName name="あえ" localSheetId="4">#REF!</definedName>
    <definedName name="あえ" localSheetId="6">#REF!</definedName>
    <definedName name="あえ" localSheetId="7">#REF!</definedName>
    <definedName name="あえ" localSheetId="8">#REF!</definedName>
    <definedName name="あえ" localSheetId="11">#REF!</definedName>
    <definedName name="あえ" localSheetId="12">#REF!</definedName>
    <definedName name="あえ">#REF!</definedName>
    <definedName name="あえ２" localSheetId="2">#REF!</definedName>
    <definedName name="あえ２" localSheetId="3">#REF!</definedName>
    <definedName name="あえ２" localSheetId="4">#REF!</definedName>
    <definedName name="あえ２" localSheetId="6">#REF!</definedName>
    <definedName name="あえ２" localSheetId="7">#REF!</definedName>
    <definedName name="あえ２" localSheetId="8">#REF!</definedName>
    <definedName name="あえ２" localSheetId="11">#REF!</definedName>
    <definedName name="あえ２" localSheetId="12">#REF!</definedName>
    <definedName name="あえ２">#REF!</definedName>
    <definedName name="あえ２２２" localSheetId="2">#REF!</definedName>
    <definedName name="あえ２２２" localSheetId="3">#REF!</definedName>
    <definedName name="あえ２２２" localSheetId="4">#REF!</definedName>
    <definedName name="あえ２２２" localSheetId="6">#REF!</definedName>
    <definedName name="あえ２２２" localSheetId="7">#REF!</definedName>
    <definedName name="あえ２２２" localSheetId="8">#REF!</definedName>
    <definedName name="あえ２２２" localSheetId="11">#REF!</definedName>
    <definedName name="あえ２２２" localSheetId="12">#REF!</definedName>
    <definedName name="あえ２２２">#REF!</definedName>
    <definedName name="あえ３３" localSheetId="2">#REF!</definedName>
    <definedName name="あえ３３" localSheetId="3">#REF!</definedName>
    <definedName name="あえ３３" localSheetId="4">#REF!</definedName>
    <definedName name="あえ３３" localSheetId="6">#REF!</definedName>
    <definedName name="あえ３３" localSheetId="7">#REF!</definedName>
    <definedName name="あえ３３" localSheetId="8">#REF!</definedName>
    <definedName name="あえ３３" localSheetId="11">#REF!</definedName>
    <definedName name="あえ３３" localSheetId="12">#REF!</definedName>
    <definedName name="あえ３３">#REF!</definedName>
    <definedName name="あえ５" localSheetId="2">#REF!</definedName>
    <definedName name="あえ５" localSheetId="3">#REF!</definedName>
    <definedName name="あえ５" localSheetId="4">#REF!</definedName>
    <definedName name="あえ５" localSheetId="6">#REF!</definedName>
    <definedName name="あえ５" localSheetId="7">#REF!</definedName>
    <definedName name="あえ５" localSheetId="8">#REF!</definedName>
    <definedName name="あえ５" localSheetId="11">#REF!</definedName>
    <definedName name="あえ５" localSheetId="12">#REF!</definedName>
    <definedName name="あえ５">#REF!</definedName>
    <definedName name="キャンセル" localSheetId="3">[16]!キャンセル</definedName>
    <definedName name="キャンセル" localSheetId="6">[16]!キャンセル</definedName>
    <definedName name="キャンセル" localSheetId="7">[16]!キャンセル</definedName>
    <definedName name="キャンセル" localSheetId="8">[16]!キャンセル</definedName>
    <definedName name="キャンセル" localSheetId="11">[16]!キャンセル</definedName>
    <definedName name="キャンセル" localSheetId="12">[16]!キャンセル</definedName>
    <definedName name="キャンセル">[16]!キャンセル</definedName>
    <definedName name="コ３Ｆ" localSheetId="2">#REF!</definedName>
    <definedName name="コ３Ｆ" localSheetId="3">#REF!</definedName>
    <definedName name="コ３Ｆ" localSheetId="4">#REF!</definedName>
    <definedName name="コ３Ｆ" localSheetId="6">#REF!</definedName>
    <definedName name="コ３Ｆ" localSheetId="7">#REF!</definedName>
    <definedName name="コ３Ｆ" localSheetId="8">#REF!</definedName>
    <definedName name="コ３Ｆ" localSheetId="11">#REF!</definedName>
    <definedName name="コ３Ｆ" localSheetId="12">#REF!</definedName>
    <definedName name="コ３Ｆ">#REF!</definedName>
    <definedName name="ｺﾝｸﾘｰﾄ巻立４" localSheetId="2">'[15]雨水等集排水'!#REF!</definedName>
    <definedName name="ｺﾝｸﾘｰﾄ巻立４" localSheetId="3">'[15]雨水等集排水'!#REF!</definedName>
    <definedName name="ｺﾝｸﾘｰﾄ巻立４" localSheetId="6">'[15]雨水等集排水'!#REF!</definedName>
    <definedName name="ｺﾝｸﾘｰﾄ巻立４" localSheetId="7">'[15]雨水等集排水'!#REF!</definedName>
    <definedName name="ｺﾝｸﾘｰﾄ巻立４" localSheetId="8">'[15]雨水等集排水'!#REF!</definedName>
    <definedName name="ｺﾝｸﾘｰﾄ巻立４" localSheetId="11">'[15]雨水等集排水'!#REF!</definedName>
    <definedName name="ｺﾝｸﾘｰﾄ巻立４" localSheetId="12">'[15]雨水等集排水'!#REF!</definedName>
    <definedName name="ｺﾝｸﾘｰﾄ巻立４">'[15]雨水等集排水'!#REF!</definedName>
    <definedName name="コンセント設備工事" localSheetId="2">#REF!</definedName>
    <definedName name="コンセント設備工事" localSheetId="3">#REF!</definedName>
    <definedName name="コンセント設備工事" localSheetId="4">#REF!</definedName>
    <definedName name="コンセント設備工事">#REF!</definedName>
    <definedName name="コントロｰ・" localSheetId="3">[17]!コントロｰ・</definedName>
    <definedName name="コントロｰ・" localSheetId="6">[17]!コントロｰ・</definedName>
    <definedName name="コントロｰ・" localSheetId="7">[17]!コントロｰ・</definedName>
    <definedName name="コントロｰ・" localSheetId="8">[17]!コントロｰ・</definedName>
    <definedName name="コントロｰ・" localSheetId="11">[17]!コントロｰ・</definedName>
    <definedName name="コントロｰ・" localSheetId="12">[17]!コントロｰ・</definedName>
    <definedName name="コントロｰ・">[17]!コントロｰ・</definedName>
    <definedName name="スイッチ" localSheetId="3">[16]!スイッチ</definedName>
    <definedName name="スイッチ" localSheetId="6">[16]!スイッチ</definedName>
    <definedName name="スイッチ" localSheetId="7">[16]!スイッチ</definedName>
    <definedName name="スイッチ" localSheetId="8">[16]!スイッチ</definedName>
    <definedName name="スイッチ" localSheetId="11">[16]!スイッチ</definedName>
    <definedName name="スイッチ" localSheetId="12">[16]!スイッチ</definedName>
    <definedName name="スイッチ">[16]!スイッチ</definedName>
    <definedName name="スイッチ入力" localSheetId="3">[16]!スイッチ入力</definedName>
    <definedName name="スイッチ入力" localSheetId="6">[16]!スイッチ入力</definedName>
    <definedName name="スイッチ入力" localSheetId="7">[16]!スイッチ入力</definedName>
    <definedName name="スイッチ入力" localSheetId="8">[16]!スイッチ入力</definedName>
    <definedName name="スイッチ入力" localSheetId="11">[16]!スイッチ入力</definedName>
    <definedName name="スイッチ入力" localSheetId="12">[16]!スイッチ入力</definedName>
    <definedName name="スイッチ入力">[16]!スイッチ入力</definedName>
    <definedName name="スタイル" localSheetId="2">#REF!</definedName>
    <definedName name="スタイル" localSheetId="3">#REF!</definedName>
    <definedName name="スタイル" localSheetId="4">#REF!</definedName>
    <definedName name="スタイル">#REF!</definedName>
    <definedName name="スポット感知器" localSheetId="3">[9]!UP率</definedName>
    <definedName name="スポット感知器" localSheetId="6">[9]!UP率</definedName>
    <definedName name="スポット感知器" localSheetId="7">[9]!UP率</definedName>
    <definedName name="スポット感知器" localSheetId="8">[9]!UP率</definedName>
    <definedName name="スポット感知器" localSheetId="11">[9]!UP率</definedName>
    <definedName name="スポット感知器" localSheetId="12">[9]!UP率</definedName>
    <definedName name="スポット感知器">[9]!UP率</definedName>
    <definedName name="その他工事" localSheetId="2">'[18]屋外附帯'!#REF!</definedName>
    <definedName name="その他工事" localSheetId="3">'[18]屋外附帯'!#REF!</definedName>
    <definedName name="その他工事" localSheetId="6">'[18]屋外附帯'!#REF!</definedName>
    <definedName name="その他工事" localSheetId="7">'[18]屋外附帯'!#REF!</definedName>
    <definedName name="その他工事" localSheetId="8">'[18]屋外附帯'!#REF!</definedName>
    <definedName name="その他工事" localSheetId="11">'[18]屋外附帯'!#REF!</definedName>
    <definedName name="その他工事" localSheetId="12">'[18]屋外附帯'!#REF!</definedName>
    <definedName name="その他工事">'[18]屋外附帯'!#REF!</definedName>
    <definedName name="ﾀｲﾄﾙ行" localSheetId="2">#REF!</definedName>
    <definedName name="ﾀｲﾄﾙ行" localSheetId="3">#REF!</definedName>
    <definedName name="ﾀｲﾄﾙ行" localSheetId="4">#REF!</definedName>
    <definedName name="ﾀｲﾄﾙ行">#REF!</definedName>
    <definedName name="テレビ共同受信設備工事" localSheetId="2">#REF!</definedName>
    <definedName name="テレビ共同受信設備工事" localSheetId="3">#REF!</definedName>
    <definedName name="テレビ共同受信設備工事" localSheetId="4">#REF!</definedName>
    <definedName name="テレビ共同受信設備工事">#REF!</definedName>
    <definedName name="ふぁ" localSheetId="3">'[5]（記入例）【様式6】旅費単価（参考用）'!#REF!</definedName>
    <definedName name="ふぁ" localSheetId="4">'[6]（記入例）【様式6】旅費単価（参考用）'!#REF!</definedName>
    <definedName name="ふぁ" localSheetId="6">'[5]（記入例）【様式6】旅費単価（参考用）'!#REF!</definedName>
    <definedName name="ふぁ" localSheetId="7">'[5]（記入例）【様式6】旅費単価（参考用）'!#REF!</definedName>
    <definedName name="ふぁ" localSheetId="8">'[5]（記入例）【様式6】旅費単価（参考用）'!#REF!</definedName>
    <definedName name="ふぁ" localSheetId="10">'[5]（記入例）【様式6】旅費単価（参考用）'!#REF!</definedName>
    <definedName name="ふぁ" localSheetId="11">'[5]（記入例）【様式6】旅費単価（参考用）'!#REF!</definedName>
    <definedName name="ふぁ" localSheetId="12">'[5]（記入例）【様式6】旅費単価（参考用）'!#REF!</definedName>
    <definedName name="ふぁ">'[5]（記入例）【様式6】旅費単価（参考用）'!#REF!</definedName>
    <definedName name="マクロ訂正" localSheetId="2">'[2]ｺﾋﾟｰc'!#REF!</definedName>
    <definedName name="マクロ訂正" localSheetId="3">'[2]ｺﾋﾟｰc'!#REF!</definedName>
    <definedName name="マクロ訂正" localSheetId="6">'[2]ｺﾋﾟｰc'!#REF!</definedName>
    <definedName name="マクロ訂正" localSheetId="7">'[2]ｺﾋﾟｰc'!#REF!</definedName>
    <definedName name="マクロ訂正" localSheetId="8">'[2]ｺﾋﾟｰc'!#REF!</definedName>
    <definedName name="マクロ訂正" localSheetId="11">'[2]ｺﾋﾟｰc'!#REF!</definedName>
    <definedName name="マクロ訂正" localSheetId="12">'[2]ｺﾋﾟｰc'!#REF!</definedName>
    <definedName name="マクロ訂正">'[2]ｺﾋﾟｰc'!#REF!</definedName>
    <definedName name="囲障工事" localSheetId="2">'[19]屋外附帯'!#REF!</definedName>
    <definedName name="囲障工事" localSheetId="3">'[19]屋外附帯'!#REF!</definedName>
    <definedName name="囲障工事" localSheetId="6">'[19]屋外附帯'!#REF!</definedName>
    <definedName name="囲障工事" localSheetId="7">'[19]屋外附帯'!#REF!</definedName>
    <definedName name="囲障工事" localSheetId="8">'[19]屋外附帯'!#REF!</definedName>
    <definedName name="囲障工事" localSheetId="11">'[19]屋外附帯'!#REF!</definedName>
    <definedName name="囲障工事" localSheetId="12">'[19]屋外附帯'!#REF!</definedName>
    <definedName name="囲障工事">'[19]屋外附帯'!#REF!</definedName>
    <definedName name="印刷" localSheetId="2">#REF!</definedName>
    <definedName name="印刷" localSheetId="3">#REF!</definedName>
    <definedName name="印刷" localSheetId="4">#REF!</definedName>
    <definedName name="印刷">#REF!</definedName>
    <definedName name="印刷05" localSheetId="2">#REF!</definedName>
    <definedName name="印刷05" localSheetId="3">#REF!</definedName>
    <definedName name="印刷05" localSheetId="4">#REF!</definedName>
    <definedName name="印刷05">#REF!</definedName>
    <definedName name="印刷1" localSheetId="2">'[2]ｺﾋﾟｰc'!#REF!</definedName>
    <definedName name="印刷1" localSheetId="3">'[2]ｺﾋﾟｰc'!#REF!</definedName>
    <definedName name="印刷1" localSheetId="6">'[2]ｺﾋﾟｰc'!#REF!</definedName>
    <definedName name="印刷1" localSheetId="7">'[2]ｺﾋﾟｰc'!#REF!</definedName>
    <definedName name="印刷1" localSheetId="8">'[2]ｺﾋﾟｰc'!#REF!</definedName>
    <definedName name="印刷1" localSheetId="11">'[2]ｺﾋﾟｰc'!#REF!</definedName>
    <definedName name="印刷1" localSheetId="12">'[2]ｺﾋﾟｰc'!#REF!</definedName>
    <definedName name="印刷1">'[2]ｺﾋﾟｰc'!#REF!</definedName>
    <definedName name="印刷10" localSheetId="2">#REF!</definedName>
    <definedName name="印刷10" localSheetId="3">#REF!</definedName>
    <definedName name="印刷10" localSheetId="4">#REF!</definedName>
    <definedName name="印刷10">#REF!</definedName>
    <definedName name="印刷2" localSheetId="2">'[2]ｺﾋﾟｰc'!#REF!</definedName>
    <definedName name="印刷2" localSheetId="3">'[2]ｺﾋﾟｰc'!#REF!</definedName>
    <definedName name="印刷2" localSheetId="6">'[2]ｺﾋﾟｰc'!#REF!</definedName>
    <definedName name="印刷2" localSheetId="7">'[2]ｺﾋﾟｰc'!#REF!</definedName>
    <definedName name="印刷2" localSheetId="8">'[2]ｺﾋﾟｰc'!#REF!</definedName>
    <definedName name="印刷2" localSheetId="11">'[2]ｺﾋﾟｰc'!#REF!</definedName>
    <definedName name="印刷2" localSheetId="12">'[2]ｺﾋﾟｰc'!#REF!</definedName>
    <definedName name="印刷2">'[2]ｺﾋﾟｰc'!#REF!</definedName>
    <definedName name="印刷20" localSheetId="2">#REF!</definedName>
    <definedName name="印刷20" localSheetId="3">#REF!</definedName>
    <definedName name="印刷20" localSheetId="4">#REF!</definedName>
    <definedName name="印刷20">#REF!</definedName>
    <definedName name="印刷30" localSheetId="2">#REF!</definedName>
    <definedName name="印刷30" localSheetId="3">#REF!</definedName>
    <definedName name="印刷30" localSheetId="4">#REF!</definedName>
    <definedName name="印刷30">#REF!</definedName>
    <definedName name="印刷40" localSheetId="2">#REF!</definedName>
    <definedName name="印刷40" localSheetId="3">#REF!</definedName>
    <definedName name="印刷40" localSheetId="4">#REF!</definedName>
    <definedName name="印刷40">#REF!</definedName>
    <definedName name="印刷50" localSheetId="2">#REF!</definedName>
    <definedName name="印刷50" localSheetId="3">#REF!</definedName>
    <definedName name="印刷50" localSheetId="4">#REF!</definedName>
    <definedName name="印刷50">#REF!</definedName>
    <definedName name="印刷EX" localSheetId="2">#REF!</definedName>
    <definedName name="印刷EX" localSheetId="3">#REF!</definedName>
    <definedName name="印刷EX" localSheetId="4">#REF!</definedName>
    <definedName name="印刷EX">#REF!</definedName>
    <definedName name="印刷範囲" localSheetId="2">#REF!</definedName>
    <definedName name="印刷範囲" localSheetId="3">#REF!</definedName>
    <definedName name="印刷範囲" localSheetId="4">#REF!</definedName>
    <definedName name="印刷範囲">#REF!</definedName>
    <definedName name="雨水排水路１" localSheetId="2">'[15]雨水等集排水'!#REF!</definedName>
    <definedName name="雨水排水路１" localSheetId="3">'[15]雨水等集排水'!#REF!</definedName>
    <definedName name="雨水排水路１" localSheetId="6">'[15]雨水等集排水'!#REF!</definedName>
    <definedName name="雨水排水路１" localSheetId="7">'[15]雨水等集排水'!#REF!</definedName>
    <definedName name="雨水排水路１" localSheetId="8">'[15]雨水等集排水'!#REF!</definedName>
    <definedName name="雨水排水路１" localSheetId="11">'[15]雨水等集排水'!#REF!</definedName>
    <definedName name="雨水排水路１" localSheetId="12">'[15]雨水等集排水'!#REF!</definedName>
    <definedName name="雨水排水路１">'[15]雨水等集排水'!#REF!</definedName>
    <definedName name="仮設道路１" localSheetId="2">'[15]道路設備工'!#REF!</definedName>
    <definedName name="仮設道路１" localSheetId="3">'[15]道路設備工'!#REF!</definedName>
    <definedName name="仮設道路１" localSheetId="6">'[15]道路設備工'!#REF!</definedName>
    <definedName name="仮設道路１" localSheetId="7">'[15]道路設備工'!#REF!</definedName>
    <definedName name="仮設道路１" localSheetId="8">'[15]道路設備工'!#REF!</definedName>
    <definedName name="仮設道路１" localSheetId="11">'[15]道路設備工'!#REF!</definedName>
    <definedName name="仮設道路１" localSheetId="12">'[15]道路設備工'!#REF!</definedName>
    <definedName name="仮設道路１">'[15]道路設備工'!#REF!</definedName>
    <definedName name="画面1" localSheetId="2">'[1]ｺﾋﾟｰc'!#REF!</definedName>
    <definedName name="画面1" localSheetId="3">'[1]ｺﾋﾟｰc'!#REF!</definedName>
    <definedName name="画面1" localSheetId="6">'[1]ｺﾋﾟｰc'!#REF!</definedName>
    <definedName name="画面1" localSheetId="7">'[1]ｺﾋﾟｰc'!#REF!</definedName>
    <definedName name="画面1" localSheetId="8">'[1]ｺﾋﾟｰc'!#REF!</definedName>
    <definedName name="画面1" localSheetId="11">'[1]ｺﾋﾟｰc'!#REF!</definedName>
    <definedName name="画面1" localSheetId="12">'[1]ｺﾋﾟｰc'!#REF!</definedName>
    <definedName name="画面1">'[1]ｺﾋﾟｰc'!#REF!</definedName>
    <definedName name="回数1" localSheetId="2">'[2]ｺﾋﾟｰc'!#REF!</definedName>
    <definedName name="回数1" localSheetId="3">'[2]ｺﾋﾟｰc'!#REF!</definedName>
    <definedName name="回数1" localSheetId="6">'[2]ｺﾋﾟｰc'!#REF!</definedName>
    <definedName name="回数1" localSheetId="7">'[2]ｺﾋﾟｰc'!#REF!</definedName>
    <definedName name="回数1" localSheetId="8">'[2]ｺﾋﾟｰc'!#REF!</definedName>
    <definedName name="回数1" localSheetId="11">'[2]ｺﾋﾟｰc'!#REF!</definedName>
    <definedName name="回数1" localSheetId="12">'[2]ｺﾋﾟｰc'!#REF!</definedName>
    <definedName name="回数1">'[2]ｺﾋﾟｰc'!#REF!</definedName>
    <definedName name="回数10" localSheetId="2">'[2]ｺﾋﾟｰc'!#REF!</definedName>
    <definedName name="回数10" localSheetId="3">'[2]ｺﾋﾟｰc'!#REF!</definedName>
    <definedName name="回数10" localSheetId="6">'[2]ｺﾋﾟｰc'!#REF!</definedName>
    <definedName name="回数10" localSheetId="7">'[2]ｺﾋﾟｰc'!#REF!</definedName>
    <definedName name="回数10" localSheetId="8">'[2]ｺﾋﾟｰc'!#REF!</definedName>
    <definedName name="回数10" localSheetId="11">'[2]ｺﾋﾟｰc'!#REF!</definedName>
    <definedName name="回数10" localSheetId="12">'[2]ｺﾋﾟｰc'!#REF!</definedName>
    <definedName name="回数10">'[2]ｺﾋﾟｰc'!#REF!</definedName>
    <definedName name="回数11" localSheetId="2">'[2]ｺﾋﾟｰc'!#REF!</definedName>
    <definedName name="回数11" localSheetId="3">'[2]ｺﾋﾟｰc'!#REF!</definedName>
    <definedName name="回数11" localSheetId="6">'[2]ｺﾋﾟｰc'!#REF!</definedName>
    <definedName name="回数11" localSheetId="7">'[2]ｺﾋﾟｰc'!#REF!</definedName>
    <definedName name="回数11" localSheetId="8">'[2]ｺﾋﾟｰc'!#REF!</definedName>
    <definedName name="回数11" localSheetId="11">'[2]ｺﾋﾟｰc'!#REF!</definedName>
    <definedName name="回数11" localSheetId="12">'[2]ｺﾋﾟｰc'!#REF!</definedName>
    <definedName name="回数11">'[2]ｺﾋﾟｰc'!#REF!</definedName>
    <definedName name="回数2" localSheetId="2">'[2]ｺﾋﾟｰc'!#REF!</definedName>
    <definedName name="回数2" localSheetId="3">'[2]ｺﾋﾟｰc'!#REF!</definedName>
    <definedName name="回数2" localSheetId="6">'[2]ｺﾋﾟｰc'!#REF!</definedName>
    <definedName name="回数2" localSheetId="7">'[2]ｺﾋﾟｰc'!#REF!</definedName>
    <definedName name="回数2" localSheetId="8">'[2]ｺﾋﾟｰc'!#REF!</definedName>
    <definedName name="回数2" localSheetId="11">'[2]ｺﾋﾟｰc'!#REF!</definedName>
    <definedName name="回数2" localSheetId="12">'[2]ｺﾋﾟｰc'!#REF!</definedName>
    <definedName name="回数2">'[2]ｺﾋﾟｰc'!#REF!</definedName>
    <definedName name="回数20" localSheetId="2">'[2]ｺﾋﾟｰc'!#REF!</definedName>
    <definedName name="回数20" localSheetId="3">'[2]ｺﾋﾟｰc'!#REF!</definedName>
    <definedName name="回数20" localSheetId="6">'[2]ｺﾋﾟｰc'!#REF!</definedName>
    <definedName name="回数20" localSheetId="7">'[2]ｺﾋﾟｰc'!#REF!</definedName>
    <definedName name="回数20" localSheetId="8">'[2]ｺﾋﾟｰc'!#REF!</definedName>
    <definedName name="回数20" localSheetId="11">'[2]ｺﾋﾟｰc'!#REF!</definedName>
    <definedName name="回数20" localSheetId="12">'[2]ｺﾋﾟｰc'!#REF!</definedName>
    <definedName name="回数20">'[2]ｺﾋﾟｰc'!#REF!</definedName>
    <definedName name="回数21" localSheetId="2">'[2]ｺﾋﾟｰc'!#REF!</definedName>
    <definedName name="回数21" localSheetId="3">'[2]ｺﾋﾟｰc'!#REF!</definedName>
    <definedName name="回数21" localSheetId="6">'[2]ｺﾋﾟｰc'!#REF!</definedName>
    <definedName name="回数21" localSheetId="7">'[2]ｺﾋﾟｰc'!#REF!</definedName>
    <definedName name="回数21" localSheetId="8">'[2]ｺﾋﾟｰc'!#REF!</definedName>
    <definedName name="回数21" localSheetId="11">'[2]ｺﾋﾟｰc'!#REF!</definedName>
    <definedName name="回数21" localSheetId="12">'[2]ｺﾋﾟｰc'!#REF!</definedName>
    <definedName name="回数21">'[2]ｺﾋﾟｰc'!#REF!</definedName>
    <definedName name="回数3" localSheetId="2">'[2]ｺﾋﾟｰc'!#REF!</definedName>
    <definedName name="回数3" localSheetId="3">'[2]ｺﾋﾟｰc'!#REF!</definedName>
    <definedName name="回数3" localSheetId="6">'[2]ｺﾋﾟｰc'!#REF!</definedName>
    <definedName name="回数3" localSheetId="7">'[2]ｺﾋﾟｰc'!#REF!</definedName>
    <definedName name="回数3" localSheetId="8">'[2]ｺﾋﾟｰc'!#REF!</definedName>
    <definedName name="回数3" localSheetId="11">'[2]ｺﾋﾟｰc'!#REF!</definedName>
    <definedName name="回数3" localSheetId="12">'[2]ｺﾋﾟｰc'!#REF!</definedName>
    <definedName name="回数3">'[2]ｺﾋﾟｰc'!#REF!</definedName>
    <definedName name="回数30" localSheetId="2">'[2]ｺﾋﾟｰc'!#REF!</definedName>
    <definedName name="回数30" localSheetId="3">'[2]ｺﾋﾟｰc'!#REF!</definedName>
    <definedName name="回数30" localSheetId="6">'[2]ｺﾋﾟｰc'!#REF!</definedName>
    <definedName name="回数30" localSheetId="7">'[2]ｺﾋﾟｰc'!#REF!</definedName>
    <definedName name="回数30" localSheetId="8">'[2]ｺﾋﾟｰc'!#REF!</definedName>
    <definedName name="回数30" localSheetId="11">'[2]ｺﾋﾟｰc'!#REF!</definedName>
    <definedName name="回数30" localSheetId="12">'[2]ｺﾋﾟｰc'!#REF!</definedName>
    <definedName name="回数30">'[2]ｺﾋﾟｰc'!#REF!</definedName>
    <definedName name="回数31" localSheetId="2">'[2]ｺﾋﾟｰc'!#REF!</definedName>
    <definedName name="回数31" localSheetId="3">'[2]ｺﾋﾟｰc'!#REF!</definedName>
    <definedName name="回数31" localSheetId="6">'[2]ｺﾋﾟｰc'!#REF!</definedName>
    <definedName name="回数31" localSheetId="7">'[2]ｺﾋﾟｰc'!#REF!</definedName>
    <definedName name="回数31" localSheetId="8">'[2]ｺﾋﾟｰc'!#REF!</definedName>
    <definedName name="回数31" localSheetId="11">'[2]ｺﾋﾟｰc'!#REF!</definedName>
    <definedName name="回数31" localSheetId="12">'[2]ｺﾋﾟｰc'!#REF!</definedName>
    <definedName name="回数31">'[2]ｺﾋﾟｰc'!#REF!</definedName>
    <definedName name="回数4" localSheetId="2">'[2]ｺﾋﾟｰc'!#REF!</definedName>
    <definedName name="回数4" localSheetId="3">'[2]ｺﾋﾟｰc'!#REF!</definedName>
    <definedName name="回数4" localSheetId="6">'[2]ｺﾋﾟｰc'!#REF!</definedName>
    <definedName name="回数4" localSheetId="7">'[2]ｺﾋﾟｰc'!#REF!</definedName>
    <definedName name="回数4" localSheetId="8">'[2]ｺﾋﾟｰc'!#REF!</definedName>
    <definedName name="回数4" localSheetId="11">'[2]ｺﾋﾟｰc'!#REF!</definedName>
    <definedName name="回数4" localSheetId="12">'[2]ｺﾋﾟｰc'!#REF!</definedName>
    <definedName name="回数4">'[2]ｺﾋﾟｰc'!#REF!</definedName>
    <definedName name="外構" localSheetId="2">#REF!</definedName>
    <definedName name="外構" localSheetId="3">#REF!</definedName>
    <definedName name="外構" localSheetId="4">#REF!</definedName>
    <definedName name="外構">#REF!</definedName>
    <definedName name="外国宿泊" localSheetId="0">#N/A</definedName>
    <definedName name="外国宿泊" localSheetId="4">'[7]単価'!$B$6</definedName>
    <definedName name="外国宿泊">'[8]単価'!$B$6</definedName>
    <definedName name="外国日当" localSheetId="0">#N/A</definedName>
    <definedName name="外国日当" localSheetId="4">'[7]単価'!$B$5</definedName>
    <definedName name="外国日当">'[8]単価'!$B$5</definedName>
    <definedName name="外周水路12" localSheetId="2">'[15]雨水等集排水'!#REF!</definedName>
    <definedName name="外周水路12" localSheetId="3">'[15]雨水等集排水'!#REF!</definedName>
    <definedName name="外周水路12" localSheetId="6">'[15]雨水等集排水'!#REF!</definedName>
    <definedName name="外周水路12" localSheetId="7">'[15]雨水等集排水'!#REF!</definedName>
    <definedName name="外周水路12" localSheetId="8">'[15]雨水等集排水'!#REF!</definedName>
    <definedName name="外周水路12" localSheetId="11">'[15]雨水等集排水'!#REF!</definedName>
    <definedName name="外周水路12" localSheetId="12">'[15]雨水等集排水'!#REF!</definedName>
    <definedName name="外周水路12">'[15]雨水等集排水'!#REF!</definedName>
    <definedName name="外周道路４" localSheetId="2">'[15]道路設備工'!#REF!</definedName>
    <definedName name="外周道路４" localSheetId="3">'[15]道路設備工'!#REF!</definedName>
    <definedName name="外周道路４" localSheetId="6">'[15]道路設備工'!#REF!</definedName>
    <definedName name="外周道路４" localSheetId="7">'[15]道路設備工'!#REF!</definedName>
    <definedName name="外周道路４" localSheetId="8">'[15]道路設備工'!#REF!</definedName>
    <definedName name="外周道路４" localSheetId="11">'[15]道路設備工'!#REF!</definedName>
    <definedName name="外周道路４" localSheetId="12">'[15]道路設備工'!#REF!</definedName>
    <definedName name="外周道路４">'[15]道路設備工'!#REF!</definedName>
    <definedName name="外灯設備工事" localSheetId="2">#REF!</definedName>
    <definedName name="外灯設備工事" localSheetId="3">#REF!</definedName>
    <definedName name="外灯設備工事" localSheetId="4">#REF!</definedName>
    <definedName name="外灯設備工事" localSheetId="6">#REF!</definedName>
    <definedName name="外灯設備工事" localSheetId="7">#REF!</definedName>
    <definedName name="外灯設備工事" localSheetId="8">#REF!</definedName>
    <definedName name="外灯設備工事" localSheetId="11">#REF!</definedName>
    <definedName name="外灯設備工事" localSheetId="12">#REF!</definedName>
    <definedName name="外灯設備工事">#REF!</definedName>
    <definedName name="幹線設備工事" localSheetId="2">#REF!</definedName>
    <definedName name="幹線設備工事" localSheetId="3">#REF!</definedName>
    <definedName name="幹線設備工事" localSheetId="4">#REF!</definedName>
    <definedName name="幹線設備工事">#REF!</definedName>
    <definedName name="管理桝５" localSheetId="2">'[15]雨水等集排水'!#REF!</definedName>
    <definedName name="管理桝５" localSheetId="3">'[15]雨水等集排水'!#REF!</definedName>
    <definedName name="管理桝５" localSheetId="6">'[15]雨水等集排水'!#REF!</definedName>
    <definedName name="管理桝５" localSheetId="7">'[15]雨水等集排水'!#REF!</definedName>
    <definedName name="管理桝５" localSheetId="8">'[15]雨水等集排水'!#REF!</definedName>
    <definedName name="管理桝５" localSheetId="11">'[15]雨水等集排水'!#REF!</definedName>
    <definedName name="管理桝５" localSheetId="12">'[15]雨水等集排水'!#REF!</definedName>
    <definedName name="管理桝５">'[15]雨水等集排水'!#REF!</definedName>
    <definedName name="関連屋１次" localSheetId="2">#REF!</definedName>
    <definedName name="関連屋１次" localSheetId="3">#REF!</definedName>
    <definedName name="関連屋１次" localSheetId="4">#REF!</definedName>
    <definedName name="関連屋１次">#REF!</definedName>
    <definedName name="関連屋１次黄" localSheetId="2">#REF!,#REF!,#REF!,#REF!</definedName>
    <definedName name="関連屋１次黄" localSheetId="3">#REF!,#REF!,#REF!,#REF!</definedName>
    <definedName name="関連屋１次黄" localSheetId="4">#REF!,#REF!,#REF!,#REF!</definedName>
    <definedName name="関連屋１次黄">#REF!,#REF!,#REF!,#REF!</definedName>
    <definedName name="関連屋１次単" localSheetId="2">#REF!</definedName>
    <definedName name="関連屋１次単" localSheetId="3">#REF!</definedName>
    <definedName name="関連屋１次単" localSheetId="4">#REF!</definedName>
    <definedName name="関連屋１次単">#REF!</definedName>
    <definedName name="関連屋２次" localSheetId="2">#REF!</definedName>
    <definedName name="関連屋２次" localSheetId="3">#REF!</definedName>
    <definedName name="関連屋２次" localSheetId="4">#REF!</definedName>
    <definedName name="関連屋２次">#REF!</definedName>
    <definedName name="関連屋２次黄" localSheetId="2">#REF!,#REF!,#REF!</definedName>
    <definedName name="関連屋２次黄" localSheetId="3">#REF!,#REF!,#REF!</definedName>
    <definedName name="関連屋２次黄" localSheetId="4">#REF!,#REF!,#REF!</definedName>
    <definedName name="関連屋２次黄">#REF!,#REF!,#REF!</definedName>
    <definedName name="関連屋２次青" localSheetId="2">#REF!,#REF!</definedName>
    <definedName name="関連屋２次青" localSheetId="3">#REF!,#REF!</definedName>
    <definedName name="関連屋２次青" localSheetId="4">#REF!,#REF!</definedName>
    <definedName name="関連屋２次青">#REF!,#REF!</definedName>
    <definedName name="関連校１次" localSheetId="2">#REF!</definedName>
    <definedName name="関連校１次" localSheetId="3">#REF!</definedName>
    <definedName name="関連校１次" localSheetId="4">#REF!</definedName>
    <definedName name="関連校１次">#REF!</definedName>
    <definedName name="関連校１次黄" localSheetId="2">#REF!,#REF!,#REF!,#REF!</definedName>
    <definedName name="関連校１次黄" localSheetId="3">#REF!,#REF!,#REF!,#REF!</definedName>
    <definedName name="関連校１次黄" localSheetId="4">#REF!,#REF!,#REF!,#REF!</definedName>
    <definedName name="関連校１次黄">#REF!,#REF!,#REF!,#REF!</definedName>
    <definedName name="関連校１次単" localSheetId="2">#REF!</definedName>
    <definedName name="関連校１次単" localSheetId="3">#REF!</definedName>
    <definedName name="関連校１次単" localSheetId="4">#REF!</definedName>
    <definedName name="関連校１次単">#REF!</definedName>
    <definedName name="関連校２次" localSheetId="2">#REF!</definedName>
    <definedName name="関連校２次" localSheetId="3">#REF!</definedName>
    <definedName name="関連校２次" localSheetId="4">#REF!</definedName>
    <definedName name="関連校２次">#REF!</definedName>
    <definedName name="関連校２次黄" localSheetId="2">#REF!,#REF!,#REF!</definedName>
    <definedName name="関連校２次黄" localSheetId="3">#REF!,#REF!,#REF!</definedName>
    <definedName name="関連校２次黄" localSheetId="4">#REF!,#REF!,#REF!</definedName>
    <definedName name="関連校２次黄">#REF!,#REF!,#REF!</definedName>
    <definedName name="関連校２次青" localSheetId="2">#REF!,#REF!</definedName>
    <definedName name="関連校２次青" localSheetId="3">#REF!,#REF!</definedName>
    <definedName name="関連校２次青" localSheetId="4">#REF!,#REF!</definedName>
    <definedName name="関連校２次青">#REF!,#REF!</definedName>
    <definedName name="機種" localSheetId="3">[20]!機種</definedName>
    <definedName name="機種" localSheetId="6">[20]!機種</definedName>
    <definedName name="機種" localSheetId="7">[20]!機種</definedName>
    <definedName name="機種" localSheetId="8">[20]!機種</definedName>
    <definedName name="機種" localSheetId="11">[20]!機種</definedName>
    <definedName name="機種" localSheetId="12">[20]!機種</definedName>
    <definedName name="機種">[20]!機種</definedName>
    <definedName name="金抜き内訳" localSheetId="2">'[2]ｺﾋﾟｰc'!#REF!</definedName>
    <definedName name="金抜き内訳" localSheetId="3">'[2]ｺﾋﾟｰc'!#REF!</definedName>
    <definedName name="金抜き内訳" localSheetId="6">'[2]ｺﾋﾟｰc'!#REF!</definedName>
    <definedName name="金抜き内訳" localSheetId="7">'[2]ｺﾋﾟｰc'!#REF!</definedName>
    <definedName name="金抜き内訳" localSheetId="8">'[2]ｺﾋﾟｰc'!#REF!</definedName>
    <definedName name="金抜き内訳" localSheetId="11">'[2]ｺﾋﾟｰc'!#REF!</definedName>
    <definedName name="金抜き内訳" localSheetId="12">'[2]ｺﾋﾟｰc'!#REF!</definedName>
    <definedName name="金抜き内訳">'[2]ｺﾋﾟｰc'!#REF!</definedName>
    <definedName name="計P1" localSheetId="2">'[13]厚生省諸経費計算書'!#REF!</definedName>
    <definedName name="計P1" localSheetId="3">'[13]厚生省諸経費計算書'!#REF!</definedName>
    <definedName name="計P1" localSheetId="6">'[13]厚生省諸経費計算書'!#REF!</definedName>
    <definedName name="計P1" localSheetId="7">'[13]厚生省諸経費計算書'!#REF!</definedName>
    <definedName name="計P1" localSheetId="8">'[13]厚生省諸経費計算書'!#REF!</definedName>
    <definedName name="計P1" localSheetId="11">'[13]厚生省諸経費計算書'!#REF!</definedName>
    <definedName name="計P1" localSheetId="12">'[13]厚生省諸経費計算書'!#REF!</definedName>
    <definedName name="計P1">'[13]厚生省諸経費計算書'!#REF!</definedName>
    <definedName name="計P2" localSheetId="2">'[13]厚生省諸経費計算書'!#REF!</definedName>
    <definedName name="計P2" localSheetId="3">'[13]厚生省諸経費計算書'!#REF!</definedName>
    <definedName name="計P2" localSheetId="6">'[13]厚生省諸経費計算書'!#REF!</definedName>
    <definedName name="計P2" localSheetId="7">'[13]厚生省諸経費計算書'!#REF!</definedName>
    <definedName name="計P2" localSheetId="8">'[13]厚生省諸経費計算書'!#REF!</definedName>
    <definedName name="計P2" localSheetId="11">'[13]厚生省諸経費計算書'!#REF!</definedName>
    <definedName name="計P2" localSheetId="12">'[13]厚生省諸経費計算書'!#REF!</definedName>
    <definedName name="計P2">'[13]厚生省諸経費計算書'!#REF!</definedName>
    <definedName name="計P3" localSheetId="2">'[13]厚生省諸経費計算書'!#REF!</definedName>
    <definedName name="計P3" localSheetId="3">'[13]厚生省諸経費計算書'!#REF!</definedName>
    <definedName name="計P3" localSheetId="6">'[13]厚生省諸経費計算書'!#REF!</definedName>
    <definedName name="計P3" localSheetId="7">'[13]厚生省諸経費計算書'!#REF!</definedName>
    <definedName name="計P3" localSheetId="8">'[13]厚生省諸経費計算書'!#REF!</definedName>
    <definedName name="計P3" localSheetId="11">'[13]厚生省諸経費計算書'!#REF!</definedName>
    <definedName name="計P3" localSheetId="12">'[13]厚生省諸経費計算書'!#REF!</definedName>
    <definedName name="計P3">'[13]厚生省諸経費計算書'!#REF!</definedName>
    <definedName name="建築" localSheetId="2">#REF!</definedName>
    <definedName name="建築" localSheetId="3">#REF!</definedName>
    <definedName name="建築" localSheetId="4">#REF!</definedName>
    <definedName name="建築">#REF!</definedName>
    <definedName name="減額率" localSheetId="4">'[21](3)外国旅費内訳_ (2)'!$K$2</definedName>
    <definedName name="減額率">'[22](3)外国旅費内訳_ (2)'!$K$2</definedName>
    <definedName name="光束" localSheetId="3">[20]!光束</definedName>
    <definedName name="光束" localSheetId="6">[20]!光束</definedName>
    <definedName name="光束" localSheetId="7">[20]!光束</definedName>
    <definedName name="光束" localSheetId="8">[20]!光束</definedName>
    <definedName name="光束" localSheetId="11">[20]!光束</definedName>
    <definedName name="光束" localSheetId="12">[20]!光束</definedName>
    <definedName name="光束">[20]!光束</definedName>
    <definedName name="工事設計書" localSheetId="2">#REF!</definedName>
    <definedName name="工事設計書" localSheetId="3">#REF!</definedName>
    <definedName name="工事設計書" localSheetId="4">#REF!</definedName>
    <definedName name="工事設計書">#REF!</definedName>
    <definedName name="項目選択" localSheetId="3">[17]!項目選択</definedName>
    <definedName name="項目選択" localSheetId="6">[17]!項目選択</definedName>
    <definedName name="項目選択" localSheetId="7">[17]!項目選択</definedName>
    <definedName name="項目選択" localSheetId="8">[17]!項目選択</definedName>
    <definedName name="項目選択" localSheetId="11">[17]!項目選択</definedName>
    <definedName name="項目選択" localSheetId="12">[17]!項目選択</definedName>
    <definedName name="項目選択">[17]!項目選択</definedName>
    <definedName name="国内宿泊" localSheetId="0">#N/A</definedName>
    <definedName name="国内宿泊" localSheetId="4">'[7]単価'!$B$3</definedName>
    <definedName name="国内宿泊">'[8]単価'!$B$3</definedName>
    <definedName name="国内日当" localSheetId="0">#N/A</definedName>
    <definedName name="国内日当" localSheetId="4">'[7]単価'!$B$2</definedName>
    <definedName name="国内日当">'[8]単価'!$B$2</definedName>
    <definedName name="最終頁" localSheetId="2">'[2]ｺﾋﾟｰc'!#REF!</definedName>
    <definedName name="最終頁" localSheetId="3">'[2]ｺﾋﾟｰc'!#REF!</definedName>
    <definedName name="最終頁" localSheetId="6">'[2]ｺﾋﾟｰc'!#REF!</definedName>
    <definedName name="最終頁" localSheetId="7">'[2]ｺﾋﾟｰc'!#REF!</definedName>
    <definedName name="最終頁" localSheetId="8">'[2]ｺﾋﾟｰc'!#REF!</definedName>
    <definedName name="最終頁" localSheetId="11">'[2]ｺﾋﾟｰc'!#REF!</definedName>
    <definedName name="最終頁" localSheetId="12">'[2]ｺﾋﾟｰc'!#REF!</definedName>
    <definedName name="最終頁">'[2]ｺﾋﾟｰc'!#REF!</definedName>
    <definedName name="最終頁の数字" localSheetId="2">'[2]ｺﾋﾟｰc'!#REF!</definedName>
    <definedName name="最終頁の数字" localSheetId="3">'[2]ｺﾋﾟｰc'!#REF!</definedName>
    <definedName name="最終頁の数字" localSheetId="6">'[2]ｺﾋﾟｰc'!#REF!</definedName>
    <definedName name="最終頁の数字" localSheetId="7">'[2]ｺﾋﾟｰc'!#REF!</definedName>
    <definedName name="最終頁の数字" localSheetId="8">'[2]ｺﾋﾟｰc'!#REF!</definedName>
    <definedName name="最終頁の数字" localSheetId="11">'[2]ｺﾋﾟｰc'!#REF!</definedName>
    <definedName name="最終頁の数字" localSheetId="12">'[2]ｺﾋﾟｰc'!#REF!</definedName>
    <definedName name="最終頁の数字">'[2]ｺﾋﾟｰc'!#REF!</definedName>
    <definedName name="最終頁算出" localSheetId="2">'[2]ｺﾋﾟｰc'!#REF!</definedName>
    <definedName name="最終頁算出" localSheetId="3">'[2]ｺﾋﾟｰc'!#REF!</definedName>
    <definedName name="最終頁算出" localSheetId="6">'[2]ｺﾋﾟｰc'!#REF!</definedName>
    <definedName name="最終頁算出" localSheetId="7">'[2]ｺﾋﾟｰc'!#REF!</definedName>
    <definedName name="最終頁算出" localSheetId="8">'[2]ｺﾋﾟｰc'!#REF!</definedName>
    <definedName name="最終頁算出" localSheetId="11">'[2]ｺﾋﾟｰc'!#REF!</definedName>
    <definedName name="最終頁算出" localSheetId="12">'[2]ｺﾋﾟｰc'!#REF!</definedName>
    <definedName name="最終頁算出">'[2]ｺﾋﾟｰc'!#REF!</definedName>
    <definedName name="最終頁表示" localSheetId="2">'[2]ｺﾋﾟｰc'!#REF!</definedName>
    <definedName name="最終頁表示" localSheetId="3">'[2]ｺﾋﾟｰc'!#REF!</definedName>
    <definedName name="最終頁表示" localSheetId="6">'[2]ｺﾋﾟｰc'!#REF!</definedName>
    <definedName name="最終頁表示" localSheetId="7">'[2]ｺﾋﾟｰc'!#REF!</definedName>
    <definedName name="最終頁表示" localSheetId="8">'[2]ｺﾋﾟｰc'!#REF!</definedName>
    <definedName name="最終頁表示" localSheetId="11">'[2]ｺﾋﾟｰc'!#REF!</definedName>
    <definedName name="最終頁表示" localSheetId="12">'[2]ｺﾋﾟｰc'!#REF!</definedName>
    <definedName name="最終頁表示">'[2]ｺﾋﾟｰc'!#REF!</definedName>
    <definedName name="残り記号_\M" localSheetId="2">'[2]ｺﾋﾟｰc'!#REF!</definedName>
    <definedName name="残り記号_\M" localSheetId="3">'[2]ｺﾋﾟｰc'!#REF!</definedName>
    <definedName name="残り記号_\M" localSheetId="6">'[2]ｺﾋﾟｰc'!#REF!</definedName>
    <definedName name="残り記号_\M" localSheetId="7">'[2]ｺﾋﾟｰc'!#REF!</definedName>
    <definedName name="残り記号_\M" localSheetId="8">'[2]ｺﾋﾟｰc'!#REF!</definedName>
    <definedName name="残り記号_\M" localSheetId="11">'[2]ｺﾋﾟｰc'!#REF!</definedName>
    <definedName name="残り記号_\M" localSheetId="12">'[2]ｺﾋﾟｰc'!#REF!</definedName>
    <definedName name="残り記号_\M">'[2]ｺﾋﾟｰc'!#REF!</definedName>
    <definedName name="指数" localSheetId="3">[20]!指数</definedName>
    <definedName name="指数" localSheetId="6">[20]!指数</definedName>
    <definedName name="指数" localSheetId="7">[20]!指数</definedName>
    <definedName name="指数" localSheetId="8">[20]!指数</definedName>
    <definedName name="指数" localSheetId="11">[20]!指数</definedName>
    <definedName name="指数" localSheetId="12">[20]!指数</definedName>
    <definedName name="指数">[20]!指数</definedName>
    <definedName name="指数コｰド" localSheetId="3">[20]!指数コｰド</definedName>
    <definedName name="指数コｰド" localSheetId="6">[20]!指数コｰド</definedName>
    <definedName name="指数コｰド" localSheetId="7">[20]!指数コｰド</definedName>
    <definedName name="指数コｰド" localSheetId="8">[20]!指数コｰド</definedName>
    <definedName name="指数コｰド" localSheetId="11">[20]!指数コｰド</definedName>
    <definedName name="指数コｰド" localSheetId="12">[20]!指数コｰド</definedName>
    <definedName name="指数コｰド">[20]!指数コｰド</definedName>
    <definedName name="指定頁検索" localSheetId="2">'[2]ｺﾋﾟｰc'!#REF!</definedName>
    <definedName name="指定頁検索" localSheetId="3">'[2]ｺﾋﾟｰc'!#REF!</definedName>
    <definedName name="指定頁検索" localSheetId="6">'[2]ｺﾋﾟｰc'!#REF!</definedName>
    <definedName name="指定頁検索" localSheetId="7">'[2]ｺﾋﾟｰc'!#REF!</definedName>
    <definedName name="指定頁検索" localSheetId="8">'[2]ｺﾋﾟｰc'!#REF!</definedName>
    <definedName name="指定頁検索" localSheetId="11">'[2]ｺﾋﾟｰc'!#REF!</definedName>
    <definedName name="指定頁検索" localSheetId="12">'[2]ｺﾋﾟｰc'!#REF!</definedName>
    <definedName name="指定頁検索">'[2]ｺﾋﾟｰc'!#REF!</definedName>
    <definedName name="自動火災報知設備工事" localSheetId="2">#REF!</definedName>
    <definedName name="自動火災報知設備工事" localSheetId="3">#REF!</definedName>
    <definedName name="自動火災報知設備工事" localSheetId="4">#REF!</definedName>
    <definedName name="自動火災報知設備工事">#REF!</definedName>
    <definedName name="鹿児島東京" localSheetId="0">'[4]（記入例）【様式6】旅費単価（参考用）'!#REF!</definedName>
    <definedName name="鹿児島東京" localSheetId="3">'[5]（記入例）【様式6】旅費単価（参考用）'!#REF!</definedName>
    <definedName name="鹿児島東京" localSheetId="4">'[6]（記入例）【様式6】旅費単価（参考用）'!#REF!</definedName>
    <definedName name="鹿児島東京" localSheetId="6">'[5]（記入例）【様式6】旅費単価（参考用）'!#REF!</definedName>
    <definedName name="鹿児島東京" localSheetId="7">'[5]（記入例）【様式6】旅費単価（参考用）'!#REF!</definedName>
    <definedName name="鹿児島東京" localSheetId="8">'[5]（記入例）【様式6】旅費単価（参考用）'!#REF!</definedName>
    <definedName name="鹿児島東京" localSheetId="10">'[5]（記入例）【様式6】旅費単価（参考用）'!#REF!</definedName>
    <definedName name="鹿児島東京" localSheetId="11">'[5]（記入例）【様式6】旅費単価（参考用）'!#REF!</definedName>
    <definedName name="鹿児島東京" localSheetId="12">'[5]（記入例）【様式6】旅費単価（参考用）'!#REF!</definedName>
    <definedName name="鹿児島東京">'[5]（記入例）【様式6】旅費単価（参考用）'!#REF!</definedName>
    <definedName name="鹿福" localSheetId="0">#N/A</definedName>
    <definedName name="鹿福" localSheetId="4">'[7]単価'!$B$8</definedName>
    <definedName name="鹿福">'[8]単価'!$B$8</definedName>
    <definedName name="受変電設備工事" localSheetId="2">#REF!</definedName>
    <definedName name="受変電設備工事" localSheetId="3">#REF!</definedName>
    <definedName name="受変電設備工事" localSheetId="4">#REF!</definedName>
    <definedName name="受変電設備工事">#REF!</definedName>
    <definedName name="終了" localSheetId="2">'[2]ｺﾋﾟｰc'!#REF!</definedName>
    <definedName name="終了" localSheetId="3">'[2]ｺﾋﾟｰc'!#REF!</definedName>
    <definedName name="終了" localSheetId="6">'[2]ｺﾋﾟｰc'!#REF!</definedName>
    <definedName name="終了" localSheetId="7">'[2]ｺﾋﾟｰc'!#REF!</definedName>
    <definedName name="終了" localSheetId="8">'[2]ｺﾋﾟｰc'!#REF!</definedName>
    <definedName name="終了" localSheetId="11">'[2]ｺﾋﾟｰc'!#REF!</definedName>
    <definedName name="終了" localSheetId="12">'[2]ｺﾋﾟｰc'!#REF!</definedName>
    <definedName name="終了">'[2]ｺﾋﾟｰc'!#REF!</definedName>
    <definedName name="集排水ﾋﾟｯﾄ11" localSheetId="2">'[15]雨水等集排水'!#REF!</definedName>
    <definedName name="集排水ﾋﾟｯﾄ11" localSheetId="3">'[15]雨水等集排水'!#REF!</definedName>
    <definedName name="集排水ﾋﾟｯﾄ11" localSheetId="6">'[15]雨水等集排水'!#REF!</definedName>
    <definedName name="集排水ﾋﾟｯﾄ11" localSheetId="7">'[15]雨水等集排水'!#REF!</definedName>
    <definedName name="集排水ﾋﾟｯﾄ11" localSheetId="8">'[15]雨水等集排水'!#REF!</definedName>
    <definedName name="集排水ﾋﾟｯﾄ11" localSheetId="11">'[15]雨水等集排水'!#REF!</definedName>
    <definedName name="集排水ﾋﾟｯﾄ11" localSheetId="12">'[15]雨水等集排水'!#REF!</definedName>
    <definedName name="集排水ﾋﾟｯﾄ11">'[15]雨水等集排水'!#REF!</definedName>
    <definedName name="処理1" localSheetId="2">'[2]ｺﾋﾟｰc'!#REF!</definedName>
    <definedName name="処理1" localSheetId="3">'[2]ｺﾋﾟｰc'!#REF!</definedName>
    <definedName name="処理1" localSheetId="6">'[2]ｺﾋﾟｰc'!#REF!</definedName>
    <definedName name="処理1" localSheetId="7">'[2]ｺﾋﾟｰc'!#REF!</definedName>
    <definedName name="処理1" localSheetId="8">'[2]ｺﾋﾟｰc'!#REF!</definedName>
    <definedName name="処理1" localSheetId="11">'[2]ｺﾋﾟｰc'!#REF!</definedName>
    <definedName name="処理1" localSheetId="12">'[2]ｺﾋﾟｰc'!#REF!</definedName>
    <definedName name="処理1">'[2]ｺﾋﾟｰc'!#REF!</definedName>
    <definedName name="処理10" localSheetId="2">'[2]ｺﾋﾟｰc'!#REF!</definedName>
    <definedName name="処理10" localSheetId="3">'[2]ｺﾋﾟｰc'!#REF!</definedName>
    <definedName name="処理10" localSheetId="6">'[2]ｺﾋﾟｰc'!#REF!</definedName>
    <definedName name="処理10" localSheetId="7">'[2]ｺﾋﾟｰc'!#REF!</definedName>
    <definedName name="処理10" localSheetId="8">'[2]ｺﾋﾟｰc'!#REF!</definedName>
    <definedName name="処理10" localSheetId="11">'[2]ｺﾋﾟｰc'!#REF!</definedName>
    <definedName name="処理10" localSheetId="12">'[2]ｺﾋﾟｰc'!#REF!</definedName>
    <definedName name="処理10">'[2]ｺﾋﾟｰc'!#REF!</definedName>
    <definedName name="処理2" localSheetId="2">'[2]ｺﾋﾟｰc'!#REF!</definedName>
    <definedName name="処理2" localSheetId="3">'[2]ｺﾋﾟｰc'!#REF!</definedName>
    <definedName name="処理2" localSheetId="6">'[2]ｺﾋﾟｰc'!#REF!</definedName>
    <definedName name="処理2" localSheetId="7">'[2]ｺﾋﾟｰc'!#REF!</definedName>
    <definedName name="処理2" localSheetId="8">'[2]ｺﾋﾟｰc'!#REF!</definedName>
    <definedName name="処理2" localSheetId="11">'[2]ｺﾋﾟｰc'!#REF!</definedName>
    <definedName name="処理2" localSheetId="12">'[2]ｺﾋﾟｰc'!#REF!</definedName>
    <definedName name="処理2">'[2]ｺﾋﾟｰc'!#REF!</definedName>
    <definedName name="処理20" localSheetId="2">'[2]ｺﾋﾟｰc'!#REF!</definedName>
    <definedName name="処理20" localSheetId="3">'[2]ｺﾋﾟｰc'!#REF!</definedName>
    <definedName name="処理20" localSheetId="6">'[2]ｺﾋﾟｰc'!#REF!</definedName>
    <definedName name="処理20" localSheetId="7">'[2]ｺﾋﾟｰc'!#REF!</definedName>
    <definedName name="処理20" localSheetId="8">'[2]ｺﾋﾟｰc'!#REF!</definedName>
    <definedName name="処理20" localSheetId="11">'[2]ｺﾋﾟｰc'!#REF!</definedName>
    <definedName name="処理20" localSheetId="12">'[2]ｺﾋﾟｰc'!#REF!</definedName>
    <definedName name="処理20">'[2]ｺﾋﾟｰc'!#REF!</definedName>
    <definedName name="処理3" localSheetId="2">'[2]ｺﾋﾟｰc'!#REF!</definedName>
    <definedName name="処理3" localSheetId="3">'[2]ｺﾋﾟｰc'!#REF!</definedName>
    <definedName name="処理3" localSheetId="6">'[2]ｺﾋﾟｰc'!#REF!</definedName>
    <definedName name="処理3" localSheetId="7">'[2]ｺﾋﾟｰc'!#REF!</definedName>
    <definedName name="処理3" localSheetId="8">'[2]ｺﾋﾟｰc'!#REF!</definedName>
    <definedName name="処理3" localSheetId="11">'[2]ｺﾋﾟｰc'!#REF!</definedName>
    <definedName name="処理3" localSheetId="12">'[2]ｺﾋﾟｰc'!#REF!</definedName>
    <definedName name="処理3">'[2]ｺﾋﾟｰc'!#REF!</definedName>
    <definedName name="処理30" localSheetId="2">'[2]ｺﾋﾟｰc'!#REF!</definedName>
    <definedName name="処理30" localSheetId="3">'[2]ｺﾋﾟｰc'!#REF!</definedName>
    <definedName name="処理30" localSheetId="6">'[2]ｺﾋﾟｰc'!#REF!</definedName>
    <definedName name="処理30" localSheetId="7">'[2]ｺﾋﾟｰc'!#REF!</definedName>
    <definedName name="処理30" localSheetId="8">'[2]ｺﾋﾟｰc'!#REF!</definedName>
    <definedName name="処理30" localSheetId="11">'[2]ｺﾋﾟｰc'!#REF!</definedName>
    <definedName name="処理30" localSheetId="12">'[2]ｺﾋﾟｰc'!#REF!</definedName>
    <definedName name="処理30">'[2]ｺﾋﾟｰc'!#REF!</definedName>
    <definedName name="処理4" localSheetId="2">'[2]ｺﾋﾟｰc'!#REF!</definedName>
    <definedName name="処理4" localSheetId="3">'[2]ｺﾋﾟｰc'!#REF!</definedName>
    <definedName name="処理4" localSheetId="6">'[2]ｺﾋﾟｰc'!#REF!</definedName>
    <definedName name="処理4" localSheetId="7">'[2]ｺﾋﾟｰc'!#REF!</definedName>
    <definedName name="処理4" localSheetId="8">'[2]ｺﾋﾟｰc'!#REF!</definedName>
    <definedName name="処理4" localSheetId="11">'[2]ｺﾋﾟｰc'!#REF!</definedName>
    <definedName name="処理4" localSheetId="12">'[2]ｺﾋﾟｰc'!#REF!</definedName>
    <definedName name="処理4">'[2]ｺﾋﾟｰc'!#REF!</definedName>
    <definedName name="処理40" localSheetId="2">'[2]ｺﾋﾟｰc'!#REF!</definedName>
    <definedName name="処理40" localSheetId="3">'[2]ｺﾋﾟｰc'!#REF!</definedName>
    <definedName name="処理40" localSheetId="6">'[2]ｺﾋﾟｰc'!#REF!</definedName>
    <definedName name="処理40" localSheetId="7">'[2]ｺﾋﾟｰc'!#REF!</definedName>
    <definedName name="処理40" localSheetId="8">'[2]ｺﾋﾟｰc'!#REF!</definedName>
    <definedName name="処理40" localSheetId="11">'[2]ｺﾋﾟｰc'!#REF!</definedName>
    <definedName name="処理40" localSheetId="12">'[2]ｺﾋﾟｰc'!#REF!</definedName>
    <definedName name="処理40">'[2]ｺﾋﾟｰc'!#REF!</definedName>
    <definedName name="処理41" localSheetId="2">'[2]ｺﾋﾟｰc'!#REF!</definedName>
    <definedName name="処理41" localSheetId="3">'[2]ｺﾋﾟｰc'!#REF!</definedName>
    <definedName name="処理41" localSheetId="6">'[2]ｺﾋﾟｰc'!#REF!</definedName>
    <definedName name="処理41" localSheetId="7">'[2]ｺﾋﾟｰc'!#REF!</definedName>
    <definedName name="処理41" localSheetId="8">'[2]ｺﾋﾟｰc'!#REF!</definedName>
    <definedName name="処理41" localSheetId="11">'[2]ｺﾋﾟｰc'!#REF!</definedName>
    <definedName name="処理41" localSheetId="12">'[2]ｺﾋﾟｰc'!#REF!</definedName>
    <definedName name="処理41">'[2]ｺﾋﾟｰc'!#REF!</definedName>
    <definedName name="処理42">#N/A</definedName>
    <definedName name="処理50" localSheetId="2">'[2]ｺﾋﾟｰc'!#REF!</definedName>
    <definedName name="処理50" localSheetId="3">'[2]ｺﾋﾟｰc'!#REF!</definedName>
    <definedName name="処理50" localSheetId="6">'[2]ｺﾋﾟｰc'!#REF!</definedName>
    <definedName name="処理50" localSheetId="7">'[2]ｺﾋﾟｰc'!#REF!</definedName>
    <definedName name="処理50" localSheetId="8">'[2]ｺﾋﾟｰc'!#REF!</definedName>
    <definedName name="処理50" localSheetId="11">'[2]ｺﾋﾟｰc'!#REF!</definedName>
    <definedName name="処理50" localSheetId="12">'[2]ｺﾋﾟｰc'!#REF!</definedName>
    <definedName name="処理50">'[2]ｺﾋﾟｰc'!#REF!</definedName>
    <definedName name="処理51" localSheetId="2">'[2]ｺﾋﾟｰc'!#REF!</definedName>
    <definedName name="処理51" localSheetId="3">'[2]ｺﾋﾟｰc'!#REF!</definedName>
    <definedName name="処理51" localSheetId="6">'[2]ｺﾋﾟｰc'!#REF!</definedName>
    <definedName name="処理51" localSheetId="7">'[2]ｺﾋﾟｰc'!#REF!</definedName>
    <definedName name="処理51" localSheetId="8">'[2]ｺﾋﾟｰc'!#REF!</definedName>
    <definedName name="処理51" localSheetId="11">'[2]ｺﾋﾟｰc'!#REF!</definedName>
    <definedName name="処理51" localSheetId="12">'[2]ｺﾋﾟｰc'!#REF!</definedName>
    <definedName name="処理51">'[2]ｺﾋﾟｰc'!#REF!</definedName>
    <definedName name="処理A" localSheetId="2">'[2]ｺﾋﾟｰc'!#REF!</definedName>
    <definedName name="処理A" localSheetId="3">'[2]ｺﾋﾟｰc'!#REF!</definedName>
    <definedName name="処理A" localSheetId="6">'[2]ｺﾋﾟｰc'!#REF!</definedName>
    <definedName name="処理A" localSheetId="7">'[2]ｺﾋﾟｰc'!#REF!</definedName>
    <definedName name="処理A" localSheetId="8">'[2]ｺﾋﾟｰc'!#REF!</definedName>
    <definedName name="処理A" localSheetId="11">'[2]ｺﾋﾟｰc'!#REF!</definedName>
    <definedName name="処理A" localSheetId="12">'[2]ｺﾋﾟｰc'!#REF!</definedName>
    <definedName name="処理A">'[2]ｺﾋﾟｰc'!#REF!</definedName>
    <definedName name="照度計算" localSheetId="3">[23]!機種</definedName>
    <definedName name="照度計算" localSheetId="6">[23]!機種</definedName>
    <definedName name="照度計算" localSheetId="7">[23]!機種</definedName>
    <definedName name="照度計算" localSheetId="8">[23]!機種</definedName>
    <definedName name="照度計算" localSheetId="11">[23]!機種</definedName>
    <definedName name="照度計算" localSheetId="12">[23]!機種</definedName>
    <definedName name="照度計算">[23]!機種</definedName>
    <definedName name="照度計算書" localSheetId="3">[24]!機種</definedName>
    <definedName name="照度計算書" localSheetId="6">[24]!機種</definedName>
    <definedName name="照度計算書" localSheetId="7">[24]!機種</definedName>
    <definedName name="照度計算書" localSheetId="8">[24]!機種</definedName>
    <definedName name="照度計算書" localSheetId="11">[24]!機種</definedName>
    <definedName name="照度計算書" localSheetId="12">[24]!機種</definedName>
    <definedName name="照度計算書">[24]!機種</definedName>
    <definedName name="照明率１">'[20]照明率１'!$B$4:$BG$13</definedName>
    <definedName name="照明率２">'[20]照明率２'!$B$4:$U$13</definedName>
    <definedName name="証明率">'[25]照明率２'!$B$4:$U$13</definedName>
    <definedName name="場内道路３" localSheetId="2">'[15]道路設備工'!#REF!</definedName>
    <definedName name="場内道路３" localSheetId="3">'[15]道路設備工'!#REF!</definedName>
    <definedName name="場内道路３" localSheetId="6">'[15]道路設備工'!#REF!</definedName>
    <definedName name="場内道路３" localSheetId="7">'[15]道路設備工'!#REF!</definedName>
    <definedName name="場内道路３" localSheetId="8">'[15]道路設備工'!#REF!</definedName>
    <definedName name="場内道路３" localSheetId="11">'[15]道路設備工'!#REF!</definedName>
    <definedName name="場内道路３" localSheetId="12">'[15]道路設備工'!#REF!</definedName>
    <definedName name="場内道路３">'[15]道路設備工'!#REF!</definedName>
    <definedName name="情報用配管設備工事" localSheetId="2">#REF!</definedName>
    <definedName name="情報用配管設備工事" localSheetId="3">#REF!</definedName>
    <definedName name="情報用配管設備工事" localSheetId="4">#REF!</definedName>
    <definedName name="情報用配管設備工事" localSheetId="6">#REF!</definedName>
    <definedName name="情報用配管設備工事" localSheetId="7">#REF!</definedName>
    <definedName name="情報用配管設備工事" localSheetId="8">#REF!</definedName>
    <definedName name="情報用配管設備工事" localSheetId="11">#REF!</definedName>
    <definedName name="情報用配管設備工事" localSheetId="12">#REF!</definedName>
    <definedName name="情報用配管設備工事">#REF!</definedName>
    <definedName name="植裁工事" localSheetId="2">'[19]屋外附帯'!#REF!</definedName>
    <definedName name="植裁工事" localSheetId="3">'[19]屋外附帯'!#REF!</definedName>
    <definedName name="植裁工事" localSheetId="6">'[19]屋外附帯'!#REF!</definedName>
    <definedName name="植裁工事" localSheetId="7">'[19]屋外附帯'!#REF!</definedName>
    <definedName name="植裁工事" localSheetId="8">'[19]屋外附帯'!#REF!</definedName>
    <definedName name="植裁工事" localSheetId="11">'[19]屋外附帯'!#REF!</definedName>
    <definedName name="植裁工事" localSheetId="12">'[19]屋外附帯'!#REF!</definedName>
    <definedName name="植裁工事">'[19]屋外附帯'!#REF!</definedName>
    <definedName name="数_量" localSheetId="2">#REF!</definedName>
    <definedName name="数_量" localSheetId="3">#REF!</definedName>
    <definedName name="数_量" localSheetId="4">#REF!</definedName>
    <definedName name="数_量">#REF!</definedName>
    <definedName name="数字入力" localSheetId="2">'[2]ｺﾋﾟｰc'!#REF!</definedName>
    <definedName name="数字入力" localSheetId="3">'[2]ｺﾋﾟｰc'!#REF!</definedName>
    <definedName name="数字入力" localSheetId="6">'[2]ｺﾋﾟｰc'!#REF!</definedName>
    <definedName name="数字入力" localSheetId="7">'[2]ｺﾋﾟｰc'!#REF!</definedName>
    <definedName name="数字入力" localSheetId="8">'[2]ｺﾋﾟｰc'!#REF!</definedName>
    <definedName name="数字入力" localSheetId="11">'[2]ｺﾋﾟｰc'!#REF!</definedName>
    <definedName name="数字入力" localSheetId="12">'[2]ｺﾋﾟｰc'!#REF!</definedName>
    <definedName name="数字入力">'[2]ｺﾋﾟｰc'!#REF!</definedName>
    <definedName name="制御盤" localSheetId="2">#REF!</definedName>
    <definedName name="制御盤" localSheetId="3">#REF!</definedName>
    <definedName name="制御盤" localSheetId="4">#REF!</definedName>
    <definedName name="制御盤">#REF!</definedName>
    <definedName name="成績" localSheetId="3">[20]!成績</definedName>
    <definedName name="成績" localSheetId="6">[20]!成績</definedName>
    <definedName name="成績" localSheetId="7">[20]!成績</definedName>
    <definedName name="成績" localSheetId="8">[20]!成績</definedName>
    <definedName name="成績" localSheetId="11">[20]!成績</definedName>
    <definedName name="成績" localSheetId="12">[20]!成績</definedName>
    <definedName name="成績">[20]!成績</definedName>
    <definedName name="切替桝６" localSheetId="2">'[15]雨水等集排水'!#REF!</definedName>
    <definedName name="切替桝６" localSheetId="3">'[15]雨水等集排水'!#REF!</definedName>
    <definedName name="切替桝６" localSheetId="6">'[15]雨水等集排水'!#REF!</definedName>
    <definedName name="切替桝６" localSheetId="7">'[15]雨水等集排水'!#REF!</definedName>
    <definedName name="切替桝６" localSheetId="8">'[15]雨水等集排水'!#REF!</definedName>
    <definedName name="切替桝６" localSheetId="11">'[15]雨水等集排水'!#REF!</definedName>
    <definedName name="切替桝６" localSheetId="12">'[15]雨水等集排水'!#REF!</definedName>
    <definedName name="切替桝６">'[15]雨水等集排水'!#REF!</definedName>
    <definedName name="接続桝A9" localSheetId="2">'[15]雨水等集排水'!#REF!</definedName>
    <definedName name="接続桝A9" localSheetId="3">'[15]雨水等集排水'!#REF!</definedName>
    <definedName name="接続桝A9" localSheetId="6">'[15]雨水等集排水'!#REF!</definedName>
    <definedName name="接続桝A9" localSheetId="7">'[15]雨水等集排水'!#REF!</definedName>
    <definedName name="接続桝A9" localSheetId="8">'[15]雨水等集排水'!#REF!</definedName>
    <definedName name="接続桝A9" localSheetId="11">'[15]雨水等集排水'!#REF!</definedName>
    <definedName name="接続桝A9" localSheetId="12">'[15]雨水等集排水'!#REF!</definedName>
    <definedName name="接続桝A9">'[15]雨水等集排水'!#REF!</definedName>
    <definedName name="接続桝B10" localSheetId="2">'[15]雨水等集排水'!#REF!</definedName>
    <definedName name="接続桝B10" localSheetId="3">'[15]雨水等集排水'!#REF!</definedName>
    <definedName name="接続桝B10" localSheetId="6">'[15]雨水等集排水'!#REF!</definedName>
    <definedName name="接続桝B10" localSheetId="7">'[15]雨水等集排水'!#REF!</definedName>
    <definedName name="接続桝B10" localSheetId="8">'[15]雨水等集排水'!#REF!</definedName>
    <definedName name="接続桝B10" localSheetId="11">'[15]雨水等集排水'!#REF!</definedName>
    <definedName name="接続桝B10" localSheetId="12">'[15]雨水等集排水'!#REF!</definedName>
    <definedName name="接続桝B10">'[15]雨水等集排水'!#REF!</definedName>
    <definedName name="先頭頁" localSheetId="2">'[2]ｺﾋﾟｰc'!#REF!</definedName>
    <definedName name="先頭頁" localSheetId="3">'[2]ｺﾋﾟｰc'!#REF!</definedName>
    <definedName name="先頭頁" localSheetId="6">'[2]ｺﾋﾟｰc'!#REF!</definedName>
    <definedName name="先頭頁" localSheetId="7">'[2]ｺﾋﾟｰc'!#REF!</definedName>
    <definedName name="先頭頁" localSheetId="8">'[2]ｺﾋﾟｰc'!#REF!</definedName>
    <definedName name="先頭頁" localSheetId="11">'[2]ｺﾋﾟｰc'!#REF!</definedName>
    <definedName name="先頭頁" localSheetId="12">'[2]ｺﾋﾟｰc'!#REF!</definedName>
    <definedName name="先頭頁">'[2]ｺﾋﾟｰc'!#REF!</definedName>
    <definedName name="代価" localSheetId="2">#REF!</definedName>
    <definedName name="代価" localSheetId="3">#REF!</definedName>
    <definedName name="代価" localSheetId="4">#REF!</definedName>
    <definedName name="代価">#REF!</definedName>
    <definedName name="大改屋１次" localSheetId="2">#REF!</definedName>
    <definedName name="大改屋１次" localSheetId="3">#REF!</definedName>
    <definedName name="大改屋１次" localSheetId="4">#REF!</definedName>
    <definedName name="大改屋１次">#REF!</definedName>
    <definedName name="大改屋１次黄" localSheetId="2">#REF!,#REF!,#REF!</definedName>
    <definedName name="大改屋１次黄" localSheetId="3">#REF!,#REF!,#REF!</definedName>
    <definedName name="大改屋１次黄" localSheetId="4">#REF!,#REF!,#REF!</definedName>
    <definedName name="大改屋１次黄">#REF!,#REF!,#REF!</definedName>
    <definedName name="大改屋１次青" localSheetId="2">#REF!,#REF!,#REF!,#REF!,#REF!</definedName>
    <definedName name="大改屋１次青" localSheetId="3">#REF!,#REF!,#REF!,#REF!,#REF!</definedName>
    <definedName name="大改屋１次青" localSheetId="4">#REF!,#REF!,#REF!,#REF!,#REF!</definedName>
    <definedName name="大改屋１次青">#REF!,#REF!,#REF!,#REF!,#REF!</definedName>
    <definedName name="大改屋２次" localSheetId="2">#REF!</definedName>
    <definedName name="大改屋２次" localSheetId="3">#REF!</definedName>
    <definedName name="大改屋２次" localSheetId="4">#REF!</definedName>
    <definedName name="大改屋２次">#REF!</definedName>
    <definedName name="大改屋２次黄" localSheetId="2">#REF!,#REF!,#REF!</definedName>
    <definedName name="大改屋２次黄" localSheetId="3">#REF!,#REF!,#REF!</definedName>
    <definedName name="大改屋２次黄" localSheetId="4">#REF!,#REF!,#REF!</definedName>
    <definedName name="大改屋２次黄">#REF!,#REF!,#REF!</definedName>
    <definedName name="大改屋２次青" localSheetId="2">#REF!,#REF!,#REF!,#REF!,#REF!</definedName>
    <definedName name="大改屋２次青" localSheetId="3">#REF!,#REF!,#REF!,#REF!,#REF!</definedName>
    <definedName name="大改屋２次青" localSheetId="4">#REF!,#REF!,#REF!,#REF!,#REF!</definedName>
    <definedName name="大改屋２次青">#REF!,#REF!,#REF!,#REF!,#REF!</definedName>
    <definedName name="大改校１次" localSheetId="2">#REF!</definedName>
    <definedName name="大改校１次" localSheetId="3">#REF!</definedName>
    <definedName name="大改校１次" localSheetId="4">#REF!</definedName>
    <definedName name="大改校１次">#REF!</definedName>
    <definedName name="大改校１次黄" localSheetId="2">#REF!,#REF!,#REF!</definedName>
    <definedName name="大改校１次黄" localSheetId="3">#REF!,#REF!,#REF!</definedName>
    <definedName name="大改校１次黄" localSheetId="4">#REF!,#REF!,#REF!</definedName>
    <definedName name="大改校１次黄">#REF!,#REF!,#REF!</definedName>
    <definedName name="大改校１次青" localSheetId="2">#REF!,#REF!,#REF!,#REF!,#REF!</definedName>
    <definedName name="大改校１次青" localSheetId="3">#REF!,#REF!,#REF!,#REF!,#REF!</definedName>
    <definedName name="大改校１次青" localSheetId="4">#REF!,#REF!,#REF!,#REF!,#REF!</definedName>
    <definedName name="大改校１次青">#REF!,#REF!,#REF!,#REF!,#REF!</definedName>
    <definedName name="大改校２次" localSheetId="2">#REF!</definedName>
    <definedName name="大改校２次" localSheetId="3">#REF!</definedName>
    <definedName name="大改校２次" localSheetId="4">#REF!</definedName>
    <definedName name="大改校２次">#REF!</definedName>
    <definedName name="大改校２次黄" localSheetId="2">#REF!,#REF!,#REF!</definedName>
    <definedName name="大改校２次黄" localSheetId="3">#REF!,#REF!,#REF!</definedName>
    <definedName name="大改校２次黄" localSheetId="4">#REF!,#REF!,#REF!</definedName>
    <definedName name="大改校２次黄">#REF!,#REF!,#REF!</definedName>
    <definedName name="大改校２次青" localSheetId="2">#REF!,#REF!,#REF!,#REF!,#REF!</definedName>
    <definedName name="大改校２次青" localSheetId="3">#REF!,#REF!,#REF!,#REF!,#REF!</definedName>
    <definedName name="大改校２次青" localSheetId="4">#REF!,#REF!,#REF!,#REF!,#REF!</definedName>
    <definedName name="大改校２次青">#REF!,#REF!,#REF!,#REF!,#REF!</definedName>
    <definedName name="端">'[26]内訳'!$N$3:$N$12</definedName>
    <definedName name="端数" localSheetId="2">#REF!</definedName>
    <definedName name="端数" localSheetId="3">#REF!</definedName>
    <definedName name="端数" localSheetId="4">#REF!</definedName>
    <definedName name="端数">#REF!</definedName>
    <definedName name="地下水集水路２" localSheetId="2">'[15]雨水等集排水'!#REF!</definedName>
    <definedName name="地下水集水路２" localSheetId="3">'[15]雨水等集排水'!#REF!</definedName>
    <definedName name="地下水集水路２" localSheetId="6">'[15]雨水等集排水'!#REF!</definedName>
    <definedName name="地下水集水路２" localSheetId="7">'[15]雨水等集排水'!#REF!</definedName>
    <definedName name="地下水集水路２" localSheetId="8">'[15]雨水等集排水'!#REF!</definedName>
    <definedName name="地下水集水路２" localSheetId="11">'[15]雨水等集排水'!#REF!</definedName>
    <definedName name="地下水集水路２" localSheetId="12">'[15]雨水等集排水'!#REF!</definedName>
    <definedName name="地下水集水路２">'[15]雨水等集排水'!#REF!</definedName>
    <definedName name="置換頁" localSheetId="2">'[2]ｺﾋﾟｰc'!#REF!</definedName>
    <definedName name="置換頁" localSheetId="3">'[2]ｺﾋﾟｰc'!#REF!</definedName>
    <definedName name="置換頁" localSheetId="6">'[2]ｺﾋﾟｰc'!#REF!</definedName>
    <definedName name="置換頁" localSheetId="7">'[2]ｺﾋﾟｰc'!#REF!</definedName>
    <definedName name="置換頁" localSheetId="8">'[2]ｺﾋﾟｰc'!#REF!</definedName>
    <definedName name="置換頁" localSheetId="11">'[2]ｺﾋﾟｰc'!#REF!</definedName>
    <definedName name="置換頁" localSheetId="12">'[2]ｺﾋﾟｰc'!#REF!</definedName>
    <definedName name="置換頁">'[2]ｺﾋﾟｰc'!#REF!</definedName>
    <definedName name="沈砂池７" localSheetId="2">'[15]雨水等集排水'!#REF!</definedName>
    <definedName name="沈砂池７" localSheetId="3">'[15]雨水等集排水'!#REF!</definedName>
    <definedName name="沈砂池７" localSheetId="6">'[15]雨水等集排水'!#REF!</definedName>
    <definedName name="沈砂池７" localSheetId="7">'[15]雨水等集排水'!#REF!</definedName>
    <definedName name="沈砂池７" localSheetId="8">'[15]雨水等集排水'!#REF!</definedName>
    <definedName name="沈砂池７" localSheetId="11">'[15]雨水等集排水'!#REF!</definedName>
    <definedName name="沈砂池７" localSheetId="12">'[15]雨水等集排水'!#REF!</definedName>
    <definedName name="沈砂池７">'[15]雨水等集排水'!#REF!</definedName>
    <definedName name="沈砂池８" localSheetId="2">'[15]雨水等集排水'!#REF!</definedName>
    <definedName name="沈砂池８" localSheetId="3">'[15]雨水等集排水'!#REF!</definedName>
    <definedName name="沈砂池８" localSheetId="6">'[15]雨水等集排水'!#REF!</definedName>
    <definedName name="沈砂池８" localSheetId="7">'[15]雨水等集排水'!#REF!</definedName>
    <definedName name="沈砂池８" localSheetId="8">'[15]雨水等集排水'!#REF!</definedName>
    <definedName name="沈砂池８" localSheetId="11">'[15]雨水等集排水'!#REF!</definedName>
    <definedName name="沈砂池８" localSheetId="12">'[15]雨水等集排水'!#REF!</definedName>
    <definedName name="沈砂池８">'[15]雨水等集排水'!#REF!</definedName>
    <definedName name="通信引込設備工事" localSheetId="2">#REF!</definedName>
    <definedName name="通信引込設備工事" localSheetId="3">#REF!</definedName>
    <definedName name="通信引込設備工事" localSheetId="4">#REF!</definedName>
    <definedName name="通信引込設備工事" localSheetId="6">#REF!</definedName>
    <definedName name="通信引込設備工事" localSheetId="7">#REF!</definedName>
    <definedName name="通信引込設備工事" localSheetId="8">#REF!</definedName>
    <definedName name="通信引込設備工事" localSheetId="11">#REF!</definedName>
    <definedName name="通信引込設備工事" localSheetId="12">#REF!</definedName>
    <definedName name="通信引込設備工事">#REF!</definedName>
    <definedName name="電気" localSheetId="2">#REF!</definedName>
    <definedName name="電気" localSheetId="3">#REF!</definedName>
    <definedName name="電気" localSheetId="4">#REF!</definedName>
    <definedName name="電気">#REF!</definedName>
    <definedName name="電灯設備工事" localSheetId="2">#REF!</definedName>
    <definedName name="電灯設備工事" localSheetId="3">#REF!</definedName>
    <definedName name="電灯設備工事" localSheetId="4">#REF!</definedName>
    <definedName name="電灯設備工事">#REF!</definedName>
    <definedName name="電力引込設備工事" localSheetId="2">#REF!</definedName>
    <definedName name="電力引込設備工事" localSheetId="3">#REF!</definedName>
    <definedName name="電力引込設備工事" localSheetId="4">#REF!</definedName>
    <definedName name="電力引込設備工事" localSheetId="6">#REF!</definedName>
    <definedName name="電力引込設備工事" localSheetId="7">#REF!</definedName>
    <definedName name="電力引込設備工事" localSheetId="8">#REF!</definedName>
    <definedName name="電力引込設備工事" localSheetId="11">#REF!</definedName>
    <definedName name="電力引込設備工事" localSheetId="12">#REF!</definedName>
    <definedName name="電力引込設備工事">#REF!</definedName>
    <definedName name="電話設備工事" localSheetId="2">#REF!</definedName>
    <definedName name="電話設備工事" localSheetId="3">#REF!</definedName>
    <definedName name="電話設備工事" localSheetId="4">#REF!</definedName>
    <definedName name="電話設備工事">#REF!</definedName>
    <definedName name="渡り廊下設備工事" localSheetId="2">#REF!</definedName>
    <definedName name="渡り廊下設備工事" localSheetId="3">#REF!</definedName>
    <definedName name="渡り廊下設備工事" localSheetId="4">#REF!</definedName>
    <definedName name="渡り廊下設備工事" localSheetId="6">#REF!</definedName>
    <definedName name="渡り廊下設備工事" localSheetId="7">#REF!</definedName>
    <definedName name="渡り廊下設備工事" localSheetId="8">#REF!</definedName>
    <definedName name="渡り廊下設備工事" localSheetId="11">#REF!</definedName>
    <definedName name="渡り廊下設備工事" localSheetId="12">#REF!</definedName>
    <definedName name="渡り廊下設備工事">#REF!</definedName>
    <definedName name="動力設備工事" localSheetId="2">#REF!</definedName>
    <definedName name="動力設備工事" localSheetId="3">#REF!</definedName>
    <definedName name="動力設備工事" localSheetId="4">#REF!</definedName>
    <definedName name="動力設備工事">#REF!</definedName>
    <definedName name="内訳作成" localSheetId="2">'[2]ｺﾋﾟｰc'!#REF!</definedName>
    <definedName name="内訳作成" localSheetId="3">'[2]ｺﾋﾟｰc'!#REF!</definedName>
    <definedName name="内訳作成" localSheetId="6">'[2]ｺﾋﾟｰc'!#REF!</definedName>
    <definedName name="内訳作成" localSheetId="7">'[2]ｺﾋﾟｰc'!#REF!</definedName>
    <definedName name="内訳作成" localSheetId="8">'[2]ｺﾋﾟｰc'!#REF!</definedName>
    <definedName name="内訳作成" localSheetId="11">'[2]ｺﾋﾟｰc'!#REF!</definedName>
    <definedName name="内訳作成" localSheetId="12">'[2]ｺﾋﾟｰc'!#REF!</definedName>
    <definedName name="内訳作成">'[2]ｺﾋﾟｰc'!#REF!</definedName>
    <definedName name="内訳追加作成" localSheetId="2">'[2]ｺﾋﾟｰc'!#REF!</definedName>
    <definedName name="内訳追加作成" localSheetId="3">'[2]ｺﾋﾟｰc'!#REF!</definedName>
    <definedName name="内訳追加作成" localSheetId="6">'[2]ｺﾋﾟｰc'!#REF!</definedName>
    <definedName name="内訳追加作成" localSheetId="7">'[2]ｺﾋﾟｰc'!#REF!</definedName>
    <definedName name="内訳追加作成" localSheetId="8">'[2]ｺﾋﾟｰc'!#REF!</definedName>
    <definedName name="内訳追加作成" localSheetId="11">'[2]ｺﾋﾟｰc'!#REF!</definedName>
    <definedName name="内訳追加作成" localSheetId="12">'[2]ｺﾋﾟｰc'!#REF!</definedName>
    <definedName name="内訳追加作成">'[2]ｺﾋﾟｰc'!#REF!</definedName>
    <definedName name="日当宿泊" localSheetId="4">'[27]単価表'!$C$24:$F$30</definedName>
    <definedName name="日当宿泊">'[28]単価表'!$C$24:$F$30</definedName>
    <definedName name="日本宿泊" localSheetId="0">'[4]（記入例）【様式6】旅費単価（参考用）'!#REF!</definedName>
    <definedName name="日本宿泊" localSheetId="3">'[5]（記入例）【様式6】旅費単価（参考用）'!#REF!</definedName>
    <definedName name="日本宿泊" localSheetId="4">'[6]（記入例）【様式6】旅費単価（参考用）'!#REF!</definedName>
    <definedName name="日本宿泊" localSheetId="6">'[5]（記入例）【様式6】旅費単価（参考用）'!#REF!</definedName>
    <definedName name="日本宿泊" localSheetId="7">'[5]（記入例）【様式6】旅費単価（参考用）'!#REF!</definedName>
    <definedName name="日本宿泊" localSheetId="8">'[5]（記入例）【様式6】旅費単価（参考用）'!#REF!</definedName>
    <definedName name="日本宿泊" localSheetId="10">'[5]（記入例）【様式6】旅費単価（参考用）'!#REF!</definedName>
    <definedName name="日本宿泊" localSheetId="11">'[5]（記入例）【様式6】旅費単価（参考用）'!#REF!</definedName>
    <definedName name="日本宿泊" localSheetId="12">'[5]（記入例）【様式6】旅費単価（参考用）'!#REF!</definedName>
    <definedName name="日本宿泊">'[5]（記入例）【様式6】旅費単価（参考用）'!#REF!</definedName>
    <definedName name="納品場所" localSheetId="2">'[3]見積書'!#REF!</definedName>
    <definedName name="納品場所" localSheetId="3">'[3]見積書'!#REF!</definedName>
    <definedName name="納品場所" localSheetId="6">'[3]見積書'!#REF!</definedName>
    <definedName name="納品場所" localSheetId="7">'[3]見積書'!#REF!</definedName>
    <definedName name="納品場所" localSheetId="8">'[3]見積書'!#REF!</definedName>
    <definedName name="納品場所" localSheetId="11">'[3]見積書'!#REF!</definedName>
    <definedName name="納品場所" localSheetId="12">'[3]見積書'!#REF!</definedName>
    <definedName name="納品場所">'[3]見積書'!#REF!</definedName>
    <definedName name="排水工事" localSheetId="2">'[18]屋外附帯'!#REF!</definedName>
    <definedName name="排水工事" localSheetId="3">'[18]屋外附帯'!#REF!</definedName>
    <definedName name="排水工事" localSheetId="6">'[18]屋外附帯'!#REF!</definedName>
    <definedName name="排水工事" localSheetId="7">'[18]屋外附帯'!#REF!</definedName>
    <definedName name="排水工事" localSheetId="8">'[18]屋外附帯'!#REF!</definedName>
    <definedName name="排水工事" localSheetId="11">'[18]屋外附帯'!#REF!</definedName>
    <definedName name="排水工事" localSheetId="12">'[18]屋外附帯'!#REF!</definedName>
    <definedName name="排水工事">'[18]屋外附帯'!#REF!</definedName>
    <definedName name="配分電盤" localSheetId="2">#REF!</definedName>
    <definedName name="配分電盤" localSheetId="3">#REF!</definedName>
    <definedName name="配分電盤" localSheetId="4">#REF!</definedName>
    <definedName name="配分電盤">#REF!</definedName>
    <definedName name="搬入道路２" localSheetId="2">'[15]道路設備工'!#REF!</definedName>
    <definedName name="搬入道路２" localSheetId="3">'[15]道路設備工'!#REF!</definedName>
    <definedName name="搬入道路２" localSheetId="6">'[15]道路設備工'!#REF!</definedName>
    <definedName name="搬入道路２" localSheetId="7">'[15]道路設備工'!#REF!</definedName>
    <definedName name="搬入道路２" localSheetId="8">'[15]道路設備工'!#REF!</definedName>
    <definedName name="搬入道路２" localSheetId="11">'[15]道路設備工'!#REF!</definedName>
    <definedName name="搬入道路２" localSheetId="12">'[15]道路設備工'!#REF!</definedName>
    <definedName name="搬入道路２">'[15]道路設備工'!#REF!</definedName>
    <definedName name="番号選択1" localSheetId="3">'[2]ｺﾋﾟｰc'!#REF!</definedName>
    <definedName name="番号選択1" localSheetId="6">'[2]ｺﾋﾟｰc'!#REF!</definedName>
    <definedName name="番号選択1" localSheetId="7">'[2]ｺﾋﾟｰc'!#REF!</definedName>
    <definedName name="番号選択1" localSheetId="8">'[2]ｺﾋﾟｰc'!#REF!</definedName>
    <definedName name="番号選択1" localSheetId="11">'[2]ｺﾋﾟｰc'!#REF!</definedName>
    <definedName name="番号選択1" localSheetId="12">'[2]ｺﾋﾟｰc'!#REF!</definedName>
    <definedName name="番号選択1">'[2]ｺﾋﾟｰc'!#REF!</definedName>
    <definedName name="表紙" localSheetId="2">#REF!</definedName>
    <definedName name="表紙" localSheetId="3">#REF!</definedName>
    <definedName name="表紙" localSheetId="4">#REF!</definedName>
    <definedName name="表紙">#REF!</definedName>
    <definedName name="表紙１" localSheetId="2">#REF!</definedName>
    <definedName name="表紙１" localSheetId="3">#REF!</definedName>
    <definedName name="表紙１" localSheetId="4">#REF!</definedName>
    <definedName name="表紙１" localSheetId="6">#REF!</definedName>
    <definedName name="表紙１" localSheetId="7">#REF!</definedName>
    <definedName name="表紙１" localSheetId="8">#REF!</definedName>
    <definedName name="表紙１" localSheetId="11">#REF!</definedName>
    <definedName name="表紙１" localSheetId="12">#REF!</definedName>
    <definedName name="表紙１">#REF!</definedName>
    <definedName name="表紙１１" localSheetId="2">#REF!</definedName>
    <definedName name="表紙１１" localSheetId="3">#REF!</definedName>
    <definedName name="表紙１１" localSheetId="4">#REF!</definedName>
    <definedName name="表紙１１">#REF!</definedName>
    <definedName name="表紙２" localSheetId="2">#REF!</definedName>
    <definedName name="表紙２" localSheetId="3">#REF!</definedName>
    <definedName name="表紙２" localSheetId="4">#REF!</definedName>
    <definedName name="表紙２">#REF!</definedName>
    <definedName name="表紙あ" localSheetId="2">#REF!</definedName>
    <definedName name="表紙あ" localSheetId="3">#REF!</definedName>
    <definedName name="表紙あ" localSheetId="4">#REF!</definedName>
    <definedName name="表紙あ">#REF!</definedName>
    <definedName name="平成__年__月__日" localSheetId="2">#REF!</definedName>
    <definedName name="平成__年__月__日" localSheetId="3">#REF!</definedName>
    <definedName name="平成__年__月__日" localSheetId="4">#REF!</definedName>
    <definedName name="平成__年__月__日">#REF!</definedName>
    <definedName name="頁計処理" localSheetId="2">'[2]ｺﾋﾟｰc'!#REF!</definedName>
    <definedName name="頁計処理" localSheetId="3">'[2]ｺﾋﾟｰc'!#REF!</definedName>
    <definedName name="頁計処理" localSheetId="6">'[2]ｺﾋﾟｰc'!#REF!</definedName>
    <definedName name="頁計処理" localSheetId="7">'[2]ｺﾋﾟｰc'!#REF!</definedName>
    <definedName name="頁計処理" localSheetId="8">'[2]ｺﾋﾟｰc'!#REF!</definedName>
    <definedName name="頁計処理" localSheetId="11">'[2]ｺﾋﾟｰc'!#REF!</definedName>
    <definedName name="頁計処理" localSheetId="12">'[2]ｺﾋﾟｰc'!#REF!</definedName>
    <definedName name="頁計処理">'[2]ｺﾋﾟｰc'!#REF!</definedName>
    <definedName name="頁削除" localSheetId="2">'[2]ｺﾋﾟｰc'!#REF!</definedName>
    <definedName name="頁削除" localSheetId="3">'[2]ｺﾋﾟｰc'!#REF!</definedName>
    <definedName name="頁削除" localSheetId="6">'[2]ｺﾋﾟｰc'!#REF!</definedName>
    <definedName name="頁削除" localSheetId="7">'[2]ｺﾋﾟｰc'!#REF!</definedName>
    <definedName name="頁削除" localSheetId="8">'[2]ｺﾋﾟｰc'!#REF!</definedName>
    <definedName name="頁削除" localSheetId="11">'[2]ｺﾋﾟｰc'!#REF!</definedName>
    <definedName name="頁削除" localSheetId="12">'[2]ｺﾋﾟｰc'!#REF!</definedName>
    <definedName name="頁削除">'[2]ｺﾋﾟｰc'!#REF!</definedName>
    <definedName name="頁挿入" localSheetId="2">'[2]ｺﾋﾟｰc'!#REF!</definedName>
    <definedName name="頁挿入" localSheetId="3">'[2]ｺﾋﾟｰc'!#REF!</definedName>
    <definedName name="頁挿入" localSheetId="6">'[2]ｺﾋﾟｰc'!#REF!</definedName>
    <definedName name="頁挿入" localSheetId="7">'[2]ｺﾋﾟｰc'!#REF!</definedName>
    <definedName name="頁挿入" localSheetId="8">'[2]ｺﾋﾟｰc'!#REF!</definedName>
    <definedName name="頁挿入" localSheetId="11">'[2]ｺﾋﾟｰc'!#REF!</definedName>
    <definedName name="頁挿入" localSheetId="12">'[2]ｺﾋﾟｰc'!#REF!</definedName>
    <definedName name="頁挿入">'[2]ｺﾋﾟｰc'!#REF!</definedName>
    <definedName name="別1" localSheetId="2">#REF!</definedName>
    <definedName name="別1" localSheetId="3">#REF!</definedName>
    <definedName name="別1" localSheetId="4">#REF!</definedName>
    <definedName name="別1">#REF!</definedName>
    <definedName name="別10" localSheetId="2">#REF!</definedName>
    <definedName name="別10" localSheetId="3">#REF!</definedName>
    <definedName name="別10" localSheetId="4">#REF!</definedName>
    <definedName name="別10">#REF!</definedName>
    <definedName name="別11" localSheetId="2">#REF!</definedName>
    <definedName name="別11" localSheetId="3">#REF!</definedName>
    <definedName name="別11" localSheetId="4">#REF!</definedName>
    <definedName name="別11">#REF!</definedName>
    <definedName name="別12" localSheetId="2">#REF!</definedName>
    <definedName name="別12" localSheetId="3">#REF!</definedName>
    <definedName name="別12" localSheetId="4">#REF!</definedName>
    <definedName name="別12">#REF!</definedName>
    <definedName name="別13" localSheetId="2">#REF!</definedName>
    <definedName name="別13" localSheetId="3">#REF!</definedName>
    <definedName name="別13" localSheetId="4">#REF!</definedName>
    <definedName name="別13">#REF!</definedName>
    <definedName name="別14" localSheetId="2">#REF!</definedName>
    <definedName name="別14" localSheetId="3">#REF!</definedName>
    <definedName name="別14" localSheetId="4">#REF!</definedName>
    <definedName name="別14">#REF!</definedName>
    <definedName name="別15" localSheetId="2">#REF!</definedName>
    <definedName name="別15" localSheetId="3">#REF!</definedName>
    <definedName name="別15" localSheetId="4">#REF!</definedName>
    <definedName name="別15">#REF!</definedName>
    <definedName name="別16" localSheetId="2">#REF!</definedName>
    <definedName name="別16" localSheetId="3">#REF!</definedName>
    <definedName name="別16" localSheetId="4">#REF!</definedName>
    <definedName name="別16">#REF!</definedName>
    <definedName name="別17" localSheetId="2">#REF!</definedName>
    <definedName name="別17" localSheetId="3">#REF!</definedName>
    <definedName name="別17" localSheetId="4">#REF!</definedName>
    <definedName name="別17">#REF!</definedName>
    <definedName name="別18" localSheetId="2">#REF!</definedName>
    <definedName name="別18" localSheetId="3">#REF!</definedName>
    <definedName name="別18" localSheetId="4">#REF!</definedName>
    <definedName name="別18">#REF!</definedName>
    <definedName name="別19" localSheetId="2">#REF!</definedName>
    <definedName name="別19" localSheetId="3">#REF!</definedName>
    <definedName name="別19" localSheetId="4">#REF!</definedName>
    <definedName name="別19">#REF!</definedName>
    <definedName name="別2" localSheetId="2">#REF!</definedName>
    <definedName name="別2" localSheetId="3">#REF!</definedName>
    <definedName name="別2" localSheetId="4">#REF!</definedName>
    <definedName name="別2">#REF!</definedName>
    <definedName name="別20" localSheetId="2">#REF!</definedName>
    <definedName name="別20" localSheetId="3">#REF!</definedName>
    <definedName name="別20" localSheetId="4">#REF!</definedName>
    <definedName name="別20">#REF!</definedName>
    <definedName name="別21" localSheetId="2">#REF!</definedName>
    <definedName name="別21" localSheetId="3">#REF!</definedName>
    <definedName name="別21" localSheetId="4">#REF!</definedName>
    <definedName name="別21">#REF!</definedName>
    <definedName name="別22" localSheetId="2">#REF!</definedName>
    <definedName name="別22" localSheetId="3">#REF!</definedName>
    <definedName name="別22" localSheetId="4">#REF!</definedName>
    <definedName name="別22">#REF!</definedName>
    <definedName name="別23" localSheetId="2">#REF!</definedName>
    <definedName name="別23" localSheetId="3">#REF!</definedName>
    <definedName name="別23" localSheetId="4">#REF!</definedName>
    <definedName name="別23" localSheetId="6">#REF!</definedName>
    <definedName name="別23" localSheetId="7">#REF!</definedName>
    <definedName name="別23" localSheetId="8">#REF!</definedName>
    <definedName name="別23" localSheetId="11">#REF!</definedName>
    <definedName name="別23" localSheetId="12">#REF!</definedName>
    <definedName name="別23">#REF!</definedName>
    <definedName name="別24" localSheetId="2">#REF!</definedName>
    <definedName name="別24" localSheetId="3">#REF!</definedName>
    <definedName name="別24" localSheetId="4">#REF!</definedName>
    <definedName name="別24">#REF!</definedName>
    <definedName name="別25" localSheetId="2">#REF!</definedName>
    <definedName name="別25" localSheetId="3">#REF!</definedName>
    <definedName name="別25" localSheetId="4">#REF!</definedName>
    <definedName name="別25">#REF!</definedName>
    <definedName name="別3" localSheetId="2">#REF!</definedName>
    <definedName name="別3" localSheetId="3">#REF!</definedName>
    <definedName name="別3" localSheetId="4">#REF!</definedName>
    <definedName name="別3">#REF!</definedName>
    <definedName name="別4" localSheetId="2">#REF!</definedName>
    <definedName name="別4" localSheetId="3">#REF!</definedName>
    <definedName name="別4" localSheetId="4">#REF!</definedName>
    <definedName name="別4">#REF!</definedName>
    <definedName name="別5" localSheetId="2">#REF!</definedName>
    <definedName name="別5" localSheetId="3">#REF!</definedName>
    <definedName name="別5" localSheetId="4">#REF!</definedName>
    <definedName name="別5">#REF!</definedName>
    <definedName name="別6" localSheetId="2">#REF!</definedName>
    <definedName name="別6" localSheetId="3">#REF!</definedName>
    <definedName name="別6" localSheetId="4">#REF!</definedName>
    <definedName name="別6">#REF!</definedName>
    <definedName name="別7" localSheetId="2">#REF!</definedName>
    <definedName name="別7" localSheetId="3">#REF!</definedName>
    <definedName name="別7" localSheetId="4">#REF!</definedName>
    <definedName name="別7">#REF!</definedName>
    <definedName name="別8" localSheetId="2">#REF!</definedName>
    <definedName name="別8" localSheetId="3">#REF!</definedName>
    <definedName name="別8" localSheetId="4">#REF!</definedName>
    <definedName name="別8">#REF!</definedName>
    <definedName name="別9" localSheetId="2">#REF!</definedName>
    <definedName name="別9" localSheetId="3">#REF!</definedName>
    <definedName name="別9" localSheetId="4">#REF!</definedName>
    <definedName name="別9">#REF!</definedName>
    <definedName name="変数">#N/A</definedName>
    <definedName name="便所棟" localSheetId="2">#REF!</definedName>
    <definedName name="便所棟" localSheetId="3">#REF!</definedName>
    <definedName name="便所棟" localSheetId="4">#REF!</definedName>
    <definedName name="便所棟">#REF!</definedName>
    <definedName name="保存" localSheetId="2">'[2]ｺﾋﾟｰc'!#REF!</definedName>
    <definedName name="保存" localSheetId="3">'[2]ｺﾋﾟｰc'!#REF!</definedName>
    <definedName name="保存" localSheetId="6">'[2]ｺﾋﾟｰc'!#REF!</definedName>
    <definedName name="保存" localSheetId="7">'[2]ｺﾋﾟｰc'!#REF!</definedName>
    <definedName name="保存" localSheetId="8">'[2]ｺﾋﾟｰc'!#REF!</definedName>
    <definedName name="保存" localSheetId="11">'[2]ｺﾋﾟｰc'!#REF!</definedName>
    <definedName name="保存" localSheetId="12">'[2]ｺﾋﾟｰc'!#REF!</definedName>
    <definedName name="保存">'[2]ｺﾋﾟｰc'!#REF!</definedName>
    <definedName name="舗装工事" localSheetId="2">'[18]屋外附帯'!#REF!</definedName>
    <definedName name="舗装工事" localSheetId="3">'[18]屋外附帯'!#REF!</definedName>
    <definedName name="舗装工事" localSheetId="6">'[18]屋外附帯'!#REF!</definedName>
    <definedName name="舗装工事" localSheetId="7">'[18]屋外附帯'!#REF!</definedName>
    <definedName name="舗装工事" localSheetId="8">'[18]屋外附帯'!#REF!</definedName>
    <definedName name="舗装工事" localSheetId="11">'[18]屋外附帯'!#REF!</definedName>
    <definedName name="舗装工事" localSheetId="12">'[18]屋外附帯'!#REF!</definedName>
    <definedName name="舗装工事">'[18]屋外附帯'!#REF!</definedName>
    <definedName name="補強屋１次" localSheetId="2">#REF!</definedName>
    <definedName name="補強屋１次" localSheetId="3">#REF!</definedName>
    <definedName name="補強屋１次" localSheetId="4">#REF!</definedName>
    <definedName name="補強屋１次">#REF!</definedName>
    <definedName name="補強屋１次黄" localSheetId="2">#REF!,#REF!,#REF!,#REF!,#REF!,#REF!,#REF!,#REF!</definedName>
    <definedName name="補強屋１次黄" localSheetId="3">#REF!,#REF!,#REF!,#REF!,#REF!,#REF!,#REF!,#REF!</definedName>
    <definedName name="補強屋１次黄" localSheetId="4">#REF!,#REF!,#REF!,#REF!,#REF!,#REF!,#REF!,#REF!</definedName>
    <definedName name="補強屋１次黄">#REF!,#REF!,#REF!,#REF!,#REF!,#REF!,#REF!,#REF!</definedName>
    <definedName name="補強屋１次単" localSheetId="2">#REF!,#REF!</definedName>
    <definedName name="補強屋１次単" localSheetId="3">#REF!,#REF!</definedName>
    <definedName name="補強屋１次単" localSheetId="4">#REF!,#REF!</definedName>
    <definedName name="補強屋１次単">#REF!,#REF!</definedName>
    <definedName name="補強屋２次" localSheetId="2">#REF!</definedName>
    <definedName name="補強屋２次" localSheetId="3">#REF!</definedName>
    <definedName name="補強屋２次" localSheetId="4">#REF!</definedName>
    <definedName name="補強屋２次">#REF!</definedName>
    <definedName name="補強屋２次黄" localSheetId="2">#REF!,#REF!,#REF!,#REF!,#REF!,#REF!,#REF!</definedName>
    <definedName name="補強屋２次黄" localSheetId="3">#REF!,#REF!,#REF!,#REF!,#REF!,#REF!,#REF!</definedName>
    <definedName name="補強屋２次黄" localSheetId="4">#REF!,#REF!,#REF!,#REF!,#REF!,#REF!,#REF!</definedName>
    <definedName name="補強屋２次黄">#REF!,#REF!,#REF!,#REF!,#REF!,#REF!,#REF!</definedName>
    <definedName name="補強屋２次青" localSheetId="2">#REF!,#REF!,#REF!</definedName>
    <definedName name="補強屋２次青" localSheetId="3">#REF!,#REF!,#REF!</definedName>
    <definedName name="補強屋２次青" localSheetId="4">#REF!,#REF!,#REF!</definedName>
    <definedName name="補強屋２次青">#REF!,#REF!,#REF!</definedName>
    <definedName name="補強校１次" localSheetId="2">#REF!</definedName>
    <definedName name="補強校１次" localSheetId="3">#REF!</definedName>
    <definedName name="補強校１次" localSheetId="4">#REF!</definedName>
    <definedName name="補強校１次">#REF!</definedName>
    <definedName name="補強校1次黄" localSheetId="2">#REF!,#REF!,#REF!,#REF!,#REF!,#REF!,#REF!,#REF!</definedName>
    <definedName name="補強校1次黄" localSheetId="3">#REF!,#REF!,#REF!,#REF!,#REF!,#REF!,#REF!,#REF!</definedName>
    <definedName name="補強校1次黄" localSheetId="4">#REF!,#REF!,#REF!,#REF!,#REF!,#REF!,#REF!,#REF!</definedName>
    <definedName name="補強校1次黄">#REF!,#REF!,#REF!,#REF!,#REF!,#REF!,#REF!,#REF!</definedName>
    <definedName name="補強校１次単" localSheetId="2">#REF!,#REF!</definedName>
    <definedName name="補強校１次単" localSheetId="3">#REF!,#REF!</definedName>
    <definedName name="補強校１次単" localSheetId="4">#REF!,#REF!</definedName>
    <definedName name="補強校１次単">#REF!,#REF!</definedName>
    <definedName name="補強校２次" localSheetId="2">#REF!</definedName>
    <definedName name="補強校２次" localSheetId="3">#REF!</definedName>
    <definedName name="補強校２次" localSheetId="4">#REF!</definedName>
    <definedName name="補強校２次">#REF!</definedName>
    <definedName name="補強校２次黄" localSheetId="2">#REF!,#REF!,#REF!,#REF!,#REF!,#REF!,#REF!</definedName>
    <definedName name="補強校２次黄" localSheetId="3">#REF!,#REF!,#REF!,#REF!,#REF!,#REF!,#REF!</definedName>
    <definedName name="補強校２次黄" localSheetId="4">#REF!,#REF!,#REF!,#REF!,#REF!,#REF!,#REF!</definedName>
    <definedName name="補強校２次黄">#REF!,#REF!,#REF!,#REF!,#REF!,#REF!,#REF!</definedName>
    <definedName name="補強校２次青" localSheetId="2">#REF!,#REF!,#REF!</definedName>
    <definedName name="補強校２次青" localSheetId="3">#REF!,#REF!,#REF!</definedName>
    <definedName name="補強校２次青" localSheetId="4">#REF!,#REF!,#REF!</definedName>
    <definedName name="補強校２次青">#REF!,#REF!,#REF!</definedName>
    <definedName name="補助機能" localSheetId="2">'[2]ｺﾋﾟｰc'!#REF!</definedName>
    <definedName name="補助機能" localSheetId="3">'[2]ｺﾋﾟｰc'!#REF!</definedName>
    <definedName name="補助機能" localSheetId="6">'[2]ｺﾋﾟｰc'!#REF!</definedName>
    <definedName name="補助機能" localSheetId="7">'[2]ｺﾋﾟｰc'!#REF!</definedName>
    <definedName name="補助機能" localSheetId="8">'[2]ｺﾋﾟｰc'!#REF!</definedName>
    <definedName name="補助機能" localSheetId="11">'[2]ｺﾋﾟｰc'!#REF!</definedName>
    <definedName name="補助機能" localSheetId="12">'[2]ｺﾋﾟｰc'!#REF!</definedName>
    <definedName name="補助機能">'[2]ｺﾋﾟｰc'!#REF!</definedName>
    <definedName name="防犯設備工事" localSheetId="2">#REF!</definedName>
    <definedName name="防犯設備工事" localSheetId="3">#REF!</definedName>
    <definedName name="防犯設備工事" localSheetId="4">#REF!</definedName>
    <definedName name="防犯設備工事" localSheetId="6">#REF!</definedName>
    <definedName name="防犯設備工事" localSheetId="7">#REF!</definedName>
    <definedName name="防犯設備工事" localSheetId="8">#REF!</definedName>
    <definedName name="防犯設備工事" localSheetId="11">#REF!</definedName>
    <definedName name="防犯設備工事" localSheetId="12">#REF!</definedName>
    <definedName name="防犯設備工事">#REF!</definedName>
    <definedName name="名称" localSheetId="2">#REF!</definedName>
    <definedName name="名称" localSheetId="3">#REF!</definedName>
    <definedName name="名称" localSheetId="4">#REF!</definedName>
    <definedName name="名称">#REF!</definedName>
    <definedName name="率">'[26]内訳'!$J$3:$K$17</definedName>
    <definedName name="率木製建具" localSheetId="2">'[26]表紙'!#REF!</definedName>
    <definedName name="率木製建具" localSheetId="3">'[26]表紙'!#REF!</definedName>
    <definedName name="率木製建具" localSheetId="6">'[26]表紙'!#REF!</definedName>
    <definedName name="率木製建具" localSheetId="7">'[26]表紙'!#REF!</definedName>
    <definedName name="率木製建具" localSheetId="8">'[26]表紙'!#REF!</definedName>
    <definedName name="率木製建具" localSheetId="11">'[26]表紙'!#REF!</definedName>
    <definedName name="率木製建具" localSheetId="12">'[26]表紙'!#REF!</definedName>
    <definedName name="率木製建具">'[26]表紙'!#REF!</definedName>
    <definedName name="労務単価">'[29]Sheet1'!$B$2</definedName>
    <definedName name="労務費キャンセル" localSheetId="3">[16]!労務費キャンセル</definedName>
    <definedName name="労務費キャンセル" localSheetId="6">[16]!労務費キャンセル</definedName>
    <definedName name="労務費キャンセル" localSheetId="7">[16]!労務費キャンセル</definedName>
    <definedName name="労務費キャンセル" localSheetId="8">[16]!労務費キャンセル</definedName>
    <definedName name="労務費キャンセル" localSheetId="11">[16]!労務費キャンセル</definedName>
    <definedName name="労務費キャンセル" localSheetId="12">[16]!労務費キャンセル</definedName>
    <definedName name="労務費キャンセル">[16]!労務費キャンセル</definedName>
  </definedNames>
  <calcPr fullCalcOnLoad="1"/>
</workbook>
</file>

<file path=xl/sharedStrings.xml><?xml version="1.0" encoding="utf-8"?>
<sst xmlns="http://schemas.openxmlformats.org/spreadsheetml/2006/main" count="422" uniqueCount="175">
  <si>
    <t>合計</t>
  </si>
  <si>
    <t>No.</t>
  </si>
  <si>
    <t>人数</t>
  </si>
  <si>
    <t>件名</t>
  </si>
  <si>
    <t>シート名</t>
  </si>
  <si>
    <t>件名</t>
  </si>
  <si>
    <t>期間</t>
  </si>
  <si>
    <t>用務内容・目的</t>
  </si>
  <si>
    <t>備考</t>
  </si>
  <si>
    <t>人件費</t>
  </si>
  <si>
    <t>諸謝金</t>
  </si>
  <si>
    <t>合計</t>
  </si>
  <si>
    <t>備考</t>
  </si>
  <si>
    <t>必要とする理由、使用目的</t>
  </si>
  <si>
    <t>数量</t>
  </si>
  <si>
    <t>品 名</t>
  </si>
  <si>
    <t>数量</t>
  </si>
  <si>
    <t>金額（税抜き）</t>
  </si>
  <si>
    <t>旅費</t>
  </si>
  <si>
    <t>備品費</t>
  </si>
  <si>
    <t>消耗品費</t>
  </si>
  <si>
    <t>印刷製本費</t>
  </si>
  <si>
    <t>通信運搬費</t>
  </si>
  <si>
    <t>借料及び損料</t>
  </si>
  <si>
    <t>会議費</t>
  </si>
  <si>
    <t>賃金</t>
  </si>
  <si>
    <t>雑役務費</t>
  </si>
  <si>
    <t>外注費</t>
  </si>
  <si>
    <t>共同研究委託費</t>
  </si>
  <si>
    <t>消費税及び地方消費税</t>
  </si>
  <si>
    <t>見積内訳書（表紙）</t>
  </si>
  <si>
    <t>経 費 区 分</t>
  </si>
  <si>
    <t>金  額</t>
  </si>
  <si>
    <t>人  件  費</t>
  </si>
  <si>
    <t>＠</t>
  </si>
  <si>
    <t>=</t>
  </si>
  <si>
    <t>人 件 費 計</t>
  </si>
  <si>
    <t>小　計</t>
  </si>
  <si>
    <t>業 務 費</t>
  </si>
  <si>
    <t>式</t>
  </si>
  <si>
    <t>×</t>
  </si>
  <si>
    <t>=</t>
  </si>
  <si>
    <t>割り戻し</t>
  </si>
  <si>
    <t>×　100/105</t>
  </si>
  <si>
    <t>×</t>
  </si>
  <si>
    <t>＠</t>
  </si>
  <si>
    <t>=</t>
  </si>
  <si>
    <t>賃金職員</t>
  </si>
  <si>
    <t>業務費合計</t>
  </si>
  <si>
    <t>（人件費＋業務費）</t>
  </si>
  <si>
    <t>一般管理費</t>
  </si>
  <si>
    <t>以内</t>
  </si>
  <si>
    <t>計</t>
  </si>
  <si>
    <t>合　計</t>
  </si>
  <si>
    <t>（単位：円）</t>
  </si>
  <si>
    <t>内容</t>
  </si>
  <si>
    <t>印刷製本費</t>
  </si>
  <si>
    <t>通信運搬費</t>
  </si>
  <si>
    <t>会議等出席謝金</t>
  </si>
  <si>
    <t>研究調査旅費</t>
  </si>
  <si>
    <t>報告書等印刷費</t>
  </si>
  <si>
    <t>単価</t>
  </si>
  <si>
    <t>開催回数</t>
  </si>
  <si>
    <t>（研究調査旅費）</t>
  </si>
  <si>
    <t>単 価</t>
  </si>
  <si>
    <t>金 額</t>
  </si>
  <si>
    <t>単 価</t>
  </si>
  <si>
    <t>金 額</t>
  </si>
  <si>
    <t>うち会議費該当</t>
  </si>
  <si>
    <t>使用目的、必要とする理由</t>
  </si>
  <si>
    <t>うち謝金該当</t>
  </si>
  <si>
    <t>○○○に関する研究会</t>
  </si>
  <si>
    <t>△△△講師謝金</t>
  </si>
  <si>
    <t>=</t>
  </si>
  <si>
    <t>日当</t>
  </si>
  <si>
    <t>小計</t>
  </si>
  <si>
    <t>成果報告書印刷</t>
  </si>
  <si>
    <t>部</t>
  </si>
  <si>
    <t>国際郵便EMS</t>
  </si>
  <si>
    <t>回</t>
  </si>
  <si>
    <t>国内郵便</t>
  </si>
  <si>
    <t>○○との連絡調整</t>
  </si>
  <si>
    <t>アンケート調査表発送</t>
  </si>
  <si>
    <t>○○に必要な調査</t>
  </si>
  <si>
    <t>式</t>
  </si>
  <si>
    <t>事務補助員A</t>
  </si>
  <si>
    <t>事務補助員B</t>
  </si>
  <si>
    <t>120日</t>
  </si>
  <si>
    <t>30日</t>
  </si>
  <si>
    <t>資料整理補助</t>
  </si>
  <si>
    <t>1式</t>
  </si>
  <si>
    <t>○○○アンケートデータ入力</t>
  </si>
  <si>
    <t>（人件費＋業務費－外注費－共同研究委託費）×１５％以内 =</t>
  </si>
  <si>
    <t>備品費（シートは消耗品費と共通です）</t>
  </si>
  <si>
    <t>別紙○</t>
  </si>
  <si>
    <t>業務内容</t>
  </si>
  <si>
    <t>　①・・・・・</t>
  </si>
  <si>
    <t>　　・○○○</t>
  </si>
  <si>
    <t>　②・・・・・</t>
  </si>
  <si>
    <t>（単位：人日）</t>
  </si>
  <si>
    <t>人日</t>
  </si>
  <si>
    <t>見積書</t>
  </si>
  <si>
    <t>価格表</t>
  </si>
  <si>
    <t>給与規程</t>
  </si>
  <si>
    <t>別紙①</t>
  </si>
  <si>
    <t>別紙②</t>
  </si>
  <si>
    <t>（単位：円）</t>
  </si>
  <si>
    <t>区分</t>
  </si>
  <si>
    <t>交　　　　　通　　　　　路</t>
  </si>
  <si>
    <t>単　　価　　等</t>
  </si>
  <si>
    <t>計</t>
  </si>
  <si>
    <t>鉄道賃（ＪＲ）</t>
  </si>
  <si>
    <t>○　　　　　○</t>
  </si>
  <si>
    <t>～</t>
  </si>
  <si>
    <t>○　○空港</t>
  </si>
  <si>
    <t>×</t>
  </si>
  <si>
    <t>＝</t>
  </si>
  <si>
    <t>航空機</t>
  </si>
  <si>
    <t>○　○空港</t>
  </si>
  <si>
    <t>～</t>
  </si>
  <si>
    <t>特急料金</t>
  </si>
  <si>
    <t>宿泊料</t>
  </si>
  <si>
    <t>人×</t>
  </si>
  <si>
    <t>回</t>
  </si>
  <si>
    <t>＝</t>
  </si>
  <si>
    <t>バス</t>
  </si>
  <si>
    <t>～</t>
  </si>
  <si>
    <t>○　　　　　○</t>
  </si>
  <si>
    <t>×</t>
  </si>
  <si>
    <t>鉄道賃（地下鉄）</t>
  </si>
  <si>
    <t>合計</t>
  </si>
  <si>
    <t>リース料</t>
  </si>
  <si>
    <t>レンタル</t>
  </si>
  <si>
    <t>英語版サマリー作成費</t>
  </si>
  <si>
    <t>No.</t>
  </si>
  <si>
    <t>添付資料４：第Ⅲ期　環境経済の政策研究　支出計画様式（平成27年度）</t>
  </si>
  <si>
    <t>＜シートの構成＞</t>
  </si>
  <si>
    <t>『第Ⅲ期 環境経済の政策研究　支出計画書様式.ｘｌｓ』ファイルのシート構成は以下のとおりです。</t>
  </si>
  <si>
    <t>【研究課題名】●●●の△△に関する研究　　</t>
  </si>
  <si>
    <t>×　100/108</t>
  </si>
  <si>
    <t>研究員Ａ（ポスドク）</t>
  </si>
  <si>
    <t>研究員Ｂ（ポスドク）</t>
  </si>
  <si>
    <t>共同研究委託費（○○大学）</t>
  </si>
  <si>
    <t>（１）○○○に係る●●の検証</t>
  </si>
  <si>
    <t>（２）○○○への波及性の検証</t>
  </si>
  <si>
    <t>ポスドクＡ</t>
  </si>
  <si>
    <t>ポスドクＢ</t>
  </si>
  <si>
    <t>【研究課題名】●●●の△△に関する研究　　</t>
  </si>
  <si>
    <t>【研究課題名】●●●の△△に関する研究　　</t>
  </si>
  <si>
    <t>【研究課題名】●●●の△△に関する研究　　</t>
  </si>
  <si>
    <t>【研究課題名】●●●の△△に関する研究　　</t>
  </si>
  <si>
    <t>【研究課題名】●●●の△△に関する研究　　</t>
  </si>
  <si>
    <t>【研究課題名】●●●の△△に関する研究　　</t>
  </si>
  <si>
    <r>
      <rPr>
        <u val="single"/>
        <sz val="11"/>
        <rFont val="ＭＳ Ｐゴシック"/>
        <family val="3"/>
      </rPr>
      <t>研究代表者　　ポスドク2名</t>
    </r>
    <r>
      <rPr>
        <sz val="11"/>
        <rFont val="ＭＳ Ｐゴシック"/>
        <family val="3"/>
      </rPr>
      <t>（（◎◎大学)（最寄り駅：ＪＲ○○）から環境省）　＜日帰り＞</t>
    </r>
  </si>
  <si>
    <t>＜共同研究者との打合せ&gt;</t>
  </si>
  <si>
    <t>＜研究者招聘旅費&gt;</t>
  </si>
  <si>
    <t>研究者名（◎◎大学役職名）（（最寄り駅：地下鉄○○）から会議場（最寄り駅：□□））　＜日帰り＞</t>
  </si>
  <si>
    <t>ソフトウェア</t>
  </si>
  <si>
    <t>書籍</t>
  </si>
  <si>
    <t>○○○の分析</t>
  </si>
  <si>
    <t>◯◯に関する研究会</t>
  </si>
  <si>
    <t>●●●に係るアンケート集計補助</t>
  </si>
  <si>
    <t>【見積内訳書表紙】　●●大学</t>
  </si>
  <si>
    <t>【別紙①　人件費内訳】●●大学</t>
  </si>
  <si>
    <t>【別紙②　諸謝金内訳】●●大学　</t>
  </si>
  <si>
    <t xml:space="preserve">【別紙◯　旅費内訳】●●大学 </t>
  </si>
  <si>
    <t>【別紙○　備品費・消耗品費内訳】●●大学　</t>
  </si>
  <si>
    <t>【別紙○　印刷製本費内訳】●●大学　</t>
  </si>
  <si>
    <t>【別紙○　通信運搬費内訳】●●大学</t>
  </si>
  <si>
    <t>【別紙○　借料及び損料内訳】●●大学　</t>
  </si>
  <si>
    <t>【別紙○　会議費内訳】●●大学　</t>
  </si>
  <si>
    <t>【別紙○　賃金内訳】●●大学　</t>
  </si>
  <si>
    <t>【別紙○　雑役務費内訳】●●大学　</t>
  </si>
  <si>
    <t>【別紙○　外注費内訳】●●大学　</t>
  </si>
  <si>
    <t>研究代表者　　ポスドクＡ（（△△大学)（最寄り駅：ＪＲ○○）から●●大学（最寄り駅：ＪＲ□□））　＜１泊２日＞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</si>
</sst>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ヶ月&quot;"/>
    <numFmt numFmtId="179" formatCode="0_ "/>
    <numFmt numFmtId="180" formatCode="0.0_ "/>
    <numFmt numFmtId="181" formatCode="#,##0;&quot;▲ &quot;#,##0"/>
    <numFmt numFmtId="182" formatCode="0.0000%"/>
    <numFmt numFmtId="183" formatCode="#,##0;[Red]&quot;▲&quot;* #,##0;\-\-"/>
    <numFmt numFmtId="184" formatCode="0.00000_);[Red]\(0.00000\)"/>
    <numFmt numFmtId="185" formatCode="#,##0;\-#,##0;&quot;-&quot;"/>
    <numFmt numFmtId="186" formatCode="General_)"/>
    <numFmt numFmtId="187" formatCode="_(&quot;$&quot;* #,##0.0_);_(&quot;$&quot;* \(#,##0.0\);_(&quot;$&quot;* &quot;-&quot;??_);_(@_)"/>
    <numFmt numFmtId="188" formatCode="0.0%"/>
    <numFmt numFmtId="189" formatCode="#,##0\ &quot;人&quot;"/>
    <numFmt numFmtId="190" formatCode="#,##0\ &quot;回&quot;"/>
    <numFmt numFmtId="191" formatCode="0.0_);[Red]\(0.0\)"/>
    <numFmt numFmtId="192" formatCode="[$-411]ggge&quot;年&quot;m&quot;月&quot;d&quot;日&quot;;@"/>
  </numFmts>
  <fonts count="77">
    <font>
      <sz val="11"/>
      <name val="ＭＳ Ｐゴシック"/>
      <family val="3"/>
    </font>
    <font>
      <sz val="11"/>
      <color indexed="8"/>
      <name val="ＭＳ Ｐゴシック"/>
      <family val="3"/>
    </font>
    <font>
      <sz val="6"/>
      <name val="ＭＳ Ｐゴシック"/>
      <family val="3"/>
    </font>
    <font>
      <sz val="10"/>
      <name val="ＭＳ 明朝"/>
      <family val="1"/>
    </font>
    <font>
      <sz val="10"/>
      <color indexed="10"/>
      <name val="ＭＳ 明朝"/>
      <family val="1"/>
    </font>
    <font>
      <sz val="11"/>
      <name val="ＭＳ 明朝"/>
      <family val="1"/>
    </font>
    <font>
      <sz val="6"/>
      <name val="ＭＳ 明朝"/>
      <family val="1"/>
    </font>
    <font>
      <sz val="11"/>
      <name val="ＭＳ ゴシック"/>
      <family val="3"/>
    </font>
    <font>
      <sz val="11"/>
      <name val="明朝"/>
      <family val="1"/>
    </font>
    <font>
      <sz val="12"/>
      <name val="ＭＳ Ｐゴシック"/>
      <family val="3"/>
    </font>
    <font>
      <sz val="11"/>
      <color indexed="10"/>
      <name val="ＭＳ Ｐゴシック"/>
      <family val="3"/>
    </font>
    <font>
      <sz val="10.5"/>
      <name val="ＭＳ Ｐゴシック"/>
      <family val="3"/>
    </font>
    <font>
      <b/>
      <sz val="10.5"/>
      <name val="ＭＳ Ｐゴシック"/>
      <family val="3"/>
    </font>
    <font>
      <b/>
      <sz val="11"/>
      <name val="ＭＳ Ｐゴシック"/>
      <family val="3"/>
    </font>
    <font>
      <b/>
      <sz val="11"/>
      <color indexed="10"/>
      <name val="ＭＳ Ｐゴシック"/>
      <family val="3"/>
    </font>
    <font>
      <sz val="10"/>
      <name val="Times New Roman"/>
      <family val="1"/>
    </font>
    <font>
      <sz val="10"/>
      <color indexed="8"/>
      <name val="Arial"/>
      <family val="2"/>
    </font>
    <font>
      <b/>
      <sz val="12"/>
      <name val="Helv"/>
      <family val="2"/>
    </font>
    <font>
      <sz val="12"/>
      <name val="Helv"/>
      <family val="2"/>
    </font>
    <font>
      <sz val="9"/>
      <name val="Times New Roman"/>
      <family val="1"/>
    </font>
    <font>
      <b/>
      <sz val="11"/>
      <name val="Arial"/>
      <family val="2"/>
    </font>
    <font>
      <b/>
      <sz val="12"/>
      <name val="Arial"/>
      <family val="2"/>
    </font>
    <font>
      <sz val="10"/>
      <name val="Arial"/>
      <family val="2"/>
    </font>
    <font>
      <b/>
      <sz val="10"/>
      <name val="Arial"/>
      <family val="2"/>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color indexed="8"/>
      <name val="FC丸ゴシック体-L"/>
      <family val="3"/>
    </font>
    <font>
      <sz val="14"/>
      <name val="ＭＳ ゴシック"/>
      <family val="3"/>
    </font>
    <font>
      <sz val="11"/>
      <color indexed="56"/>
      <name val="ＭＳ Ｐゴシック"/>
      <family val="3"/>
    </font>
    <font>
      <sz val="10.5"/>
      <color indexed="10"/>
      <name val="ＭＳ Ｐゴシック"/>
      <family val="3"/>
    </font>
    <font>
      <b/>
      <sz val="10.5"/>
      <color indexed="10"/>
      <name val="ＭＳ Ｐゴシック"/>
      <family val="3"/>
    </font>
    <font>
      <u val="single"/>
      <sz val="11"/>
      <name val="ＭＳ Ｐゴシック"/>
      <family val="3"/>
    </font>
    <font>
      <sz val="14"/>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
      <color indexed="10"/>
      <name val="ＭＳ Ｐゴシック"/>
      <family val="3"/>
    </font>
    <font>
      <b/>
      <sz val="10"/>
      <color indexed="10"/>
      <name val="Calibri"/>
      <family val="2"/>
    </font>
    <font>
      <b/>
      <sz val="11"/>
      <color indexed="10"/>
      <name val="Calibri"/>
      <family val="2"/>
    </font>
    <font>
      <b/>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
      <b/>
      <sz val="10.5"/>
      <color rgb="FFFF0000"/>
      <name val="ＭＳ Ｐゴシック"/>
      <family val="3"/>
    </font>
    <font>
      <sz val="11"/>
      <color rgb="FFFF0000"/>
      <name val="ＭＳ Ｐゴシック"/>
      <family val="3"/>
    </font>
    <font>
      <b/>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10"/>
        <bgColor indexed="64"/>
      </patternFill>
    </fill>
    <fill>
      <patternFill patternType="mediumGray">
        <fgColor indexed="22"/>
      </patternFill>
    </fill>
    <fill>
      <patternFill patternType="solid">
        <fgColor indexed="43"/>
        <bgColor indexed="64"/>
      </patternFill>
    </fill>
    <fill>
      <patternFill patternType="solid">
        <fgColor indexed="1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right/>
      <top style="medium"/>
      <bottom style="medium"/>
    </border>
    <border>
      <left/>
      <right/>
      <top style="thin"/>
      <bottom style="thin"/>
    </border>
    <border>
      <left/>
      <right/>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hair"/>
      <bottom style="thin"/>
    </border>
    <border>
      <left style="thin"/>
      <right style="thin"/>
      <top/>
      <bottom style="hair"/>
    </border>
    <border>
      <left style="thin"/>
      <right style="thin"/>
      <top style="thin"/>
      <bottom style="thin"/>
    </border>
    <border>
      <left style="thin"/>
      <right style="thin"/>
      <top style="medium"/>
      <bottom style="thin"/>
    </border>
    <border>
      <left style="thin"/>
      <right style="medium"/>
      <top style="medium"/>
      <bottom style="thin"/>
    </border>
    <border>
      <left style="medium"/>
      <right/>
      <top style="thin"/>
      <bottom/>
    </border>
    <border>
      <left style="thin"/>
      <right style="thin"/>
      <top style="thin"/>
      <bottom/>
    </border>
    <border>
      <left/>
      <right/>
      <top style="thin"/>
      <bottom/>
    </border>
    <border>
      <left style="thin"/>
      <right style="medium"/>
      <top style="thin"/>
      <bottom/>
    </border>
    <border>
      <left style="medium"/>
      <right/>
      <top/>
      <bottom/>
    </border>
    <border>
      <left style="thin"/>
      <right style="thin"/>
      <top/>
      <bottom/>
    </border>
    <border>
      <left style="thin"/>
      <right style="medium"/>
      <top/>
      <bottom/>
    </border>
    <border>
      <left/>
      <right/>
      <top/>
      <bottom style="thin"/>
    </border>
    <border>
      <left style="medium"/>
      <right/>
      <top/>
      <bottom style="thin"/>
    </border>
    <border>
      <left style="thin"/>
      <right style="medium"/>
      <top/>
      <bottom style="thin"/>
    </border>
    <border>
      <left/>
      <right style="thin"/>
      <top/>
      <bottom/>
    </border>
    <border>
      <left/>
      <right/>
      <top style="thin"/>
      <bottom style="medium"/>
    </border>
    <border>
      <left style="thin"/>
      <right style="medium"/>
      <top style="thin"/>
      <bottom style="medium"/>
    </border>
    <border>
      <left style="thin"/>
      <right/>
      <top/>
      <bottom/>
    </border>
    <border>
      <left/>
      <right style="thin"/>
      <top style="thin"/>
      <bottom style="thin"/>
    </border>
    <border>
      <left style="medium"/>
      <right style="thin"/>
      <top style="thin"/>
      <bottom style="thin"/>
    </border>
    <border>
      <left style="thin"/>
      <right style="medium"/>
      <top/>
      <bottom style="medium"/>
    </border>
    <border>
      <left style="thin"/>
      <right/>
      <top style="thin"/>
      <bottom style="thin"/>
    </border>
    <border>
      <left style="thin"/>
      <right/>
      <top style="thin"/>
      <bottom style="medium"/>
    </border>
    <border>
      <left style="thin"/>
      <right style="medium"/>
      <top style="thin"/>
      <bottom style="thin"/>
    </border>
    <border>
      <left/>
      <right style="thin"/>
      <top/>
      <bottom style="thin"/>
    </border>
    <border>
      <left style="thin"/>
      <right/>
      <top/>
      <bottom style="medium"/>
    </border>
    <border>
      <left style="thin"/>
      <right style="thin"/>
      <top style="thin"/>
      <bottom style="medium"/>
    </border>
    <border>
      <left style="medium"/>
      <right/>
      <top style="medium"/>
      <bottom style="double"/>
    </border>
    <border>
      <left style="thin"/>
      <right style="hair"/>
      <top style="medium"/>
      <bottom style="double"/>
    </border>
    <border>
      <left style="hair"/>
      <right/>
      <top style="medium"/>
      <bottom style="double"/>
    </border>
    <border>
      <left style="hair"/>
      <right style="medium"/>
      <top style="medium"/>
      <bottom style="double"/>
    </border>
    <border>
      <left style="medium"/>
      <right/>
      <top style="double"/>
      <bottom/>
    </border>
    <border>
      <left style="thin"/>
      <right style="hair"/>
      <top style="double"/>
      <bottom/>
    </border>
    <border>
      <left style="hair"/>
      <right/>
      <top style="double"/>
      <bottom/>
    </border>
    <border>
      <left style="hair"/>
      <right style="medium"/>
      <top style="double"/>
      <bottom/>
    </border>
    <border>
      <left style="medium"/>
      <right/>
      <top style="hair"/>
      <bottom style="hair"/>
    </border>
    <border>
      <left style="thin"/>
      <right style="hair"/>
      <top style="hair"/>
      <bottom style="hair"/>
    </border>
    <border>
      <left style="hair"/>
      <right/>
      <top style="hair"/>
      <bottom style="hair"/>
    </border>
    <border>
      <left style="hair"/>
      <right style="medium"/>
      <top style="hair"/>
      <bottom style="hair"/>
    </border>
    <border>
      <left/>
      <right/>
      <top style="hair"/>
      <bottom style="hair"/>
    </border>
    <border>
      <left style="medium"/>
      <right/>
      <top/>
      <bottom style="double"/>
    </border>
    <border>
      <left style="thin"/>
      <right style="hair"/>
      <top/>
      <bottom style="double"/>
    </border>
    <border>
      <left style="hair"/>
      <right/>
      <top/>
      <bottom style="double"/>
    </border>
    <border>
      <left style="hair"/>
      <right style="medium"/>
      <top/>
      <bottom style="double"/>
    </border>
    <border>
      <left style="medium"/>
      <right/>
      <top/>
      <bottom style="medium"/>
    </border>
    <border>
      <left style="thin"/>
      <right style="hair"/>
      <top/>
      <bottom style="medium"/>
    </border>
    <border>
      <left style="hair"/>
      <right style="hair"/>
      <top/>
      <bottom style="medium"/>
    </border>
    <border>
      <left style="thin"/>
      <right style="hair"/>
      <top/>
      <bottom/>
    </border>
    <border>
      <left style="hair"/>
      <right/>
      <top/>
      <bottom/>
    </border>
    <border>
      <left style="hair"/>
      <right style="medium"/>
      <top/>
      <bottom/>
    </border>
    <border>
      <left style="hair"/>
      <right style="medium"/>
      <top/>
      <bottom style="medium"/>
    </border>
    <border>
      <left style="thin"/>
      <right style="medium"/>
      <top style="medium"/>
      <bottom style="medium"/>
    </border>
    <border>
      <left style="medium"/>
      <right/>
      <top style="medium"/>
      <bottom/>
    </border>
    <border>
      <left/>
      <right/>
      <top style="medium"/>
      <bottom/>
    </border>
    <border>
      <left/>
      <right style="medium"/>
      <top style="medium"/>
      <bottom style="thin"/>
    </border>
    <border>
      <left style="medium"/>
      <right style="thin"/>
      <top/>
      <bottom/>
    </border>
    <border>
      <left style="thin"/>
      <right/>
      <top style="thin"/>
      <bottom/>
    </border>
    <border>
      <left/>
      <right style="thin"/>
      <top style="thin"/>
      <bottom/>
    </border>
    <border>
      <left/>
      <right style="medium"/>
      <top style="thin"/>
      <bottom style="thin"/>
    </border>
    <border>
      <left style="medium"/>
      <right style="thin"/>
      <top/>
      <bottom style="medium"/>
    </border>
    <border>
      <left style="thin"/>
      <right style="thin"/>
      <top/>
      <bottom style="medium"/>
    </border>
    <border>
      <left style="medium"/>
      <right style="thin"/>
      <top style="medium"/>
      <bottom style="thin"/>
    </border>
    <border>
      <left/>
      <right style="medium"/>
      <top/>
      <bottom style="medium"/>
    </border>
    <border>
      <left style="thin"/>
      <right/>
      <top style="medium"/>
      <bottom style="thin"/>
    </border>
    <border>
      <left/>
      <right/>
      <top style="medium"/>
      <bottom style="thin"/>
    </border>
    <border>
      <left/>
      <right style="thin"/>
      <top style="medium"/>
      <bottom style="thin"/>
    </border>
    <border>
      <left style="medium"/>
      <right/>
      <top style="thin"/>
      <bottom style="medium"/>
    </border>
    <border>
      <left/>
      <right style="thin"/>
      <top style="thin"/>
      <bottom style="medium"/>
    </border>
    <border>
      <left style="medium"/>
      <right/>
      <top style="medium"/>
      <bottom style="thin"/>
    </border>
    <border>
      <left style="medium"/>
      <right/>
      <top style="thin"/>
      <bottom style="thin"/>
    </border>
    <border>
      <left style="medium"/>
      <right/>
      <top style="medium"/>
      <bottom style="medium"/>
    </border>
    <border>
      <left/>
      <right style="thin"/>
      <top style="medium"/>
      <bottom style="medium"/>
    </border>
    <border>
      <left style="thin"/>
      <right/>
      <top style="medium"/>
      <bottom style="medium"/>
    </border>
    <border>
      <left style="thin"/>
      <right style="thin"/>
      <top style="medium"/>
      <bottom/>
    </border>
    <border>
      <left style="medium"/>
      <right style="thin"/>
      <top style="thin"/>
      <bottom style="medium"/>
    </border>
    <border>
      <left style="thin"/>
      <right style="medium"/>
      <top style="medium"/>
      <bottom/>
    </border>
  </borders>
  <cellStyleXfs count="11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83" fontId="15" fillId="0" borderId="0" applyFill="0" applyBorder="0" applyProtection="0">
      <alignment/>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184" fontId="0" fillId="0" borderId="0" applyFont="0" applyFill="0" applyBorder="0" applyAlignment="0" applyProtection="0"/>
    <xf numFmtId="185" fontId="16" fillId="0" borderId="0" applyFill="0" applyBorder="0" applyAlignment="0">
      <protection/>
    </xf>
    <xf numFmtId="186" fontId="17" fillId="0" borderId="0">
      <alignment/>
      <protection/>
    </xf>
    <xf numFmtId="186" fontId="18" fillId="0" borderId="0">
      <alignment/>
      <protection/>
    </xf>
    <xf numFmtId="186" fontId="18" fillId="0" borderId="0">
      <alignment/>
      <protection/>
    </xf>
    <xf numFmtId="186" fontId="18" fillId="0" borderId="0">
      <alignment/>
      <protection/>
    </xf>
    <xf numFmtId="186" fontId="18" fillId="0" borderId="0">
      <alignment/>
      <protection/>
    </xf>
    <xf numFmtId="186" fontId="18" fillId="0" borderId="0">
      <alignment/>
      <protection/>
    </xf>
    <xf numFmtId="186" fontId="18" fillId="0" borderId="0">
      <alignment/>
      <protection/>
    </xf>
    <xf numFmtId="186" fontId="18" fillId="0" borderId="0">
      <alignment/>
      <protection/>
    </xf>
    <xf numFmtId="0" fontId="19" fillId="0" borderId="0">
      <alignment horizontal="left"/>
      <protection/>
    </xf>
    <xf numFmtId="187" fontId="20" fillId="0" borderId="0" applyNumberFormat="0" applyFill="0" applyBorder="0" applyProtection="0">
      <alignment horizontal="right"/>
    </xf>
    <xf numFmtId="0" fontId="21" fillId="0" borderId="1" applyNumberFormat="0" applyAlignment="0" applyProtection="0"/>
    <xf numFmtId="0" fontId="21" fillId="0" borderId="2">
      <alignment horizontal="left" vertical="center"/>
      <protection/>
    </xf>
    <xf numFmtId="0" fontId="22" fillId="0" borderId="0">
      <alignment/>
      <protection/>
    </xf>
    <xf numFmtId="0" fontId="22" fillId="20" borderId="0" applyNumberFormat="0" applyFont="0" applyBorder="0" applyAlignment="0">
      <protection/>
    </xf>
    <xf numFmtId="188" fontId="22" fillId="0" borderId="0" applyFont="0" applyFill="0" applyBorder="0" applyAlignment="0" applyProtection="0"/>
    <xf numFmtId="4" fontId="19" fillId="0" borderId="0">
      <alignment horizontal="right"/>
      <protection/>
    </xf>
    <xf numFmtId="0" fontId="23" fillId="21" borderId="0" applyNumberFormat="0" applyBorder="0" applyAlignment="0" applyProtection="0"/>
    <xf numFmtId="0" fontId="24" fillId="0" borderId="0" applyNumberFormat="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0" fontId="25" fillId="0" borderId="3">
      <alignment horizontal="center"/>
      <protection/>
    </xf>
    <xf numFmtId="3" fontId="24" fillId="0" borderId="0" applyFont="0" applyFill="0" applyBorder="0" applyAlignment="0" applyProtection="0"/>
    <xf numFmtId="0" fontId="24" fillId="22" borderId="0" applyNumberFormat="0" applyFont="0" applyBorder="0" applyAlignment="0" applyProtection="0"/>
    <xf numFmtId="4" fontId="26" fillId="0" borderId="0">
      <alignment horizontal="right"/>
      <protection/>
    </xf>
    <xf numFmtId="0" fontId="27" fillId="0" borderId="0">
      <alignment horizontal="left"/>
      <protection/>
    </xf>
    <xf numFmtId="0" fontId="22" fillId="23" borderId="0" applyNumberFormat="0" applyBorder="0" applyProtection="0">
      <alignment vertical="top" wrapText="1"/>
    </xf>
    <xf numFmtId="49" fontId="22" fillId="24" borderId="0" applyFont="0" applyBorder="0" applyAlignment="0" applyProtection="0"/>
    <xf numFmtId="0" fontId="28" fillId="0" borderId="0">
      <alignment horizontal="center"/>
      <protection/>
    </xf>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59" fillId="31" borderId="4" applyNumberFormat="0" applyAlignment="0" applyProtection="0"/>
    <xf numFmtId="0" fontId="60" fillId="32" borderId="0" applyNumberFormat="0" applyBorder="0" applyAlignment="0" applyProtection="0"/>
    <xf numFmtId="9" fontId="0" fillId="0" borderId="0" applyFont="0" applyFill="0" applyBorder="0" applyAlignment="0" applyProtection="0"/>
    <xf numFmtId="0" fontId="0" fillId="33" borderId="5" applyNumberFormat="0" applyFont="0" applyAlignment="0" applyProtection="0"/>
    <xf numFmtId="0" fontId="61" fillId="0" borderId="6" applyNumberFormat="0" applyFill="0" applyAlignment="0" applyProtection="0"/>
    <xf numFmtId="0" fontId="62" fillId="34" borderId="0" applyNumberFormat="0" applyBorder="0" applyAlignment="0" applyProtection="0"/>
    <xf numFmtId="0" fontId="29" fillId="0" borderId="7">
      <alignment vertical="center"/>
      <protection/>
    </xf>
    <xf numFmtId="0" fontId="63" fillId="35" borderId="8"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30" fillId="0" borderId="0" applyFont="0" applyFill="0" applyAlignment="0" applyProtection="0"/>
    <xf numFmtId="38" fontId="1"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65" fillId="0" borderId="9" applyNumberFormat="0" applyFill="0" applyAlignment="0" applyProtection="0"/>
    <xf numFmtId="0" fontId="66" fillId="0" borderId="10" applyNumberFormat="0" applyFill="0" applyAlignment="0" applyProtection="0"/>
    <xf numFmtId="0" fontId="67" fillId="0" borderId="11" applyNumberFormat="0" applyFill="0" applyAlignment="0" applyProtection="0"/>
    <xf numFmtId="0" fontId="67" fillId="0" borderId="0" applyNumberFormat="0" applyFill="0" applyBorder="0" applyAlignment="0" applyProtection="0"/>
    <xf numFmtId="0" fontId="68" fillId="0" borderId="12" applyNumberFormat="0" applyFill="0" applyAlignment="0" applyProtection="0"/>
    <xf numFmtId="0" fontId="69" fillId="35" borderId="13"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6" borderId="8" applyNumberFormat="0" applyAlignment="0" applyProtection="0"/>
    <xf numFmtId="0" fontId="0" fillId="0" borderId="0">
      <alignment/>
      <protection/>
    </xf>
    <xf numFmtId="0" fontId="0" fillId="0" borderId="0">
      <alignment/>
      <protection/>
    </xf>
    <xf numFmtId="0" fontId="0" fillId="0" borderId="0">
      <alignment vertical="center"/>
      <protection/>
    </xf>
    <xf numFmtId="0" fontId="5"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5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8" fillId="0" borderId="0">
      <alignment/>
      <protection/>
    </xf>
    <xf numFmtId="0" fontId="9" fillId="0" borderId="0">
      <alignment/>
      <protection/>
    </xf>
    <xf numFmtId="0" fontId="72" fillId="37" borderId="0" applyNumberFormat="0" applyBorder="0" applyAlignment="0" applyProtection="0"/>
  </cellStyleXfs>
  <cellXfs count="398">
    <xf numFmtId="0" fontId="0" fillId="0" borderId="0" xfId="0" applyAlignment="1">
      <alignment/>
    </xf>
    <xf numFmtId="0" fontId="56" fillId="0" borderId="0" xfId="105">
      <alignment vertical="center"/>
      <protection/>
    </xf>
    <xf numFmtId="0" fontId="56" fillId="0" borderId="0" xfId="105" applyFill="1" applyBorder="1">
      <alignment vertical="center"/>
      <protection/>
    </xf>
    <xf numFmtId="0" fontId="1" fillId="0" borderId="0" xfId="105" applyFont="1">
      <alignment vertical="center"/>
      <protection/>
    </xf>
    <xf numFmtId="3" fontId="0" fillId="0" borderId="0" xfId="99" applyNumberFormat="1" applyFont="1">
      <alignment/>
      <protection/>
    </xf>
    <xf numFmtId="0" fontId="56" fillId="0" borderId="14" xfId="105" applyBorder="1">
      <alignment vertical="center"/>
      <protection/>
    </xf>
    <xf numFmtId="0" fontId="56" fillId="0" borderId="15" xfId="105" applyBorder="1">
      <alignment vertical="center"/>
      <protection/>
    </xf>
    <xf numFmtId="0" fontId="56" fillId="0" borderId="16" xfId="105" applyBorder="1">
      <alignment vertical="center"/>
      <protection/>
    </xf>
    <xf numFmtId="0" fontId="56" fillId="0" borderId="17" xfId="105" applyBorder="1" applyAlignment="1">
      <alignment horizontal="center" vertical="center"/>
      <protection/>
    </xf>
    <xf numFmtId="0" fontId="56" fillId="0" borderId="16" xfId="105" applyBorder="1" applyAlignment="1">
      <alignment horizontal="center" vertical="center"/>
      <protection/>
    </xf>
    <xf numFmtId="0" fontId="56" fillId="0" borderId="14" xfId="105" applyBorder="1" applyAlignment="1">
      <alignment horizontal="center" vertical="center"/>
      <protection/>
    </xf>
    <xf numFmtId="0" fontId="56" fillId="0" borderId="15" xfId="105" applyBorder="1" applyAlignment="1">
      <alignment horizontal="center" vertical="center"/>
      <protection/>
    </xf>
    <xf numFmtId="0" fontId="0" fillId="0" borderId="0" xfId="107" applyFont="1" applyAlignment="1">
      <alignment vertical="center"/>
      <protection/>
    </xf>
    <xf numFmtId="20" fontId="0" fillId="0" borderId="3" xfId="107" applyNumberFormat="1" applyFont="1" applyBorder="1" applyAlignment="1" applyProtection="1">
      <alignment horizontal="center" vertical="center"/>
      <protection locked="0"/>
    </xf>
    <xf numFmtId="3" fontId="11" fillId="0" borderId="18" xfId="107" applyNumberFormat="1" applyFont="1" applyBorder="1" applyAlignment="1" applyProtection="1">
      <alignment horizontal="center" vertical="center"/>
      <protection locked="0"/>
    </xf>
    <xf numFmtId="0" fontId="11" fillId="0" borderId="19" xfId="107" applyFont="1" applyBorder="1" applyAlignment="1" applyProtection="1">
      <alignment horizontal="center" vertical="center" shrinkToFit="1"/>
      <protection locked="0"/>
    </xf>
    <xf numFmtId="0" fontId="11" fillId="0" borderId="20" xfId="107" applyFont="1" applyBorder="1" applyAlignment="1" applyProtection="1">
      <alignment horizontal="center" vertical="center"/>
      <protection locked="0"/>
    </xf>
    <xf numFmtId="3" fontId="11" fillId="0" borderId="21" xfId="107" applyNumberFormat="1" applyFont="1" applyBorder="1" applyAlignment="1" applyProtection="1">
      <alignment horizontal="center" vertical="center"/>
      <protection locked="0"/>
    </xf>
    <xf numFmtId="0" fontId="11" fillId="0" borderId="22" xfId="107" applyFont="1" applyBorder="1" applyAlignment="1" applyProtection="1">
      <alignment horizontal="center" vertical="center"/>
      <protection locked="0"/>
    </xf>
    <xf numFmtId="0" fontId="0" fillId="0" borderId="22" xfId="107" applyFont="1" applyBorder="1" applyAlignment="1">
      <alignment vertical="center"/>
      <protection/>
    </xf>
    <xf numFmtId="0" fontId="11" fillId="0" borderId="23" xfId="107" applyFont="1" applyBorder="1" applyAlignment="1" applyProtection="1">
      <alignment horizontal="center" vertical="center" shrinkToFit="1"/>
      <protection locked="0"/>
    </xf>
    <xf numFmtId="0" fontId="11" fillId="0" borderId="24" xfId="107" applyFont="1" applyBorder="1" applyAlignment="1" applyProtection="1">
      <alignment horizontal="left" vertical="center"/>
      <protection locked="0"/>
    </xf>
    <xf numFmtId="38" fontId="11" fillId="0" borderId="25" xfId="87" applyFont="1" applyBorder="1" applyAlignment="1" applyProtection="1">
      <alignment horizontal="right" vertical="center"/>
      <protection locked="0"/>
    </xf>
    <xf numFmtId="0" fontId="11" fillId="0" borderId="0" xfId="107" applyFont="1" applyBorder="1" applyAlignment="1" applyProtection="1">
      <alignment vertical="center"/>
      <protection locked="0"/>
    </xf>
    <xf numFmtId="0" fontId="11" fillId="0" borderId="0" xfId="107" applyFont="1" applyBorder="1" applyAlignment="1" applyProtection="1">
      <alignment horizontal="center" vertical="center"/>
      <protection locked="0"/>
    </xf>
    <xf numFmtId="176" fontId="11" fillId="0" borderId="0" xfId="107" applyNumberFormat="1" applyFont="1" applyFill="1" applyBorder="1" applyAlignment="1" applyProtection="1">
      <alignment vertical="center"/>
      <protection locked="0"/>
    </xf>
    <xf numFmtId="176" fontId="11" fillId="0" borderId="0" xfId="107" applyNumberFormat="1" applyFont="1" applyBorder="1" applyAlignment="1" applyProtection="1">
      <alignment horizontal="center" vertical="center"/>
      <protection locked="0"/>
    </xf>
    <xf numFmtId="3" fontId="11" fillId="0" borderId="0" xfId="107" applyNumberFormat="1" applyFont="1" applyBorder="1" applyAlignment="1" applyProtection="1">
      <alignment vertical="center"/>
      <protection locked="0"/>
    </xf>
    <xf numFmtId="0" fontId="11" fillId="0" borderId="26" xfId="107" applyFont="1" applyBorder="1" applyAlignment="1" applyProtection="1">
      <alignment horizontal="center" vertical="center" shrinkToFit="1"/>
      <protection locked="0"/>
    </xf>
    <xf numFmtId="0" fontId="11" fillId="0" borderId="24" xfId="107" applyFont="1" applyBorder="1" applyAlignment="1" applyProtection="1">
      <alignment vertical="center"/>
      <protection locked="0"/>
    </xf>
    <xf numFmtId="176" fontId="11" fillId="0" borderId="0" xfId="107" applyNumberFormat="1" applyFont="1" applyBorder="1" applyAlignment="1" applyProtection="1">
      <alignment vertical="center"/>
      <protection locked="0"/>
    </xf>
    <xf numFmtId="0" fontId="12" fillId="0" borderId="24" xfId="107" applyFont="1" applyBorder="1" applyAlignment="1" applyProtection="1">
      <alignment vertical="center"/>
      <protection locked="0"/>
    </xf>
    <xf numFmtId="38" fontId="12" fillId="0" borderId="25" xfId="87" applyFont="1" applyBorder="1" applyAlignment="1" applyProtection="1">
      <alignment horizontal="right" vertical="center"/>
      <protection locked="0"/>
    </xf>
    <xf numFmtId="0" fontId="12" fillId="0" borderId="0" xfId="107" applyFont="1" applyBorder="1" applyAlignment="1" applyProtection="1">
      <alignment vertical="center"/>
      <protection locked="0"/>
    </xf>
    <xf numFmtId="0" fontId="12" fillId="0" borderId="0" xfId="107" applyFont="1" applyBorder="1" applyAlignment="1" applyProtection="1">
      <alignment horizontal="center" vertical="center"/>
      <protection locked="0"/>
    </xf>
    <xf numFmtId="176" fontId="12" fillId="0" borderId="27" xfId="107" applyNumberFormat="1" applyFont="1" applyBorder="1" applyAlignment="1" applyProtection="1">
      <alignment horizontal="left" vertical="center"/>
      <protection locked="0"/>
    </xf>
    <xf numFmtId="176" fontId="12" fillId="0" borderId="27" xfId="107" applyNumberFormat="1" applyFont="1" applyBorder="1" applyAlignment="1" applyProtection="1">
      <alignment horizontal="center" vertical="center"/>
      <protection locked="0"/>
    </xf>
    <xf numFmtId="0" fontId="12" fillId="0" borderId="26" xfId="107" applyFont="1" applyBorder="1" applyAlignment="1" applyProtection="1">
      <alignment horizontal="center" vertical="center" shrinkToFit="1"/>
      <protection locked="0"/>
    </xf>
    <xf numFmtId="179" fontId="13" fillId="0" borderId="0" xfId="107" applyNumberFormat="1" applyFont="1" applyAlignment="1">
      <alignment vertical="center"/>
      <protection/>
    </xf>
    <xf numFmtId="0" fontId="13" fillId="0" borderId="0" xfId="107" applyFont="1" applyAlignment="1">
      <alignment vertical="center"/>
      <protection/>
    </xf>
    <xf numFmtId="0" fontId="11" fillId="0" borderId="28" xfId="107" applyFont="1" applyBorder="1" applyAlignment="1" applyProtection="1">
      <alignment vertical="center"/>
      <protection locked="0"/>
    </xf>
    <xf numFmtId="38" fontId="11" fillId="0" borderId="7" xfId="87" applyFont="1" applyBorder="1" applyAlignment="1" applyProtection="1">
      <alignment horizontal="right" vertical="center"/>
      <protection locked="0"/>
    </xf>
    <xf numFmtId="0" fontId="11" fillId="0" borderId="27" xfId="107" applyFont="1" applyBorder="1" applyAlignment="1" applyProtection="1">
      <alignment vertical="center"/>
      <protection locked="0"/>
    </xf>
    <xf numFmtId="0" fontId="11" fillId="0" borderId="27" xfId="107" applyFont="1" applyBorder="1" applyAlignment="1" applyProtection="1">
      <alignment horizontal="right" vertical="center"/>
      <protection locked="0"/>
    </xf>
    <xf numFmtId="176" fontId="11" fillId="0" borderId="27" xfId="107" applyNumberFormat="1" applyFont="1" applyBorder="1" applyAlignment="1" applyProtection="1">
      <alignment vertical="center"/>
      <protection locked="0"/>
    </xf>
    <xf numFmtId="176" fontId="11" fillId="0" borderId="27" xfId="107" applyNumberFormat="1" applyFont="1" applyBorder="1" applyAlignment="1" applyProtection="1">
      <alignment horizontal="center" vertical="center"/>
      <protection locked="0"/>
    </xf>
    <xf numFmtId="0" fontId="11" fillId="0" borderId="29" xfId="107" applyFont="1" applyBorder="1" applyAlignment="1" applyProtection="1">
      <alignment horizontal="center" vertical="center" shrinkToFit="1"/>
      <protection locked="0"/>
    </xf>
    <xf numFmtId="0" fontId="11" fillId="0" borderId="20" xfId="107" applyFont="1" applyBorder="1" applyAlignment="1" applyProtection="1">
      <alignment vertical="center"/>
      <protection locked="0"/>
    </xf>
    <xf numFmtId="38" fontId="11" fillId="0" borderId="21" xfId="87" applyFont="1" applyBorder="1" applyAlignment="1" applyProtection="1">
      <alignment horizontal="right" vertical="center"/>
      <protection locked="0"/>
    </xf>
    <xf numFmtId="0" fontId="0" fillId="0" borderId="22" xfId="107" applyFont="1" applyBorder="1" applyAlignment="1">
      <alignment horizontal="center" vertical="center"/>
      <protection/>
    </xf>
    <xf numFmtId="0" fontId="0" fillId="0" borderId="23" xfId="107" applyFont="1" applyBorder="1" applyAlignment="1">
      <alignment vertical="center" shrinkToFit="1"/>
      <protection/>
    </xf>
    <xf numFmtId="0" fontId="0" fillId="0" borderId="0" xfId="107" applyFont="1" applyBorder="1" applyAlignment="1">
      <alignment vertical="center"/>
      <protection/>
    </xf>
    <xf numFmtId="0" fontId="0" fillId="0" borderId="0" xfId="107" applyFont="1" applyBorder="1" applyAlignment="1">
      <alignment horizontal="center" vertical="center"/>
      <protection/>
    </xf>
    <xf numFmtId="0" fontId="0" fillId="0" borderId="26" xfId="107" applyFont="1" applyBorder="1" applyAlignment="1">
      <alignment vertical="center" shrinkToFit="1"/>
      <protection/>
    </xf>
    <xf numFmtId="0" fontId="11" fillId="0" borderId="0" xfId="107" applyFont="1" applyBorder="1" applyAlignment="1" applyProtection="1">
      <alignment horizontal="right" vertical="center"/>
      <protection locked="0"/>
    </xf>
    <xf numFmtId="3" fontId="11" fillId="0" borderId="0" xfId="107" applyNumberFormat="1" applyFont="1" applyBorder="1" applyAlignment="1" applyProtection="1">
      <alignment horizontal="center" vertical="center"/>
      <protection locked="0"/>
    </xf>
    <xf numFmtId="176" fontId="11" fillId="0" borderId="0" xfId="107" applyNumberFormat="1" applyFont="1" applyBorder="1" applyAlignment="1" applyProtection="1">
      <alignment horizontal="right" vertical="center"/>
      <protection locked="0"/>
    </xf>
    <xf numFmtId="0" fontId="13" fillId="0" borderId="0" xfId="107" applyFont="1" applyBorder="1" applyAlignment="1">
      <alignment vertical="center"/>
      <protection/>
    </xf>
    <xf numFmtId="0" fontId="12" fillId="0" borderId="0" xfId="107" applyFont="1" applyBorder="1" applyAlignment="1" applyProtection="1">
      <alignment horizontal="right" vertical="center"/>
      <protection locked="0"/>
    </xf>
    <xf numFmtId="3" fontId="12" fillId="0" borderId="0" xfId="107" applyNumberFormat="1" applyFont="1" applyBorder="1" applyAlignment="1" applyProtection="1">
      <alignment horizontal="center" vertical="center"/>
      <protection locked="0"/>
    </xf>
    <xf numFmtId="3" fontId="12" fillId="0" borderId="0" xfId="107" applyNumberFormat="1" applyFont="1" applyBorder="1" applyAlignment="1" applyProtection="1">
      <alignment horizontal="left" vertical="center"/>
      <protection locked="0"/>
    </xf>
    <xf numFmtId="176" fontId="12" fillId="0" borderId="27" xfId="107" applyNumberFormat="1" applyFont="1" applyBorder="1" applyAlignment="1" applyProtection="1">
      <alignment vertical="center"/>
      <protection locked="0"/>
    </xf>
    <xf numFmtId="177" fontId="0" fillId="0" borderId="0" xfId="107" applyNumberFormat="1" applyFont="1" applyBorder="1" applyAlignment="1">
      <alignment vertical="center"/>
      <protection/>
    </xf>
    <xf numFmtId="3" fontId="11" fillId="0" borderId="0" xfId="107" applyNumberFormat="1" applyFont="1" applyBorder="1" applyAlignment="1" applyProtection="1">
      <alignment horizontal="left" vertical="center"/>
      <protection locked="0"/>
    </xf>
    <xf numFmtId="179" fontId="0" fillId="0" borderId="0" xfId="107" applyNumberFormat="1" applyFont="1" applyAlignment="1">
      <alignment vertical="center"/>
      <protection/>
    </xf>
    <xf numFmtId="0" fontId="0" fillId="0" borderId="0" xfId="107" applyFont="1" applyFill="1" applyBorder="1" applyAlignment="1">
      <alignment vertical="center"/>
      <protection/>
    </xf>
    <xf numFmtId="176" fontId="11" fillId="0" borderId="30" xfId="107" applyNumberFormat="1" applyFont="1" applyBorder="1" applyAlignment="1" applyProtection="1">
      <alignment vertical="center"/>
      <protection locked="0"/>
    </xf>
    <xf numFmtId="3" fontId="11" fillId="0" borderId="30" xfId="107" applyNumberFormat="1" applyFont="1" applyBorder="1" applyAlignment="1" applyProtection="1">
      <alignment vertical="center"/>
      <protection locked="0"/>
    </xf>
    <xf numFmtId="3" fontId="0" fillId="0" borderId="0" xfId="107" applyNumberFormat="1" applyFont="1" applyAlignment="1">
      <alignment vertical="center"/>
      <protection/>
    </xf>
    <xf numFmtId="3" fontId="11" fillId="0" borderId="27" xfId="107" applyNumberFormat="1" applyFont="1" applyBorder="1" applyAlignment="1" applyProtection="1">
      <alignment horizontal="center" vertical="center"/>
      <protection locked="0"/>
    </xf>
    <xf numFmtId="176" fontId="11" fillId="0" borderId="27" xfId="107" applyNumberFormat="1" applyFont="1" applyBorder="1" applyAlignment="1" applyProtection="1">
      <alignment horizontal="right" vertical="center"/>
      <protection locked="0"/>
    </xf>
    <xf numFmtId="0" fontId="11" fillId="0" borderId="27" xfId="107" applyFont="1" applyBorder="1" applyAlignment="1" applyProtection="1">
      <alignment horizontal="center" vertical="center"/>
      <protection locked="0"/>
    </xf>
    <xf numFmtId="3" fontId="11" fillId="0" borderId="27" xfId="107" applyNumberFormat="1" applyFont="1" applyBorder="1" applyAlignment="1" applyProtection="1">
      <alignment vertical="center"/>
      <protection locked="0"/>
    </xf>
    <xf numFmtId="0" fontId="11" fillId="0" borderId="22" xfId="107" applyFont="1" applyBorder="1" applyAlignment="1" applyProtection="1">
      <alignment horizontal="left" vertical="center"/>
      <protection locked="0"/>
    </xf>
    <xf numFmtId="3" fontId="11" fillId="0" borderId="22" xfId="107" applyNumberFormat="1" applyFont="1" applyBorder="1" applyAlignment="1" applyProtection="1">
      <alignment horizontal="center" vertical="center"/>
      <protection locked="0"/>
    </xf>
    <xf numFmtId="176" fontId="11" fillId="0" borderId="22" xfId="107" applyNumberFormat="1" applyFont="1" applyBorder="1" applyAlignment="1" applyProtection="1">
      <alignment horizontal="right" vertical="center"/>
      <protection locked="0"/>
    </xf>
    <xf numFmtId="176" fontId="11" fillId="0" borderId="22" xfId="107" applyNumberFormat="1" applyFont="1" applyBorder="1" applyAlignment="1" applyProtection="1">
      <alignment vertical="center"/>
      <protection locked="0"/>
    </xf>
    <xf numFmtId="3" fontId="11" fillId="0" borderId="22" xfId="107" applyNumberFormat="1" applyFont="1" applyBorder="1" applyAlignment="1" applyProtection="1">
      <alignment vertical="center"/>
      <protection locked="0"/>
    </xf>
    <xf numFmtId="0" fontId="11" fillId="0" borderId="20" xfId="107" applyFont="1" applyFill="1" applyBorder="1" applyAlignment="1" applyProtection="1">
      <alignment horizontal="left" vertical="center"/>
      <protection locked="0"/>
    </xf>
    <xf numFmtId="0" fontId="11" fillId="0" borderId="22" xfId="107" applyFont="1" applyFill="1" applyBorder="1" applyAlignment="1" applyProtection="1">
      <alignment horizontal="left" vertical="center"/>
      <protection locked="0"/>
    </xf>
    <xf numFmtId="0" fontId="11" fillId="0" borderId="22" xfId="107" applyFont="1" applyFill="1" applyBorder="1" applyAlignment="1" applyProtection="1">
      <alignment vertical="center"/>
      <protection locked="0"/>
    </xf>
    <xf numFmtId="0" fontId="11" fillId="0" borderId="22" xfId="107" applyFont="1" applyFill="1" applyBorder="1" applyAlignment="1" applyProtection="1">
      <alignment horizontal="right" vertical="center"/>
      <protection locked="0"/>
    </xf>
    <xf numFmtId="38" fontId="11" fillId="0" borderId="22" xfId="87" applyFont="1" applyFill="1" applyBorder="1" applyAlignment="1" applyProtection="1">
      <alignment vertical="center"/>
      <protection locked="0"/>
    </xf>
    <xf numFmtId="176" fontId="11" fillId="0" borderId="22" xfId="107" applyNumberFormat="1" applyFont="1" applyFill="1" applyBorder="1" applyAlignment="1" applyProtection="1">
      <alignment horizontal="left" vertical="center"/>
      <protection locked="0"/>
    </xf>
    <xf numFmtId="3" fontId="11" fillId="0" borderId="22" xfId="107" applyNumberFormat="1" applyFont="1" applyFill="1" applyBorder="1" applyAlignment="1" applyProtection="1">
      <alignment vertical="center"/>
      <protection locked="0"/>
    </xf>
    <xf numFmtId="0" fontId="11" fillId="0" borderId="23" xfId="107" applyFont="1" applyFill="1" applyBorder="1" applyAlignment="1" applyProtection="1">
      <alignment horizontal="center" vertical="center" shrinkToFit="1"/>
      <protection locked="0"/>
    </xf>
    <xf numFmtId="38" fontId="0" fillId="0" borderId="0" xfId="87" applyFont="1" applyFill="1" applyAlignment="1">
      <alignment vertical="center"/>
    </xf>
    <xf numFmtId="0" fontId="0" fillId="0" borderId="0" xfId="107" applyFont="1" applyFill="1" applyAlignment="1">
      <alignment vertical="center"/>
      <protection/>
    </xf>
    <xf numFmtId="0" fontId="11" fillId="0" borderId="22" xfId="107" applyFont="1" applyBorder="1" applyAlignment="1" applyProtection="1">
      <alignment vertical="center"/>
      <protection locked="0"/>
    </xf>
    <xf numFmtId="0" fontId="11" fillId="0" borderId="22" xfId="107" applyFont="1" applyBorder="1" applyAlignment="1" applyProtection="1">
      <alignment horizontal="right" vertical="center"/>
      <protection locked="0"/>
    </xf>
    <xf numFmtId="176" fontId="11" fillId="0" borderId="22" xfId="107" applyNumberFormat="1" applyFont="1" applyBorder="1" applyAlignment="1" applyProtection="1">
      <alignment horizontal="center" vertical="center"/>
      <protection locked="0"/>
    </xf>
    <xf numFmtId="177" fontId="11" fillId="0" borderId="23" xfId="107" applyNumberFormat="1" applyFont="1" applyBorder="1" applyAlignment="1" applyProtection="1">
      <alignment horizontal="center" vertical="center" shrinkToFit="1"/>
      <protection locked="0"/>
    </xf>
    <xf numFmtId="0" fontId="11" fillId="0" borderId="31" xfId="107" applyFont="1" applyBorder="1" applyAlignment="1" applyProtection="1">
      <alignment vertical="center"/>
      <protection locked="0"/>
    </xf>
    <xf numFmtId="0" fontId="11" fillId="0" borderId="31" xfId="107" applyFont="1" applyBorder="1" applyAlignment="1" applyProtection="1">
      <alignment horizontal="right" vertical="center"/>
      <protection locked="0"/>
    </xf>
    <xf numFmtId="176" fontId="11" fillId="0" borderId="31" xfId="107" applyNumberFormat="1" applyFont="1" applyBorder="1" applyAlignment="1" applyProtection="1">
      <alignment vertical="center"/>
      <protection locked="0"/>
    </xf>
    <xf numFmtId="176" fontId="11" fillId="0" borderId="31" xfId="107" applyNumberFormat="1" applyFont="1" applyBorder="1" applyAlignment="1" applyProtection="1">
      <alignment horizontal="center" vertical="center"/>
      <protection locked="0"/>
    </xf>
    <xf numFmtId="3" fontId="11" fillId="0" borderId="31" xfId="107" applyNumberFormat="1" applyFont="1" applyBorder="1" applyAlignment="1" applyProtection="1">
      <alignment vertical="center"/>
      <protection locked="0"/>
    </xf>
    <xf numFmtId="177" fontId="11" fillId="0" borderId="32" xfId="107" applyNumberFormat="1" applyFont="1" applyBorder="1" applyAlignment="1" applyProtection="1">
      <alignment horizontal="center" vertical="center" shrinkToFit="1"/>
      <protection locked="0"/>
    </xf>
    <xf numFmtId="0" fontId="11" fillId="0" borderId="0" xfId="107" applyFont="1" applyBorder="1" applyAlignment="1" applyProtection="1">
      <alignment horizontal="left" vertical="center"/>
      <protection locked="0"/>
    </xf>
    <xf numFmtId="38" fontId="11" fillId="0" borderId="0" xfId="87" applyFont="1" applyBorder="1" applyAlignment="1" applyProtection="1">
      <alignment horizontal="right" vertical="center"/>
      <protection locked="0"/>
    </xf>
    <xf numFmtId="177" fontId="11" fillId="0" borderId="0" xfId="107" applyNumberFormat="1" applyFont="1" applyBorder="1" applyAlignment="1" applyProtection="1">
      <alignment horizontal="center" vertical="center" shrinkToFit="1"/>
      <protection locked="0"/>
    </xf>
    <xf numFmtId="0" fontId="9" fillId="0" borderId="0" xfId="107" applyFont="1" applyBorder="1" applyAlignment="1" applyProtection="1">
      <alignment horizontal="center" vertical="center"/>
      <protection locked="0"/>
    </xf>
    <xf numFmtId="0" fontId="9" fillId="0" borderId="0" xfId="107" applyFont="1" applyBorder="1" applyAlignment="1" applyProtection="1">
      <alignment vertical="center"/>
      <protection locked="0"/>
    </xf>
    <xf numFmtId="0" fontId="9" fillId="0" borderId="0" xfId="107" applyFont="1" applyBorder="1" applyAlignment="1" applyProtection="1">
      <alignment horizontal="right" vertical="center"/>
      <protection locked="0"/>
    </xf>
    <xf numFmtId="180" fontId="9" fillId="0" borderId="0" xfId="107" applyNumberFormat="1" applyFont="1" applyBorder="1" applyAlignment="1" applyProtection="1">
      <alignment vertical="center"/>
      <protection locked="0"/>
    </xf>
    <xf numFmtId="176" fontId="9" fillId="0" borderId="0" xfId="107" applyNumberFormat="1" applyFont="1" applyBorder="1" applyAlignment="1" applyProtection="1">
      <alignment vertical="center"/>
      <protection locked="0"/>
    </xf>
    <xf numFmtId="176" fontId="9" fillId="0" borderId="0" xfId="107" applyNumberFormat="1" applyFont="1" applyBorder="1" applyAlignment="1" applyProtection="1">
      <alignment horizontal="center" vertical="center"/>
      <protection locked="0"/>
    </xf>
    <xf numFmtId="3" fontId="9" fillId="0" borderId="0" xfId="107" applyNumberFormat="1" applyFont="1" applyBorder="1" applyAlignment="1" applyProtection="1">
      <alignment vertical="center"/>
      <protection locked="0"/>
    </xf>
    <xf numFmtId="177" fontId="9" fillId="0" borderId="0" xfId="107" applyNumberFormat="1" applyFont="1" applyBorder="1" applyAlignment="1" applyProtection="1">
      <alignment horizontal="right" vertical="center" shrinkToFit="1"/>
      <protection locked="0"/>
    </xf>
    <xf numFmtId="0" fontId="13" fillId="0" borderId="0" xfId="107" applyFont="1" applyAlignment="1">
      <alignment horizontal="center" vertical="center"/>
      <protection/>
    </xf>
    <xf numFmtId="0" fontId="13" fillId="0" borderId="0" xfId="107" applyFont="1" applyAlignment="1">
      <alignment vertical="center" shrinkToFit="1"/>
      <protection/>
    </xf>
    <xf numFmtId="0" fontId="14" fillId="0" borderId="0" xfId="107" applyFont="1" applyAlignment="1">
      <alignment vertical="center"/>
      <protection/>
    </xf>
    <xf numFmtId="0" fontId="0" fillId="0" borderId="0" xfId="107" applyFont="1" applyAlignment="1">
      <alignment horizontal="center" vertical="center"/>
      <protection/>
    </xf>
    <xf numFmtId="0" fontId="0" fillId="0" borderId="0" xfId="107" applyFont="1" applyAlignment="1">
      <alignment vertical="center" shrinkToFit="1"/>
      <protection/>
    </xf>
    <xf numFmtId="0" fontId="10" fillId="0" borderId="0" xfId="107" applyFont="1" applyAlignment="1">
      <alignment vertical="center"/>
      <protection/>
    </xf>
    <xf numFmtId="20" fontId="0" fillId="0" borderId="3" xfId="107" applyNumberFormat="1" applyFont="1" applyBorder="1" applyAlignment="1" applyProtection="1">
      <alignment horizontal="right" vertical="center"/>
      <protection locked="0"/>
    </xf>
    <xf numFmtId="0" fontId="13" fillId="0" borderId="0" xfId="107" applyFont="1" applyBorder="1" applyAlignment="1">
      <alignment horizontal="right" vertical="center"/>
      <protection/>
    </xf>
    <xf numFmtId="177" fontId="13" fillId="0" borderId="0" xfId="107" applyNumberFormat="1" applyFont="1" applyBorder="1" applyAlignment="1">
      <alignment vertical="center"/>
      <protection/>
    </xf>
    <xf numFmtId="176" fontId="13" fillId="0" borderId="0" xfId="107" applyNumberFormat="1" applyFont="1" applyBorder="1" applyAlignment="1">
      <alignment vertical="center"/>
      <protection/>
    </xf>
    <xf numFmtId="181" fontId="13" fillId="0" borderId="0" xfId="107" applyNumberFormat="1" applyFont="1" applyBorder="1" applyAlignment="1">
      <alignment vertical="center"/>
      <protection/>
    </xf>
    <xf numFmtId="182" fontId="13" fillId="0" borderId="0" xfId="107" applyNumberFormat="1" applyFont="1" applyBorder="1" applyAlignment="1">
      <alignment vertical="center"/>
      <protection/>
    </xf>
    <xf numFmtId="0" fontId="11" fillId="0" borderId="26" xfId="107" applyFont="1" applyBorder="1" applyAlignment="1" applyProtection="1">
      <alignment vertical="top" wrapText="1"/>
      <protection locked="0"/>
    </xf>
    <xf numFmtId="0" fontId="11" fillId="0" borderId="29" xfId="107" applyFont="1" applyBorder="1" applyAlignment="1" applyProtection="1">
      <alignment vertical="top" wrapText="1"/>
      <protection locked="0"/>
    </xf>
    <xf numFmtId="0" fontId="0" fillId="0" borderId="33" xfId="107" applyFont="1" applyBorder="1" applyAlignment="1">
      <alignment vertical="center" shrinkToFit="1"/>
      <protection/>
    </xf>
    <xf numFmtId="0" fontId="0" fillId="0" borderId="0" xfId="107" applyFont="1" applyBorder="1" applyAlignment="1">
      <alignment vertical="center" shrinkToFit="1"/>
      <protection/>
    </xf>
    <xf numFmtId="0" fontId="0" fillId="0" borderId="0" xfId="108" applyFont="1">
      <alignment vertical="center"/>
      <protection/>
    </xf>
    <xf numFmtId="0" fontId="0" fillId="0" borderId="0" xfId="108" applyFont="1" applyAlignment="1">
      <alignment horizontal="center" vertical="center"/>
      <protection/>
    </xf>
    <xf numFmtId="0" fontId="0" fillId="0" borderId="17" xfId="108" applyFont="1" applyBorder="1">
      <alignment vertical="center"/>
      <protection/>
    </xf>
    <xf numFmtId="189" fontId="0" fillId="0" borderId="17" xfId="108" applyNumberFormat="1" applyFont="1" applyBorder="1">
      <alignment vertical="center"/>
      <protection/>
    </xf>
    <xf numFmtId="177" fontId="0" fillId="0" borderId="17" xfId="108" applyNumberFormat="1" applyFont="1" applyBorder="1">
      <alignment vertical="center"/>
      <protection/>
    </xf>
    <xf numFmtId="190" fontId="0" fillId="0" borderId="17" xfId="108" applyNumberFormat="1" applyFont="1" applyBorder="1">
      <alignment vertical="center"/>
      <protection/>
    </xf>
    <xf numFmtId="0" fontId="0" fillId="0" borderId="0" xfId="108" applyFont="1" applyAlignment="1">
      <alignment horizontal="right" vertical="center"/>
      <protection/>
    </xf>
    <xf numFmtId="177" fontId="0" fillId="0" borderId="0" xfId="100" applyNumberFormat="1" applyFont="1" applyFill="1" applyBorder="1">
      <alignment vertical="center"/>
      <protection/>
    </xf>
    <xf numFmtId="177" fontId="0" fillId="0" borderId="0" xfId="100" applyNumberFormat="1" applyFont="1" applyFill="1" applyBorder="1" applyAlignment="1">
      <alignment vertical="center"/>
      <protection/>
    </xf>
    <xf numFmtId="177" fontId="0" fillId="0" borderId="0" xfId="100" applyNumberFormat="1" applyFont="1" applyFill="1" applyBorder="1" applyAlignment="1">
      <alignment vertical="center" shrinkToFit="1"/>
      <protection/>
    </xf>
    <xf numFmtId="177" fontId="0" fillId="0" borderId="0" xfId="100" applyNumberFormat="1" applyFont="1" applyFill="1" applyBorder="1" applyAlignment="1">
      <alignment horizontal="left" vertical="center" shrinkToFit="1"/>
      <protection/>
    </xf>
    <xf numFmtId="177" fontId="0" fillId="0" borderId="0" xfId="100" applyNumberFormat="1" applyFont="1" applyFill="1" applyBorder="1" applyAlignment="1">
      <alignment horizontal="center" vertical="center" shrinkToFit="1"/>
      <protection/>
    </xf>
    <xf numFmtId="177" fontId="0" fillId="0" borderId="0" xfId="100" applyNumberFormat="1" applyFont="1" applyFill="1" applyBorder="1" applyAlignment="1">
      <alignment horizontal="center" vertical="center"/>
      <protection/>
    </xf>
    <xf numFmtId="3" fontId="0" fillId="0" borderId="0" xfId="99" applyNumberFormat="1" applyFont="1" applyAlignment="1">
      <alignment vertical="center"/>
      <protection/>
    </xf>
    <xf numFmtId="0" fontId="0" fillId="0" borderId="0" xfId="101" applyFont="1" applyBorder="1" applyAlignment="1">
      <alignment vertical="center" wrapText="1"/>
      <protection/>
    </xf>
    <xf numFmtId="3" fontId="0" fillId="0" borderId="0" xfId="101" applyNumberFormat="1" applyFont="1" applyBorder="1" applyAlignment="1">
      <alignment vertical="center" wrapText="1"/>
      <protection/>
    </xf>
    <xf numFmtId="0" fontId="0" fillId="0" borderId="0" xfId="112" applyFont="1" applyAlignment="1">
      <alignment vertical="center"/>
      <protection/>
    </xf>
    <xf numFmtId="176" fontId="0" fillId="0" borderId="0" xfId="112" applyNumberFormat="1" applyFont="1" applyAlignment="1">
      <alignment vertical="center"/>
      <protection/>
    </xf>
    <xf numFmtId="3" fontId="0" fillId="0" borderId="0" xfId="112" applyNumberFormat="1" applyFont="1" applyAlignment="1">
      <alignment vertical="center"/>
      <protection/>
    </xf>
    <xf numFmtId="0" fontId="0" fillId="0" borderId="0" xfId="108" applyFont="1" applyAlignment="1">
      <alignment vertical="center"/>
      <protection/>
    </xf>
    <xf numFmtId="0" fontId="0" fillId="0" borderId="0" xfId="101" applyFont="1" applyBorder="1" applyAlignment="1">
      <alignment vertical="center"/>
      <protection/>
    </xf>
    <xf numFmtId="0" fontId="0" fillId="0" borderId="0" xfId="112" applyNumberFormat="1" applyFont="1" applyBorder="1" applyAlignment="1">
      <alignment horizontal="right" vertical="center"/>
      <protection/>
    </xf>
    <xf numFmtId="0" fontId="0" fillId="0" borderId="0" xfId="112" applyFont="1" applyBorder="1" applyAlignment="1">
      <alignment vertical="center"/>
      <protection/>
    </xf>
    <xf numFmtId="0" fontId="0" fillId="0" borderId="17" xfId="99" applyFont="1" applyBorder="1" applyAlignment="1">
      <alignment vertical="center"/>
      <protection/>
    </xf>
    <xf numFmtId="0" fontId="0" fillId="0" borderId="34" xfId="112" applyFont="1" applyBorder="1" applyAlignment="1">
      <alignment vertical="center"/>
      <protection/>
    </xf>
    <xf numFmtId="176" fontId="0" fillId="0" borderId="0" xfId="112" applyNumberFormat="1" applyFont="1" applyBorder="1" applyAlignment="1">
      <alignment vertical="center"/>
      <protection/>
    </xf>
    <xf numFmtId="3" fontId="0" fillId="0" borderId="0" xfId="114" applyNumberFormat="1" applyFont="1" applyBorder="1" applyAlignment="1">
      <alignment horizontal="right" vertical="center"/>
      <protection/>
    </xf>
    <xf numFmtId="3" fontId="14" fillId="0" borderId="0" xfId="112" applyNumberFormat="1" applyFont="1" applyBorder="1" applyAlignment="1">
      <alignment horizontal="right" vertical="center"/>
      <protection/>
    </xf>
    <xf numFmtId="3" fontId="14" fillId="0" borderId="0" xfId="99" applyNumberFormat="1" applyFont="1" applyAlignment="1">
      <alignment vertical="center"/>
      <protection/>
    </xf>
    <xf numFmtId="3" fontId="0" fillId="0" borderId="0" xfId="112" applyNumberFormat="1" applyFont="1" applyBorder="1" applyAlignment="1">
      <alignment vertical="center"/>
      <protection/>
    </xf>
    <xf numFmtId="3" fontId="0" fillId="0" borderId="0" xfId="112" applyNumberFormat="1" applyFont="1" applyBorder="1" applyAlignment="1">
      <alignment horizontal="right" vertical="center"/>
      <protection/>
    </xf>
    <xf numFmtId="3" fontId="1" fillId="0" borderId="0" xfId="105" applyNumberFormat="1" applyFont="1">
      <alignment vertical="center"/>
      <protection/>
    </xf>
    <xf numFmtId="0" fontId="1" fillId="0" borderId="17" xfId="105" applyFont="1" applyBorder="1" applyAlignment="1">
      <alignment horizontal="center" vertical="center"/>
      <protection/>
    </xf>
    <xf numFmtId="0" fontId="0" fillId="0" borderId="35" xfId="113" applyFont="1" applyBorder="1" applyAlignment="1">
      <alignment vertical="center"/>
      <protection/>
    </xf>
    <xf numFmtId="3" fontId="31" fillId="0" borderId="17" xfId="105" applyNumberFormat="1" applyFont="1" applyBorder="1" applyAlignment="1">
      <alignment horizontal="right" vertical="center"/>
      <protection/>
    </xf>
    <xf numFmtId="0" fontId="1" fillId="0" borderId="23" xfId="105" applyFont="1" applyBorder="1">
      <alignment vertical="center"/>
      <protection/>
    </xf>
    <xf numFmtId="0" fontId="1" fillId="0" borderId="36" xfId="105" applyFont="1" applyBorder="1">
      <alignment vertical="center"/>
      <protection/>
    </xf>
    <xf numFmtId="0" fontId="10" fillId="0" borderId="0" xfId="113" applyFont="1" applyAlignment="1">
      <alignment horizontal="center" vertical="center"/>
      <protection/>
    </xf>
    <xf numFmtId="0" fontId="10" fillId="0" borderId="0" xfId="113" applyFont="1" applyAlignment="1">
      <alignment vertical="center"/>
      <protection/>
    </xf>
    <xf numFmtId="0" fontId="1" fillId="0" borderId="17" xfId="105" applyFont="1" applyBorder="1" applyAlignment="1">
      <alignment horizontal="left" vertical="center"/>
      <protection/>
    </xf>
    <xf numFmtId="0" fontId="31" fillId="0" borderId="37" xfId="105" applyFont="1" applyBorder="1" applyAlignment="1">
      <alignment horizontal="left" vertical="center"/>
      <protection/>
    </xf>
    <xf numFmtId="0" fontId="31" fillId="0" borderId="38" xfId="105" applyFont="1" applyBorder="1" applyAlignment="1">
      <alignment horizontal="left" vertical="center"/>
      <protection/>
    </xf>
    <xf numFmtId="0" fontId="1" fillId="0" borderId="39" xfId="105" applyFont="1" applyBorder="1">
      <alignment vertical="center"/>
      <protection/>
    </xf>
    <xf numFmtId="0" fontId="0" fillId="0" borderId="3" xfId="113" applyFont="1" applyBorder="1" applyAlignment="1">
      <alignment horizontal="center" vertical="center"/>
      <protection/>
    </xf>
    <xf numFmtId="0" fontId="73" fillId="0" borderId="0" xfId="107" applyFont="1" applyBorder="1" applyAlignment="1" applyProtection="1">
      <alignment vertical="center"/>
      <protection locked="0"/>
    </xf>
    <xf numFmtId="176" fontId="73" fillId="0" borderId="0" xfId="107" applyNumberFormat="1" applyFont="1" applyFill="1" applyBorder="1" applyAlignment="1" applyProtection="1">
      <alignment vertical="center"/>
      <protection locked="0"/>
    </xf>
    <xf numFmtId="3" fontId="73" fillId="0" borderId="0" xfId="107" applyNumberFormat="1" applyFont="1" applyBorder="1" applyAlignment="1" applyProtection="1">
      <alignment vertical="center"/>
      <protection locked="0"/>
    </xf>
    <xf numFmtId="3" fontId="74" fillId="0" borderId="40" xfId="107" applyNumberFormat="1" applyFont="1" applyBorder="1" applyAlignment="1" applyProtection="1">
      <alignment vertical="center"/>
      <protection locked="0"/>
    </xf>
    <xf numFmtId="38" fontId="73" fillId="0" borderId="25" xfId="87" applyFont="1" applyBorder="1" applyAlignment="1" applyProtection="1">
      <alignment horizontal="right" vertical="center"/>
      <protection locked="0"/>
    </xf>
    <xf numFmtId="0" fontId="73" fillId="0" borderId="26" xfId="107" applyFont="1" applyBorder="1" applyAlignment="1" applyProtection="1">
      <alignment horizontal="center" vertical="center" shrinkToFit="1"/>
      <protection locked="0"/>
    </xf>
    <xf numFmtId="0" fontId="75" fillId="0" borderId="17" xfId="105" applyFont="1" applyBorder="1" applyAlignment="1">
      <alignment horizontal="left" vertical="center" wrapText="1"/>
      <protection/>
    </xf>
    <xf numFmtId="178" fontId="75" fillId="0" borderId="17" xfId="105" applyNumberFormat="1" applyFont="1" applyBorder="1" applyAlignment="1">
      <alignment horizontal="center" vertical="center"/>
      <protection/>
    </xf>
    <xf numFmtId="3" fontId="75" fillId="0" borderId="0" xfId="105" applyNumberFormat="1" applyFont="1" applyBorder="1" applyAlignment="1">
      <alignment horizontal="right" vertical="center"/>
      <protection/>
    </xf>
    <xf numFmtId="0" fontId="75" fillId="0" borderId="37" xfId="105" applyFont="1" applyBorder="1" applyAlignment="1">
      <alignment horizontal="left" vertical="center"/>
      <protection/>
    </xf>
    <xf numFmtId="0" fontId="75" fillId="0" borderId="17" xfId="105" applyFont="1" applyBorder="1" applyAlignment="1">
      <alignment horizontal="center" vertical="center"/>
      <protection/>
    </xf>
    <xf numFmtId="177" fontId="75" fillId="0" borderId="17" xfId="105" applyNumberFormat="1" applyFont="1" applyBorder="1" applyAlignment="1">
      <alignment horizontal="right" vertical="center"/>
      <protection/>
    </xf>
    <xf numFmtId="3" fontId="75" fillId="0" borderId="41" xfId="105" applyNumberFormat="1" applyFont="1" applyBorder="1" applyAlignment="1">
      <alignment horizontal="right" vertical="center"/>
      <protection/>
    </xf>
    <xf numFmtId="0" fontId="75" fillId="0" borderId="17" xfId="108" applyFont="1" applyBorder="1">
      <alignment vertical="center"/>
      <protection/>
    </xf>
    <xf numFmtId="189" fontId="75" fillId="0" borderId="17" xfId="108" applyNumberFormat="1" applyFont="1" applyBorder="1">
      <alignment vertical="center"/>
      <protection/>
    </xf>
    <xf numFmtId="177" fontId="75" fillId="0" borderId="17" xfId="108" applyNumberFormat="1" applyFont="1" applyBorder="1">
      <alignment vertical="center"/>
      <protection/>
    </xf>
    <xf numFmtId="190" fontId="75" fillId="0" borderId="17" xfId="108" applyNumberFormat="1" applyFont="1" applyBorder="1">
      <alignment vertical="center"/>
      <protection/>
    </xf>
    <xf numFmtId="38" fontId="75" fillId="0" borderId="25" xfId="87" applyFont="1" applyBorder="1" applyAlignment="1">
      <alignment vertical="center"/>
    </xf>
    <xf numFmtId="176" fontId="73" fillId="0" borderId="0" xfId="107" applyNumberFormat="1" applyFont="1" applyBorder="1" applyAlignment="1" applyProtection="1">
      <alignment horizontal="right" vertical="center"/>
      <protection locked="0"/>
    </xf>
    <xf numFmtId="176" fontId="73" fillId="0" borderId="0" xfId="107" applyNumberFormat="1" applyFont="1" applyBorder="1" applyAlignment="1" applyProtection="1">
      <alignment vertical="center"/>
      <protection locked="0"/>
    </xf>
    <xf numFmtId="176" fontId="74" fillId="0" borderId="40" xfId="107" applyNumberFormat="1" applyFont="1" applyBorder="1" applyAlignment="1" applyProtection="1">
      <alignment vertical="center"/>
      <protection locked="0"/>
    </xf>
    <xf numFmtId="176" fontId="75" fillId="0" borderId="17" xfId="105" applyNumberFormat="1" applyFont="1" applyBorder="1" applyAlignment="1">
      <alignment vertical="center"/>
      <protection/>
    </xf>
    <xf numFmtId="0" fontId="75" fillId="0" borderId="17" xfId="105" applyFont="1" applyBorder="1" applyAlignment="1">
      <alignment horizontal="left" vertical="center"/>
      <protection/>
    </xf>
    <xf numFmtId="3" fontId="75" fillId="0" borderId="17" xfId="105" applyNumberFormat="1" applyFont="1" applyBorder="1" applyAlignment="1">
      <alignment horizontal="right" vertical="center"/>
      <protection/>
    </xf>
    <xf numFmtId="177" fontId="75" fillId="0" borderId="17" xfId="105" applyNumberFormat="1" applyFont="1" applyBorder="1" applyAlignment="1">
      <alignment vertical="center"/>
      <protection/>
    </xf>
    <xf numFmtId="38" fontId="75" fillId="0" borderId="25" xfId="87" applyNumberFormat="1" applyFont="1" applyBorder="1" applyAlignment="1">
      <alignment horizontal="right" vertical="center"/>
    </xf>
    <xf numFmtId="38" fontId="76" fillId="0" borderId="25" xfId="87" applyFont="1" applyBorder="1" applyAlignment="1">
      <alignment vertical="center"/>
    </xf>
    <xf numFmtId="38" fontId="73" fillId="0" borderId="7" xfId="87" applyFont="1" applyBorder="1" applyAlignment="1" applyProtection="1">
      <alignment horizontal="right" vertical="center"/>
      <protection locked="0"/>
    </xf>
    <xf numFmtId="38" fontId="73" fillId="0" borderId="21" xfId="87" applyFont="1" applyBorder="1" applyAlignment="1" applyProtection="1">
      <alignment horizontal="right" vertical="center"/>
      <protection locked="0"/>
    </xf>
    <xf numFmtId="38" fontId="73" fillId="0" borderId="21" xfId="87" applyFont="1" applyFill="1" applyBorder="1" applyAlignment="1" applyProtection="1">
      <alignment horizontal="right" vertical="center"/>
      <protection locked="0"/>
    </xf>
    <xf numFmtId="38" fontId="73" fillId="0" borderId="42" xfId="87" applyFont="1" applyBorder="1" applyAlignment="1" applyProtection="1">
      <alignment horizontal="right" vertical="center"/>
      <protection locked="0"/>
    </xf>
    <xf numFmtId="176" fontId="73" fillId="0" borderId="30" xfId="107" applyNumberFormat="1" applyFont="1" applyBorder="1" applyAlignment="1" applyProtection="1">
      <alignment vertical="center"/>
      <protection locked="0"/>
    </xf>
    <xf numFmtId="0" fontId="74" fillId="0" borderId="26" xfId="107" applyFont="1" applyBorder="1" applyAlignment="1" applyProtection="1">
      <alignment horizontal="center" vertical="center" shrinkToFit="1"/>
      <protection locked="0"/>
    </xf>
    <xf numFmtId="0" fontId="73" fillId="0" borderId="26" xfId="107" applyFont="1" applyBorder="1" applyAlignment="1" applyProtection="1">
      <alignment vertical="top" wrapText="1"/>
      <protection locked="0"/>
    </xf>
    <xf numFmtId="0" fontId="75" fillId="0" borderId="33" xfId="107" applyNumberFormat="1" applyFont="1" applyBorder="1" applyAlignment="1">
      <alignment vertical="center"/>
      <protection/>
    </xf>
    <xf numFmtId="177" fontId="0" fillId="0" borderId="0" xfId="109" applyNumberFormat="1" applyFont="1" applyFill="1">
      <alignment vertical="center"/>
      <protection/>
    </xf>
    <xf numFmtId="177" fontId="0" fillId="0" borderId="0" xfId="109" applyNumberFormat="1" applyFont="1" applyFill="1" applyAlignment="1">
      <alignment horizontal="center" vertical="center"/>
      <protection/>
    </xf>
    <xf numFmtId="177" fontId="0" fillId="0" borderId="43" xfId="109" applyNumberFormat="1" applyFont="1" applyFill="1" applyBorder="1" applyAlignment="1">
      <alignment horizontal="distributed" vertical="center" indent="2"/>
      <protection/>
    </xf>
    <xf numFmtId="177" fontId="0" fillId="0" borderId="44" xfId="109" applyNumberFormat="1" applyFont="1" applyFill="1" applyBorder="1" applyAlignment="1">
      <alignment horizontal="center" vertical="center"/>
      <protection/>
    </xf>
    <xf numFmtId="177" fontId="0" fillId="0" borderId="45" xfId="109" applyNumberFormat="1" applyFont="1" applyFill="1" applyBorder="1" applyAlignment="1">
      <alignment horizontal="center" vertical="center"/>
      <protection/>
    </xf>
    <xf numFmtId="177" fontId="0" fillId="0" borderId="46" xfId="109" applyNumberFormat="1" applyFont="1" applyFill="1" applyBorder="1" applyAlignment="1">
      <alignment horizontal="center" vertical="center"/>
      <protection/>
    </xf>
    <xf numFmtId="177" fontId="0" fillId="0" borderId="0" xfId="109" applyNumberFormat="1" applyFont="1" applyFill="1" applyBorder="1" applyAlignment="1">
      <alignment horizontal="center" vertical="center"/>
      <protection/>
    </xf>
    <xf numFmtId="177" fontId="0" fillId="0" borderId="47" xfId="109" applyNumberFormat="1" applyFont="1" applyFill="1" applyBorder="1" applyAlignment="1">
      <alignment horizontal="left" vertical="center"/>
      <protection/>
    </xf>
    <xf numFmtId="191" fontId="0" fillId="0" borderId="48" xfId="109" applyNumberFormat="1" applyFont="1" applyFill="1" applyBorder="1" applyAlignment="1">
      <alignment horizontal="center" vertical="center"/>
      <protection/>
    </xf>
    <xf numFmtId="191" fontId="0" fillId="0" borderId="49" xfId="109" applyNumberFormat="1" applyFont="1" applyFill="1" applyBorder="1" applyAlignment="1">
      <alignment horizontal="center" vertical="center"/>
      <protection/>
    </xf>
    <xf numFmtId="191" fontId="0" fillId="0" borderId="50" xfId="109" applyNumberFormat="1" applyFont="1" applyFill="1" applyBorder="1" applyAlignment="1">
      <alignment horizontal="center" vertical="center"/>
      <protection/>
    </xf>
    <xf numFmtId="177" fontId="0" fillId="0" borderId="51" xfId="109" applyNumberFormat="1" applyFont="1" applyFill="1" applyBorder="1" applyAlignment="1">
      <alignment vertical="center" shrinkToFit="1"/>
      <protection/>
    </xf>
    <xf numFmtId="191" fontId="0" fillId="0" borderId="52" xfId="109" applyNumberFormat="1" applyFont="1" applyFill="1" applyBorder="1" applyAlignment="1">
      <alignment horizontal="center" vertical="center"/>
      <protection/>
    </xf>
    <xf numFmtId="191" fontId="0" fillId="0" borderId="53" xfId="109" applyNumberFormat="1" applyFont="1" applyFill="1" applyBorder="1" applyAlignment="1">
      <alignment horizontal="center" vertical="center"/>
      <protection/>
    </xf>
    <xf numFmtId="191" fontId="0" fillId="0" borderId="54" xfId="109" applyNumberFormat="1" applyFont="1" applyFill="1" applyBorder="1" applyAlignment="1">
      <alignment horizontal="center" vertical="center"/>
      <protection/>
    </xf>
    <xf numFmtId="177" fontId="0" fillId="0" borderId="55" xfId="109" applyNumberFormat="1" applyFont="1" applyFill="1" applyBorder="1">
      <alignment vertical="center"/>
      <protection/>
    </xf>
    <xf numFmtId="177" fontId="0" fillId="0" borderId="56" xfId="109" applyNumberFormat="1" applyFont="1" applyFill="1" applyBorder="1">
      <alignment vertical="center"/>
      <protection/>
    </xf>
    <xf numFmtId="191" fontId="0" fillId="0" borderId="57" xfId="109" applyNumberFormat="1" applyFont="1" applyFill="1" applyBorder="1" applyAlignment="1">
      <alignment horizontal="center" vertical="center"/>
      <protection/>
    </xf>
    <xf numFmtId="191" fontId="0" fillId="0" borderId="58" xfId="109" applyNumberFormat="1" applyFont="1" applyFill="1" applyBorder="1" applyAlignment="1">
      <alignment horizontal="center" vertical="center"/>
      <protection/>
    </xf>
    <xf numFmtId="191" fontId="0" fillId="0" borderId="59" xfId="109" applyNumberFormat="1" applyFont="1" applyFill="1" applyBorder="1" applyAlignment="1">
      <alignment horizontal="center" vertical="center"/>
      <protection/>
    </xf>
    <xf numFmtId="177" fontId="0" fillId="0" borderId="0" xfId="109" applyNumberFormat="1" applyFont="1" applyFill="1" applyBorder="1">
      <alignment vertical="center"/>
      <protection/>
    </xf>
    <xf numFmtId="177" fontId="0" fillId="0" borderId="60" xfId="109" applyNumberFormat="1" applyFont="1" applyFill="1" applyBorder="1" applyAlignment="1">
      <alignment horizontal="right" vertical="center"/>
      <protection/>
    </xf>
    <xf numFmtId="191" fontId="0" fillId="0" borderId="61" xfId="109" applyNumberFormat="1" applyFont="1" applyFill="1" applyBorder="1" applyAlignment="1">
      <alignment horizontal="center" vertical="center"/>
      <protection/>
    </xf>
    <xf numFmtId="191" fontId="0" fillId="0" borderId="62" xfId="109" applyNumberFormat="1" applyFont="1" applyFill="1" applyBorder="1" applyAlignment="1">
      <alignment horizontal="center" vertical="center"/>
      <protection/>
    </xf>
    <xf numFmtId="0" fontId="0" fillId="0" borderId="0" xfId="109" applyFont="1">
      <alignment vertical="center"/>
      <protection/>
    </xf>
    <xf numFmtId="177" fontId="34" fillId="0" borderId="0" xfId="109" applyNumberFormat="1" applyFont="1" applyFill="1">
      <alignment vertical="center"/>
      <protection/>
    </xf>
    <xf numFmtId="177" fontId="0" fillId="0" borderId="24" xfId="109" applyNumberFormat="1" applyFont="1" applyFill="1" applyBorder="1" applyAlignment="1">
      <alignment vertical="center" shrinkToFit="1"/>
      <protection/>
    </xf>
    <xf numFmtId="191" fontId="0" fillId="0" borderId="63" xfId="109" applyNumberFormat="1" applyFont="1" applyFill="1" applyBorder="1" applyAlignment="1">
      <alignment horizontal="center" vertical="center"/>
      <protection/>
    </xf>
    <xf numFmtId="191" fontId="0" fillId="0" borderId="64" xfId="109" applyNumberFormat="1" applyFont="1" applyFill="1" applyBorder="1" applyAlignment="1">
      <alignment horizontal="center" vertical="center"/>
      <protection/>
    </xf>
    <xf numFmtId="191" fontId="0" fillId="0" borderId="65" xfId="109" applyNumberFormat="1" applyFont="1" applyFill="1" applyBorder="1" applyAlignment="1">
      <alignment horizontal="center" vertical="center"/>
      <protection/>
    </xf>
    <xf numFmtId="191" fontId="0" fillId="0" borderId="66" xfId="109" applyNumberFormat="1" applyFont="1" applyFill="1" applyBorder="1" applyAlignment="1">
      <alignment horizontal="center" vertical="center"/>
      <protection/>
    </xf>
    <xf numFmtId="0" fontId="75" fillId="0" borderId="26" xfId="105" applyFont="1" applyBorder="1">
      <alignment vertical="center"/>
      <protection/>
    </xf>
    <xf numFmtId="0" fontId="0" fillId="0" borderId="0" xfId="108" applyFont="1">
      <alignment vertical="center"/>
      <protection/>
    </xf>
    <xf numFmtId="20" fontId="0" fillId="0" borderId="0" xfId="107" applyNumberFormat="1" applyFont="1" applyBorder="1" applyAlignment="1" applyProtection="1">
      <alignment vertical="center" wrapText="1"/>
      <protection locked="0"/>
    </xf>
    <xf numFmtId="177" fontId="0" fillId="0" borderId="0" xfId="100" applyNumberFormat="1" applyFont="1" applyFill="1" applyBorder="1" applyAlignment="1">
      <alignment vertical="center" wrapText="1" shrinkToFit="1"/>
      <protection/>
    </xf>
    <xf numFmtId="0" fontId="0" fillId="0" borderId="0" xfId="110" applyFont="1" applyAlignment="1">
      <alignment horizontal="left" vertical="center"/>
      <protection/>
    </xf>
    <xf numFmtId="0" fontId="0" fillId="0" borderId="0" xfId="110" applyFont="1" applyAlignment="1">
      <alignment horizontal="center" vertical="center"/>
      <protection/>
    </xf>
    <xf numFmtId="0" fontId="0" fillId="0" borderId="0" xfId="110" applyFont="1" applyAlignment="1">
      <alignment horizontal="distributed" vertical="center"/>
      <protection/>
    </xf>
    <xf numFmtId="177" fontId="0" fillId="0" borderId="0" xfId="110" applyNumberFormat="1" applyFont="1" applyAlignment="1">
      <alignment horizontal="right" vertical="center"/>
      <protection/>
    </xf>
    <xf numFmtId="177" fontId="0" fillId="0" borderId="0" xfId="110" applyNumberFormat="1" applyFont="1" applyAlignment="1">
      <alignment horizontal="center" vertical="center"/>
      <protection/>
    </xf>
    <xf numFmtId="177" fontId="0" fillId="0" borderId="67" xfId="110" applyNumberFormat="1" applyFont="1" applyBorder="1" applyAlignment="1">
      <alignment horizontal="center" vertical="center"/>
      <protection/>
    </xf>
    <xf numFmtId="0" fontId="13" fillId="0" borderId="68" xfId="110" applyFont="1" applyBorder="1" applyAlignment="1">
      <alignment horizontal="left" vertical="center"/>
      <protection/>
    </xf>
    <xf numFmtId="0" fontId="13" fillId="0" borderId="69" xfId="110" applyFont="1" applyFill="1" applyBorder="1" applyAlignment="1">
      <alignment horizontal="left" vertical="center"/>
      <protection/>
    </xf>
    <xf numFmtId="0" fontId="0" fillId="0" borderId="69" xfId="110" applyFont="1" applyFill="1" applyBorder="1" applyAlignment="1">
      <alignment horizontal="distributed" vertical="center"/>
      <protection/>
    </xf>
    <xf numFmtId="0" fontId="0" fillId="0" borderId="69" xfId="110" applyFont="1" applyFill="1" applyBorder="1" applyAlignment="1">
      <alignment horizontal="center" vertical="center"/>
      <protection/>
    </xf>
    <xf numFmtId="177" fontId="0" fillId="0" borderId="69" xfId="110" applyNumberFormat="1" applyFont="1" applyFill="1" applyBorder="1" applyAlignment="1">
      <alignment horizontal="right" vertical="center"/>
      <protection/>
    </xf>
    <xf numFmtId="177" fontId="0" fillId="0" borderId="70" xfId="110" applyNumberFormat="1" applyFont="1" applyFill="1" applyBorder="1" applyAlignment="1">
      <alignment horizontal="right" vertical="center"/>
      <protection/>
    </xf>
    <xf numFmtId="0" fontId="0" fillId="0" borderId="71" xfId="110" applyFont="1" applyBorder="1" applyAlignment="1">
      <alignment horizontal="left" vertical="center"/>
      <protection/>
    </xf>
    <xf numFmtId="0" fontId="0" fillId="0" borderId="72" xfId="110" applyFont="1" applyFill="1" applyBorder="1" applyAlignment="1">
      <alignment horizontal="left" vertical="center"/>
      <protection/>
    </xf>
    <xf numFmtId="0" fontId="0" fillId="0" borderId="17" xfId="110" applyFont="1" applyFill="1" applyBorder="1" applyAlignment="1">
      <alignment horizontal="distributed" vertical="center"/>
      <protection/>
    </xf>
    <xf numFmtId="0" fontId="0" fillId="0" borderId="22" xfId="110" applyFont="1" applyFill="1" applyBorder="1" applyAlignment="1">
      <alignment horizontal="distributed" vertical="center"/>
      <protection/>
    </xf>
    <xf numFmtId="0" fontId="0" fillId="0" borderId="22" xfId="110" applyFont="1" applyFill="1" applyBorder="1" applyAlignment="1">
      <alignment horizontal="center" vertical="center"/>
      <protection/>
    </xf>
    <xf numFmtId="0" fontId="0" fillId="0" borderId="73" xfId="110" applyFont="1" applyFill="1" applyBorder="1" applyAlignment="1">
      <alignment horizontal="distributed" vertical="center"/>
      <protection/>
    </xf>
    <xf numFmtId="177" fontId="0" fillId="0" borderId="22" xfId="110" applyNumberFormat="1" applyFont="1" applyFill="1" applyBorder="1" applyAlignment="1">
      <alignment horizontal="right" vertical="center"/>
      <protection/>
    </xf>
    <xf numFmtId="192" fontId="0" fillId="0" borderId="74" xfId="110" applyNumberFormat="1" applyFont="1" applyFill="1" applyBorder="1" applyAlignment="1">
      <alignment horizontal="right" vertical="center"/>
      <protection/>
    </xf>
    <xf numFmtId="0" fontId="0" fillId="0" borderId="24" xfId="110" applyFont="1" applyBorder="1" applyAlignment="1">
      <alignment horizontal="center" vertical="center"/>
      <protection/>
    </xf>
    <xf numFmtId="0" fontId="0" fillId="0" borderId="33" xfId="110" applyFont="1" applyFill="1" applyBorder="1" applyAlignment="1">
      <alignment horizontal="center" vertical="center"/>
      <protection/>
    </xf>
    <xf numFmtId="0" fontId="0" fillId="0" borderId="21" xfId="110" applyFont="1" applyFill="1" applyBorder="1" applyAlignment="1">
      <alignment horizontal="distributed" vertical="center"/>
      <protection/>
    </xf>
    <xf numFmtId="0" fontId="0" fillId="0" borderId="72" xfId="110" applyFont="1" applyFill="1" applyBorder="1" applyAlignment="1">
      <alignment horizontal="distributed" vertical="center"/>
      <protection/>
    </xf>
    <xf numFmtId="0" fontId="0" fillId="0" borderId="34" xfId="110" applyFont="1" applyFill="1" applyBorder="1" applyAlignment="1">
      <alignment horizontal="distributed" vertical="center"/>
      <protection/>
    </xf>
    <xf numFmtId="177" fontId="0" fillId="0" borderId="2" xfId="110" applyNumberFormat="1" applyFont="1" applyFill="1" applyBorder="1" applyAlignment="1">
      <alignment horizontal="right" vertical="center"/>
      <protection/>
    </xf>
    <xf numFmtId="0" fontId="0" fillId="0" borderId="22" xfId="110" applyFont="1" applyFill="1" applyBorder="1" applyAlignment="1">
      <alignment horizontal="center" vertical="center"/>
      <protection/>
    </xf>
    <xf numFmtId="177" fontId="0" fillId="0" borderId="39" xfId="110" applyNumberFormat="1" applyFont="1" applyFill="1" applyBorder="1" applyAlignment="1">
      <alignment horizontal="right" vertical="center"/>
      <protection/>
    </xf>
    <xf numFmtId="0" fontId="0" fillId="0" borderId="2" xfId="110" applyFont="1" applyFill="1" applyBorder="1" applyAlignment="1">
      <alignment horizontal="distributed" vertical="center"/>
      <protection/>
    </xf>
    <xf numFmtId="0" fontId="0" fillId="0" borderId="2" xfId="110" applyFont="1" applyFill="1" applyBorder="1" applyAlignment="1">
      <alignment horizontal="center" vertical="center"/>
      <protection/>
    </xf>
    <xf numFmtId="0" fontId="0" fillId="0" borderId="73" xfId="110" applyFont="1" applyFill="1" applyBorder="1" applyAlignment="1">
      <alignment horizontal="distributed" vertical="center"/>
      <protection/>
    </xf>
    <xf numFmtId="0" fontId="0" fillId="0" borderId="2" xfId="110" applyFont="1" applyFill="1" applyBorder="1" applyAlignment="1">
      <alignment horizontal="distributed" vertical="center"/>
      <protection/>
    </xf>
    <xf numFmtId="0" fontId="0" fillId="0" borderId="34" xfId="110" applyFont="1" applyFill="1" applyBorder="1" applyAlignment="1">
      <alignment horizontal="distributed" vertical="center"/>
      <protection/>
    </xf>
    <xf numFmtId="177" fontId="0" fillId="0" borderId="23" xfId="110" applyNumberFormat="1" applyFont="1" applyFill="1" applyBorder="1" applyAlignment="1">
      <alignment horizontal="right" vertical="center"/>
      <protection/>
    </xf>
    <xf numFmtId="0" fontId="13" fillId="0" borderId="75" xfId="110" applyFont="1" applyBorder="1" applyAlignment="1">
      <alignment horizontal="center" vertical="center"/>
      <protection/>
    </xf>
    <xf numFmtId="0" fontId="13" fillId="0" borderId="76" xfId="110" applyFont="1" applyFill="1" applyBorder="1" applyAlignment="1">
      <alignment horizontal="center" vertical="center"/>
      <protection/>
    </xf>
    <xf numFmtId="0" fontId="13" fillId="0" borderId="42" xfId="110" applyFont="1" applyFill="1" applyBorder="1" applyAlignment="1">
      <alignment horizontal="distributed" vertical="center"/>
      <protection/>
    </xf>
    <xf numFmtId="177" fontId="13" fillId="0" borderId="31" xfId="110" applyNumberFormat="1" applyFont="1" applyFill="1" applyBorder="1" applyAlignment="1">
      <alignment horizontal="right" vertical="center"/>
      <protection/>
    </xf>
    <xf numFmtId="0" fontId="13" fillId="0" borderId="31" xfId="110" applyFont="1" applyFill="1" applyBorder="1" applyAlignment="1">
      <alignment horizontal="center" vertical="center"/>
      <protection/>
    </xf>
    <xf numFmtId="0" fontId="13" fillId="0" borderId="31" xfId="110" applyFont="1" applyFill="1" applyBorder="1" applyAlignment="1">
      <alignment horizontal="distributed" vertical="center"/>
      <protection/>
    </xf>
    <xf numFmtId="177" fontId="13" fillId="0" borderId="31" xfId="110" applyNumberFormat="1" applyFont="1" applyFill="1" applyBorder="1" applyAlignment="1">
      <alignment horizontal="center" vertical="center"/>
      <protection/>
    </xf>
    <xf numFmtId="177" fontId="13" fillId="0" borderId="32" xfId="110" applyNumberFormat="1" applyFont="1" applyFill="1" applyBorder="1" applyAlignment="1">
      <alignment horizontal="right" vertical="center"/>
      <protection/>
    </xf>
    <xf numFmtId="0" fontId="13" fillId="0" borderId="0" xfId="110" applyFont="1" applyAlignment="1">
      <alignment horizontal="center" vertical="center"/>
      <protection/>
    </xf>
    <xf numFmtId="0" fontId="0" fillId="0" borderId="24" xfId="110" applyFont="1" applyBorder="1" applyAlignment="1">
      <alignment horizontal="left" vertical="center"/>
      <protection/>
    </xf>
    <xf numFmtId="0" fontId="0" fillId="0" borderId="33" xfId="110" applyFont="1" applyFill="1" applyBorder="1" applyAlignment="1">
      <alignment horizontal="left" vertical="center"/>
      <protection/>
    </xf>
    <xf numFmtId="0" fontId="0" fillId="0" borderId="17" xfId="110" applyFont="1" applyFill="1" applyBorder="1" applyAlignment="1">
      <alignment horizontal="distributed" vertical="center"/>
      <protection/>
    </xf>
    <xf numFmtId="177" fontId="0" fillId="0" borderId="37" xfId="110" applyNumberFormat="1" applyFont="1" applyFill="1" applyBorder="1" applyAlignment="1">
      <alignment horizontal="right" vertical="center"/>
      <protection/>
    </xf>
    <xf numFmtId="0" fontId="0" fillId="0" borderId="21" xfId="110" applyFont="1" applyFill="1" applyBorder="1" applyAlignment="1">
      <alignment horizontal="distributed" vertical="center"/>
      <protection/>
    </xf>
    <xf numFmtId="177" fontId="13" fillId="0" borderId="39" xfId="110" applyNumberFormat="1" applyFont="1" applyFill="1" applyBorder="1" applyAlignment="1">
      <alignment horizontal="right" vertical="center"/>
      <protection/>
    </xf>
    <xf numFmtId="0" fontId="36" fillId="0" borderId="72" xfId="110" applyFont="1" applyFill="1" applyBorder="1" applyAlignment="1">
      <alignment horizontal="left" vertical="center"/>
      <protection/>
    </xf>
    <xf numFmtId="0" fontId="0" fillId="0" borderId="1" xfId="110" applyFont="1" applyFill="1" applyBorder="1" applyAlignment="1">
      <alignment horizontal="distributed" vertical="center"/>
      <protection/>
    </xf>
    <xf numFmtId="177" fontId="0" fillId="0" borderId="1" xfId="110" applyNumberFormat="1" applyFont="1" applyFill="1" applyBorder="1" applyAlignment="1">
      <alignment horizontal="right" vertical="center"/>
      <protection/>
    </xf>
    <xf numFmtId="0" fontId="0" fillId="0" borderId="1" xfId="110" applyFont="1" applyFill="1" applyBorder="1" applyAlignment="1">
      <alignment horizontal="center" vertical="center"/>
      <protection/>
    </xf>
    <xf numFmtId="0" fontId="0" fillId="0" borderId="0" xfId="0" applyFont="1" applyAlignment="1">
      <alignment/>
    </xf>
    <xf numFmtId="177" fontId="0" fillId="0" borderId="0" xfId="0" applyNumberFormat="1" applyFont="1" applyAlignment="1">
      <alignment/>
    </xf>
    <xf numFmtId="20" fontId="0" fillId="0" borderId="0" xfId="107" applyNumberFormat="1" applyFont="1" applyBorder="1" applyAlignment="1" applyProtection="1">
      <alignment vertical="center" wrapText="1"/>
      <protection locked="0"/>
    </xf>
    <xf numFmtId="0" fontId="0" fillId="0" borderId="77" xfId="108" applyFont="1" applyBorder="1" applyAlignment="1">
      <alignment horizontal="center" vertical="center"/>
      <protection/>
    </xf>
    <xf numFmtId="0" fontId="0" fillId="0" borderId="18" xfId="108" applyFont="1" applyBorder="1" applyAlignment="1">
      <alignment horizontal="center" vertical="center"/>
      <protection/>
    </xf>
    <xf numFmtId="0" fontId="0" fillId="0" borderId="19" xfId="108" applyFont="1" applyBorder="1" applyAlignment="1">
      <alignment horizontal="center" vertical="center"/>
      <protection/>
    </xf>
    <xf numFmtId="0" fontId="0" fillId="0" borderId="35" xfId="108" applyFont="1" applyBorder="1">
      <alignment vertical="center"/>
      <protection/>
    </xf>
    <xf numFmtId="0" fontId="75" fillId="0" borderId="39" xfId="108" applyFont="1" applyBorder="1">
      <alignment vertical="center"/>
      <protection/>
    </xf>
    <xf numFmtId="0" fontId="0" fillId="0" borderId="39" xfId="108" applyFont="1" applyBorder="1">
      <alignment vertical="center"/>
      <protection/>
    </xf>
    <xf numFmtId="177" fontId="75" fillId="0" borderId="42" xfId="108" applyNumberFormat="1" applyFont="1" applyBorder="1">
      <alignment vertical="center"/>
      <protection/>
    </xf>
    <xf numFmtId="0" fontId="0" fillId="0" borderId="32" xfId="108" applyFont="1" applyBorder="1">
      <alignment vertical="center"/>
      <protection/>
    </xf>
    <xf numFmtId="0" fontId="0" fillId="0" borderId="42" xfId="99" applyFont="1" applyBorder="1" applyAlignment="1">
      <alignment vertical="center"/>
      <protection/>
    </xf>
    <xf numFmtId="3" fontId="0" fillId="0" borderId="18" xfId="112" applyNumberFormat="1" applyFont="1" applyBorder="1" applyAlignment="1">
      <alignment horizontal="center" vertical="center"/>
      <protection/>
    </xf>
    <xf numFmtId="176" fontId="0" fillId="0" borderId="19" xfId="112" applyNumberFormat="1" applyFont="1" applyFill="1" applyBorder="1" applyAlignment="1">
      <alignment horizontal="center" vertical="center"/>
      <protection/>
    </xf>
    <xf numFmtId="3" fontId="75" fillId="0" borderId="17" xfId="112" applyNumberFormat="1" applyFont="1" applyBorder="1" applyAlignment="1">
      <alignment vertical="center"/>
      <protection/>
    </xf>
    <xf numFmtId="0" fontId="0" fillId="0" borderId="17" xfId="0" applyFont="1" applyBorder="1" applyAlignment="1">
      <alignment vertical="center"/>
    </xf>
    <xf numFmtId="3" fontId="0" fillId="0" borderId="17" xfId="112" applyNumberFormat="1" applyFont="1" applyBorder="1" applyAlignment="1">
      <alignment vertical="center"/>
      <protection/>
    </xf>
    <xf numFmtId="49" fontId="0" fillId="0" borderId="17" xfId="99" applyNumberFormat="1" applyFont="1" applyBorder="1" applyAlignment="1">
      <alignment vertical="center"/>
      <protection/>
    </xf>
    <xf numFmtId="0" fontId="0" fillId="0" borderId="18" xfId="112" applyFont="1" applyBorder="1" applyAlignment="1">
      <alignment horizontal="center" vertical="center"/>
      <protection/>
    </xf>
    <xf numFmtId="0" fontId="0" fillId="0" borderId="18" xfId="99" applyFont="1" applyBorder="1" applyAlignment="1">
      <alignment horizontal="center" vertical="center"/>
      <protection/>
    </xf>
    <xf numFmtId="0" fontId="75" fillId="0" borderId="39" xfId="112" applyFont="1" applyBorder="1" applyAlignment="1">
      <alignment vertical="center"/>
      <protection/>
    </xf>
    <xf numFmtId="0" fontId="0" fillId="0" borderId="35" xfId="112" applyFont="1" applyBorder="1" applyAlignment="1">
      <alignment vertical="center"/>
      <protection/>
    </xf>
    <xf numFmtId="0" fontId="0" fillId="0" borderId="39" xfId="112" applyFont="1" applyBorder="1" applyAlignment="1">
      <alignment vertical="center"/>
      <protection/>
    </xf>
    <xf numFmtId="3" fontId="75" fillId="0" borderId="42" xfId="112" applyNumberFormat="1" applyFont="1" applyBorder="1" applyAlignment="1">
      <alignment vertical="center"/>
      <protection/>
    </xf>
    <xf numFmtId="0" fontId="0" fillId="0" borderId="32" xfId="112" applyFont="1" applyBorder="1" applyAlignment="1">
      <alignment vertical="center"/>
      <protection/>
    </xf>
    <xf numFmtId="0" fontId="75" fillId="0" borderId="37" xfId="0" applyFont="1" applyBorder="1" applyAlignment="1">
      <alignment vertical="center" wrapText="1" shrinkToFit="1"/>
    </xf>
    <xf numFmtId="0" fontId="0" fillId="0" borderId="37" xfId="0" applyFont="1" applyBorder="1" applyAlignment="1">
      <alignment vertical="center" wrapText="1" shrinkToFit="1"/>
    </xf>
    <xf numFmtId="0" fontId="0" fillId="0" borderId="37" xfId="112" applyFont="1" applyBorder="1" applyAlignment="1">
      <alignment horizontal="center" vertical="center"/>
      <protection/>
    </xf>
    <xf numFmtId="3" fontId="75" fillId="0" borderId="34" xfId="84" applyNumberFormat="1" applyFont="1" applyBorder="1" applyAlignment="1">
      <alignment horizontal="right" vertical="center"/>
    </xf>
    <xf numFmtId="3" fontId="0" fillId="0" borderId="34" xfId="84" applyNumberFormat="1" applyFont="1" applyFill="1" applyBorder="1" applyAlignment="1">
      <alignment horizontal="right" vertical="center"/>
    </xf>
    <xf numFmtId="3" fontId="0" fillId="0" borderId="34" xfId="112" applyNumberFormat="1" applyFont="1" applyBorder="1" applyAlignment="1">
      <alignment horizontal="right" vertical="center"/>
      <protection/>
    </xf>
    <xf numFmtId="3" fontId="0" fillId="0" borderId="34" xfId="112" applyNumberFormat="1" applyFont="1" applyBorder="1" applyAlignment="1">
      <alignment vertical="center"/>
      <protection/>
    </xf>
    <xf numFmtId="0" fontId="75" fillId="0" borderId="37" xfId="111" applyFont="1" applyBorder="1" applyAlignment="1">
      <alignment horizontal="right" vertical="center"/>
      <protection/>
    </xf>
    <xf numFmtId="0" fontId="75" fillId="0" borderId="34" xfId="111" applyFont="1" applyBorder="1" applyAlignment="1">
      <alignment horizontal="center" vertical="center"/>
      <protection/>
    </xf>
    <xf numFmtId="0" fontId="0" fillId="0" borderId="37" xfId="111" applyFont="1" applyBorder="1" applyAlignment="1">
      <alignment horizontal="right" vertical="center"/>
      <protection/>
    </xf>
    <xf numFmtId="0" fontId="0" fillId="0" borderId="34" xfId="111" applyFont="1" applyBorder="1" applyAlignment="1">
      <alignment horizontal="center" vertical="center"/>
      <protection/>
    </xf>
    <xf numFmtId="0" fontId="0" fillId="0" borderId="37" xfId="112" applyNumberFormat="1" applyFont="1" applyBorder="1" applyAlignment="1">
      <alignment horizontal="right" vertical="center"/>
      <protection/>
    </xf>
    <xf numFmtId="0" fontId="0" fillId="0" borderId="37" xfId="112" applyFont="1" applyBorder="1" applyAlignment="1">
      <alignment horizontal="right" vertical="center"/>
      <protection/>
    </xf>
    <xf numFmtId="0" fontId="75" fillId="0" borderId="17" xfId="99" applyFont="1" applyBorder="1" applyAlignment="1">
      <alignment vertical="center"/>
      <protection/>
    </xf>
    <xf numFmtId="0" fontId="75" fillId="0" borderId="17" xfId="0" applyFont="1" applyBorder="1" applyAlignment="1">
      <alignment vertical="center"/>
    </xf>
    <xf numFmtId="49" fontId="75" fillId="0" borderId="17" xfId="99" applyNumberFormat="1" applyFont="1" applyBorder="1" applyAlignment="1">
      <alignment vertical="center"/>
      <protection/>
    </xf>
    <xf numFmtId="3" fontId="75" fillId="0" borderId="34" xfId="84" applyNumberFormat="1" applyFont="1" applyFill="1" applyBorder="1" applyAlignment="1">
      <alignment horizontal="right" vertical="center"/>
    </xf>
    <xf numFmtId="3" fontId="0" fillId="0" borderId="40" xfId="112" applyNumberFormat="1" applyFont="1" applyBorder="1" applyAlignment="1">
      <alignment horizontal="right" vertical="center"/>
      <protection/>
    </xf>
    <xf numFmtId="3" fontId="0" fillId="0" borderId="18" xfId="112" applyNumberFormat="1" applyFont="1" applyBorder="1" applyAlignment="1">
      <alignment horizontal="center" vertical="center"/>
      <protection/>
    </xf>
    <xf numFmtId="3" fontId="0" fillId="0" borderId="34" xfId="84" applyNumberFormat="1" applyFont="1" applyBorder="1" applyAlignment="1">
      <alignment horizontal="right" vertical="center"/>
    </xf>
    <xf numFmtId="177" fontId="13" fillId="0" borderId="78" xfId="110" applyNumberFormat="1" applyFont="1" applyFill="1" applyBorder="1" applyAlignment="1">
      <alignment horizontal="right" vertical="center"/>
      <protection/>
    </xf>
    <xf numFmtId="20" fontId="0" fillId="0" borderId="0" xfId="107" applyNumberFormat="1" applyFont="1" applyBorder="1" applyAlignment="1" applyProtection="1">
      <alignment horizontal="left" vertical="center"/>
      <protection locked="0"/>
    </xf>
    <xf numFmtId="20" fontId="0" fillId="0" borderId="0" xfId="107" applyNumberFormat="1" applyFont="1" applyBorder="1" applyAlignment="1" applyProtection="1">
      <alignment horizontal="center" vertical="center"/>
      <protection locked="0"/>
    </xf>
    <xf numFmtId="0" fontId="11" fillId="0" borderId="79" xfId="107" applyFont="1" applyBorder="1" applyAlignment="1" applyProtection="1">
      <alignment horizontal="center" vertical="center"/>
      <protection locked="0"/>
    </xf>
    <xf numFmtId="0" fontId="0" fillId="0" borderId="80" xfId="107" applyFont="1" applyBorder="1" applyAlignment="1">
      <alignment vertical="center"/>
      <protection/>
    </xf>
    <xf numFmtId="0" fontId="0" fillId="0" borderId="81" xfId="107" applyFont="1" applyBorder="1" applyAlignment="1">
      <alignment vertical="center"/>
      <protection/>
    </xf>
    <xf numFmtId="176" fontId="75" fillId="0" borderId="0" xfId="107" applyNumberFormat="1" applyFont="1" applyBorder="1" applyAlignment="1">
      <alignment horizontal="right" vertical="center"/>
      <protection/>
    </xf>
    <xf numFmtId="0" fontId="75" fillId="0" borderId="0" xfId="107" applyFont="1" applyBorder="1" applyAlignment="1">
      <alignment horizontal="right" vertical="center"/>
      <protection/>
    </xf>
    <xf numFmtId="0" fontId="11" fillId="0" borderId="82" xfId="107" applyFont="1" applyBorder="1" applyAlignment="1" applyProtection="1">
      <alignment horizontal="center" vertical="center"/>
      <protection locked="0"/>
    </xf>
    <xf numFmtId="0" fontId="11" fillId="0" borderId="83" xfId="107" applyFont="1" applyBorder="1" applyAlignment="1" applyProtection="1">
      <alignment horizontal="center" vertical="center"/>
      <protection locked="0"/>
    </xf>
    <xf numFmtId="20" fontId="0" fillId="0" borderId="0" xfId="107" applyNumberFormat="1" applyFont="1" applyBorder="1" applyAlignment="1" applyProtection="1">
      <alignment horizontal="left" vertical="center" wrapText="1"/>
      <protection locked="0"/>
    </xf>
    <xf numFmtId="20" fontId="0" fillId="0" borderId="0" xfId="107" applyNumberFormat="1" applyFont="1" applyBorder="1" applyAlignment="1" applyProtection="1">
      <alignment horizontal="left" vertical="center" wrapText="1"/>
      <protection locked="0"/>
    </xf>
    <xf numFmtId="0" fontId="11" fillId="0" borderId="84" xfId="107" applyFont="1" applyBorder="1" applyAlignment="1" applyProtection="1">
      <alignment horizontal="center" vertical="center"/>
      <protection locked="0"/>
    </xf>
    <xf numFmtId="0" fontId="11" fillId="0" borderId="81" xfId="107" applyFont="1" applyBorder="1" applyAlignment="1" applyProtection="1">
      <alignment horizontal="center" vertical="center"/>
      <protection locked="0"/>
    </xf>
    <xf numFmtId="0" fontId="11" fillId="0" borderId="85" xfId="107" applyFont="1" applyBorder="1" applyAlignment="1" applyProtection="1">
      <alignment horizontal="center" vertical="center"/>
      <protection locked="0"/>
    </xf>
    <xf numFmtId="0" fontId="11" fillId="0" borderId="34" xfId="107" applyFont="1" applyBorder="1" applyAlignment="1" applyProtection="1">
      <alignment horizontal="center" vertical="center"/>
      <protection locked="0"/>
    </xf>
    <xf numFmtId="0" fontId="11" fillId="0" borderId="85" xfId="107" applyFont="1" applyBorder="1" applyAlignment="1" applyProtection="1">
      <alignment horizontal="center" vertical="center" wrapText="1"/>
      <protection locked="0"/>
    </xf>
    <xf numFmtId="0" fontId="11" fillId="0" borderId="34" xfId="107" applyFont="1" applyBorder="1" applyAlignment="1" applyProtection="1">
      <alignment horizontal="center" vertical="center" wrapText="1"/>
      <protection locked="0"/>
    </xf>
    <xf numFmtId="0" fontId="0" fillId="0" borderId="82" xfId="108" applyFont="1" applyBorder="1" applyAlignment="1">
      <alignment horizontal="center" vertical="center"/>
      <protection/>
    </xf>
    <xf numFmtId="0" fontId="0" fillId="0" borderId="31" xfId="0" applyBorder="1" applyAlignment="1">
      <alignment horizontal="center" vertical="center"/>
    </xf>
    <xf numFmtId="0" fontId="0" fillId="0" borderId="83" xfId="0" applyBorder="1" applyAlignment="1">
      <alignment horizontal="center" vertical="center"/>
    </xf>
    <xf numFmtId="20" fontId="0" fillId="0" borderId="0" xfId="108" applyNumberFormat="1" applyFont="1" applyAlignment="1">
      <alignment vertical="center"/>
      <protection/>
    </xf>
    <xf numFmtId="0" fontId="0" fillId="0" borderId="0" xfId="0" applyAlignment="1">
      <alignment vertical="center"/>
    </xf>
    <xf numFmtId="0" fontId="0" fillId="0" borderId="37" xfId="110" applyFont="1" applyFill="1" applyBorder="1" applyAlignment="1">
      <alignment horizontal="right" vertical="center"/>
      <protection/>
    </xf>
    <xf numFmtId="0" fontId="0" fillId="0" borderId="2" xfId="110" applyFont="1" applyFill="1" applyBorder="1" applyAlignment="1">
      <alignment horizontal="right" vertical="center"/>
      <protection/>
    </xf>
    <xf numFmtId="0" fontId="0" fillId="0" borderId="34" xfId="110" applyFont="1" applyFill="1" applyBorder="1" applyAlignment="1">
      <alignment horizontal="right" vertical="center"/>
      <protection/>
    </xf>
    <xf numFmtId="0" fontId="0" fillId="0" borderId="86" xfId="110" applyFont="1" applyBorder="1" applyAlignment="1">
      <alignment horizontal="left" vertical="center"/>
      <protection/>
    </xf>
    <xf numFmtId="0" fontId="0" fillId="0" borderId="1" xfId="110" applyFont="1" applyBorder="1" applyAlignment="1">
      <alignment horizontal="left" vertical="center"/>
      <protection/>
    </xf>
    <xf numFmtId="0" fontId="13" fillId="0" borderId="1" xfId="110" applyFont="1" applyFill="1" applyBorder="1" applyAlignment="1">
      <alignment horizontal="center" vertical="center"/>
      <protection/>
    </xf>
    <xf numFmtId="0" fontId="13" fillId="0" borderId="87" xfId="110" applyFont="1" applyFill="1" applyBorder="1" applyAlignment="1">
      <alignment horizontal="center" vertical="center"/>
      <protection/>
    </xf>
    <xf numFmtId="0" fontId="0" fillId="0" borderId="86" xfId="110" applyFont="1" applyBorder="1" applyAlignment="1">
      <alignment horizontal="distributed" vertical="center"/>
      <protection/>
    </xf>
    <xf numFmtId="0" fontId="0" fillId="0" borderId="1" xfId="110" applyFont="1" applyBorder="1" applyAlignment="1">
      <alignment horizontal="distributed" vertical="center"/>
      <protection/>
    </xf>
    <xf numFmtId="0" fontId="0" fillId="0" borderId="87" xfId="110" applyFont="1" applyBorder="1" applyAlignment="1">
      <alignment horizontal="distributed" vertical="center"/>
      <protection/>
    </xf>
    <xf numFmtId="0" fontId="0" fillId="0" borderId="88" xfId="110" applyFont="1" applyBorder="1" applyAlignment="1">
      <alignment horizontal="distributed" vertical="center"/>
      <protection/>
    </xf>
    <xf numFmtId="177" fontId="0" fillId="0" borderId="88" xfId="110" applyNumberFormat="1" applyFont="1" applyBorder="1" applyAlignment="1">
      <alignment horizontal="distributed" vertical="center"/>
      <protection/>
    </xf>
    <xf numFmtId="177" fontId="0" fillId="0" borderId="1" xfId="110" applyNumberFormat="1" applyFont="1" applyBorder="1" applyAlignment="1">
      <alignment horizontal="distributed" vertical="center"/>
      <protection/>
    </xf>
    <xf numFmtId="177" fontId="0" fillId="0" borderId="87" xfId="110" applyNumberFormat="1" applyFont="1" applyBorder="1" applyAlignment="1">
      <alignment horizontal="distributed" vertical="center"/>
      <protection/>
    </xf>
    <xf numFmtId="0" fontId="0" fillId="0" borderId="89" xfId="112" applyFont="1" applyBorder="1" applyAlignment="1">
      <alignment horizontal="center" vertical="center"/>
      <protection/>
    </xf>
    <xf numFmtId="0" fontId="0" fillId="0" borderId="90" xfId="112" applyFont="1" applyBorder="1" applyAlignment="1">
      <alignment horizontal="center" vertical="center"/>
      <protection/>
    </xf>
    <xf numFmtId="0" fontId="0" fillId="0" borderId="42" xfId="0" applyBorder="1" applyAlignment="1">
      <alignment vertical="center"/>
    </xf>
    <xf numFmtId="0" fontId="0" fillId="0" borderId="76" xfId="0" applyBorder="1" applyAlignment="1">
      <alignment vertical="center"/>
    </xf>
    <xf numFmtId="0" fontId="0" fillId="0" borderId="0" xfId="108" applyFont="1" applyAlignment="1">
      <alignment vertical="center"/>
      <protection/>
    </xf>
    <xf numFmtId="0" fontId="0" fillId="0" borderId="18" xfId="112" applyFont="1" applyBorder="1" applyAlignment="1">
      <alignment horizontal="center" vertical="center"/>
      <protection/>
    </xf>
    <xf numFmtId="0" fontId="0" fillId="0" borderId="82" xfId="112" applyFont="1" applyBorder="1" applyAlignment="1">
      <alignment horizontal="center" vertical="center"/>
      <protection/>
    </xf>
    <xf numFmtId="0" fontId="0" fillId="0" borderId="31" xfId="0" applyBorder="1" applyAlignment="1">
      <alignment vertical="center"/>
    </xf>
    <xf numFmtId="0" fontId="0" fillId="0" borderId="3" xfId="0" applyBorder="1" applyAlignment="1">
      <alignment vertical="center"/>
    </xf>
    <xf numFmtId="0" fontId="0" fillId="0" borderId="83" xfId="0" applyBorder="1" applyAlignment="1">
      <alignment vertical="center"/>
    </xf>
    <xf numFmtId="0" fontId="1" fillId="0" borderId="91" xfId="105" applyFont="1" applyBorder="1" applyAlignment="1">
      <alignment horizontal="center" vertical="center"/>
      <protection/>
    </xf>
    <xf numFmtId="0" fontId="1" fillId="0" borderId="29" xfId="105" applyFont="1" applyBorder="1" applyAlignment="1">
      <alignment horizontal="center" vertical="center"/>
      <protection/>
    </xf>
    <xf numFmtId="3" fontId="0" fillId="0" borderId="89" xfId="105" applyNumberFormat="1" applyFont="1" applyBorder="1" applyAlignment="1">
      <alignment horizontal="center" vertical="center"/>
      <protection/>
    </xf>
    <xf numFmtId="3" fontId="0" fillId="0" borderId="7" xfId="105" applyNumberFormat="1" applyFont="1" applyBorder="1" applyAlignment="1">
      <alignment horizontal="center" vertical="center"/>
      <protection/>
    </xf>
    <xf numFmtId="0" fontId="0" fillId="0" borderId="82" xfId="113" applyFont="1" applyBorder="1" applyAlignment="1">
      <alignment horizontal="center" vertical="center"/>
      <protection/>
    </xf>
    <xf numFmtId="0" fontId="0" fillId="0" borderId="31" xfId="113" applyFont="1" applyBorder="1" applyAlignment="1">
      <alignment horizontal="center" vertical="center"/>
      <protection/>
    </xf>
    <xf numFmtId="0" fontId="0" fillId="0" borderId="77" xfId="113" applyFont="1" applyBorder="1" applyAlignment="1">
      <alignment horizontal="center" vertical="center"/>
      <protection/>
    </xf>
    <xf numFmtId="0" fontId="0" fillId="0" borderId="35" xfId="113" applyFont="1" applyBorder="1" applyAlignment="1">
      <alignment horizontal="center" vertical="center"/>
      <protection/>
    </xf>
    <xf numFmtId="0" fontId="1" fillId="0" borderId="18" xfId="105" applyFont="1" applyBorder="1" applyAlignment="1">
      <alignment horizontal="center" vertical="center"/>
      <protection/>
    </xf>
    <xf numFmtId="0" fontId="1" fillId="0" borderId="17" xfId="105" applyFont="1" applyBorder="1" applyAlignment="1">
      <alignment horizontal="center" vertical="center"/>
      <protection/>
    </xf>
    <xf numFmtId="0" fontId="1" fillId="0" borderId="79" xfId="105" applyFont="1" applyBorder="1" applyAlignment="1">
      <alignment horizontal="center" vertical="center"/>
      <protection/>
    </xf>
    <xf numFmtId="0" fontId="1" fillId="0" borderId="37" xfId="105" applyFont="1" applyBorder="1" applyAlignment="1">
      <alignment horizontal="center" vertical="center"/>
      <protection/>
    </xf>
    <xf numFmtId="0" fontId="1" fillId="0" borderId="89" xfId="105" applyFont="1" applyBorder="1" applyAlignment="1">
      <alignment horizontal="center" vertical="center"/>
      <protection/>
    </xf>
    <xf numFmtId="0" fontId="1" fillId="0" borderId="7" xfId="105" applyFont="1" applyBorder="1" applyAlignment="1">
      <alignment horizontal="center" vertical="center"/>
      <protection/>
    </xf>
  </cellXfs>
  <cellStyles count="103">
    <cellStyle name="Normal" xfId="0"/>
    <cellStyle name="，付 .0桁"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blank" xfId="34"/>
    <cellStyle name="Calc Currency (0)" xfId="35"/>
    <cellStyle name="Comma  - Style1" xfId="36"/>
    <cellStyle name="Comma  - Style2" xfId="37"/>
    <cellStyle name="Comma  - Style3" xfId="38"/>
    <cellStyle name="Comma  - Style4" xfId="39"/>
    <cellStyle name="Comma  - Style5" xfId="40"/>
    <cellStyle name="Comma  - Style6" xfId="41"/>
    <cellStyle name="Comma  - Style7" xfId="42"/>
    <cellStyle name="Comma  - Style8" xfId="43"/>
    <cellStyle name="entry" xfId="44"/>
    <cellStyle name="Header" xfId="45"/>
    <cellStyle name="Header1" xfId="46"/>
    <cellStyle name="Header2" xfId="47"/>
    <cellStyle name="Normal_#18-Internet" xfId="48"/>
    <cellStyle name="NotApplicable" xfId="49"/>
    <cellStyle name="Percent (0)" xfId="50"/>
    <cellStyle name="price" xfId="51"/>
    <cellStyle name="ProblemFunc" xfId="52"/>
    <cellStyle name="PSChar" xfId="53"/>
    <cellStyle name="PSDate" xfId="54"/>
    <cellStyle name="PSDec" xfId="55"/>
    <cellStyle name="PSHeading" xfId="56"/>
    <cellStyle name="PSInt" xfId="57"/>
    <cellStyle name="PSSpacer" xfId="58"/>
    <cellStyle name="revised" xfId="59"/>
    <cellStyle name="section" xfId="60"/>
    <cellStyle name="TableBody" xfId="61"/>
    <cellStyle name="TextEntry" xfId="62"/>
    <cellStyle name="title" xfId="63"/>
    <cellStyle name="アクセント 1" xfId="64"/>
    <cellStyle name="アクセント 2" xfId="65"/>
    <cellStyle name="アクセント 3" xfId="66"/>
    <cellStyle name="アクセント 4" xfId="67"/>
    <cellStyle name="アクセント 5" xfId="68"/>
    <cellStyle name="アクセント 6" xfId="69"/>
    <cellStyle name="タイトル" xfId="70"/>
    <cellStyle name="チェック セル" xfId="71"/>
    <cellStyle name="どちらでもない" xfId="72"/>
    <cellStyle name="Percent" xfId="73"/>
    <cellStyle name="メモ" xfId="74"/>
    <cellStyle name="リンク セル" xfId="75"/>
    <cellStyle name="悪い" xfId="76"/>
    <cellStyle name="丸ゴシ" xfId="77"/>
    <cellStyle name="計算" xfId="78"/>
    <cellStyle name="警告文" xfId="79"/>
    <cellStyle name="Comma [0]" xfId="80"/>
    <cellStyle name="Comma" xfId="81"/>
    <cellStyle name="桁区切り [0.000]" xfId="82"/>
    <cellStyle name="桁区切り 2" xfId="83"/>
    <cellStyle name="桁区切り 2 2" xfId="84"/>
    <cellStyle name="桁区切り 2 3" xfId="85"/>
    <cellStyle name="桁区切り 3" xfId="86"/>
    <cellStyle name="桁区切り 4" xfId="87"/>
    <cellStyle name="見出し 1" xfId="88"/>
    <cellStyle name="見出し 2" xfId="89"/>
    <cellStyle name="見出し 3" xfId="90"/>
    <cellStyle name="見出し 4" xfId="91"/>
    <cellStyle name="集計" xfId="92"/>
    <cellStyle name="出力" xfId="93"/>
    <cellStyle name="説明文" xfId="94"/>
    <cellStyle name="Currency [0]" xfId="95"/>
    <cellStyle name="Currency" xfId="96"/>
    <cellStyle name="入力" xfId="97"/>
    <cellStyle name="標準 10" xfId="98"/>
    <cellStyle name="標準 2" xfId="99"/>
    <cellStyle name="標準 2 2" xfId="100"/>
    <cellStyle name="標準 3" xfId="101"/>
    <cellStyle name="標準 3 2" xfId="102"/>
    <cellStyle name="標準 4" xfId="103"/>
    <cellStyle name="標準 4 2" xfId="104"/>
    <cellStyle name="標準 5" xfId="105"/>
    <cellStyle name="標準 6" xfId="106"/>
    <cellStyle name="標準 7" xfId="107"/>
    <cellStyle name="標準 8" xfId="108"/>
    <cellStyle name="標準 9" xfId="109"/>
    <cellStyle name="標準_（最終版）積算内訳（旅費、消耗品、通信運搬費、レンタカー代ほか）" xfId="110"/>
    <cellStyle name="標準_（参考）様式6" xfId="111"/>
    <cellStyle name="標準_京大消耗" xfId="112"/>
    <cellStyle name="標準_件費内訳" xfId="113"/>
    <cellStyle name="標準_消耗品７" xfId="114"/>
    <cellStyle name="未定義" xfId="115"/>
    <cellStyle name="良い"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externalLink" Target="externalLinks/externalLink15.xml" /><Relationship Id="rId31" Type="http://schemas.openxmlformats.org/officeDocument/2006/relationships/externalLink" Target="externalLinks/externalLink16.xml" /><Relationship Id="rId32" Type="http://schemas.openxmlformats.org/officeDocument/2006/relationships/externalLink" Target="externalLinks/externalLink17.xml" /><Relationship Id="rId33" Type="http://schemas.openxmlformats.org/officeDocument/2006/relationships/externalLink" Target="externalLinks/externalLink18.xml" /><Relationship Id="rId34" Type="http://schemas.openxmlformats.org/officeDocument/2006/relationships/externalLink" Target="externalLinks/externalLink19.xml" /><Relationship Id="rId35" Type="http://schemas.openxmlformats.org/officeDocument/2006/relationships/externalLink" Target="externalLinks/externalLink20.xml" /><Relationship Id="rId36" Type="http://schemas.openxmlformats.org/officeDocument/2006/relationships/externalLink" Target="externalLinks/externalLink21.xml" /><Relationship Id="rId37" Type="http://schemas.openxmlformats.org/officeDocument/2006/relationships/externalLink" Target="externalLinks/externalLink22.xml" /><Relationship Id="rId38" Type="http://schemas.openxmlformats.org/officeDocument/2006/relationships/externalLink" Target="externalLinks/externalLink23.xml" /><Relationship Id="rId39" Type="http://schemas.openxmlformats.org/officeDocument/2006/relationships/externalLink" Target="externalLinks/externalLink24.xml" /><Relationship Id="rId40" Type="http://schemas.openxmlformats.org/officeDocument/2006/relationships/externalLink" Target="externalLinks/externalLink25.xml" /><Relationship Id="rId41" Type="http://schemas.openxmlformats.org/officeDocument/2006/relationships/externalLink" Target="externalLinks/externalLink26.xml" /><Relationship Id="rId42" Type="http://schemas.openxmlformats.org/officeDocument/2006/relationships/externalLink" Target="externalLinks/externalLink27.xml" /><Relationship Id="rId43" Type="http://schemas.openxmlformats.org/officeDocument/2006/relationships/externalLink" Target="externalLinks/externalLink28.xml" /><Relationship Id="rId44" Type="http://schemas.openxmlformats.org/officeDocument/2006/relationships/externalLink" Target="externalLinks/externalLink29.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22</xdr:row>
      <xdr:rowOff>57150</xdr:rowOff>
    </xdr:from>
    <xdr:to>
      <xdr:col>3</xdr:col>
      <xdr:colOff>133350</xdr:colOff>
      <xdr:row>30</xdr:row>
      <xdr:rowOff>57150</xdr:rowOff>
    </xdr:to>
    <xdr:sp>
      <xdr:nvSpPr>
        <xdr:cNvPr id="1" name="角丸四角形吹き出し 1"/>
        <xdr:cNvSpPr>
          <a:spLocks/>
        </xdr:cNvSpPr>
      </xdr:nvSpPr>
      <xdr:spPr>
        <a:xfrm>
          <a:off x="685800" y="3848100"/>
          <a:ext cx="5486400" cy="1371600"/>
        </a:xfrm>
        <a:prstGeom prst="wedgeRoundRectCallout">
          <a:avLst>
            <a:gd name="adj1" fmla="val -22328"/>
            <a:gd name="adj2" fmla="val -77861"/>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FF0000"/>
              </a:solidFill>
              <a:latin typeface="ＭＳ Ｐゴシック"/>
              <a:ea typeface="ＭＳ Ｐゴシック"/>
              <a:cs typeface="ＭＳ Ｐゴシック"/>
            </a:rPr>
            <a:t>○本様式は、支出計画・見積書と共通の様式です。</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○本シートの構成は費目別に構成されていますので、作成にあたっては必要となる費目のシートを取捨選択して使用して下さい。</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○赤字で入力されているものは記載例ですので、提出にあたっては削除して下さい。</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○研究参画者（共同研究者）に必要となる経費は、共同研究委託費として計上し、見積内訳書を同様に作成して下さい。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9</xdr:row>
      <xdr:rowOff>57150</xdr:rowOff>
    </xdr:from>
    <xdr:to>
      <xdr:col>4</xdr:col>
      <xdr:colOff>47625</xdr:colOff>
      <xdr:row>16</xdr:row>
      <xdr:rowOff>19050</xdr:rowOff>
    </xdr:to>
    <xdr:sp>
      <xdr:nvSpPr>
        <xdr:cNvPr id="1" name="角丸四角形吹き出し 1"/>
        <xdr:cNvSpPr>
          <a:spLocks/>
        </xdr:cNvSpPr>
      </xdr:nvSpPr>
      <xdr:spPr>
        <a:xfrm>
          <a:off x="1190625" y="2457450"/>
          <a:ext cx="3248025" cy="1162050"/>
        </a:xfrm>
        <a:prstGeom prst="wedgeRoundRectCallout">
          <a:avLst>
            <a:gd name="adj1" fmla="val 69041"/>
            <a:gd name="adj2" fmla="val -142379"/>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特段の規程がある場合を除き、飲み物代１５０円（税抜き、１人あたり）で計上して下さい。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１５０</a:t>
          </a:r>
          <a:r>
            <a:rPr lang="en-US" cap="none" sz="1100" b="1" i="0" u="none" baseline="0">
              <a:solidFill>
                <a:srgbClr val="FF0000"/>
              </a:solidFill>
              <a:latin typeface="ＭＳ Ｐゴシック"/>
              <a:ea typeface="ＭＳ Ｐゴシック"/>
              <a:cs typeface="ＭＳ Ｐゴシック"/>
            </a:rPr>
            <a:t>円は環境省請負積算単価表の金額です。）</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1095375</xdr:colOff>
      <xdr:row>11</xdr:row>
      <xdr:rowOff>152400</xdr:rowOff>
    </xdr:from>
    <xdr:to>
      <xdr:col>6</xdr:col>
      <xdr:colOff>866775</xdr:colOff>
      <xdr:row>17</xdr:row>
      <xdr:rowOff>123825</xdr:rowOff>
    </xdr:to>
    <xdr:sp>
      <xdr:nvSpPr>
        <xdr:cNvPr id="1" name="角丸四角形吹き出し 1"/>
        <xdr:cNvSpPr>
          <a:spLocks/>
        </xdr:cNvSpPr>
      </xdr:nvSpPr>
      <xdr:spPr>
        <a:xfrm>
          <a:off x="1724025" y="3105150"/>
          <a:ext cx="5400675" cy="1114425"/>
        </a:xfrm>
        <a:prstGeom prst="wedgeRoundRectCallout">
          <a:avLst>
            <a:gd name="adj1" fmla="val -14037"/>
            <a:gd name="adj2" fmla="val -136680"/>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○期間は、月</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時間など任意の単位で設定して下さい。積算単価には、各機関の給与規程などの積算根拠資料を添付して下さい。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○用務内容に、従事する項目を記載して下さい。</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11</xdr:row>
      <xdr:rowOff>180975</xdr:rowOff>
    </xdr:from>
    <xdr:to>
      <xdr:col>5</xdr:col>
      <xdr:colOff>1295400</xdr:colOff>
      <xdr:row>19</xdr:row>
      <xdr:rowOff>76200</xdr:rowOff>
    </xdr:to>
    <xdr:sp>
      <xdr:nvSpPr>
        <xdr:cNvPr id="1" name="角丸四角形吹き出し 1"/>
        <xdr:cNvSpPr>
          <a:spLocks/>
        </xdr:cNvSpPr>
      </xdr:nvSpPr>
      <xdr:spPr>
        <a:xfrm>
          <a:off x="504825" y="3133725"/>
          <a:ext cx="5629275" cy="1381125"/>
        </a:xfrm>
        <a:prstGeom prst="wedgeRoundRectCallout">
          <a:avLst>
            <a:gd name="adj1" fmla="val -4875"/>
            <a:gd name="adj2" fmla="val -100958"/>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「雑役務費」に計上するのは、</a:t>
          </a:r>
          <a:r>
            <a:rPr lang="en-US" cap="none" sz="1100" b="1" i="0" u="none" baseline="0">
              <a:solidFill>
                <a:srgbClr val="FF0000"/>
              </a:solidFill>
              <a:latin typeface="ＭＳ Ｐゴシック"/>
              <a:ea typeface="ＭＳ Ｐゴシック"/>
              <a:cs typeface="ＭＳ Ｐゴシック"/>
            </a:rPr>
            <a:t>役務外注費（一般管理費、諸経費等、間接的経費を含まないもの）、各種保守料、プログラム作成費，派遣会社を通じた研究員費、等</a:t>
          </a:r>
          <a:r>
            <a:rPr lang="en-US" cap="none" sz="1100" b="1" i="0" u="none" baseline="0">
              <a:solidFill>
                <a:srgbClr val="FF0000"/>
              </a:solidFill>
              <a:latin typeface="ＭＳ Ｐゴシック"/>
              <a:ea typeface="ＭＳ Ｐゴシック"/>
              <a:cs typeface="ＭＳ Ｐゴシック"/>
            </a:rPr>
            <a:t>です。</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原則として見積書等の積算根拠資料を添付して下さい。</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1181100</xdr:colOff>
      <xdr:row>10</xdr:row>
      <xdr:rowOff>228600</xdr:rowOff>
    </xdr:from>
    <xdr:to>
      <xdr:col>6</xdr:col>
      <xdr:colOff>304800</xdr:colOff>
      <xdr:row>15</xdr:row>
      <xdr:rowOff>152400</xdr:rowOff>
    </xdr:to>
    <xdr:sp>
      <xdr:nvSpPr>
        <xdr:cNvPr id="1" name="角丸四角形吹き出し 1"/>
        <xdr:cNvSpPr>
          <a:spLocks/>
        </xdr:cNvSpPr>
      </xdr:nvSpPr>
      <xdr:spPr>
        <a:xfrm>
          <a:off x="1809750" y="2933700"/>
          <a:ext cx="4752975" cy="971550"/>
        </a:xfrm>
        <a:prstGeom prst="wedgeRoundRectCallout">
          <a:avLst>
            <a:gd name="adj1" fmla="val -13888"/>
            <a:gd name="adj2" fmla="val -100953"/>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原則として、見積書等の積算根拠資料を添付して下さい。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1143000</xdr:colOff>
      <xdr:row>1</xdr:row>
      <xdr:rowOff>142875</xdr:rowOff>
    </xdr:from>
    <xdr:to>
      <xdr:col>9</xdr:col>
      <xdr:colOff>304800</xdr:colOff>
      <xdr:row>3</xdr:row>
      <xdr:rowOff>152400</xdr:rowOff>
    </xdr:to>
    <xdr:sp>
      <xdr:nvSpPr>
        <xdr:cNvPr id="1" name="角丸四角形吹き出し 1"/>
        <xdr:cNvSpPr>
          <a:spLocks/>
        </xdr:cNvSpPr>
      </xdr:nvSpPr>
      <xdr:spPr>
        <a:xfrm>
          <a:off x="3876675" y="447675"/>
          <a:ext cx="2600325" cy="619125"/>
        </a:xfrm>
        <a:prstGeom prst="wedgeRoundRectCallout">
          <a:avLst>
            <a:gd name="adj1" fmla="val -96921"/>
            <a:gd name="adj2" fmla="val -48310"/>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各シートには、「研究機関名」と「研究課題名」を必ず記載して下さい。</a:t>
          </a:r>
        </a:p>
      </xdr:txBody>
    </xdr:sp>
    <xdr:clientData/>
  </xdr:twoCellAnchor>
  <xdr:twoCellAnchor>
    <xdr:from>
      <xdr:col>11</xdr:col>
      <xdr:colOff>314325</xdr:colOff>
      <xdr:row>1</xdr:row>
      <xdr:rowOff>19050</xdr:rowOff>
    </xdr:from>
    <xdr:to>
      <xdr:col>14</xdr:col>
      <xdr:colOff>533400</xdr:colOff>
      <xdr:row>3</xdr:row>
      <xdr:rowOff>114300</xdr:rowOff>
    </xdr:to>
    <xdr:sp>
      <xdr:nvSpPr>
        <xdr:cNvPr id="2" name="角丸四角形吹き出し 2"/>
        <xdr:cNvSpPr>
          <a:spLocks/>
        </xdr:cNvSpPr>
      </xdr:nvSpPr>
      <xdr:spPr>
        <a:xfrm>
          <a:off x="7324725" y="323850"/>
          <a:ext cx="2562225" cy="704850"/>
        </a:xfrm>
        <a:prstGeom prst="wedgeRoundRectCallout">
          <a:avLst>
            <a:gd name="adj1" fmla="val 58731"/>
            <a:gd name="adj2" fmla="val 38555"/>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金額の単位は「円単位」です。</a:t>
          </a:r>
        </a:p>
      </xdr:txBody>
    </xdr:sp>
    <xdr:clientData/>
  </xdr:twoCellAnchor>
  <xdr:twoCellAnchor>
    <xdr:from>
      <xdr:col>4</xdr:col>
      <xdr:colOff>714375</xdr:colOff>
      <xdr:row>13</xdr:row>
      <xdr:rowOff>0</xdr:rowOff>
    </xdr:from>
    <xdr:to>
      <xdr:col>9</xdr:col>
      <xdr:colOff>57150</xdr:colOff>
      <xdr:row>18</xdr:row>
      <xdr:rowOff>9525</xdr:rowOff>
    </xdr:to>
    <xdr:sp>
      <xdr:nvSpPr>
        <xdr:cNvPr id="3" name="角丸四角形吹き出し 3"/>
        <xdr:cNvSpPr>
          <a:spLocks/>
        </xdr:cNvSpPr>
      </xdr:nvSpPr>
      <xdr:spPr>
        <a:xfrm>
          <a:off x="3448050" y="2819400"/>
          <a:ext cx="2781300" cy="914400"/>
        </a:xfrm>
        <a:prstGeom prst="wedgeRoundRectCallout">
          <a:avLst>
            <a:gd name="adj1" fmla="val 26541"/>
            <a:gd name="adj2" fmla="val 75851"/>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旅費単価には、消費税が含まれているので、１００／１０８で割り戻します。</a:t>
          </a:r>
        </a:p>
      </xdr:txBody>
    </xdr:sp>
    <xdr:clientData/>
  </xdr:twoCellAnchor>
  <xdr:twoCellAnchor>
    <xdr:from>
      <xdr:col>10</xdr:col>
      <xdr:colOff>123825</xdr:colOff>
      <xdr:row>63</xdr:row>
      <xdr:rowOff>104775</xdr:rowOff>
    </xdr:from>
    <xdr:to>
      <xdr:col>14</xdr:col>
      <xdr:colOff>66675</xdr:colOff>
      <xdr:row>67</xdr:row>
      <xdr:rowOff>190500</xdr:rowOff>
    </xdr:to>
    <xdr:sp>
      <xdr:nvSpPr>
        <xdr:cNvPr id="4" name="角丸四角形吹き出し 4"/>
        <xdr:cNvSpPr>
          <a:spLocks/>
        </xdr:cNvSpPr>
      </xdr:nvSpPr>
      <xdr:spPr>
        <a:xfrm>
          <a:off x="6715125" y="11972925"/>
          <a:ext cx="2705100" cy="981075"/>
        </a:xfrm>
        <a:prstGeom prst="wedgeRoundRectCallout">
          <a:avLst>
            <a:gd name="adj1" fmla="val -5833"/>
            <a:gd name="adj2" fmla="val 86995"/>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１５％を乗じたあとに小数点以下の端数がでた場合には切り捨てます（最後に消費税を乗じた際の端数も切り捨て処理）。</a:t>
          </a:r>
        </a:p>
      </xdr:txBody>
    </xdr:sp>
    <xdr:clientData/>
  </xdr:twoCellAnchor>
  <xdr:twoCellAnchor>
    <xdr:from>
      <xdr:col>4</xdr:col>
      <xdr:colOff>361950</xdr:colOff>
      <xdr:row>69</xdr:row>
      <xdr:rowOff>247650</xdr:rowOff>
    </xdr:from>
    <xdr:to>
      <xdr:col>10</xdr:col>
      <xdr:colOff>400050</xdr:colOff>
      <xdr:row>73</xdr:row>
      <xdr:rowOff>133350</xdr:rowOff>
    </xdr:to>
    <xdr:sp>
      <xdr:nvSpPr>
        <xdr:cNvPr id="5" name="角丸四角形吹き出し 5"/>
        <xdr:cNvSpPr>
          <a:spLocks/>
        </xdr:cNvSpPr>
      </xdr:nvSpPr>
      <xdr:spPr>
        <a:xfrm>
          <a:off x="3095625" y="13716000"/>
          <a:ext cx="3895725" cy="1295400"/>
        </a:xfrm>
        <a:prstGeom prst="wedgeRoundRectCallout">
          <a:avLst>
            <a:gd name="adj1" fmla="val -27300"/>
            <a:gd name="adj2" fmla="val -69194"/>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支出計画書の段階では、一般管理費は１５％のままで積算してください。そのまま小計＋一般管理費で計を出していただき、消費税を乗じてください。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なお、原則として１５％のままで計算しても配分額を超えないようにしてください。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19</xdr:row>
      <xdr:rowOff>76200</xdr:rowOff>
    </xdr:from>
    <xdr:to>
      <xdr:col>2</xdr:col>
      <xdr:colOff>581025</xdr:colOff>
      <xdr:row>32</xdr:row>
      <xdr:rowOff>133350</xdr:rowOff>
    </xdr:to>
    <xdr:sp>
      <xdr:nvSpPr>
        <xdr:cNvPr id="1" name="角丸四角形吹き出し 3"/>
        <xdr:cNvSpPr>
          <a:spLocks/>
        </xdr:cNvSpPr>
      </xdr:nvSpPr>
      <xdr:spPr>
        <a:xfrm>
          <a:off x="1143000" y="4629150"/>
          <a:ext cx="4695825" cy="2286000"/>
        </a:xfrm>
        <a:prstGeom prst="wedgeRoundRectCallout">
          <a:avLst>
            <a:gd name="adj1" fmla="val -36768"/>
            <a:gd name="adj2" fmla="val -122189"/>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○人件費の計上は原則として、業務仕様書の各項目に、何人日従事するかによって記載して下さい。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○人件費単価には、各研究機関の給与規程などの積算根拠資料を添付して下さい。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○福利厚生費等の内訳は、算出根拠がわかるように内訳を補足して下さい。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a:t>
          </a:r>
          <a:r>
            <a:rPr lang="en-US" cap="none" sz="1100" b="1" i="0" u="sng" baseline="0">
              <a:solidFill>
                <a:srgbClr val="FF0000"/>
              </a:solidFill>
              <a:latin typeface="ＭＳ Ｐゴシック"/>
              <a:ea typeface="ＭＳ Ｐゴシック"/>
              <a:cs typeface="ＭＳ Ｐゴシック"/>
            </a:rPr>
            <a:t>業務内容の項目は、仕様書の項目と統一して下さい</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○委託研究に係る資料整理等の事務補助員、研究補助員（ポスドクより下の技術者等）は、「賃金」に計上して下さい。</a:t>
          </a:r>
          <a:r>
            <a:rPr lang="en-US" cap="none" sz="1100" b="1" i="0" u="none" baseline="0">
              <a:solidFill>
                <a:srgbClr val="FF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1905000</xdr:colOff>
      <xdr:row>9</xdr:row>
      <xdr:rowOff>0</xdr:rowOff>
    </xdr:from>
    <xdr:to>
      <xdr:col>6</xdr:col>
      <xdr:colOff>914400</xdr:colOff>
      <xdr:row>23</xdr:row>
      <xdr:rowOff>38100</xdr:rowOff>
    </xdr:to>
    <xdr:sp>
      <xdr:nvSpPr>
        <xdr:cNvPr id="1" name="角丸四角形吹き出し 1"/>
        <xdr:cNvSpPr>
          <a:spLocks/>
        </xdr:cNvSpPr>
      </xdr:nvSpPr>
      <xdr:spPr>
        <a:xfrm>
          <a:off x="2219325" y="2743200"/>
          <a:ext cx="4733925" cy="2438400"/>
        </a:xfrm>
        <a:prstGeom prst="wedgeRoundRectCallout">
          <a:avLst>
            <a:gd name="adj1" fmla="val 19638"/>
            <a:gd name="adj2" fmla="val -88379"/>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○謝金単価は、各研究機関で設定している謝金単価があれば、その単価を使用（根拠資料も添付して下さい）。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特に設定単価がなければ、環境省統一単価の１７，７００円を使用し、備考欄にその旨を記載して下さい。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○所得税を源泉徴収する場合は、それも踏まえた金額で記載してください。ただし、金額の根拠資料もご用意ください。（謝金支給規程など）</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○なお、精算時における根拠資料として領収書をご用意いただくことになりますが、事業名・自筆の署名及び印・件名及び日付・金額内訳（特に旅費も兼ねている場合）等が記載されている必要があります。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30</xdr:row>
      <xdr:rowOff>257175</xdr:rowOff>
    </xdr:from>
    <xdr:to>
      <xdr:col>8</xdr:col>
      <xdr:colOff>209550</xdr:colOff>
      <xdr:row>34</xdr:row>
      <xdr:rowOff>381000</xdr:rowOff>
    </xdr:to>
    <xdr:sp>
      <xdr:nvSpPr>
        <xdr:cNvPr id="1" name="角丸四角形吹き出し 1"/>
        <xdr:cNvSpPr>
          <a:spLocks/>
        </xdr:cNvSpPr>
      </xdr:nvSpPr>
      <xdr:spPr>
        <a:xfrm>
          <a:off x="333375" y="12792075"/>
          <a:ext cx="6848475" cy="1800225"/>
        </a:xfrm>
        <a:prstGeom prst="wedgeRoundRectCallout">
          <a:avLst>
            <a:gd name="adj1" fmla="val 42962"/>
            <a:gd name="adj2" fmla="val -57921"/>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○鉄道賃・航空賃などは、経済的・合理的な経路で設定して下さい。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日当及び宿泊料は、各機関の旅費規程に基づき計上して下さい（旅費規程も積算根拠資料として添付して下さい）。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○航空賃は旅費規程で認められていない限り、原則としてエコノミークラスで計上して下さい。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○駅すぱあと等で旅費の根拠資料をご用意ください。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○各機関において、特に規程がない場合には、国家公務員の旅費に関する法律に基づき執行して下さい。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○原則として片道</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２で記載し、往復分でしか分からない場合はその旨括弧書きで記載してください。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○研究参画者（共同研究者）に係る旅費に関しては、各参画者の「共同研究委託費」の中に計上して下さい。</a:t>
          </a:r>
        </a:p>
      </xdr:txBody>
    </xdr:sp>
    <xdr:clientData/>
  </xdr:twoCellAnchor>
  <xdr:twoCellAnchor>
    <xdr:from>
      <xdr:col>2</xdr:col>
      <xdr:colOff>533400</xdr:colOff>
      <xdr:row>2</xdr:row>
      <xdr:rowOff>9525</xdr:rowOff>
    </xdr:from>
    <xdr:to>
      <xdr:col>5</xdr:col>
      <xdr:colOff>361950</xdr:colOff>
      <xdr:row>3</xdr:row>
      <xdr:rowOff>323850</xdr:rowOff>
    </xdr:to>
    <xdr:sp>
      <xdr:nvSpPr>
        <xdr:cNvPr id="2" name="角丸四角形吹き出し 2"/>
        <xdr:cNvSpPr>
          <a:spLocks/>
        </xdr:cNvSpPr>
      </xdr:nvSpPr>
      <xdr:spPr>
        <a:xfrm>
          <a:off x="1123950" y="847725"/>
          <a:ext cx="3409950" cy="619125"/>
        </a:xfrm>
        <a:prstGeom prst="wedgeRoundRectCallout">
          <a:avLst>
            <a:gd name="adj1" fmla="val -56995"/>
            <a:gd name="adj2" fmla="val 155407"/>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○研究計画の各項目と一致させてください。また、日帰りと宿泊の別も記載してください。</a:t>
          </a:r>
        </a:p>
      </xdr:txBody>
    </xdr:sp>
    <xdr:clientData/>
  </xdr:twoCellAnchor>
  <xdr:twoCellAnchor>
    <xdr:from>
      <xdr:col>0</xdr:col>
      <xdr:colOff>66675</xdr:colOff>
      <xdr:row>20</xdr:row>
      <xdr:rowOff>342900</xdr:rowOff>
    </xdr:from>
    <xdr:to>
      <xdr:col>2</xdr:col>
      <xdr:colOff>619125</xdr:colOff>
      <xdr:row>22</xdr:row>
      <xdr:rowOff>152400</xdr:rowOff>
    </xdr:to>
    <xdr:sp>
      <xdr:nvSpPr>
        <xdr:cNvPr id="3" name="角丸四角形 3"/>
        <xdr:cNvSpPr>
          <a:spLocks/>
        </xdr:cNvSpPr>
      </xdr:nvSpPr>
      <xdr:spPr>
        <a:xfrm>
          <a:off x="66675" y="8686800"/>
          <a:ext cx="1143000" cy="64770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○出張者の人数を入れる</a:t>
          </a:r>
        </a:p>
      </xdr:txBody>
    </xdr:sp>
    <xdr:clientData/>
  </xdr:twoCellAnchor>
  <xdr:twoCellAnchor>
    <xdr:from>
      <xdr:col>0</xdr:col>
      <xdr:colOff>180975</xdr:colOff>
      <xdr:row>15</xdr:row>
      <xdr:rowOff>285750</xdr:rowOff>
    </xdr:from>
    <xdr:to>
      <xdr:col>1</xdr:col>
      <xdr:colOff>180975</xdr:colOff>
      <xdr:row>20</xdr:row>
      <xdr:rowOff>333375</xdr:rowOff>
    </xdr:to>
    <xdr:sp>
      <xdr:nvSpPr>
        <xdr:cNvPr id="4" name="直線矢印コネクタ 4"/>
        <xdr:cNvSpPr>
          <a:spLocks/>
        </xdr:cNvSpPr>
      </xdr:nvSpPr>
      <xdr:spPr>
        <a:xfrm flipV="1">
          <a:off x="180975" y="6534150"/>
          <a:ext cx="295275" cy="2143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21</xdr:row>
      <xdr:rowOff>247650</xdr:rowOff>
    </xdr:from>
    <xdr:to>
      <xdr:col>5</xdr:col>
      <xdr:colOff>628650</xdr:colOff>
      <xdr:row>22</xdr:row>
      <xdr:rowOff>209550</xdr:rowOff>
    </xdr:to>
    <xdr:sp>
      <xdr:nvSpPr>
        <xdr:cNvPr id="5" name="直線矢印コネクタ 5"/>
        <xdr:cNvSpPr>
          <a:spLocks/>
        </xdr:cNvSpPr>
      </xdr:nvSpPr>
      <xdr:spPr>
        <a:xfrm>
          <a:off x="1209675" y="9010650"/>
          <a:ext cx="3590925"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12</xdr:row>
      <xdr:rowOff>142875</xdr:rowOff>
    </xdr:from>
    <xdr:to>
      <xdr:col>4</xdr:col>
      <xdr:colOff>1123950</xdr:colOff>
      <xdr:row>18</xdr:row>
      <xdr:rowOff>114300</xdr:rowOff>
    </xdr:to>
    <xdr:sp>
      <xdr:nvSpPr>
        <xdr:cNvPr id="1" name="角丸四角形吹き出し 3"/>
        <xdr:cNvSpPr>
          <a:spLocks/>
        </xdr:cNvSpPr>
      </xdr:nvSpPr>
      <xdr:spPr>
        <a:xfrm>
          <a:off x="923925" y="2381250"/>
          <a:ext cx="4752975" cy="1000125"/>
        </a:xfrm>
        <a:prstGeom prst="wedgeRoundRectCallout">
          <a:avLst>
            <a:gd name="adj1" fmla="val -13888"/>
            <a:gd name="adj2" fmla="val -100953"/>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○単価５万円を超える消耗品は、消耗品である理由を提示して下さい。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12</xdr:row>
      <xdr:rowOff>142875</xdr:rowOff>
    </xdr:from>
    <xdr:to>
      <xdr:col>4</xdr:col>
      <xdr:colOff>676275</xdr:colOff>
      <xdr:row>18</xdr:row>
      <xdr:rowOff>114300</xdr:rowOff>
    </xdr:to>
    <xdr:sp>
      <xdr:nvSpPr>
        <xdr:cNvPr id="1" name="角丸四角形吹き出し 1"/>
        <xdr:cNvSpPr>
          <a:spLocks/>
        </xdr:cNvSpPr>
      </xdr:nvSpPr>
      <xdr:spPr>
        <a:xfrm>
          <a:off x="476250" y="2381250"/>
          <a:ext cx="4752975" cy="1000125"/>
        </a:xfrm>
        <a:prstGeom prst="wedgeRoundRectCallout">
          <a:avLst>
            <a:gd name="adj1" fmla="val -13888"/>
            <a:gd name="adj2" fmla="val -100953"/>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原則として、見積書等の積算根拠資料を添付して下さい。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1752600</xdr:colOff>
      <xdr:row>12</xdr:row>
      <xdr:rowOff>133350</xdr:rowOff>
    </xdr:from>
    <xdr:to>
      <xdr:col>4</xdr:col>
      <xdr:colOff>142875</xdr:colOff>
      <xdr:row>18</xdr:row>
      <xdr:rowOff>47625</xdr:rowOff>
    </xdr:to>
    <xdr:sp>
      <xdr:nvSpPr>
        <xdr:cNvPr id="1" name="角丸四角形吹き出し 1"/>
        <xdr:cNvSpPr>
          <a:spLocks/>
        </xdr:cNvSpPr>
      </xdr:nvSpPr>
      <xdr:spPr>
        <a:xfrm>
          <a:off x="2047875" y="2371725"/>
          <a:ext cx="2647950" cy="942975"/>
        </a:xfrm>
        <a:prstGeom prst="wedgeRoundRectCallout">
          <a:avLst>
            <a:gd name="adj1" fmla="val 69041"/>
            <a:gd name="adj2" fmla="val -142379"/>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日本郵便など一般的な郵便料についても、価格表等をご用意ください。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200025</xdr:rowOff>
    </xdr:from>
    <xdr:to>
      <xdr:col>4</xdr:col>
      <xdr:colOff>504825</xdr:colOff>
      <xdr:row>17</xdr:row>
      <xdr:rowOff>114300</xdr:rowOff>
    </xdr:to>
    <xdr:sp>
      <xdr:nvSpPr>
        <xdr:cNvPr id="1" name="角丸四角形吹き出し 1"/>
        <xdr:cNvSpPr>
          <a:spLocks/>
        </xdr:cNvSpPr>
      </xdr:nvSpPr>
      <xdr:spPr>
        <a:xfrm>
          <a:off x="323850" y="2219325"/>
          <a:ext cx="4752975" cy="1000125"/>
        </a:xfrm>
        <a:prstGeom prst="wedgeRoundRectCallout">
          <a:avLst>
            <a:gd name="adj1" fmla="val -13888"/>
            <a:gd name="adj2" fmla="val -100953"/>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原則として、見積書等の積算根拠資料を添付して下さい。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MOA096\&#26368;&#19978;\&#22826;&#30000;\12&#24180;&#30003;&#35531;\&#33615;&#21407;FD\&#23455;&#32318;&#22577;&#21578;&#26360;\&#19978;&#30000;&#24066;\&#19978;&#30000;&#24066;&#20869;&#35379;."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k_nas\sk_pro\&#12496;&#12483;&#12463;&#12450;&#12483;&#12503;\13&#24180;&#12496;&#12483;&#12463;\&#26368;&#32066;\&#23436;&#20102;&#29289;&#20214;\H&#65297;&#65299;&#20869;&#35379;&#26360;&#27096;&#24335;\&#30707;&#24059;&#23567;&#23398;&#26657;&#65418;&#65439;&#65431;&#65421;&#65439;&#65391;&#65412;&#25913;&#20462;&#24037;&#20107;(&#37329;&#20837;&#12426;&#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KUTOMANS\&#12522;&#12469;&#12452;&#12463;&#12523;\&#20491;&#20154;&#20849;&#26377;&#12501;&#12449;&#12452;&#12523;\&#23776;&#20803;%20&#21213;&#21033;\02)%20&#22269;&#24235;&#35036;&#21161;&#37329;\01)&#35036;&#21161;&#37329;&#30003;&#35531;&#26360;\&#30003;)&#20013;&#27161;&#27941;(&#21271;&#28023;&#36947;)\H13\&#65298;&#27425;&#35036;&#27491;&#20998;\&#35036;&#30003;&#20013;13&#36024;&#20184;2_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Pc98-aoyagi\e\&#31038;&#23429;&#65423;&#65400;&#6543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000732-mkserver\mk1\My%20Documents\&#21402;&#29983;&#30465;&#35576;&#32076;&#36027;\&#30333;&#27827;&#21402;&#29983;&#30465;&#35576;&#32076;&#36027;H1304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Pc98-aoyagi\e\windows\TEMP\&#20869;&#35379;&#26360;&#24335;&#65381;&#19977;&#3103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000732-MKSERVER\mk1\pro\&#29983;&#27963;&#29872;&#22659;\TK12-706&#65288;&#39640;&#26494;&#65289;\&#39640;&#26494;&#25972;&#20633;&#35336;&#30011;&#26360;\&#65298;&#65289;&#65297;&#65299;&#65289;&#20107;&#26989;&#36027;&#20869;&#3537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cd0043\&#12522;&#12473;&#12463;&#20849;&#26377;part2\&#24179;&#22618;&#20107;&#26696;0.7.1.26&#25552;&#20986;&#26360;&#39006;\Documents%20and%20Settings\&#24196;&#21496;\Local%20Settings\Temporary%20Internet%20Files\Content.IE5\PSWZPHOD\&#35079;&#21512;&#21336;&#2038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Pc98-aoyagi\e\&#20869;&#35379;&#26360;.XLT"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OZAWA\G_DRIVE\&#65436;&#65392;&#65420;&#65439;&#65435;&#34920;&#35336;&#31639;\&#26411;&#30410;\&#26032;&#38283;&#22243;&#22320;\&#26032;&#38283;&#35373;&#35336;&#2636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23567;&#28580;\&#65319;_DRIVE\&#65436;&#65392;&#65420;&#65439;&#65435;&#34920;&#35336;&#31639;\&#26411;&#30410;\&#26032;&#38283;&#22243;&#22320;\&#26032;&#38283;&#35373;&#3533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MOA096\&#26368;&#19978;\&#22826;&#30000;\12&#24180;&#30003;&#35531;\&#33615;&#21407;FD\H12&#30003;&#35531;\&#35519;&#2636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Pc98-aoyagi\e\My%20Documents\&#25480;&#29987;&#29031;&#6529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Nardr009\pe\fs02\1aa\mailTmp\2007_7\&#22806;&#22269;&#26053;&#36027;&#23455;&#38555;.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ssv01\&#32207;&#21512;&#29872;&#22659;&#25919;&#31574;&#23616;\fs02\1aa\mailTmp\2007_7\&#22806;&#22269;&#26053;&#36027;&#23455;&#38555;.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Pc98-aoyagi\e\My%20Documents\&#25480;&#29987;&#29031;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A:\&#25480;&#29987;&#29031;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A:\&#25480;&#29987;&#29031;&#6529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Sk_nas\sk_pro\Home\&#21476;&#37324;&#35373;&#35336;\&#37202;&#20117;&#26681;&#35199;&#23567;&#23376;&#20379;&#65433;&#65392;&#65425;\&#37202;&#20117;&#26681;&#35199;&#23567;&#12371;&#12393;&#12418;&#65433;&#65392;&#65425;&#20869;&#35379;.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Nardr009\pe\FS03\Temporary%20Internet%20Files\Temporary%20Internet%20Files\Content.Outlook\JLVNZIRN\&#12304;&#22269;&#29872;&#30740;&#12305;H20&#31309;&#31639;&#12304;&#27096;&#24335;&#65315;&#65292;&#65316;&#27096;&#24335;&#65298;&#65374;&#65304;&#12305;&#65288;&#26408;&#24161;&#6528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ssv01\&#32207;&#21512;&#29872;&#22659;&#25919;&#31574;&#23616;\FS03\Temporary%20Internet%20Files\Temporary%20Internet%20Files\Content.Outlook\JLVNZIRN\&#12304;&#22269;&#29872;&#30740;&#12305;H20&#31309;&#31639;&#12304;&#27096;&#24335;&#65315;&#65292;&#65316;&#27096;&#24335;&#65298;&#65374;&#65304;&#12305;&#65288;&#26408;&#24161;&#6528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Sugawara\c\WINDOWS\TEMP\&#35373;&#20633;&#20869;&#35379;&#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cd0043\&#12487;&#12473;&#12463;&#12488;&#12483;&#12503;\Documents%20and%20Settings\NISHIY03\&#12487;&#12473;&#12463;&#12488;&#12483;&#12503;\&#35211;&#31309;\01&#32722;&#24535;&#37326;&#29872;&#22659;&#35519;&#26619;\&#32722;&#24535;&#37326;\H160216\&#35211;&#31309;\&#34276;&#38263;&#27096;&#12424;&#12426;&#21463;&#38936;&#65288;H160129&#65289;\&#24179;&#25104;15&#24180;&#24230;&#12288;&#24179;&#22618;&#12289;&#23506;&#24029;&#29872;&#22659;&#35519;&#26619;&#35211;&#31309;&#65288;&#31070;&#25144;&#35069;&#37628;&#65289;&#34276;&#38263;&#25913;&#27491;&#65288;GCMS&#65289;0312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ssv01\&#32207;&#21512;&#29872;&#22659;&#25919;&#31574;&#23616;\FS03\&#23455;&#34892;&#21332;&#35696;&#36039;&#26009;091210\&#31309;&#31639;&#36039;&#26009;&#20381;&#38972;&#19968;&#24335;\&#9325;&#12304;&#35352;&#20837;&#20363;&#12305;&#27096;&#24335;1&#65374;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ssv01\&#32207;&#21512;&#29872;&#22659;&#25919;&#31574;&#23616;\FS03\&#32207;&#21512;&#29872;&#22659;&#25919;&#31574;&#23616;\DATA\&#29872;&#22659;&#30740;&#31350;&#25216;&#34899;&#23460;\&#20107;&#26989;&#12521;&#12452;&#12531;\&#25512;&#36914;&#36027;\&#9734;&#22320;&#29699;&#12539;&#25216;&#34899;&#25512;&#36914;&#36027;&#32113;&#21512;\&#23455;&#34892;&#21332;&#35696;&#36039;&#26009;091210\&#31309;&#31639;&#36039;&#26009;&#20381;&#38972;&#19968;&#24335;\&#9325;&#12304;&#35352;&#20837;&#20363;&#12305;&#27096;&#24335;1&#65374;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ardr009\pe\FS03\&#32207;&#21512;&#29872;&#22659;&#25919;&#31574;&#23616;\DATA\&#29872;&#22659;&#30740;&#31350;&#25216;&#34899;&#23460;\&#20107;&#26989;&#12521;&#12452;&#12531;\&#25512;&#36914;&#36027;\&#9734;&#22320;&#29699;&#12539;&#25216;&#34899;&#25512;&#36914;&#36027;&#32113;&#21512;\&#23455;&#34892;&#21332;&#35696;&#36039;&#26009;091210\&#31309;&#31639;&#36039;&#26009;&#20381;&#38972;&#19968;&#24335;\&#9325;&#12304;&#35352;&#20837;&#20363;&#12305;&#27096;&#24335;1&#65374;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ardr009\pe\fs03\&#32207;&#21512;&#29872;&#22659;&#25919;&#31574;&#23616;\DATA\&#29872;&#22659;&#30740;&#31350;&#25216;&#34899;&#23460;\&#20107;&#26989;&#12521;&#12452;&#12531;\&#22996;&#35351;&#12539;&#35531;&#36000;&#22865;&#32004;\&#25285;&#24403;&#32773;&#12408;&#12398;&#20107;&#21209;&#36899;&#32097;\H20&#24180;&#24230;\&#25512;&#36914;&#36027;\&#65288;&#21442;&#32771;&#65289;&#30740;&#35519;&#23460;\2008&#24180;4&#26376;23&#26085;&#36865;&#20184;&#12501;&#12449;&#12452;&#12523;\&#21442;&#32771;&#65288;&#65320;&#65297;&#65305;&#65289;\H19&#35211;&#31309;&#20381;&#38972;&#12398;&#12501;&#12449;&#12452;&#12523;\&#35211;&#31309;&#26360;&#20869;&#3537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ssv01\&#32207;&#21512;&#29872;&#22659;&#25919;&#31574;&#23616;\fs03\&#32207;&#21512;&#29872;&#22659;&#25919;&#31574;&#23616;\DATA\&#29872;&#22659;&#30740;&#31350;&#25216;&#34899;&#23460;\&#20107;&#26989;&#12521;&#12452;&#12531;\&#22996;&#35351;&#12539;&#35531;&#36000;&#22865;&#32004;\&#25285;&#24403;&#32773;&#12408;&#12398;&#20107;&#21209;&#36899;&#32097;\H20&#24180;&#24230;\&#25512;&#36914;&#36027;\&#65288;&#21442;&#32771;&#65289;&#30740;&#35519;&#23460;\2008&#24180;4&#26376;23&#26085;&#36865;&#20184;&#12501;&#12449;&#12452;&#12523;\&#21442;&#32771;&#65288;&#65320;&#65297;&#65305;&#65289;\H19&#35211;&#31309;&#20381;&#38972;&#12398;&#12501;&#12449;&#12452;&#12523;\&#35211;&#31309;&#26360;&#20869;&#3537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c98-aoyagi\e\&#35079;&#21512;&#21336;&#20385;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ｺﾋﾟｰc"/>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経費計算"/>
      <sheetName val="Sheet4"/>
      <sheetName val="Sheet5"/>
      <sheetName val="工事費内訳書"/>
      <sheetName val="直接工事費"/>
      <sheetName val="明細書"/>
      <sheetName val="代価表"/>
      <sheetName val="2次製品集計"/>
      <sheetName val="補修単価構成"/>
      <sheetName val="Sheet10"/>
      <sheetName val="比較表（１）"/>
      <sheetName val="代価表 (比較用)（１）"/>
      <sheetName val="比較表 (2)"/>
      <sheetName val="変更用代価表"/>
      <sheetName val="変更内訳書"/>
      <sheetName val="変更総計"/>
      <sheetName val="変更設計書"/>
      <sheetName val="変更明細書"/>
      <sheetName val="変更経費"/>
      <sheetName val="変更請負額算定"/>
      <sheetName val="2次製品"/>
      <sheetName val="設計変更対照表"/>
      <sheetName val="増減概要表"/>
      <sheetName val="増減概要表 (3)"/>
      <sheetName val="仕様書"/>
      <sheetName val="ピンネット補修分"/>
      <sheetName val="金属工事分"/>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概算調書"/>
      <sheetName val="経費算出"/>
      <sheetName val="年度調書"/>
      <sheetName val="年度調書 (2)"/>
      <sheetName val="所要額"/>
      <sheetName val="財源調書"/>
      <sheetName val="全体内訳"/>
      <sheetName val="本工事費"/>
      <sheetName val="機械"/>
      <sheetName val="機械(配管) (1)"/>
      <sheetName val="電気・計装 (1)"/>
      <sheetName val="図面一覧"/>
      <sheetName val="代価一覧"/>
      <sheetName val="機械据付"/>
      <sheetName val="申請書"/>
      <sheetName val="機械調書13"/>
      <sheetName val="機械調書"/>
      <sheetName val="見積中標津13"/>
      <sheetName val="経費算出 (2)"/>
      <sheetName val="進捗状況"/>
      <sheetName val="見積中標津貸付"/>
      <sheetName val="状況報告"/>
      <sheetName val="状況別紙"/>
      <sheetName val="繰越内訳"/>
      <sheetName val="別紙"/>
      <sheetName val="見積中標津"/>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社宅ﾏｸﾛ"/>
    </sheetNames>
    <definedNames>
      <definedName name="Module12.キャンセル"/>
      <definedName name="Record16"/>
    </defined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厚生省諸経費計算書"/>
      <sheetName val="厚生省諸経費計算書 (2)"/>
      <sheetName val="起債用諸経費計算書 "/>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
      <sheetName val="表紙"/>
      <sheetName val="建築主体"/>
      <sheetName val="外構"/>
      <sheetName val="三社見本"/>
      <sheetName val="三社ｼｰﾄ"/>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千円単位"/>
      <sheetName val="整備計画書事業費内訳"/>
      <sheetName val="工事設計書頭紙"/>
      <sheetName val="場内造成"/>
      <sheetName val="しゃ水設備工"/>
      <sheetName val="雨水等集排水"/>
      <sheetName val="保有水等集水設備"/>
      <sheetName val="発生ｶﾞｽ対策設備"/>
      <sheetName val="道路設備工"/>
      <sheetName val="仮設道路"/>
      <sheetName val="撤去工"/>
      <sheetName val="モニタリング設備"/>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複合単価"/>
    </sheetNames>
    <definedNames>
      <definedName name="キャンセル"/>
      <definedName name="スイッチ"/>
      <definedName name="スイッチ入力"/>
      <definedName name="労務費キャンセル"/>
    </defined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内訳書"/>
    </sheetNames>
    <definedNames>
      <definedName name="コントロｰ・"/>
      <definedName name="項目選択"/>
    </defined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表紙"/>
      <sheetName val="設計書"/>
      <sheetName val="屋外附帯"/>
      <sheetName val="総括_建築"/>
      <sheetName val="代価_建築"/>
      <sheetName val="総括_外構"/>
      <sheetName val="代価_外構"/>
      <sheetName val="見積比較"/>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表紙"/>
      <sheetName val="設計書"/>
      <sheetName val="屋外附帯"/>
      <sheetName val="総括_建築"/>
      <sheetName val="代価_建築"/>
      <sheetName val="総括_外構"/>
      <sheetName val="代価_外構"/>
      <sheetName val="見積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ｺﾋﾟｰc"/>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器具ｺｰﾄﾞ"/>
      <sheetName val="照明率１"/>
      <sheetName val="照明率２"/>
      <sheetName val="授産照１"/>
    </sheetNames>
    <definedNames>
      <definedName name="機種"/>
      <definedName name="光束"/>
      <definedName name="指数"/>
      <definedName name="指数コｰド"/>
      <definedName name="成績"/>
    </definedNames>
    <sheetDataSet>
      <sheetData sheetId="1">
        <row r="4">
          <cell r="B4">
            <v>0.28</v>
          </cell>
          <cell r="C4">
            <v>0.28</v>
          </cell>
          <cell r="D4">
            <v>0.31</v>
          </cell>
          <cell r="E4">
            <v>0.31</v>
          </cell>
          <cell r="F4">
            <v>0.31</v>
          </cell>
          <cell r="G4">
            <v>0.29</v>
          </cell>
          <cell r="H4">
            <v>0.29</v>
          </cell>
          <cell r="I4">
            <v>0.31</v>
          </cell>
          <cell r="J4">
            <v>0.31</v>
          </cell>
          <cell r="K4">
            <v>0.36</v>
          </cell>
          <cell r="L4">
            <v>0.31</v>
          </cell>
          <cell r="M4">
            <v>0.31</v>
          </cell>
          <cell r="N4">
            <v>0.36</v>
          </cell>
          <cell r="O4">
            <v>0.34</v>
          </cell>
          <cell r="P4">
            <v>0.34</v>
          </cell>
          <cell r="Q4">
            <v>0.24</v>
          </cell>
          <cell r="R4">
            <v>0.3</v>
          </cell>
          <cell r="S4">
            <v>0.22</v>
          </cell>
          <cell r="T4">
            <v>0.31</v>
          </cell>
          <cell r="U4">
            <v>0.25</v>
          </cell>
          <cell r="V4">
            <v>0.27</v>
          </cell>
          <cell r="W4">
            <v>0.27</v>
          </cell>
          <cell r="X4">
            <v>0.23</v>
          </cell>
          <cell r="Y4">
            <v>0.26</v>
          </cell>
          <cell r="Z4">
            <v>0.26</v>
          </cell>
          <cell r="AA4">
            <v>0.23</v>
          </cell>
          <cell r="AB4">
            <v>0.22</v>
          </cell>
          <cell r="AC4">
            <v>0.21</v>
          </cell>
          <cell r="AD4">
            <v>0.34</v>
          </cell>
          <cell r="AE4">
            <v>0.33</v>
          </cell>
          <cell r="AF4">
            <v>0.34</v>
          </cell>
          <cell r="AG4">
            <v>0.34</v>
          </cell>
          <cell r="AH4">
            <v>0.33</v>
          </cell>
          <cell r="AI4">
            <v>0.32</v>
          </cell>
          <cell r="AJ4">
            <v>0.28</v>
          </cell>
          <cell r="AK4">
            <v>0.29</v>
          </cell>
          <cell r="AL4">
            <v>0.3</v>
          </cell>
          <cell r="AM4">
            <v>0.3</v>
          </cell>
          <cell r="AN4">
            <v>0.2</v>
          </cell>
          <cell r="AO4">
            <v>0.2</v>
          </cell>
          <cell r="AP4">
            <v>0.25</v>
          </cell>
          <cell r="AQ4">
            <v>0.27</v>
          </cell>
          <cell r="AR4">
            <v>0.21</v>
          </cell>
          <cell r="AS4">
            <v>0.21</v>
          </cell>
          <cell r="AT4">
            <v>0.22</v>
          </cell>
          <cell r="AU4">
            <v>0.22</v>
          </cell>
          <cell r="AV4">
            <v>0.22</v>
          </cell>
          <cell r="AW4">
            <v>0.22</v>
          </cell>
          <cell r="AX4">
            <v>0.33</v>
          </cell>
          <cell r="AY4">
            <v>0.33</v>
          </cell>
          <cell r="AZ4">
            <v>0.33</v>
          </cell>
          <cell r="BA4">
            <v>0.33</v>
          </cell>
          <cell r="BB4">
            <v>0.32</v>
          </cell>
          <cell r="BC4">
            <v>0.3</v>
          </cell>
          <cell r="BD4">
            <v>0.3</v>
          </cell>
          <cell r="BE4">
            <v>0.29</v>
          </cell>
          <cell r="BF4">
            <v>0.33</v>
          </cell>
          <cell r="BG4">
            <v>0.33</v>
          </cell>
        </row>
        <row r="5">
          <cell r="B5">
            <v>0.35</v>
          </cell>
          <cell r="C5">
            <v>0.35</v>
          </cell>
          <cell r="D5">
            <v>0.39</v>
          </cell>
          <cell r="E5">
            <v>0.39</v>
          </cell>
          <cell r="F5">
            <v>0.39</v>
          </cell>
          <cell r="G5">
            <v>0.36</v>
          </cell>
          <cell r="H5">
            <v>0.36</v>
          </cell>
          <cell r="I5">
            <v>0.4</v>
          </cell>
          <cell r="J5">
            <v>0.4</v>
          </cell>
          <cell r="K5">
            <v>0.46</v>
          </cell>
          <cell r="L5">
            <v>0.4</v>
          </cell>
          <cell r="M5">
            <v>0.4</v>
          </cell>
          <cell r="N5">
            <v>0.46</v>
          </cell>
          <cell r="O5">
            <v>0.42</v>
          </cell>
          <cell r="P5">
            <v>0.41</v>
          </cell>
          <cell r="Q5">
            <v>0.28</v>
          </cell>
          <cell r="R5">
            <v>0.35</v>
          </cell>
          <cell r="S5">
            <v>0.28</v>
          </cell>
          <cell r="T5">
            <v>0.38</v>
          </cell>
          <cell r="U5">
            <v>0.32</v>
          </cell>
          <cell r="V5">
            <v>0.32</v>
          </cell>
          <cell r="W5">
            <v>0.34</v>
          </cell>
          <cell r="X5">
            <v>0.28</v>
          </cell>
          <cell r="Y5">
            <v>0.32</v>
          </cell>
          <cell r="Z5">
            <v>0.33</v>
          </cell>
          <cell r="AA5">
            <v>0.28</v>
          </cell>
          <cell r="AB5">
            <v>0.27</v>
          </cell>
          <cell r="AC5">
            <v>0.26</v>
          </cell>
          <cell r="AD5">
            <v>0.41</v>
          </cell>
          <cell r="AE5">
            <v>0.42</v>
          </cell>
          <cell r="AF5">
            <v>0.41</v>
          </cell>
          <cell r="AG5">
            <v>0.4</v>
          </cell>
          <cell r="AH5">
            <v>0.4</v>
          </cell>
          <cell r="AI5">
            <v>0.38</v>
          </cell>
          <cell r="AJ5">
            <v>0.32</v>
          </cell>
          <cell r="AK5">
            <v>0.35</v>
          </cell>
          <cell r="AL5">
            <v>0.38</v>
          </cell>
          <cell r="AM5">
            <v>0.37</v>
          </cell>
          <cell r="AN5">
            <v>0.24</v>
          </cell>
          <cell r="AO5">
            <v>0.25</v>
          </cell>
          <cell r="AP5">
            <v>0.3</v>
          </cell>
          <cell r="AQ5">
            <v>0.32</v>
          </cell>
          <cell r="AR5">
            <v>0.26</v>
          </cell>
          <cell r="AS5">
            <v>0.26</v>
          </cell>
          <cell r="AT5">
            <v>0.26</v>
          </cell>
          <cell r="AU5">
            <v>0.26</v>
          </cell>
          <cell r="AV5">
            <v>0.26</v>
          </cell>
          <cell r="AW5">
            <v>0.26</v>
          </cell>
          <cell r="AX5">
            <v>0.41</v>
          </cell>
          <cell r="AY5">
            <v>0.41</v>
          </cell>
          <cell r="AZ5">
            <v>0.41</v>
          </cell>
          <cell r="BA5">
            <v>0.41</v>
          </cell>
          <cell r="BB5">
            <v>0.39</v>
          </cell>
          <cell r="BC5">
            <v>0.36</v>
          </cell>
          <cell r="BD5">
            <v>0.35</v>
          </cell>
          <cell r="BE5">
            <v>0.34</v>
          </cell>
          <cell r="BF5">
            <v>0.39</v>
          </cell>
          <cell r="BG5">
            <v>0.38</v>
          </cell>
        </row>
        <row r="6">
          <cell r="B6">
            <v>0.4</v>
          </cell>
          <cell r="C6">
            <v>0.4</v>
          </cell>
          <cell r="D6">
            <v>0.44</v>
          </cell>
          <cell r="E6">
            <v>0.44</v>
          </cell>
          <cell r="F6">
            <v>0.44</v>
          </cell>
          <cell r="G6">
            <v>0.41</v>
          </cell>
          <cell r="H6">
            <v>0.41</v>
          </cell>
          <cell r="I6">
            <v>0.44</v>
          </cell>
          <cell r="J6">
            <v>0.44</v>
          </cell>
          <cell r="K6">
            <v>0.52</v>
          </cell>
          <cell r="L6">
            <v>0.44</v>
          </cell>
          <cell r="M6">
            <v>0.44</v>
          </cell>
          <cell r="N6">
            <v>0.52</v>
          </cell>
          <cell r="O6">
            <v>0.48</v>
          </cell>
          <cell r="P6">
            <v>0.48</v>
          </cell>
          <cell r="Q6">
            <v>0.32</v>
          </cell>
          <cell r="R6">
            <v>0.4</v>
          </cell>
          <cell r="S6">
            <v>0.31</v>
          </cell>
          <cell r="T6">
            <v>0.41</v>
          </cell>
          <cell r="U6">
            <v>0.36</v>
          </cell>
          <cell r="V6">
            <v>0.37</v>
          </cell>
          <cell r="W6">
            <v>0.38</v>
          </cell>
          <cell r="X6">
            <v>0.3</v>
          </cell>
          <cell r="Y6">
            <v>0.36</v>
          </cell>
          <cell r="Z6">
            <v>0.37</v>
          </cell>
          <cell r="AA6">
            <v>0.3</v>
          </cell>
          <cell r="AB6">
            <v>0.3</v>
          </cell>
          <cell r="AC6">
            <v>0.29</v>
          </cell>
          <cell r="AD6">
            <v>0.46</v>
          </cell>
          <cell r="AE6">
            <v>0.47</v>
          </cell>
          <cell r="AF6">
            <v>0.45</v>
          </cell>
          <cell r="AG6">
            <v>0.44</v>
          </cell>
          <cell r="AH6">
            <v>0.44</v>
          </cell>
          <cell r="AI6">
            <v>0.42</v>
          </cell>
          <cell r="AJ6">
            <v>0.36</v>
          </cell>
          <cell r="AK6">
            <v>0.38</v>
          </cell>
          <cell r="AL6">
            <v>0.42</v>
          </cell>
          <cell r="AM6">
            <v>0.41</v>
          </cell>
          <cell r="AN6">
            <v>0.27</v>
          </cell>
          <cell r="AO6">
            <v>0.28</v>
          </cell>
          <cell r="AP6">
            <v>0.33</v>
          </cell>
          <cell r="AQ6">
            <v>0.35</v>
          </cell>
          <cell r="AR6">
            <v>0.29</v>
          </cell>
          <cell r="AS6">
            <v>0.29</v>
          </cell>
          <cell r="AT6">
            <v>0.3</v>
          </cell>
          <cell r="AU6">
            <v>0.3</v>
          </cell>
          <cell r="AV6">
            <v>0.3</v>
          </cell>
          <cell r="AW6">
            <v>0.3</v>
          </cell>
          <cell r="AX6">
            <v>0.46</v>
          </cell>
          <cell r="AY6">
            <v>0.46</v>
          </cell>
          <cell r="AZ6">
            <v>0.46</v>
          </cell>
          <cell r="BA6">
            <v>0.46</v>
          </cell>
          <cell r="BB6">
            <v>0.42</v>
          </cell>
          <cell r="BC6">
            <v>0.41</v>
          </cell>
          <cell r="BD6">
            <v>0.39</v>
          </cell>
          <cell r="BE6">
            <v>0.39</v>
          </cell>
          <cell r="BF6">
            <v>0.44</v>
          </cell>
          <cell r="BG6">
            <v>0.43</v>
          </cell>
        </row>
        <row r="7">
          <cell r="B7">
            <v>0.44</v>
          </cell>
          <cell r="C7">
            <v>0.45</v>
          </cell>
          <cell r="D7">
            <v>0.5</v>
          </cell>
          <cell r="E7">
            <v>0.5</v>
          </cell>
          <cell r="F7">
            <v>0.5</v>
          </cell>
          <cell r="G7">
            <v>0.45</v>
          </cell>
          <cell r="H7">
            <v>0.45</v>
          </cell>
          <cell r="I7">
            <v>0.5</v>
          </cell>
          <cell r="J7">
            <v>0.5</v>
          </cell>
          <cell r="K7">
            <v>0.58</v>
          </cell>
          <cell r="L7">
            <v>0.5</v>
          </cell>
          <cell r="M7">
            <v>0.5</v>
          </cell>
          <cell r="N7">
            <v>0.58</v>
          </cell>
          <cell r="O7">
            <v>0.54</v>
          </cell>
          <cell r="P7">
            <v>0.54</v>
          </cell>
          <cell r="Q7">
            <v>0.37</v>
          </cell>
          <cell r="R7">
            <v>0.45</v>
          </cell>
          <cell r="S7">
            <v>0.34</v>
          </cell>
          <cell r="T7">
            <v>0.45</v>
          </cell>
          <cell r="U7">
            <v>0.4</v>
          </cell>
          <cell r="V7">
            <v>0.39</v>
          </cell>
          <cell r="W7">
            <v>0.42</v>
          </cell>
          <cell r="X7">
            <v>0.33</v>
          </cell>
          <cell r="Y7">
            <v>0.38</v>
          </cell>
          <cell r="Z7">
            <v>0.41</v>
          </cell>
          <cell r="AA7">
            <v>0.32</v>
          </cell>
          <cell r="AB7">
            <v>0.34</v>
          </cell>
          <cell r="AC7">
            <v>0.32</v>
          </cell>
          <cell r="AD7">
            <v>0.54</v>
          </cell>
          <cell r="AE7">
            <v>0.52</v>
          </cell>
          <cell r="AF7">
            <v>0.48</v>
          </cell>
          <cell r="AG7">
            <v>0.48</v>
          </cell>
          <cell r="AH7">
            <v>0.47</v>
          </cell>
          <cell r="AI7">
            <v>0.45</v>
          </cell>
          <cell r="AJ7">
            <v>0.4</v>
          </cell>
          <cell r="AK7">
            <v>0.41</v>
          </cell>
          <cell r="AL7">
            <v>0.47</v>
          </cell>
          <cell r="AM7">
            <v>0.46</v>
          </cell>
          <cell r="AN7">
            <v>0.3</v>
          </cell>
          <cell r="AO7">
            <v>0.31</v>
          </cell>
          <cell r="AP7">
            <v>0.36</v>
          </cell>
          <cell r="AQ7">
            <v>0.38</v>
          </cell>
          <cell r="AR7">
            <v>0.32</v>
          </cell>
          <cell r="AS7">
            <v>0.33</v>
          </cell>
          <cell r="AT7">
            <v>0.34</v>
          </cell>
          <cell r="AU7">
            <v>0.34</v>
          </cell>
          <cell r="AV7">
            <v>0.34</v>
          </cell>
          <cell r="AW7">
            <v>0.34</v>
          </cell>
          <cell r="AX7">
            <v>0.51</v>
          </cell>
          <cell r="AY7">
            <v>0.51</v>
          </cell>
          <cell r="AZ7">
            <v>0.51</v>
          </cell>
          <cell r="BA7">
            <v>0.51</v>
          </cell>
          <cell r="BB7">
            <v>0.45</v>
          </cell>
          <cell r="BC7">
            <v>0.45</v>
          </cell>
          <cell r="BD7">
            <v>0.42</v>
          </cell>
          <cell r="BE7">
            <v>0.43</v>
          </cell>
          <cell r="BF7">
            <v>0.49</v>
          </cell>
          <cell r="BG7">
            <v>0.48</v>
          </cell>
        </row>
        <row r="8">
          <cell r="B8">
            <v>0.48</v>
          </cell>
          <cell r="C8">
            <v>0.48</v>
          </cell>
          <cell r="D8">
            <v>0.54</v>
          </cell>
          <cell r="E8">
            <v>0.54</v>
          </cell>
          <cell r="F8">
            <v>0.54</v>
          </cell>
          <cell r="G8">
            <v>0.5</v>
          </cell>
          <cell r="H8">
            <v>0.5</v>
          </cell>
          <cell r="I8">
            <v>0.54</v>
          </cell>
          <cell r="J8">
            <v>0.54</v>
          </cell>
          <cell r="K8">
            <v>0.63</v>
          </cell>
          <cell r="L8">
            <v>0.54</v>
          </cell>
          <cell r="M8">
            <v>0.54</v>
          </cell>
          <cell r="N8">
            <v>0.63</v>
          </cell>
          <cell r="O8">
            <v>0.58</v>
          </cell>
          <cell r="P8">
            <v>0.58</v>
          </cell>
          <cell r="Q8">
            <v>0.39</v>
          </cell>
          <cell r="R8">
            <v>0.47</v>
          </cell>
          <cell r="S8">
            <v>0.36</v>
          </cell>
          <cell r="T8">
            <v>0.48</v>
          </cell>
          <cell r="U8">
            <v>0.43</v>
          </cell>
          <cell r="V8">
            <v>0.42</v>
          </cell>
          <cell r="W8">
            <v>0.45</v>
          </cell>
          <cell r="X8">
            <v>0.35</v>
          </cell>
          <cell r="Y8">
            <v>0.41</v>
          </cell>
          <cell r="Z8">
            <v>0.44</v>
          </cell>
          <cell r="AA8">
            <v>0.34</v>
          </cell>
          <cell r="AB8">
            <v>0.36</v>
          </cell>
          <cell r="AC8">
            <v>0.34</v>
          </cell>
          <cell r="AD8">
            <v>0.58</v>
          </cell>
          <cell r="AE8">
            <v>0.56</v>
          </cell>
          <cell r="AF8">
            <v>0.5</v>
          </cell>
          <cell r="AG8">
            <v>0.5</v>
          </cell>
          <cell r="AH8">
            <v>0.5</v>
          </cell>
          <cell r="AI8">
            <v>0.47</v>
          </cell>
          <cell r="AJ8">
            <v>0.42</v>
          </cell>
          <cell r="AK8">
            <v>0.43</v>
          </cell>
          <cell r="AL8">
            <v>0.5</v>
          </cell>
          <cell r="AM8">
            <v>0.49</v>
          </cell>
          <cell r="AN8">
            <v>0.32</v>
          </cell>
          <cell r="AO8">
            <v>0.33</v>
          </cell>
          <cell r="AP8">
            <v>0.38</v>
          </cell>
          <cell r="AQ8">
            <v>0.4</v>
          </cell>
          <cell r="AR8">
            <v>0.34</v>
          </cell>
          <cell r="AS8">
            <v>0.36</v>
          </cell>
          <cell r="AT8">
            <v>0.37</v>
          </cell>
          <cell r="AU8">
            <v>0.37</v>
          </cell>
          <cell r="AV8">
            <v>0.37</v>
          </cell>
          <cell r="AW8">
            <v>0.37</v>
          </cell>
          <cell r="AX8">
            <v>0.54</v>
          </cell>
          <cell r="AY8">
            <v>0.54</v>
          </cell>
          <cell r="AZ8">
            <v>0.54</v>
          </cell>
          <cell r="BA8">
            <v>0.54</v>
          </cell>
          <cell r="BB8">
            <v>0.48</v>
          </cell>
          <cell r="BC8">
            <v>0.48</v>
          </cell>
          <cell r="BD8">
            <v>0.45</v>
          </cell>
          <cell r="BE8">
            <v>0.45</v>
          </cell>
          <cell r="BF8">
            <v>0.52</v>
          </cell>
          <cell r="BG8">
            <v>0.51</v>
          </cell>
        </row>
        <row r="9">
          <cell r="B9">
            <v>0.54</v>
          </cell>
          <cell r="C9">
            <v>0.55</v>
          </cell>
          <cell r="D9">
            <v>0.59</v>
          </cell>
          <cell r="E9">
            <v>0.59</v>
          </cell>
          <cell r="F9">
            <v>0.59</v>
          </cell>
          <cell r="G9">
            <v>0.55</v>
          </cell>
          <cell r="H9">
            <v>0.55</v>
          </cell>
          <cell r="I9">
            <v>0.59</v>
          </cell>
          <cell r="J9">
            <v>0.59</v>
          </cell>
          <cell r="K9">
            <v>0.7</v>
          </cell>
          <cell r="L9">
            <v>0.59</v>
          </cell>
          <cell r="M9">
            <v>0.59</v>
          </cell>
          <cell r="N9">
            <v>0.7</v>
          </cell>
          <cell r="O9">
            <v>0.65</v>
          </cell>
          <cell r="P9">
            <v>0.64</v>
          </cell>
          <cell r="Q9">
            <v>0.43</v>
          </cell>
          <cell r="R9">
            <v>0.51</v>
          </cell>
          <cell r="S9">
            <v>0.4</v>
          </cell>
          <cell r="T9">
            <v>0.52</v>
          </cell>
          <cell r="U9">
            <v>0.48</v>
          </cell>
          <cell r="V9">
            <v>0.44</v>
          </cell>
          <cell r="W9">
            <v>0.48</v>
          </cell>
          <cell r="X9">
            <v>0.37</v>
          </cell>
          <cell r="Y9">
            <v>0.43</v>
          </cell>
          <cell r="Z9">
            <v>0.47</v>
          </cell>
          <cell r="AA9">
            <v>0.36</v>
          </cell>
          <cell r="AB9">
            <v>0.4</v>
          </cell>
          <cell r="AC9">
            <v>0.38</v>
          </cell>
          <cell r="AD9">
            <v>0.64</v>
          </cell>
          <cell r="AE9">
            <v>0.61</v>
          </cell>
          <cell r="AF9">
            <v>0.53</v>
          </cell>
          <cell r="AG9">
            <v>0.53</v>
          </cell>
          <cell r="AH9">
            <v>0.52</v>
          </cell>
          <cell r="AI9">
            <v>0.5</v>
          </cell>
          <cell r="AJ9">
            <v>0.46</v>
          </cell>
          <cell r="AK9">
            <v>0.46</v>
          </cell>
          <cell r="AL9">
            <v>0.54</v>
          </cell>
          <cell r="AM9">
            <v>0.53</v>
          </cell>
          <cell r="AN9">
            <v>0.35</v>
          </cell>
          <cell r="AO9">
            <v>0.36</v>
          </cell>
          <cell r="AP9">
            <v>0.41</v>
          </cell>
          <cell r="AQ9">
            <v>0.44</v>
          </cell>
          <cell r="AR9">
            <v>0.38</v>
          </cell>
          <cell r="AS9">
            <v>0.38</v>
          </cell>
          <cell r="AT9">
            <v>0.4</v>
          </cell>
          <cell r="AU9">
            <v>0.4</v>
          </cell>
          <cell r="AV9">
            <v>0.4</v>
          </cell>
          <cell r="AW9">
            <v>0.4</v>
          </cell>
          <cell r="AX9">
            <v>0.59</v>
          </cell>
          <cell r="AY9">
            <v>0.59</v>
          </cell>
          <cell r="AZ9">
            <v>0.59</v>
          </cell>
          <cell r="BA9">
            <v>0.59</v>
          </cell>
          <cell r="BB9">
            <v>0.51</v>
          </cell>
          <cell r="BC9">
            <v>0.52</v>
          </cell>
          <cell r="BD9">
            <v>0.48</v>
          </cell>
          <cell r="BE9">
            <v>0.49</v>
          </cell>
          <cell r="BF9">
            <v>0.57</v>
          </cell>
          <cell r="BG9">
            <v>0.55</v>
          </cell>
        </row>
        <row r="10">
          <cell r="B10">
            <v>0.57</v>
          </cell>
          <cell r="C10">
            <v>0.59</v>
          </cell>
          <cell r="D10">
            <v>0.63</v>
          </cell>
          <cell r="E10">
            <v>0.63</v>
          </cell>
          <cell r="F10">
            <v>0.63</v>
          </cell>
          <cell r="G10">
            <v>0.59</v>
          </cell>
          <cell r="H10">
            <v>0.59</v>
          </cell>
          <cell r="I10">
            <v>0.63</v>
          </cell>
          <cell r="J10">
            <v>0.63</v>
          </cell>
          <cell r="K10">
            <v>0.73</v>
          </cell>
          <cell r="L10">
            <v>0.63</v>
          </cell>
          <cell r="M10">
            <v>0.63</v>
          </cell>
          <cell r="N10">
            <v>0.73</v>
          </cell>
          <cell r="O10">
            <v>0.59</v>
          </cell>
          <cell r="P10">
            <v>0.68</v>
          </cell>
          <cell r="Q10">
            <v>0.45</v>
          </cell>
          <cell r="R10">
            <v>0.54</v>
          </cell>
          <cell r="S10">
            <v>0.42</v>
          </cell>
          <cell r="T10">
            <v>0.54</v>
          </cell>
          <cell r="U10">
            <v>0.51</v>
          </cell>
          <cell r="V10">
            <v>0.46</v>
          </cell>
          <cell r="W10">
            <v>0.5</v>
          </cell>
          <cell r="X10">
            <v>0.39</v>
          </cell>
          <cell r="Y10">
            <v>0.45</v>
          </cell>
          <cell r="Z10">
            <v>0.49</v>
          </cell>
          <cell r="AA10">
            <v>0.38</v>
          </cell>
          <cell r="AB10">
            <v>0.42</v>
          </cell>
          <cell r="AC10">
            <v>0.4</v>
          </cell>
          <cell r="AD10">
            <v>0.68</v>
          </cell>
          <cell r="AE10">
            <v>0.64</v>
          </cell>
          <cell r="AF10">
            <v>0.55</v>
          </cell>
          <cell r="AG10">
            <v>0.54</v>
          </cell>
          <cell r="AH10">
            <v>0.54</v>
          </cell>
          <cell r="AI10">
            <v>0.51</v>
          </cell>
          <cell r="AJ10">
            <v>0.48</v>
          </cell>
          <cell r="AK10">
            <v>0.48</v>
          </cell>
          <cell r="AL10">
            <v>0.56</v>
          </cell>
          <cell r="AM10">
            <v>0.56</v>
          </cell>
          <cell r="AN10">
            <v>0.37</v>
          </cell>
          <cell r="AO10">
            <v>0.38</v>
          </cell>
          <cell r="AP10">
            <v>0.43</v>
          </cell>
          <cell r="AQ10">
            <v>0.45</v>
          </cell>
          <cell r="AR10">
            <v>0.4</v>
          </cell>
          <cell r="AS10">
            <v>0.4</v>
          </cell>
          <cell r="AT10">
            <v>0.43</v>
          </cell>
          <cell r="AU10">
            <v>0.43</v>
          </cell>
          <cell r="AV10">
            <v>0.43</v>
          </cell>
          <cell r="AW10">
            <v>0.43</v>
          </cell>
          <cell r="AX10">
            <v>0.61</v>
          </cell>
          <cell r="AY10">
            <v>0.61</v>
          </cell>
          <cell r="AZ10">
            <v>0.61</v>
          </cell>
          <cell r="BA10">
            <v>0.61</v>
          </cell>
          <cell r="BB10">
            <v>0.54</v>
          </cell>
          <cell r="BC10">
            <v>0.54</v>
          </cell>
          <cell r="BD10">
            <v>0.5</v>
          </cell>
          <cell r="BE10">
            <v>0.51</v>
          </cell>
          <cell r="BF10">
            <v>0.6</v>
          </cell>
          <cell r="BG10">
            <v>0.58</v>
          </cell>
        </row>
        <row r="11">
          <cell r="B11">
            <v>0.59</v>
          </cell>
          <cell r="C11">
            <v>0.62</v>
          </cell>
          <cell r="D11">
            <v>0.65</v>
          </cell>
          <cell r="E11">
            <v>0.65</v>
          </cell>
          <cell r="F11">
            <v>0.65</v>
          </cell>
          <cell r="G11">
            <v>0.61</v>
          </cell>
          <cell r="H11">
            <v>0.61</v>
          </cell>
          <cell r="I11">
            <v>0.66</v>
          </cell>
          <cell r="J11">
            <v>0.66</v>
          </cell>
          <cell r="K11">
            <v>0.77</v>
          </cell>
          <cell r="L11">
            <v>0.66</v>
          </cell>
          <cell r="M11">
            <v>0.66</v>
          </cell>
          <cell r="N11">
            <v>0.77</v>
          </cell>
          <cell r="O11">
            <v>0.72</v>
          </cell>
          <cell r="P11">
            <v>0.71</v>
          </cell>
          <cell r="Q11">
            <v>0.47</v>
          </cell>
          <cell r="R11">
            <v>0.55</v>
          </cell>
          <cell r="S11">
            <v>0.44</v>
          </cell>
          <cell r="T11">
            <v>0.56</v>
          </cell>
          <cell r="U11">
            <v>0.53</v>
          </cell>
          <cell r="V11">
            <v>0.47</v>
          </cell>
          <cell r="W11">
            <v>0.51</v>
          </cell>
          <cell r="X11">
            <v>0.4</v>
          </cell>
          <cell r="Y11">
            <v>0.46</v>
          </cell>
          <cell r="Z11">
            <v>0.5</v>
          </cell>
          <cell r="AA11">
            <v>0.4</v>
          </cell>
          <cell r="AB11">
            <v>0.44</v>
          </cell>
          <cell r="AC11">
            <v>0.42</v>
          </cell>
          <cell r="AD11">
            <v>0.7</v>
          </cell>
          <cell r="AE11">
            <v>0.67</v>
          </cell>
          <cell r="AF11">
            <v>0.56</v>
          </cell>
          <cell r="AG11">
            <v>0.55</v>
          </cell>
          <cell r="AH11">
            <v>0.55</v>
          </cell>
          <cell r="AI11">
            <v>0.52</v>
          </cell>
          <cell r="AJ11">
            <v>0.49</v>
          </cell>
          <cell r="AK11">
            <v>0.49</v>
          </cell>
          <cell r="AL11">
            <v>0.58</v>
          </cell>
          <cell r="AM11">
            <v>0.58</v>
          </cell>
          <cell r="AN11">
            <v>0.39</v>
          </cell>
          <cell r="AO11">
            <v>0.4</v>
          </cell>
          <cell r="AP11">
            <v>0.44</v>
          </cell>
          <cell r="AQ11">
            <v>0.47</v>
          </cell>
          <cell r="AR11">
            <v>0.42</v>
          </cell>
          <cell r="AS11">
            <v>0.42</v>
          </cell>
          <cell r="AT11">
            <v>0.44</v>
          </cell>
          <cell r="AU11">
            <v>0.44</v>
          </cell>
          <cell r="AV11">
            <v>0.44</v>
          </cell>
          <cell r="AW11">
            <v>0.44</v>
          </cell>
          <cell r="AX11">
            <v>0.63</v>
          </cell>
          <cell r="AY11">
            <v>0.63</v>
          </cell>
          <cell r="AZ11">
            <v>0.63</v>
          </cell>
          <cell r="BA11">
            <v>0.63</v>
          </cell>
          <cell r="BB11">
            <v>0.55</v>
          </cell>
          <cell r="BC11">
            <v>0.55</v>
          </cell>
          <cell r="BD11">
            <v>0.51</v>
          </cell>
          <cell r="BE11">
            <v>0.53</v>
          </cell>
          <cell r="BF11">
            <v>0.61</v>
          </cell>
          <cell r="BG11">
            <v>0.6</v>
          </cell>
        </row>
        <row r="12">
          <cell r="B12">
            <v>0.64</v>
          </cell>
          <cell r="C12">
            <v>0.66</v>
          </cell>
          <cell r="D12">
            <v>0.69</v>
          </cell>
          <cell r="E12">
            <v>0.69</v>
          </cell>
          <cell r="F12">
            <v>0.69</v>
          </cell>
          <cell r="G12">
            <v>0.65</v>
          </cell>
          <cell r="H12">
            <v>0.65</v>
          </cell>
          <cell r="I12">
            <v>0.69</v>
          </cell>
          <cell r="J12">
            <v>0.69</v>
          </cell>
          <cell r="K12">
            <v>0.8</v>
          </cell>
          <cell r="L12">
            <v>0.69</v>
          </cell>
          <cell r="M12">
            <v>0.69</v>
          </cell>
          <cell r="N12">
            <v>0.8</v>
          </cell>
          <cell r="O12">
            <v>0.76</v>
          </cell>
          <cell r="P12">
            <v>0.75</v>
          </cell>
          <cell r="Q12">
            <v>0.49</v>
          </cell>
          <cell r="R12">
            <v>0.57</v>
          </cell>
          <cell r="S12">
            <v>0.46</v>
          </cell>
          <cell r="T12">
            <v>0.59</v>
          </cell>
          <cell r="U12">
            <v>0.56</v>
          </cell>
          <cell r="V12">
            <v>0.48</v>
          </cell>
          <cell r="W12">
            <v>0.53</v>
          </cell>
          <cell r="X12">
            <v>0.41</v>
          </cell>
          <cell r="Y12">
            <v>0.47</v>
          </cell>
          <cell r="Z12">
            <v>0.52</v>
          </cell>
          <cell r="AA12">
            <v>0.41</v>
          </cell>
          <cell r="AB12">
            <v>0.46</v>
          </cell>
          <cell r="AC12">
            <v>0.44</v>
          </cell>
          <cell r="AD12">
            <v>0.73</v>
          </cell>
          <cell r="AE12">
            <v>0.69</v>
          </cell>
          <cell r="AF12">
            <v>0.57</v>
          </cell>
          <cell r="AG12">
            <v>0.57</v>
          </cell>
          <cell r="AH12">
            <v>0.57</v>
          </cell>
          <cell r="AI12">
            <v>0.54</v>
          </cell>
          <cell r="AJ12">
            <v>0.51</v>
          </cell>
          <cell r="AK12">
            <v>0.51</v>
          </cell>
          <cell r="AL12">
            <v>0.61</v>
          </cell>
          <cell r="AM12">
            <v>0.6</v>
          </cell>
          <cell r="AN12">
            <v>0.41</v>
          </cell>
          <cell r="AO12">
            <v>0.42</v>
          </cell>
          <cell r="AP12">
            <v>0.46</v>
          </cell>
          <cell r="AQ12">
            <v>0.49</v>
          </cell>
          <cell r="AR12">
            <v>0.44</v>
          </cell>
          <cell r="AS12">
            <v>0.44</v>
          </cell>
          <cell r="AT12">
            <v>0.46</v>
          </cell>
          <cell r="AU12">
            <v>0.46</v>
          </cell>
          <cell r="AV12">
            <v>0.46</v>
          </cell>
          <cell r="AW12">
            <v>0.46</v>
          </cell>
          <cell r="AX12">
            <v>0.66</v>
          </cell>
          <cell r="AY12">
            <v>0.66</v>
          </cell>
          <cell r="AZ12">
            <v>0.66</v>
          </cell>
          <cell r="BA12">
            <v>0.66</v>
          </cell>
          <cell r="BB12">
            <v>0.57</v>
          </cell>
          <cell r="BC12">
            <v>0.57</v>
          </cell>
          <cell r="BD12">
            <v>0.53</v>
          </cell>
          <cell r="BE12">
            <v>0.54</v>
          </cell>
          <cell r="BF12">
            <v>0.64</v>
          </cell>
          <cell r="BG12">
            <v>0.62</v>
          </cell>
        </row>
        <row r="13">
          <cell r="B13">
            <v>0.66</v>
          </cell>
          <cell r="C13">
            <v>0.67</v>
          </cell>
          <cell r="D13">
            <v>0.71</v>
          </cell>
          <cell r="E13">
            <v>0.71</v>
          </cell>
          <cell r="F13">
            <v>0.71</v>
          </cell>
          <cell r="G13">
            <v>0.68</v>
          </cell>
          <cell r="H13">
            <v>0.68</v>
          </cell>
          <cell r="I13">
            <v>0.71</v>
          </cell>
          <cell r="J13">
            <v>0.71</v>
          </cell>
          <cell r="K13">
            <v>0.82</v>
          </cell>
          <cell r="L13">
            <v>0.71</v>
          </cell>
          <cell r="M13">
            <v>0.71</v>
          </cell>
          <cell r="N13">
            <v>0.82</v>
          </cell>
          <cell r="O13">
            <v>0.78</v>
          </cell>
          <cell r="P13">
            <v>0.77</v>
          </cell>
          <cell r="Q13">
            <v>0.51</v>
          </cell>
          <cell r="R13">
            <v>0.59</v>
          </cell>
          <cell r="S13">
            <v>0.48</v>
          </cell>
          <cell r="T13">
            <v>0.6</v>
          </cell>
          <cell r="U13">
            <v>0.58</v>
          </cell>
          <cell r="V13">
            <v>0.49</v>
          </cell>
          <cell r="W13">
            <v>0.54</v>
          </cell>
          <cell r="X13">
            <v>0.42</v>
          </cell>
          <cell r="Y13">
            <v>0.48</v>
          </cell>
          <cell r="Z13">
            <v>0.53</v>
          </cell>
          <cell r="AA13">
            <v>0.41</v>
          </cell>
          <cell r="AB13">
            <v>0.47</v>
          </cell>
          <cell r="AC13">
            <v>0.45</v>
          </cell>
          <cell r="AD13">
            <v>0.75</v>
          </cell>
          <cell r="AE13">
            <v>0.71</v>
          </cell>
          <cell r="AF13">
            <v>0.58</v>
          </cell>
          <cell r="AG13">
            <v>0.58</v>
          </cell>
          <cell r="AH13">
            <v>0.58</v>
          </cell>
          <cell r="AI13">
            <v>0.54</v>
          </cell>
          <cell r="AJ13">
            <v>0.52</v>
          </cell>
          <cell r="AK13">
            <v>0.52</v>
          </cell>
          <cell r="AL13">
            <v>0.62</v>
          </cell>
          <cell r="AM13">
            <v>0.62</v>
          </cell>
          <cell r="AN13">
            <v>0.42</v>
          </cell>
          <cell r="AO13">
            <v>0.43</v>
          </cell>
          <cell r="AP13">
            <v>0.47</v>
          </cell>
          <cell r="AQ13">
            <v>0.5</v>
          </cell>
          <cell r="AR13">
            <v>0.46</v>
          </cell>
          <cell r="AS13">
            <v>0.45</v>
          </cell>
          <cell r="AT13">
            <v>0.48</v>
          </cell>
          <cell r="AU13">
            <v>0.48</v>
          </cell>
          <cell r="AV13">
            <v>0.48</v>
          </cell>
          <cell r="AW13">
            <v>0.48</v>
          </cell>
          <cell r="AX13">
            <v>0.68</v>
          </cell>
          <cell r="AY13">
            <v>0.68</v>
          </cell>
          <cell r="AZ13">
            <v>0.68</v>
          </cell>
          <cell r="BA13">
            <v>0.68</v>
          </cell>
          <cell r="BB13">
            <v>0.58</v>
          </cell>
          <cell r="BC13">
            <v>0.59</v>
          </cell>
          <cell r="BD13">
            <v>0.54</v>
          </cell>
          <cell r="BE13">
            <v>0.55</v>
          </cell>
          <cell r="BF13">
            <v>0.65</v>
          </cell>
          <cell r="BG13">
            <v>0.63</v>
          </cell>
        </row>
      </sheetData>
      <sheetData sheetId="2">
        <row r="4">
          <cell r="B4">
            <v>0.2</v>
          </cell>
          <cell r="C4">
            <v>0.21</v>
          </cell>
          <cell r="D4">
            <v>0.25</v>
          </cell>
          <cell r="E4">
            <v>0.25</v>
          </cell>
          <cell r="F4">
            <v>0.25</v>
          </cell>
          <cell r="G4">
            <v>0.21</v>
          </cell>
          <cell r="H4">
            <v>0.21</v>
          </cell>
          <cell r="U4">
            <v>0.2</v>
          </cell>
        </row>
        <row r="5">
          <cell r="B5">
            <v>0.26</v>
          </cell>
          <cell r="C5">
            <v>0.28</v>
          </cell>
          <cell r="D5">
            <v>0.33</v>
          </cell>
          <cell r="E5">
            <v>0.33</v>
          </cell>
          <cell r="F5">
            <v>0.33</v>
          </cell>
          <cell r="G5">
            <v>0.27</v>
          </cell>
          <cell r="H5">
            <v>0.27</v>
          </cell>
          <cell r="U5">
            <v>0.26</v>
          </cell>
        </row>
        <row r="6">
          <cell r="B6">
            <v>0.3</v>
          </cell>
          <cell r="C6">
            <v>0.32</v>
          </cell>
          <cell r="D6">
            <v>0.38</v>
          </cell>
          <cell r="E6">
            <v>0.38</v>
          </cell>
          <cell r="F6">
            <v>0.38</v>
          </cell>
          <cell r="G6">
            <v>0.31</v>
          </cell>
          <cell r="H6">
            <v>0.31</v>
          </cell>
          <cell r="U6">
            <v>0.3</v>
          </cell>
        </row>
        <row r="7">
          <cell r="B7">
            <v>0.34</v>
          </cell>
          <cell r="C7">
            <v>0.36</v>
          </cell>
          <cell r="D7">
            <v>0.44</v>
          </cell>
          <cell r="E7">
            <v>0.44</v>
          </cell>
          <cell r="F7">
            <v>0.44</v>
          </cell>
          <cell r="G7">
            <v>0.36</v>
          </cell>
          <cell r="H7">
            <v>0.36</v>
          </cell>
          <cell r="U7">
            <v>0.34</v>
          </cell>
        </row>
        <row r="8">
          <cell r="B8">
            <v>0.38</v>
          </cell>
          <cell r="C8">
            <v>0.4</v>
          </cell>
          <cell r="D8">
            <v>0.48</v>
          </cell>
          <cell r="E8">
            <v>0.48</v>
          </cell>
          <cell r="F8">
            <v>0.48</v>
          </cell>
          <cell r="G8">
            <v>0.4</v>
          </cell>
          <cell r="H8">
            <v>0.4</v>
          </cell>
          <cell r="U8">
            <v>0.37</v>
          </cell>
        </row>
        <row r="9">
          <cell r="B9">
            <v>0.43</v>
          </cell>
          <cell r="C9">
            <v>0.47</v>
          </cell>
          <cell r="D9">
            <v>0.54</v>
          </cell>
          <cell r="E9">
            <v>0.54</v>
          </cell>
          <cell r="F9">
            <v>0.54</v>
          </cell>
          <cell r="G9">
            <v>0.45</v>
          </cell>
          <cell r="H9">
            <v>0.45</v>
          </cell>
          <cell r="U9">
            <v>0.42</v>
          </cell>
        </row>
        <row r="10">
          <cell r="B10">
            <v>0.47</v>
          </cell>
          <cell r="C10">
            <v>0.5</v>
          </cell>
          <cell r="D10">
            <v>0.58</v>
          </cell>
          <cell r="E10">
            <v>0.58</v>
          </cell>
          <cell r="F10">
            <v>0.58</v>
          </cell>
          <cell r="G10">
            <v>0.5</v>
          </cell>
          <cell r="H10">
            <v>0.5</v>
          </cell>
          <cell r="U10">
            <v>0.46</v>
          </cell>
        </row>
        <row r="11">
          <cell r="B11">
            <v>0.5</v>
          </cell>
          <cell r="C11">
            <v>0.53</v>
          </cell>
          <cell r="D11">
            <v>0.61</v>
          </cell>
          <cell r="E11">
            <v>0.61</v>
          </cell>
          <cell r="F11">
            <v>0.61</v>
          </cell>
          <cell r="G11">
            <v>0.52</v>
          </cell>
          <cell r="H11">
            <v>0.52</v>
          </cell>
          <cell r="U11">
            <v>0.48</v>
          </cell>
        </row>
        <row r="12">
          <cell r="B12">
            <v>0.54</v>
          </cell>
          <cell r="C12">
            <v>0.58</v>
          </cell>
          <cell r="D12">
            <v>0.65</v>
          </cell>
          <cell r="E12">
            <v>0.65</v>
          </cell>
          <cell r="F12">
            <v>0.65</v>
          </cell>
          <cell r="G12">
            <v>0.56</v>
          </cell>
          <cell r="H12">
            <v>0.56</v>
          </cell>
          <cell r="U12">
            <v>0.52</v>
          </cell>
        </row>
        <row r="13">
          <cell r="B13">
            <v>0.57</v>
          </cell>
          <cell r="C13">
            <v>0.61</v>
          </cell>
          <cell r="D13">
            <v>0.67</v>
          </cell>
          <cell r="E13">
            <v>0.67</v>
          </cell>
          <cell r="F13">
            <v>0.67</v>
          </cell>
          <cell r="G13">
            <v>0.59</v>
          </cell>
          <cell r="H13">
            <v>0.59</v>
          </cell>
          <cell r="U13">
            <v>0.54</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3)外国旅費内訳_ (2)"/>
      <sheetName val="Sheet1"/>
    </sheetNames>
    <sheetDataSet>
      <sheetData sheetId="0">
        <row r="2">
          <cell r="K2">
            <v>0.55</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3)外国旅費内訳_ (2)"/>
      <sheetName val="Sheet1"/>
    </sheetNames>
    <sheetDataSet>
      <sheetData sheetId="0">
        <row r="2">
          <cell r="K2">
            <v>0.55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器具ｺｰﾄﾞ"/>
      <sheetName val="照明率１"/>
      <sheetName val="照明率２"/>
      <sheetName val="授産照2"/>
    </sheetNames>
    <definedNames>
      <definedName name="機種"/>
    </defined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器具ｺｰﾄﾞ"/>
      <sheetName val="照明率１"/>
      <sheetName val="照明率２"/>
      <sheetName val="授産照2"/>
    </sheetNames>
    <definedNames>
      <definedName name="機種"/>
    </defined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器具ｺｰﾄﾞ"/>
      <sheetName val="照明率１"/>
      <sheetName val="照明率２"/>
    </sheetNames>
    <sheetDataSet>
      <sheetData sheetId="2">
        <row r="4">
          <cell r="B4">
            <v>0.2</v>
          </cell>
          <cell r="C4">
            <v>0.21</v>
          </cell>
          <cell r="D4">
            <v>0.25</v>
          </cell>
          <cell r="E4">
            <v>0.25</v>
          </cell>
          <cell r="F4">
            <v>0.25</v>
          </cell>
          <cell r="G4">
            <v>0.21</v>
          </cell>
          <cell r="H4">
            <v>0.21</v>
          </cell>
          <cell r="U4">
            <v>0.2</v>
          </cell>
        </row>
        <row r="5">
          <cell r="B5">
            <v>0.26</v>
          </cell>
          <cell r="C5">
            <v>0.28</v>
          </cell>
          <cell r="D5">
            <v>0.33</v>
          </cell>
          <cell r="E5">
            <v>0.33</v>
          </cell>
          <cell r="F5">
            <v>0.33</v>
          </cell>
          <cell r="G5">
            <v>0.27</v>
          </cell>
          <cell r="H5">
            <v>0.27</v>
          </cell>
          <cell r="U5">
            <v>0.26</v>
          </cell>
        </row>
        <row r="6">
          <cell r="B6">
            <v>0.3</v>
          </cell>
          <cell r="C6">
            <v>0.32</v>
          </cell>
          <cell r="D6">
            <v>0.38</v>
          </cell>
          <cell r="E6">
            <v>0.38</v>
          </cell>
          <cell r="F6">
            <v>0.38</v>
          </cell>
          <cell r="G6">
            <v>0.31</v>
          </cell>
          <cell r="H6">
            <v>0.31</v>
          </cell>
          <cell r="U6">
            <v>0.3</v>
          </cell>
        </row>
        <row r="7">
          <cell r="B7">
            <v>0.34</v>
          </cell>
          <cell r="C7">
            <v>0.36</v>
          </cell>
          <cell r="D7">
            <v>0.44</v>
          </cell>
          <cell r="E7">
            <v>0.44</v>
          </cell>
          <cell r="F7">
            <v>0.44</v>
          </cell>
          <cell r="G7">
            <v>0.36</v>
          </cell>
          <cell r="H7">
            <v>0.36</v>
          </cell>
          <cell r="U7">
            <v>0.34</v>
          </cell>
        </row>
        <row r="8">
          <cell r="B8">
            <v>0.38</v>
          </cell>
          <cell r="C8">
            <v>0.4</v>
          </cell>
          <cell r="D8">
            <v>0.48</v>
          </cell>
          <cell r="E8">
            <v>0.48</v>
          </cell>
          <cell r="F8">
            <v>0.48</v>
          </cell>
          <cell r="G8">
            <v>0.4</v>
          </cell>
          <cell r="H8">
            <v>0.4</v>
          </cell>
          <cell r="U8">
            <v>0.37</v>
          </cell>
        </row>
        <row r="9">
          <cell r="B9">
            <v>0.43</v>
          </cell>
          <cell r="C9">
            <v>0.47</v>
          </cell>
          <cell r="D9">
            <v>0.54</v>
          </cell>
          <cell r="E9">
            <v>0.54</v>
          </cell>
          <cell r="F9">
            <v>0.54</v>
          </cell>
          <cell r="G9">
            <v>0.45</v>
          </cell>
          <cell r="H9">
            <v>0.45</v>
          </cell>
          <cell r="U9">
            <v>0.42</v>
          </cell>
        </row>
        <row r="10">
          <cell r="B10">
            <v>0.47</v>
          </cell>
          <cell r="C10">
            <v>0.5</v>
          </cell>
          <cell r="D10">
            <v>0.58</v>
          </cell>
          <cell r="E10">
            <v>0.58</v>
          </cell>
          <cell r="F10">
            <v>0.58</v>
          </cell>
          <cell r="G10">
            <v>0.5</v>
          </cell>
          <cell r="H10">
            <v>0.5</v>
          </cell>
          <cell r="U10">
            <v>0.46</v>
          </cell>
        </row>
        <row r="11">
          <cell r="B11">
            <v>0.5</v>
          </cell>
          <cell r="C11">
            <v>0.53</v>
          </cell>
          <cell r="D11">
            <v>0.61</v>
          </cell>
          <cell r="E11">
            <v>0.61</v>
          </cell>
          <cell r="F11">
            <v>0.61</v>
          </cell>
          <cell r="G11">
            <v>0.52</v>
          </cell>
          <cell r="H11">
            <v>0.52</v>
          </cell>
          <cell r="U11">
            <v>0.48</v>
          </cell>
        </row>
        <row r="12">
          <cell r="B12">
            <v>0.54</v>
          </cell>
          <cell r="C12">
            <v>0.58</v>
          </cell>
          <cell r="D12">
            <v>0.65</v>
          </cell>
          <cell r="E12">
            <v>0.65</v>
          </cell>
          <cell r="F12">
            <v>0.65</v>
          </cell>
          <cell r="G12">
            <v>0.56</v>
          </cell>
          <cell r="H12">
            <v>0.56</v>
          </cell>
          <cell r="U12">
            <v>0.52</v>
          </cell>
        </row>
        <row r="13">
          <cell r="B13">
            <v>0.57</v>
          </cell>
          <cell r="C13">
            <v>0.61</v>
          </cell>
          <cell r="D13">
            <v>0.67</v>
          </cell>
          <cell r="E13">
            <v>0.67</v>
          </cell>
          <cell r="F13">
            <v>0.67</v>
          </cell>
          <cell r="G13">
            <v>0.59</v>
          </cell>
          <cell r="H13">
            <v>0.59</v>
          </cell>
          <cell r="U13">
            <v>0.54</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表紙"/>
      <sheetName val="内訳"/>
      <sheetName val="代価"/>
      <sheetName val="比較表"/>
    </sheetNames>
    <sheetDataSet>
      <sheetData sheetId="1">
        <row r="3">
          <cell r="J3" t="str">
            <v>見積</v>
          </cell>
          <cell r="K3">
            <v>0.7</v>
          </cell>
          <cell r="N3">
            <v>1</v>
          </cell>
        </row>
        <row r="4">
          <cell r="J4" t="str">
            <v>ｶﾀﾛｸﾞ</v>
          </cell>
          <cell r="K4">
            <v>0.7</v>
          </cell>
          <cell r="N4">
            <v>2</v>
          </cell>
        </row>
        <row r="5">
          <cell r="J5" t="str">
            <v>造園</v>
          </cell>
          <cell r="K5">
            <v>0.7</v>
          </cell>
          <cell r="N5">
            <v>2</v>
          </cell>
        </row>
        <row r="6">
          <cell r="J6" t="str">
            <v>ﾌﾟﾚﾊﾌﾞ</v>
          </cell>
          <cell r="K6">
            <v>0.7</v>
          </cell>
          <cell r="N6">
            <v>2</v>
          </cell>
        </row>
        <row r="7">
          <cell r="N7">
            <v>3</v>
          </cell>
        </row>
        <row r="8">
          <cell r="N8">
            <v>4</v>
          </cell>
        </row>
        <row r="9">
          <cell r="N9">
            <v>4</v>
          </cell>
        </row>
        <row r="10">
          <cell r="N10">
            <v>4</v>
          </cell>
        </row>
        <row r="12">
          <cell r="N12">
            <v>4</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様式Ｃ"/>
      <sheetName val="（様式Ｄ）"/>
      <sheetName val="様式２"/>
      <sheetName val="様式３"/>
      <sheetName val="様式４"/>
      <sheetName val="様式５"/>
      <sheetName val="様式６"/>
      <sheetName val="様式７"/>
      <sheetName val="様式８"/>
      <sheetName val="単価表"/>
    </sheetNames>
    <sheetDataSet>
      <sheetData sheetId="9">
        <row r="24">
          <cell r="D24" t="str">
            <v>日当</v>
          </cell>
          <cell r="E24" t="str">
            <v>宿泊費</v>
          </cell>
          <cell r="F24" t="str">
            <v>級</v>
          </cell>
        </row>
        <row r="25">
          <cell r="C25" t="str">
            <v>木幡邦男</v>
          </cell>
          <cell r="D25">
            <v>2600</v>
          </cell>
          <cell r="E25">
            <v>11800</v>
          </cell>
          <cell r="F25" t="str">
            <v>国環研 5級</v>
          </cell>
        </row>
        <row r="26">
          <cell r="C26" t="str">
            <v>樋渡武彦</v>
          </cell>
          <cell r="D26">
            <v>2200</v>
          </cell>
          <cell r="E26">
            <v>9800</v>
          </cell>
          <cell r="F26" t="str">
            <v>国環研 2級 相当</v>
          </cell>
        </row>
        <row r="27">
          <cell r="C27" t="str">
            <v>　</v>
          </cell>
        </row>
        <row r="28">
          <cell r="C28" t="str">
            <v>萩原富司</v>
          </cell>
          <cell r="D28">
            <v>2200</v>
          </cell>
          <cell r="E28">
            <v>9800</v>
          </cell>
          <cell r="F28" t="str">
            <v>部長級</v>
          </cell>
        </row>
        <row r="30">
          <cell r="C30" t="str">
            <v>鳥羽光晴</v>
          </cell>
          <cell r="D30">
            <v>600</v>
          </cell>
          <cell r="E30">
            <v>13100</v>
          </cell>
          <cell r="F30" t="str">
            <v>千葉県職員旅費規程</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様式Ｃ"/>
      <sheetName val="（様式Ｄ）"/>
      <sheetName val="様式２"/>
      <sheetName val="様式３"/>
      <sheetName val="様式４"/>
      <sheetName val="様式５"/>
      <sheetName val="様式６"/>
      <sheetName val="様式７"/>
      <sheetName val="様式８"/>
      <sheetName val="単価表"/>
    </sheetNames>
    <sheetDataSet>
      <sheetData sheetId="9">
        <row r="24">
          <cell r="D24" t="str">
            <v>日当</v>
          </cell>
          <cell r="E24" t="str">
            <v>宿泊費</v>
          </cell>
          <cell r="F24" t="str">
            <v>級</v>
          </cell>
        </row>
        <row r="25">
          <cell r="C25" t="str">
            <v>木幡邦男</v>
          </cell>
          <cell r="D25">
            <v>2600</v>
          </cell>
          <cell r="E25">
            <v>11800</v>
          </cell>
          <cell r="F25" t="str">
            <v>国環研 5級</v>
          </cell>
        </row>
        <row r="26">
          <cell r="C26" t="str">
            <v>樋渡武彦</v>
          </cell>
          <cell r="D26">
            <v>2200</v>
          </cell>
          <cell r="E26">
            <v>9800</v>
          </cell>
          <cell r="F26" t="str">
            <v>国環研 2級 相当</v>
          </cell>
        </row>
        <row r="27">
          <cell r="C27" t="str">
            <v>　</v>
          </cell>
        </row>
        <row r="28">
          <cell r="C28" t="str">
            <v>萩原富司</v>
          </cell>
          <cell r="D28">
            <v>2200</v>
          </cell>
          <cell r="E28">
            <v>9800</v>
          </cell>
          <cell r="F28" t="str">
            <v>部長級</v>
          </cell>
        </row>
        <row r="30">
          <cell r="C30" t="str">
            <v>鳥羽光晴</v>
          </cell>
          <cell r="D30">
            <v>600</v>
          </cell>
          <cell r="E30">
            <v>13100</v>
          </cell>
          <cell r="F30" t="str">
            <v>千葉県職員旅費規程</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鏡"/>
      <sheetName val="空調換気"/>
      <sheetName val="衛生設備"/>
    </sheetNames>
    <sheetDataSet>
      <sheetData sheetId="0">
        <row r="2">
          <cell r="B2">
            <v>20400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見積書"/>
      <sheetName val="内訳"/>
      <sheetName val="別紙1a"/>
      <sheetName val="別紙１b"/>
      <sheetName val="別紙２（５）"/>
      <sheetName val="別紙３a"/>
      <sheetName val="別紙３b"/>
      <sheetName val="別紙４"/>
      <sheetName val="別紙５"/>
      <sheetName val="別紙６a"/>
      <sheetName val="別紙６ｂ"/>
      <sheetName val="全体計画7a"/>
      <sheetName val="別紙７b"/>
      <sheetName val="別紙８ab"/>
      <sheetName val="別紙９"/>
      <sheetName val="別紙１０"/>
      <sheetName val="別紙11a,b"/>
      <sheetName val="別紙１２ab"/>
      <sheetName val="別紙１３"/>
      <sheetName val="別紙１４"/>
      <sheetName val="別紙16a,b"/>
      <sheetName val="別紙１７ab"/>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記入例シートの構成★"/>
      <sheetName val="【記入例】様式１（国研）"/>
      <sheetName val="【記入例】様式1（国立大・私立大）"/>
      <sheetName val="【記入例】様式１（独法）"/>
      <sheetName val="【記入例】様式1（公立大・県）"/>
      <sheetName val="【記入例】様式1（民間）"/>
      <sheetName val="（記入例）【様式2】国研用－（目）外国旅費の中の外国旅費"/>
      <sheetName val="（記入例）【様式3】外国旅費内訳（国研以外用）_"/>
      <sheetName val="（記入例）【様式4-1】職員・試験研究旅費内訳_"/>
      <sheetName val="（記入例）【様式4-2】委員等旅費"/>
      <sheetName val="（記入例）【様式4-3】外国人招聘旅費"/>
      <sheetName val="（記入例）【様式5】積算根拠（その他の経費）"/>
      <sheetName val="（記入例）【様式6】旅費単価（参考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記入例シートの構成★"/>
      <sheetName val="【記入例】様式１（国研）"/>
      <sheetName val="【記入例】様式1（国立大・私立大）"/>
      <sheetName val="【記入例】様式１（独法）"/>
      <sheetName val="【記入例】様式1（公立大・県）"/>
      <sheetName val="【記入例】様式1（民間）"/>
      <sheetName val="（記入例）【様式2】国研用－（目）外国旅費の中の外国旅費"/>
      <sheetName val="（記入例）【様式3】外国旅費内訳（国研以外用）_"/>
      <sheetName val="（記入例）【様式4-1】職員・試験研究旅費内訳_"/>
      <sheetName val="（記入例）【様式4-2】委員等旅費"/>
      <sheetName val="（記入例）【様式4-3】外国人招聘旅費"/>
      <sheetName val="（記入例）【様式5】積算根拠（その他の経費）"/>
      <sheetName val="（記入例）【様式6】旅費単価（参考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記入例シートの構成★"/>
      <sheetName val="【記入例】様式１（国研）"/>
      <sheetName val="【記入例】様式1（国立大・私立大）"/>
      <sheetName val="【記入例】様式１（独法）"/>
      <sheetName val="【記入例】様式1（公立大・県）"/>
      <sheetName val="【記入例】様式1（民間）"/>
      <sheetName val="（記入例）【様式2】国研用－（目）外国旅費の中の外国旅費"/>
      <sheetName val="（記入例）【様式3】外国旅費内訳（国研以外用）_"/>
      <sheetName val="（記入例）【様式4-1】職員・試験研究旅費内訳_"/>
      <sheetName val="（記入例）【様式4-2】委員等旅費"/>
      <sheetName val="（記入例）【様式4-3】外国人招聘旅費"/>
      <sheetName val="（記入例）【様式5】積算根拠（その他の経費）"/>
      <sheetName val="（記入例）【様式6】旅費単価（参考用）"/>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支出の部"/>
      <sheetName val="人件費"/>
      <sheetName val="(1)国内旅費内訳_"/>
      <sheetName val="(2)委員等旅費"/>
      <sheetName val="(3)外国旅費内訳_"/>
      <sheetName val="(4)外国人招聘)"/>
      <sheetName val="(5)内訳書"/>
      <sheetName val="単価"/>
    </sheetNames>
    <sheetDataSet>
      <sheetData sheetId="7">
        <row r="2">
          <cell r="B2">
            <v>2200</v>
          </cell>
        </row>
        <row r="3">
          <cell r="B3">
            <v>9800</v>
          </cell>
        </row>
        <row r="5">
          <cell r="B5">
            <v>5200</v>
          </cell>
        </row>
        <row r="6">
          <cell r="B6">
            <v>16100</v>
          </cell>
        </row>
        <row r="8">
          <cell r="B8">
            <v>9420</v>
          </cell>
        </row>
        <row r="19">
          <cell r="B19">
            <v>945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支出の部"/>
      <sheetName val="人件費"/>
      <sheetName val="(1)国内旅費内訳_"/>
      <sheetName val="(2)委員等旅費"/>
      <sheetName val="(3)外国旅費内訳_"/>
      <sheetName val="(4)外国人招聘)"/>
      <sheetName val="(5)内訳書"/>
      <sheetName val="単価"/>
    </sheetNames>
    <sheetDataSet>
      <sheetData sheetId="7">
        <row r="2">
          <cell r="B2">
            <v>2200</v>
          </cell>
        </row>
        <row r="3">
          <cell r="B3">
            <v>9800</v>
          </cell>
        </row>
        <row r="5">
          <cell r="B5">
            <v>5200</v>
          </cell>
        </row>
        <row r="6">
          <cell r="B6">
            <v>16100</v>
          </cell>
        </row>
        <row r="8">
          <cell r="B8">
            <v>9420</v>
          </cell>
        </row>
        <row r="19">
          <cell r="B19">
            <v>945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複合単価1"/>
    </sheetNames>
    <definedNames>
      <definedName name="IV電線"/>
      <definedName name="UP率"/>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66FFFF"/>
    <pageSetUpPr fitToPage="1"/>
  </sheetPr>
  <dimension ref="B2:D20"/>
  <sheetViews>
    <sheetView tabSelected="1" view="pageBreakPreview" zoomScaleSheetLayoutView="100" zoomScalePageLayoutView="0" workbookViewId="0" topLeftCell="A1">
      <selection activeCell="B2" sqref="B2"/>
    </sheetView>
  </sheetViews>
  <sheetFormatPr defaultColWidth="9.00390625" defaultRowHeight="13.5"/>
  <cols>
    <col min="1" max="1" width="3.75390625" style="1" customWidth="1"/>
    <col min="2" max="2" width="6.375" style="1" customWidth="1"/>
    <col min="3" max="3" width="69.125" style="1" customWidth="1"/>
    <col min="4" max="4" width="3.75390625" style="1" customWidth="1"/>
    <col min="5" max="16384" width="9.00390625" style="1" customWidth="1"/>
  </cols>
  <sheetData>
    <row r="2" ht="13.5">
      <c r="B2" s="1" t="s">
        <v>135</v>
      </c>
    </row>
    <row r="4" ht="13.5">
      <c r="B4" s="1" t="s">
        <v>136</v>
      </c>
    </row>
    <row r="5" ht="13.5">
      <c r="B5" s="1" t="s">
        <v>137</v>
      </c>
    </row>
    <row r="6" spans="2:4" ht="13.5">
      <c r="B6" s="8" t="s">
        <v>1</v>
      </c>
      <c r="C6" s="8" t="s">
        <v>4</v>
      </c>
      <c r="D6" s="2"/>
    </row>
    <row r="7" spans="2:3" ht="13.5" customHeight="1">
      <c r="B7" s="9">
        <v>1</v>
      </c>
      <c r="C7" s="7" t="s">
        <v>30</v>
      </c>
    </row>
    <row r="8" spans="2:3" ht="13.5">
      <c r="B8" s="10">
        <v>2</v>
      </c>
      <c r="C8" s="5" t="s">
        <v>9</v>
      </c>
    </row>
    <row r="9" spans="2:3" ht="13.5">
      <c r="B9" s="10">
        <v>3</v>
      </c>
      <c r="C9" s="5" t="s">
        <v>10</v>
      </c>
    </row>
    <row r="10" spans="2:3" ht="13.5">
      <c r="B10" s="10">
        <v>4</v>
      </c>
      <c r="C10" s="5" t="s">
        <v>18</v>
      </c>
    </row>
    <row r="11" spans="2:3" ht="13.5">
      <c r="B11" s="10">
        <v>5</v>
      </c>
      <c r="C11" s="5" t="s">
        <v>93</v>
      </c>
    </row>
    <row r="12" spans="2:3" ht="13.5">
      <c r="B12" s="10">
        <v>6</v>
      </c>
      <c r="C12" s="5" t="s">
        <v>20</v>
      </c>
    </row>
    <row r="13" spans="2:3" ht="13.5">
      <c r="B13" s="10">
        <v>7</v>
      </c>
      <c r="C13" s="5" t="s">
        <v>21</v>
      </c>
    </row>
    <row r="14" spans="2:3" ht="13.5">
      <c r="B14" s="10">
        <v>8</v>
      </c>
      <c r="C14" s="5" t="s">
        <v>22</v>
      </c>
    </row>
    <row r="15" spans="2:3" ht="13.5">
      <c r="B15" s="10">
        <v>9</v>
      </c>
      <c r="C15" s="5" t="s">
        <v>23</v>
      </c>
    </row>
    <row r="16" spans="2:3" ht="13.5">
      <c r="B16" s="10">
        <v>10</v>
      </c>
      <c r="C16" s="5" t="s">
        <v>24</v>
      </c>
    </row>
    <row r="17" spans="2:3" ht="13.5">
      <c r="B17" s="10">
        <v>11</v>
      </c>
      <c r="C17" s="5" t="s">
        <v>25</v>
      </c>
    </row>
    <row r="18" spans="2:3" ht="13.5">
      <c r="B18" s="10">
        <v>12</v>
      </c>
      <c r="C18" s="5" t="s">
        <v>26</v>
      </c>
    </row>
    <row r="19" spans="2:3" ht="13.5">
      <c r="B19" s="10">
        <v>13</v>
      </c>
      <c r="C19" s="5" t="s">
        <v>27</v>
      </c>
    </row>
    <row r="20" spans="2:3" ht="13.5">
      <c r="B20" s="11">
        <v>14</v>
      </c>
      <c r="C20" s="6" t="s">
        <v>28</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5"/>
    <pageSetUpPr fitToPage="1"/>
  </sheetPr>
  <dimension ref="A2:H8"/>
  <sheetViews>
    <sheetView view="pageBreakPreview" zoomScale="85" zoomScaleNormal="85" zoomScaleSheetLayoutView="85" zoomScalePageLayoutView="0" workbookViewId="0" topLeftCell="A1">
      <selection activeCell="G18" sqref="G18:H18"/>
    </sheetView>
  </sheetViews>
  <sheetFormatPr defaultColWidth="9.00390625" defaultRowHeight="13.5"/>
  <cols>
    <col min="1" max="1" width="4.125" style="125" customWidth="1"/>
    <col min="2" max="2" width="27.00390625" style="125" customWidth="1"/>
    <col min="3" max="5" width="13.25390625" style="125" customWidth="1"/>
    <col min="6" max="6" width="8.375" style="125" customWidth="1"/>
    <col min="7" max="7" width="13.25390625" style="125" customWidth="1"/>
    <col min="8" max="8" width="25.875" style="125" customWidth="1"/>
    <col min="9" max="16384" width="9.00390625" style="125" customWidth="1"/>
  </cols>
  <sheetData>
    <row r="2" spans="1:2" ht="13.5">
      <c r="A2" s="144" t="s">
        <v>170</v>
      </c>
      <c r="B2" s="144"/>
    </row>
    <row r="3" spans="1:8" ht="13.5">
      <c r="A3" s="378" t="s">
        <v>149</v>
      </c>
      <c r="B3" s="359"/>
      <c r="C3" s="359"/>
      <c r="D3" s="359"/>
      <c r="E3" s="359"/>
      <c r="F3" s="359"/>
      <c r="G3" s="359"/>
      <c r="H3" s="359"/>
    </row>
    <row r="4" spans="7:8" ht="24" customHeight="1" thickBot="1">
      <c r="G4" s="131"/>
      <c r="H4" s="131" t="s">
        <v>54</v>
      </c>
    </row>
    <row r="5" spans="1:8" s="126" customFormat="1" ht="27.75" customHeight="1">
      <c r="A5" s="295" t="s">
        <v>134</v>
      </c>
      <c r="B5" s="296" t="s">
        <v>5</v>
      </c>
      <c r="C5" s="296" t="s">
        <v>2</v>
      </c>
      <c r="D5" s="296" t="s">
        <v>68</v>
      </c>
      <c r="E5" s="296" t="s">
        <v>61</v>
      </c>
      <c r="F5" s="296" t="s">
        <v>62</v>
      </c>
      <c r="G5" s="296" t="s">
        <v>0</v>
      </c>
      <c r="H5" s="297" t="s">
        <v>8</v>
      </c>
    </row>
    <row r="6" spans="1:8" ht="27.75" customHeight="1">
      <c r="A6" s="298">
        <v>1</v>
      </c>
      <c r="B6" s="182" t="s">
        <v>160</v>
      </c>
      <c r="C6" s="183">
        <v>6</v>
      </c>
      <c r="D6" s="183">
        <v>6</v>
      </c>
      <c r="E6" s="184">
        <v>150</v>
      </c>
      <c r="F6" s="185">
        <v>2</v>
      </c>
      <c r="G6" s="184">
        <f>ROUND(D6*E6*F6,0)</f>
        <v>1800</v>
      </c>
      <c r="H6" s="299"/>
    </row>
    <row r="7" spans="1:8" ht="27.75" customHeight="1">
      <c r="A7" s="298"/>
      <c r="B7" s="127"/>
      <c r="C7" s="128"/>
      <c r="D7" s="128"/>
      <c r="E7" s="129">
        <v>300</v>
      </c>
      <c r="F7" s="130"/>
      <c r="G7" s="129">
        <f>ROUND(D7*E7*F7,0)</f>
        <v>0</v>
      </c>
      <c r="H7" s="300"/>
    </row>
    <row r="8" spans="1:8" ht="27.75" customHeight="1" thickBot="1">
      <c r="A8" s="355" t="s">
        <v>0</v>
      </c>
      <c r="B8" s="356"/>
      <c r="C8" s="356"/>
      <c r="D8" s="356"/>
      <c r="E8" s="356"/>
      <c r="F8" s="357"/>
      <c r="G8" s="301">
        <f>SUM(G6:G7)</f>
        <v>1800</v>
      </c>
      <c r="H8" s="302"/>
    </row>
  </sheetData>
  <sheetProtection/>
  <mergeCells count="2">
    <mergeCell ref="A3:H3"/>
    <mergeCell ref="A8:F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2"/>
  <drawing r:id="rId1"/>
</worksheet>
</file>

<file path=xl/worksheets/sheet11.xml><?xml version="1.0" encoding="utf-8"?>
<worksheet xmlns="http://schemas.openxmlformats.org/spreadsheetml/2006/main" xmlns:r="http://schemas.openxmlformats.org/officeDocument/2006/relationships">
  <sheetPr>
    <tabColor rgb="FF66FFFF"/>
  </sheetPr>
  <dimension ref="A2:H15"/>
  <sheetViews>
    <sheetView view="pageBreakPreview" zoomScale="85" zoomScaleNormal="85" zoomScaleSheetLayoutView="85" zoomScalePageLayoutView="0" workbookViewId="0" topLeftCell="A1">
      <selection activeCell="G18" sqref="G18:H18"/>
    </sheetView>
  </sheetViews>
  <sheetFormatPr defaultColWidth="4.125" defaultRowHeight="13.5"/>
  <cols>
    <col min="1" max="2" width="4.125" style="3" customWidth="1"/>
    <col min="3" max="3" width="28.875" style="3" customWidth="1"/>
    <col min="4" max="4" width="8.25390625" style="3" customWidth="1"/>
    <col min="5" max="5" width="18.125" style="3" customWidth="1"/>
    <col min="6" max="6" width="18.625" style="156" customWidth="1"/>
    <col min="7" max="7" width="52.625" style="3" customWidth="1"/>
    <col min="8" max="8" width="12.50390625" style="3" customWidth="1"/>
    <col min="9" max="9" width="4.375" style="3" customWidth="1"/>
    <col min="10" max="18" width="12.50390625" style="3" customWidth="1"/>
    <col min="19" max="16384" width="4.125" style="3" customWidth="1"/>
  </cols>
  <sheetData>
    <row r="1" ht="16.5" customHeight="1"/>
    <row r="2" ht="16.5" customHeight="1">
      <c r="B2" s="125" t="s">
        <v>171</v>
      </c>
    </row>
    <row r="3" spans="2:8" ht="16.5" customHeight="1">
      <c r="B3" s="347" t="s">
        <v>149</v>
      </c>
      <c r="C3" s="347"/>
      <c r="D3" s="347"/>
      <c r="E3" s="347"/>
      <c r="F3" s="347"/>
      <c r="G3" s="347"/>
      <c r="H3" s="347"/>
    </row>
    <row r="4" ht="16.5" customHeight="1" thickBot="1"/>
    <row r="5" spans="2:8" ht="13.5">
      <c r="B5" s="390" t="s">
        <v>1</v>
      </c>
      <c r="C5" s="392" t="s">
        <v>3</v>
      </c>
      <c r="D5" s="392" t="s">
        <v>6</v>
      </c>
      <c r="E5" s="396" t="s">
        <v>61</v>
      </c>
      <c r="F5" s="386" t="s">
        <v>17</v>
      </c>
      <c r="G5" s="394" t="s">
        <v>7</v>
      </c>
      <c r="H5" s="384" t="s">
        <v>8</v>
      </c>
    </row>
    <row r="6" spans="2:8" ht="13.5">
      <c r="B6" s="391"/>
      <c r="C6" s="393"/>
      <c r="D6" s="393"/>
      <c r="E6" s="397"/>
      <c r="F6" s="387"/>
      <c r="G6" s="395"/>
      <c r="H6" s="385"/>
    </row>
    <row r="7" spans="2:8" ht="30" customHeight="1">
      <c r="B7" s="158">
        <v>1</v>
      </c>
      <c r="C7" s="175" t="s">
        <v>85</v>
      </c>
      <c r="D7" s="176" t="s">
        <v>87</v>
      </c>
      <c r="E7" s="190">
        <v>9800</v>
      </c>
      <c r="F7" s="177">
        <f>9800*120</f>
        <v>1176000</v>
      </c>
      <c r="G7" s="178" t="s">
        <v>89</v>
      </c>
      <c r="H7" s="235" t="s">
        <v>103</v>
      </c>
    </row>
    <row r="8" spans="2:8" ht="30" customHeight="1">
      <c r="B8" s="158">
        <v>2</v>
      </c>
      <c r="C8" s="191" t="s">
        <v>86</v>
      </c>
      <c r="D8" s="179" t="s">
        <v>88</v>
      </c>
      <c r="E8" s="190">
        <v>9800</v>
      </c>
      <c r="F8" s="192">
        <f>9800*30</f>
        <v>294000</v>
      </c>
      <c r="G8" s="178" t="s">
        <v>161</v>
      </c>
      <c r="H8" s="160"/>
    </row>
    <row r="9" spans="2:8" ht="30" customHeight="1">
      <c r="B9" s="158"/>
      <c r="C9" s="164"/>
      <c r="D9" s="157"/>
      <c r="E9" s="157"/>
      <c r="F9" s="159"/>
      <c r="G9" s="165"/>
      <c r="H9" s="167"/>
    </row>
    <row r="10" spans="2:8" ht="30" customHeight="1" thickBot="1">
      <c r="B10" s="388" t="s">
        <v>0</v>
      </c>
      <c r="C10" s="389"/>
      <c r="D10" s="389"/>
      <c r="E10" s="168"/>
      <c r="F10" s="181">
        <f>SUM(F7:F9)</f>
        <v>1470000</v>
      </c>
      <c r="G10" s="166"/>
      <c r="H10" s="161"/>
    </row>
    <row r="11" ht="19.5" customHeight="1">
      <c r="B11" s="162"/>
    </row>
    <row r="12" spans="2:6" ht="22.5" customHeight="1">
      <c r="B12" s="163"/>
      <c r="F12" s="4"/>
    </row>
    <row r="13" ht="13.5">
      <c r="F13" s="4"/>
    </row>
    <row r="14" ht="13.5">
      <c r="A14" s="162"/>
    </row>
    <row r="15" ht="13.5">
      <c r="A15" s="163"/>
    </row>
  </sheetData>
  <sheetProtection/>
  <mergeCells count="9">
    <mergeCell ref="B3:H3"/>
    <mergeCell ref="H5:H6"/>
    <mergeCell ref="F5:F6"/>
    <mergeCell ref="B10:D10"/>
    <mergeCell ref="B5:B6"/>
    <mergeCell ref="C5:C6"/>
    <mergeCell ref="D5:D6"/>
    <mergeCell ref="G5:G6"/>
    <mergeCell ref="E5:E6"/>
  </mergeCells>
  <printOptions horizontalCentered="1"/>
  <pageMargins left="0.1968503937007874" right="0.1968503937007874" top="0.7874015748031497" bottom="0.7874015748031497" header="0.5118110236220472" footer="0.5118110236220472"/>
  <pageSetup horizontalDpi="600" verticalDpi="600" orientation="portrait" paperSize="9" scale="64" r:id="rId2"/>
  <colBreaks count="1" manualBreakCount="1">
    <brk id="8" max="9" man="1"/>
  </colBreaks>
  <drawing r:id="rId1"/>
</worksheet>
</file>

<file path=xl/worksheets/sheet12.xml><?xml version="1.0" encoding="utf-8"?>
<worksheet xmlns="http://schemas.openxmlformats.org/spreadsheetml/2006/main" xmlns:r="http://schemas.openxmlformats.org/officeDocument/2006/relationships">
  <sheetPr>
    <tabColor rgb="FF66FFFF"/>
  </sheetPr>
  <dimension ref="A2:H15"/>
  <sheetViews>
    <sheetView view="pageBreakPreview" zoomScale="85" zoomScaleNormal="85" zoomScaleSheetLayoutView="85" zoomScalePageLayoutView="0" workbookViewId="0" topLeftCell="B1">
      <selection activeCell="G18" sqref="G18:H18"/>
    </sheetView>
  </sheetViews>
  <sheetFormatPr defaultColWidth="4.125" defaultRowHeight="13.5"/>
  <cols>
    <col min="1" max="2" width="4.125" style="3" customWidth="1"/>
    <col min="3" max="3" width="28.875" style="3" customWidth="1"/>
    <col min="4" max="4" width="8.25390625" style="3" customWidth="1"/>
    <col min="5" max="5" width="18.125" style="3" customWidth="1"/>
    <col min="6" max="6" width="18.625" style="156" customWidth="1"/>
    <col min="7" max="7" width="52.625" style="3" customWidth="1"/>
    <col min="8" max="8" width="12.50390625" style="3" customWidth="1"/>
    <col min="9" max="9" width="4.375" style="3" customWidth="1"/>
    <col min="10" max="18" width="12.50390625" style="3" customWidth="1"/>
    <col min="19" max="16384" width="4.125" style="3" customWidth="1"/>
  </cols>
  <sheetData>
    <row r="1" ht="16.5" customHeight="1"/>
    <row r="2" ht="16.5" customHeight="1">
      <c r="B2" s="125" t="s">
        <v>172</v>
      </c>
    </row>
    <row r="3" spans="2:8" ht="16.5" customHeight="1">
      <c r="B3" s="347" t="s">
        <v>149</v>
      </c>
      <c r="C3" s="347"/>
      <c r="D3" s="347"/>
      <c r="E3" s="347"/>
      <c r="F3" s="347"/>
      <c r="G3" s="347"/>
      <c r="H3" s="347"/>
    </row>
    <row r="4" ht="16.5" customHeight="1" thickBot="1"/>
    <row r="5" spans="2:8" ht="13.5">
      <c r="B5" s="390" t="s">
        <v>1</v>
      </c>
      <c r="C5" s="392" t="s">
        <v>3</v>
      </c>
      <c r="D5" s="392" t="s">
        <v>16</v>
      </c>
      <c r="E5" s="396" t="s">
        <v>61</v>
      </c>
      <c r="F5" s="386" t="s">
        <v>17</v>
      </c>
      <c r="G5" s="394" t="s">
        <v>69</v>
      </c>
      <c r="H5" s="384" t="s">
        <v>8</v>
      </c>
    </row>
    <row r="6" spans="2:8" ht="13.5">
      <c r="B6" s="391"/>
      <c r="C6" s="393"/>
      <c r="D6" s="393"/>
      <c r="E6" s="397"/>
      <c r="F6" s="387"/>
      <c r="G6" s="395"/>
      <c r="H6" s="385"/>
    </row>
    <row r="7" spans="2:8" ht="30" customHeight="1">
      <c r="B7" s="158">
        <v>1</v>
      </c>
      <c r="C7" s="175" t="s">
        <v>133</v>
      </c>
      <c r="D7" s="176" t="s">
        <v>90</v>
      </c>
      <c r="E7" s="180">
        <v>150000</v>
      </c>
      <c r="F7" s="177">
        <f>E7</f>
        <v>150000</v>
      </c>
      <c r="G7" s="178"/>
      <c r="H7" s="235" t="s">
        <v>101</v>
      </c>
    </row>
    <row r="8" spans="2:8" ht="30" customHeight="1">
      <c r="B8" s="158"/>
      <c r="C8" s="164"/>
      <c r="D8" s="157"/>
      <c r="E8" s="157"/>
      <c r="F8" s="159"/>
      <c r="G8" s="165"/>
      <c r="H8" s="160"/>
    </row>
    <row r="9" spans="2:8" ht="30" customHeight="1">
      <c r="B9" s="158"/>
      <c r="C9" s="164"/>
      <c r="D9" s="157"/>
      <c r="E9" s="157"/>
      <c r="F9" s="159"/>
      <c r="G9" s="165"/>
      <c r="H9" s="167"/>
    </row>
    <row r="10" spans="2:8" ht="30" customHeight="1" thickBot="1">
      <c r="B10" s="388" t="s">
        <v>0</v>
      </c>
      <c r="C10" s="389"/>
      <c r="D10" s="389"/>
      <c r="E10" s="168"/>
      <c r="F10" s="181">
        <f>SUM(F7:F9)</f>
        <v>150000</v>
      </c>
      <c r="G10" s="166"/>
      <c r="H10" s="161"/>
    </row>
    <row r="11" ht="19.5" customHeight="1">
      <c r="B11" s="162"/>
    </row>
    <row r="12" spans="2:6" ht="22.5" customHeight="1">
      <c r="B12" s="163"/>
      <c r="F12" s="4"/>
    </row>
    <row r="13" ht="13.5">
      <c r="F13" s="4"/>
    </row>
    <row r="14" ht="13.5">
      <c r="A14" s="162"/>
    </row>
    <row r="15" ht="13.5">
      <c r="A15" s="163"/>
    </row>
  </sheetData>
  <sheetProtection/>
  <mergeCells count="9">
    <mergeCell ref="B3:H3"/>
    <mergeCell ref="H5:H6"/>
    <mergeCell ref="B10:D10"/>
    <mergeCell ref="B5:B6"/>
    <mergeCell ref="C5:C6"/>
    <mergeCell ref="D5:D6"/>
    <mergeCell ref="E5:E6"/>
    <mergeCell ref="F5:F6"/>
    <mergeCell ref="G5:G6"/>
  </mergeCells>
  <printOptions horizontalCentered="1"/>
  <pageMargins left="0.1968503937007874" right="0.1968503937007874" top="0.7874015748031497" bottom="0.7874015748031497" header="0.5118110236220472" footer="0.5118110236220472"/>
  <pageSetup horizontalDpi="600" verticalDpi="600" orientation="portrait" paperSize="9" scale="64" r:id="rId2"/>
  <colBreaks count="1" manualBreakCount="1">
    <brk id="8" max="9" man="1"/>
  </colBreaks>
  <drawing r:id="rId1"/>
</worksheet>
</file>

<file path=xl/worksheets/sheet13.xml><?xml version="1.0" encoding="utf-8"?>
<worksheet xmlns="http://schemas.openxmlformats.org/spreadsheetml/2006/main" xmlns:r="http://schemas.openxmlformats.org/officeDocument/2006/relationships">
  <sheetPr>
    <tabColor rgb="FF66FFFF"/>
  </sheetPr>
  <dimension ref="A2:H15"/>
  <sheetViews>
    <sheetView view="pageBreakPreview" zoomScale="85" zoomScaleNormal="85" zoomScaleSheetLayoutView="85" zoomScalePageLayoutView="0" workbookViewId="0" topLeftCell="A1">
      <selection activeCell="G18" sqref="G18:H18"/>
    </sheetView>
  </sheetViews>
  <sheetFormatPr defaultColWidth="4.125" defaultRowHeight="13.5"/>
  <cols>
    <col min="1" max="2" width="4.125" style="3" customWidth="1"/>
    <col min="3" max="3" width="28.875" style="3" customWidth="1"/>
    <col min="4" max="4" width="8.25390625" style="3" customWidth="1"/>
    <col min="5" max="5" width="18.125" style="3" customWidth="1"/>
    <col min="6" max="6" width="18.625" style="156" customWidth="1"/>
    <col min="7" max="7" width="52.625" style="3" customWidth="1"/>
    <col min="8" max="8" width="12.50390625" style="3" customWidth="1"/>
    <col min="9" max="9" width="4.375" style="3" customWidth="1"/>
    <col min="10" max="18" width="12.50390625" style="3" customWidth="1"/>
    <col min="19" max="16384" width="4.125" style="3" customWidth="1"/>
  </cols>
  <sheetData>
    <row r="1" ht="16.5" customHeight="1"/>
    <row r="2" ht="16.5" customHeight="1">
      <c r="B2" s="125" t="s">
        <v>173</v>
      </c>
    </row>
    <row r="3" spans="2:8" ht="16.5" customHeight="1">
      <c r="B3" s="347" t="s">
        <v>152</v>
      </c>
      <c r="C3" s="347"/>
      <c r="D3" s="347"/>
      <c r="E3" s="347"/>
      <c r="F3" s="347"/>
      <c r="G3" s="347"/>
      <c r="H3" s="347"/>
    </row>
    <row r="4" ht="16.5" customHeight="1" thickBot="1"/>
    <row r="5" spans="2:8" ht="13.5">
      <c r="B5" s="390" t="s">
        <v>1</v>
      </c>
      <c r="C5" s="392" t="s">
        <v>3</v>
      </c>
      <c r="D5" s="392" t="s">
        <v>16</v>
      </c>
      <c r="E5" s="396" t="s">
        <v>61</v>
      </c>
      <c r="F5" s="386" t="s">
        <v>17</v>
      </c>
      <c r="G5" s="394" t="s">
        <v>69</v>
      </c>
      <c r="H5" s="384" t="s">
        <v>8</v>
      </c>
    </row>
    <row r="6" spans="2:8" ht="13.5">
      <c r="B6" s="391"/>
      <c r="C6" s="393"/>
      <c r="D6" s="393"/>
      <c r="E6" s="397"/>
      <c r="F6" s="387"/>
      <c r="G6" s="395"/>
      <c r="H6" s="385"/>
    </row>
    <row r="7" spans="2:8" ht="30" customHeight="1">
      <c r="B7" s="158">
        <v>1</v>
      </c>
      <c r="C7" s="175" t="s">
        <v>91</v>
      </c>
      <c r="D7" s="176" t="s">
        <v>90</v>
      </c>
      <c r="E7" s="193">
        <v>2500000</v>
      </c>
      <c r="F7" s="177">
        <f>E7</f>
        <v>2500000</v>
      </c>
      <c r="G7" s="178"/>
      <c r="H7" s="235" t="s">
        <v>101</v>
      </c>
    </row>
    <row r="8" spans="2:8" ht="30" customHeight="1">
      <c r="B8" s="158"/>
      <c r="C8" s="164"/>
      <c r="D8" s="157"/>
      <c r="E8" s="157"/>
      <c r="F8" s="159"/>
      <c r="G8" s="165"/>
      <c r="H8" s="160"/>
    </row>
    <row r="9" spans="2:8" ht="30" customHeight="1">
      <c r="B9" s="158"/>
      <c r="C9" s="164"/>
      <c r="D9" s="157"/>
      <c r="E9" s="157"/>
      <c r="F9" s="159"/>
      <c r="G9" s="165"/>
      <c r="H9" s="167"/>
    </row>
    <row r="10" spans="2:8" ht="30" customHeight="1" thickBot="1">
      <c r="B10" s="388" t="s">
        <v>0</v>
      </c>
      <c r="C10" s="389"/>
      <c r="D10" s="389"/>
      <c r="E10" s="168"/>
      <c r="F10" s="181">
        <f>SUM(F7:F9)</f>
        <v>2500000</v>
      </c>
      <c r="G10" s="166"/>
      <c r="H10" s="161"/>
    </row>
    <row r="11" ht="19.5" customHeight="1">
      <c r="B11" s="162"/>
    </row>
    <row r="12" spans="2:6" ht="22.5" customHeight="1">
      <c r="B12" s="163"/>
      <c r="F12" s="4"/>
    </row>
    <row r="13" ht="13.5">
      <c r="F13" s="4"/>
    </row>
    <row r="14" ht="13.5">
      <c r="A14" s="162"/>
    </row>
    <row r="15" ht="13.5">
      <c r="A15" s="163"/>
    </row>
  </sheetData>
  <sheetProtection/>
  <mergeCells count="9">
    <mergeCell ref="B3:H3"/>
    <mergeCell ref="H5:H6"/>
    <mergeCell ref="B10:D10"/>
    <mergeCell ref="B5:B6"/>
    <mergeCell ref="C5:C6"/>
    <mergeCell ref="D5:D6"/>
    <mergeCell ref="E5:E6"/>
    <mergeCell ref="F5:F6"/>
    <mergeCell ref="G5:G6"/>
  </mergeCells>
  <printOptions horizontalCentered="1"/>
  <pageMargins left="0.1968503937007874" right="0.1968503937007874" top="0.7874015748031497" bottom="0.7874015748031497" header="0.5118110236220472" footer="0.5118110236220472"/>
  <pageSetup horizontalDpi="600" verticalDpi="600" orientation="portrait" paperSize="9" scale="64" r:id="rId2"/>
  <colBreaks count="1" manualBreakCount="1">
    <brk id="8" max="9" man="1"/>
  </colBreaks>
  <drawing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P92"/>
  <sheetViews>
    <sheetView view="pageBreakPreview" zoomScale="85" zoomScaleNormal="85" zoomScaleSheetLayoutView="85" zoomScalePageLayoutView="0" workbookViewId="0" topLeftCell="A13">
      <selection activeCell="E23" sqref="E23"/>
    </sheetView>
  </sheetViews>
  <sheetFormatPr defaultColWidth="9.00390625" defaultRowHeight="13.5"/>
  <cols>
    <col min="1" max="1" width="2.25390625" style="12" customWidth="1"/>
    <col min="2" max="2" width="3.375" style="12" customWidth="1"/>
    <col min="3" max="3" width="16.125" style="12" customWidth="1"/>
    <col min="4" max="4" width="14.125" style="12" customWidth="1"/>
    <col min="5" max="5" width="21.375" style="12" customWidth="1"/>
    <col min="6" max="6" width="5.50390625" style="12" customWidth="1"/>
    <col min="7" max="7" width="7.25390625" style="12" customWidth="1"/>
    <col min="8" max="11" width="5.50390625" style="12" customWidth="1"/>
    <col min="12" max="12" width="14.125" style="12" customWidth="1"/>
    <col min="13" max="13" width="2.50390625" style="112" customWidth="1"/>
    <col min="14" max="14" width="14.125" style="12" customWidth="1"/>
    <col min="15" max="15" width="20.00390625" style="113" customWidth="1"/>
    <col min="16" max="16" width="12.875" style="12" customWidth="1"/>
    <col min="17" max="16384" width="9.00390625" style="12" customWidth="1"/>
  </cols>
  <sheetData>
    <row r="1" spans="2:15" ht="24" customHeight="1">
      <c r="B1" s="338" t="s">
        <v>162</v>
      </c>
      <c r="C1" s="338"/>
      <c r="D1" s="338"/>
      <c r="E1" s="338"/>
      <c r="F1" s="338"/>
      <c r="G1" s="338"/>
      <c r="H1" s="338"/>
      <c r="I1" s="338"/>
      <c r="J1" s="338"/>
      <c r="K1" s="338"/>
      <c r="L1" s="338"/>
      <c r="M1" s="338"/>
      <c r="N1" s="338"/>
      <c r="O1" s="338"/>
    </row>
    <row r="2" spans="2:15" ht="24" customHeight="1">
      <c r="B2" s="347" t="s">
        <v>138</v>
      </c>
      <c r="C2" s="348"/>
      <c r="D2" s="348"/>
      <c r="E2" s="348"/>
      <c r="F2" s="348"/>
      <c r="G2" s="348"/>
      <c r="H2" s="348"/>
      <c r="I2" s="348"/>
      <c r="J2" s="348"/>
      <c r="K2" s="348"/>
      <c r="L2" s="348"/>
      <c r="M2" s="348"/>
      <c r="N2" s="348"/>
      <c r="O2" s="348"/>
    </row>
    <row r="3" spans="2:15" ht="24" customHeight="1">
      <c r="B3" s="339"/>
      <c r="C3" s="339"/>
      <c r="D3" s="339"/>
      <c r="E3" s="339"/>
      <c r="F3" s="339"/>
      <c r="G3" s="339"/>
      <c r="H3" s="339"/>
      <c r="I3" s="339"/>
      <c r="J3" s="339"/>
      <c r="K3" s="339"/>
      <c r="L3" s="339"/>
      <c r="M3" s="339"/>
      <c r="N3" s="339"/>
      <c r="O3" s="339"/>
    </row>
    <row r="4" spans="2:15" ht="18.75" customHeight="1" thickBot="1">
      <c r="B4" s="13"/>
      <c r="C4" s="13"/>
      <c r="D4" s="13"/>
      <c r="E4" s="13"/>
      <c r="F4" s="13"/>
      <c r="G4" s="13"/>
      <c r="H4" s="13"/>
      <c r="I4" s="13"/>
      <c r="J4" s="13"/>
      <c r="K4" s="13"/>
      <c r="L4" s="13"/>
      <c r="M4" s="13"/>
      <c r="N4" s="13"/>
      <c r="O4" s="115" t="s">
        <v>54</v>
      </c>
    </row>
    <row r="5" spans="2:15" ht="15.75" customHeight="1">
      <c r="B5" s="349" t="s">
        <v>31</v>
      </c>
      <c r="C5" s="350"/>
      <c r="D5" s="14" t="s">
        <v>32</v>
      </c>
      <c r="E5" s="340" t="s">
        <v>55</v>
      </c>
      <c r="F5" s="341"/>
      <c r="G5" s="341"/>
      <c r="H5" s="341"/>
      <c r="I5" s="341"/>
      <c r="J5" s="341"/>
      <c r="K5" s="341"/>
      <c r="L5" s="341"/>
      <c r="M5" s="341"/>
      <c r="N5" s="342"/>
      <c r="O5" s="15" t="s">
        <v>8</v>
      </c>
    </row>
    <row r="6" spans="2:15" ht="15.75" customHeight="1">
      <c r="B6" s="16"/>
      <c r="C6" s="18"/>
      <c r="D6" s="17"/>
      <c r="E6" s="18"/>
      <c r="F6" s="19"/>
      <c r="G6" s="19"/>
      <c r="H6" s="19"/>
      <c r="I6" s="19"/>
      <c r="J6" s="19"/>
      <c r="K6" s="19"/>
      <c r="L6" s="19"/>
      <c r="M6" s="19"/>
      <c r="N6" s="19"/>
      <c r="O6" s="20"/>
    </row>
    <row r="7" spans="2:15" ht="14.25" customHeight="1">
      <c r="B7" s="21" t="s">
        <v>33</v>
      </c>
      <c r="C7" s="98"/>
      <c r="D7" s="173">
        <f>N12</f>
        <v>0</v>
      </c>
      <c r="E7" s="169" t="s">
        <v>140</v>
      </c>
      <c r="F7" s="23"/>
      <c r="G7" s="23"/>
      <c r="H7" s="23"/>
      <c r="I7" s="169">
        <v>1</v>
      </c>
      <c r="J7" s="24" t="s">
        <v>100</v>
      </c>
      <c r="K7" s="24" t="s">
        <v>34</v>
      </c>
      <c r="L7" s="170"/>
      <c r="M7" s="26" t="s">
        <v>35</v>
      </c>
      <c r="N7" s="171">
        <f>ROUND(I7*L7,0)</f>
        <v>0</v>
      </c>
      <c r="O7" s="174" t="s">
        <v>104</v>
      </c>
    </row>
    <row r="8" spans="2:15" ht="14.25" customHeight="1">
      <c r="B8" s="21"/>
      <c r="C8" s="98"/>
      <c r="D8" s="22"/>
      <c r="E8" s="23"/>
      <c r="F8" s="23"/>
      <c r="G8" s="23"/>
      <c r="H8" s="23"/>
      <c r="I8" s="23"/>
      <c r="J8" s="24"/>
      <c r="K8" s="24"/>
      <c r="L8" s="25"/>
      <c r="M8" s="26"/>
      <c r="N8" s="27"/>
      <c r="O8" s="28"/>
    </row>
    <row r="9" spans="2:15" ht="14.25" customHeight="1">
      <c r="B9" s="21"/>
      <c r="C9" s="98"/>
      <c r="D9" s="173">
        <f>N9</f>
        <v>0</v>
      </c>
      <c r="E9" s="169" t="s">
        <v>141</v>
      </c>
      <c r="F9" s="23"/>
      <c r="G9" s="23"/>
      <c r="H9" s="23"/>
      <c r="I9" s="169">
        <v>1</v>
      </c>
      <c r="J9" s="24" t="s">
        <v>100</v>
      </c>
      <c r="K9" s="24" t="s">
        <v>34</v>
      </c>
      <c r="L9" s="170"/>
      <c r="M9" s="26" t="s">
        <v>35</v>
      </c>
      <c r="N9" s="171">
        <f>ROUND(I9*L9,0)</f>
        <v>0</v>
      </c>
      <c r="O9" s="28"/>
    </row>
    <row r="10" spans="2:15" ht="14.25" customHeight="1">
      <c r="B10" s="21"/>
      <c r="C10" s="98"/>
      <c r="D10" s="22"/>
      <c r="E10" s="23"/>
      <c r="F10" s="23"/>
      <c r="G10" s="23"/>
      <c r="H10" s="23"/>
      <c r="I10" s="23"/>
      <c r="J10" s="24"/>
      <c r="K10" s="24"/>
      <c r="L10" s="25"/>
      <c r="M10" s="26"/>
      <c r="N10" s="27"/>
      <c r="O10" s="28"/>
    </row>
    <row r="11" spans="2:15" ht="14.25" customHeight="1">
      <c r="B11" s="29" t="s">
        <v>36</v>
      </c>
      <c r="C11" s="23"/>
      <c r="D11" s="173">
        <f>D7</f>
        <v>0</v>
      </c>
      <c r="E11" s="23"/>
      <c r="F11" s="23"/>
      <c r="G11" s="23"/>
      <c r="H11" s="23"/>
      <c r="I11" s="23"/>
      <c r="J11" s="24"/>
      <c r="K11" s="24"/>
      <c r="L11" s="30"/>
      <c r="M11" s="26"/>
      <c r="N11" s="27"/>
      <c r="O11" s="28"/>
    </row>
    <row r="12" spans="2:16" s="39" customFormat="1" ht="14.25" customHeight="1">
      <c r="B12" s="31"/>
      <c r="C12" s="33"/>
      <c r="D12" s="32"/>
      <c r="E12" s="33"/>
      <c r="F12" s="33"/>
      <c r="G12" s="33"/>
      <c r="H12" s="33"/>
      <c r="I12" s="33"/>
      <c r="J12" s="34"/>
      <c r="K12" s="34"/>
      <c r="L12" s="35" t="s">
        <v>37</v>
      </c>
      <c r="M12" s="36"/>
      <c r="N12" s="172">
        <f>SUM(N7:N10)</f>
        <v>0</v>
      </c>
      <c r="O12" s="37"/>
      <c r="P12" s="38"/>
    </row>
    <row r="13" spans="2:15" ht="14.25" customHeight="1">
      <c r="B13" s="40"/>
      <c r="C13" s="42"/>
      <c r="D13" s="41"/>
      <c r="E13" s="42"/>
      <c r="F13" s="42"/>
      <c r="G13" s="42"/>
      <c r="H13" s="42"/>
      <c r="I13" s="43"/>
      <c r="J13" s="42"/>
      <c r="K13" s="42"/>
      <c r="L13" s="44"/>
      <c r="M13" s="45"/>
      <c r="N13" s="42"/>
      <c r="O13" s="46"/>
    </row>
    <row r="14" spans="2:15" ht="14.25" customHeight="1">
      <c r="B14" s="47" t="s">
        <v>38</v>
      </c>
      <c r="C14" s="88"/>
      <c r="D14" s="48"/>
      <c r="E14" s="19"/>
      <c r="F14" s="19"/>
      <c r="G14" s="19"/>
      <c r="H14" s="19"/>
      <c r="I14" s="19"/>
      <c r="J14" s="19"/>
      <c r="K14" s="19"/>
      <c r="L14" s="19"/>
      <c r="M14" s="49"/>
      <c r="N14" s="19"/>
      <c r="O14" s="50"/>
    </row>
    <row r="15" spans="2:15" ht="14.25" customHeight="1">
      <c r="B15" s="29"/>
      <c r="C15" s="23"/>
      <c r="D15" s="22"/>
      <c r="E15" s="51"/>
      <c r="F15" s="51"/>
      <c r="G15" s="51"/>
      <c r="H15" s="51"/>
      <c r="I15" s="51"/>
      <c r="J15" s="51"/>
      <c r="K15" s="51"/>
      <c r="L15" s="51"/>
      <c r="M15" s="52"/>
      <c r="N15" s="51"/>
      <c r="O15" s="53"/>
    </row>
    <row r="16" spans="2:15" ht="14.25" customHeight="1">
      <c r="B16" s="29"/>
      <c r="C16" s="23" t="s">
        <v>10</v>
      </c>
      <c r="D16" s="186">
        <f>N18</f>
        <v>247800</v>
      </c>
      <c r="E16" s="51" t="s">
        <v>58</v>
      </c>
      <c r="F16" s="51"/>
      <c r="G16" s="51"/>
      <c r="H16" s="54">
        <v>1</v>
      </c>
      <c r="I16" s="55" t="s">
        <v>39</v>
      </c>
      <c r="J16" s="55" t="s">
        <v>40</v>
      </c>
      <c r="K16" s="24" t="s">
        <v>34</v>
      </c>
      <c r="L16" s="187">
        <f>'②諸謝金内訳'!G8</f>
        <v>247800</v>
      </c>
      <c r="M16" s="26" t="s">
        <v>35</v>
      </c>
      <c r="N16" s="188">
        <f>ROUND(H16*L16,0)</f>
        <v>247800</v>
      </c>
      <c r="O16" s="174" t="s">
        <v>105</v>
      </c>
    </row>
    <row r="17" spans="2:15" ht="14.25" customHeight="1">
      <c r="B17" s="29"/>
      <c r="C17" s="23"/>
      <c r="D17" s="194"/>
      <c r="E17" s="51"/>
      <c r="F17" s="51"/>
      <c r="G17" s="51"/>
      <c r="H17" s="54"/>
      <c r="I17" s="55"/>
      <c r="J17" s="55"/>
      <c r="K17" s="24"/>
      <c r="L17" s="56"/>
      <c r="M17" s="26"/>
      <c r="N17" s="30"/>
      <c r="O17" s="28"/>
    </row>
    <row r="18" spans="2:16" s="39" customFormat="1" ht="14.25" customHeight="1">
      <c r="B18" s="31"/>
      <c r="C18" s="33"/>
      <c r="D18" s="195"/>
      <c r="E18" s="57"/>
      <c r="F18" s="57"/>
      <c r="G18" s="57"/>
      <c r="H18" s="58"/>
      <c r="I18" s="59"/>
      <c r="J18" s="60"/>
      <c r="K18" s="34"/>
      <c r="L18" s="61" t="s">
        <v>37</v>
      </c>
      <c r="M18" s="36" t="s">
        <v>41</v>
      </c>
      <c r="N18" s="189">
        <f>SUM(N16:N16)</f>
        <v>247800</v>
      </c>
      <c r="O18" s="37"/>
      <c r="P18" s="38"/>
    </row>
    <row r="19" spans="2:15" ht="14.25" customHeight="1">
      <c r="B19" s="29"/>
      <c r="C19" s="23"/>
      <c r="D19" s="173"/>
      <c r="E19" s="51"/>
      <c r="F19" s="51"/>
      <c r="G19" s="51"/>
      <c r="H19" s="51"/>
      <c r="I19" s="51"/>
      <c r="J19" s="52"/>
      <c r="K19" s="51"/>
      <c r="L19" s="51"/>
      <c r="M19" s="52"/>
      <c r="N19" s="62"/>
      <c r="O19" s="53"/>
    </row>
    <row r="20" spans="2:15" ht="14.25" customHeight="1">
      <c r="B20" s="29"/>
      <c r="C20" s="23" t="s">
        <v>18</v>
      </c>
      <c r="D20" s="186">
        <f>N23</f>
        <v>660075</v>
      </c>
      <c r="E20" s="51" t="s">
        <v>59</v>
      </c>
      <c r="F20" s="51"/>
      <c r="G20" s="51"/>
      <c r="H20" s="54">
        <v>1</v>
      </c>
      <c r="I20" s="55" t="s">
        <v>39</v>
      </c>
      <c r="J20" s="55" t="s">
        <v>40</v>
      </c>
      <c r="K20" s="24" t="s">
        <v>34</v>
      </c>
      <c r="L20" s="187">
        <f>'③旅費内訳'!K31</f>
        <v>712880</v>
      </c>
      <c r="M20" s="26" t="s">
        <v>35</v>
      </c>
      <c r="N20" s="188">
        <f>ROUND(H20*L20,0)</f>
        <v>712880</v>
      </c>
      <c r="O20" s="174" t="s">
        <v>94</v>
      </c>
    </row>
    <row r="21" spans="2:15" ht="14.25" customHeight="1">
      <c r="B21" s="29"/>
      <c r="C21" s="23"/>
      <c r="D21" s="186"/>
      <c r="E21" s="51"/>
      <c r="F21" s="51" t="s">
        <v>42</v>
      </c>
      <c r="G21" s="51"/>
      <c r="H21" s="343">
        <f>SUM(N20:N20)</f>
        <v>712880</v>
      </c>
      <c r="I21" s="344"/>
      <c r="J21" s="63" t="s">
        <v>139</v>
      </c>
      <c r="K21" s="24"/>
      <c r="L21" s="56"/>
      <c r="M21" s="26" t="s">
        <v>35</v>
      </c>
      <c r="N21" s="188">
        <f>ROUNDUP(H21*100/108,0)</f>
        <v>660075</v>
      </c>
      <c r="O21" s="28"/>
    </row>
    <row r="22" spans="2:15" ht="14.25" customHeight="1">
      <c r="B22" s="29"/>
      <c r="C22" s="23"/>
      <c r="D22" s="194"/>
      <c r="E22" s="51"/>
      <c r="F22" s="51"/>
      <c r="G22" s="51"/>
      <c r="H22" s="54"/>
      <c r="I22" s="55"/>
      <c r="J22" s="55"/>
      <c r="K22" s="24"/>
      <c r="L22" s="56"/>
      <c r="M22" s="26"/>
      <c r="N22" s="188"/>
      <c r="O22" s="28"/>
    </row>
    <row r="23" spans="2:16" s="39" customFormat="1" ht="14.25" customHeight="1">
      <c r="B23" s="31"/>
      <c r="C23" s="33"/>
      <c r="D23" s="195"/>
      <c r="E23" s="57"/>
      <c r="F23" s="57"/>
      <c r="G23" s="57"/>
      <c r="H23" s="58"/>
      <c r="I23" s="59"/>
      <c r="J23" s="60"/>
      <c r="K23" s="34"/>
      <c r="L23" s="61" t="s">
        <v>37</v>
      </c>
      <c r="M23" s="36" t="s">
        <v>41</v>
      </c>
      <c r="N23" s="189">
        <f>SUM(N21)</f>
        <v>660075</v>
      </c>
      <c r="O23" s="37"/>
      <c r="P23" s="38"/>
    </row>
    <row r="24" spans="2:16" ht="14.25" customHeight="1">
      <c r="B24" s="29"/>
      <c r="C24" s="23"/>
      <c r="D24" s="186"/>
      <c r="E24" s="51"/>
      <c r="F24" s="51"/>
      <c r="G24" s="51"/>
      <c r="H24" s="54"/>
      <c r="I24" s="55"/>
      <c r="J24" s="63"/>
      <c r="K24" s="24"/>
      <c r="L24" s="30"/>
      <c r="M24" s="26"/>
      <c r="N24" s="30"/>
      <c r="O24" s="28"/>
      <c r="P24" s="64"/>
    </row>
    <row r="25" spans="2:15" ht="14.25" customHeight="1">
      <c r="B25" s="29"/>
      <c r="C25" s="23" t="s">
        <v>19</v>
      </c>
      <c r="D25" s="186">
        <f>N27</f>
        <v>45000</v>
      </c>
      <c r="E25" s="51" t="s">
        <v>19</v>
      </c>
      <c r="F25" s="51"/>
      <c r="G25" s="51"/>
      <c r="H25" s="54">
        <v>1</v>
      </c>
      <c r="I25" s="55" t="s">
        <v>39</v>
      </c>
      <c r="J25" s="55" t="s">
        <v>40</v>
      </c>
      <c r="K25" s="24" t="s">
        <v>34</v>
      </c>
      <c r="L25" s="187">
        <f>'⑤⑥備品費・消耗品費内訳'!F7</f>
        <v>45000</v>
      </c>
      <c r="M25" s="26" t="s">
        <v>35</v>
      </c>
      <c r="N25" s="188">
        <f>ROUND(H25*L25,0)</f>
        <v>45000</v>
      </c>
      <c r="O25" s="174" t="s">
        <v>94</v>
      </c>
    </row>
    <row r="26" spans="2:15" ht="14.25" customHeight="1">
      <c r="B26" s="29"/>
      <c r="C26" s="23"/>
      <c r="D26" s="194"/>
      <c r="E26" s="51"/>
      <c r="F26" s="51"/>
      <c r="G26" s="51"/>
      <c r="H26" s="54"/>
      <c r="I26" s="55"/>
      <c r="J26" s="55"/>
      <c r="K26" s="24"/>
      <c r="L26" s="56"/>
      <c r="M26" s="26"/>
      <c r="N26" s="30"/>
      <c r="O26" s="174"/>
    </row>
    <row r="27" spans="2:16" s="39" customFormat="1" ht="14.25" customHeight="1">
      <c r="B27" s="31"/>
      <c r="C27" s="33"/>
      <c r="D27" s="195"/>
      <c r="E27" s="57"/>
      <c r="F27" s="57"/>
      <c r="G27" s="57"/>
      <c r="H27" s="58"/>
      <c r="I27" s="59"/>
      <c r="J27" s="60"/>
      <c r="K27" s="34"/>
      <c r="L27" s="61" t="s">
        <v>37</v>
      </c>
      <c r="M27" s="36" t="s">
        <v>41</v>
      </c>
      <c r="N27" s="189">
        <f>SUM(N25)</f>
        <v>45000</v>
      </c>
      <c r="O27" s="201"/>
      <c r="P27" s="38"/>
    </row>
    <row r="28" spans="2:16" ht="14.25" customHeight="1">
      <c r="B28" s="29"/>
      <c r="C28" s="23"/>
      <c r="D28" s="186"/>
      <c r="E28" s="51"/>
      <c r="F28" s="51"/>
      <c r="G28" s="51"/>
      <c r="H28" s="54"/>
      <c r="I28" s="55"/>
      <c r="J28" s="63"/>
      <c r="K28" s="24"/>
      <c r="L28" s="30"/>
      <c r="M28" s="26"/>
      <c r="N28" s="30"/>
      <c r="O28" s="174"/>
      <c r="P28" s="64"/>
    </row>
    <row r="29" spans="2:15" ht="14.25" customHeight="1">
      <c r="B29" s="29"/>
      <c r="C29" s="23" t="s">
        <v>20</v>
      </c>
      <c r="D29" s="186">
        <f>N31</f>
        <v>207000</v>
      </c>
      <c r="E29" s="51" t="s">
        <v>20</v>
      </c>
      <c r="F29" s="51"/>
      <c r="G29" s="51"/>
      <c r="H29" s="54">
        <v>1</v>
      </c>
      <c r="I29" s="55" t="s">
        <v>39</v>
      </c>
      <c r="J29" s="55" t="s">
        <v>44</v>
      </c>
      <c r="K29" s="24" t="s">
        <v>45</v>
      </c>
      <c r="L29" s="187">
        <f>'⑤⑥備品費・消耗品費内訳'!F11</f>
        <v>207000</v>
      </c>
      <c r="M29" s="26" t="s">
        <v>46</v>
      </c>
      <c r="N29" s="188">
        <f>ROUND(H29*L29,0)</f>
        <v>207000</v>
      </c>
      <c r="O29" s="174" t="s">
        <v>94</v>
      </c>
    </row>
    <row r="30" spans="2:15" ht="14.25" customHeight="1">
      <c r="B30" s="29"/>
      <c r="C30" s="23"/>
      <c r="D30" s="194"/>
      <c r="E30" s="51"/>
      <c r="F30" s="51"/>
      <c r="G30" s="51"/>
      <c r="H30" s="54"/>
      <c r="I30" s="55"/>
      <c r="J30" s="55"/>
      <c r="K30" s="24"/>
      <c r="L30" s="56"/>
      <c r="M30" s="26"/>
      <c r="N30" s="30"/>
      <c r="O30" s="174"/>
    </row>
    <row r="31" spans="2:16" s="39" customFormat="1" ht="14.25" customHeight="1">
      <c r="B31" s="31"/>
      <c r="C31" s="33"/>
      <c r="D31" s="195"/>
      <c r="E31" s="57"/>
      <c r="F31" s="57"/>
      <c r="G31" s="57"/>
      <c r="H31" s="58"/>
      <c r="I31" s="59"/>
      <c r="J31" s="60"/>
      <c r="K31" s="34"/>
      <c r="L31" s="61" t="s">
        <v>37</v>
      </c>
      <c r="M31" s="36" t="s">
        <v>41</v>
      </c>
      <c r="N31" s="189">
        <f>SUM(N29)</f>
        <v>207000</v>
      </c>
      <c r="O31" s="201"/>
      <c r="P31" s="38"/>
    </row>
    <row r="32" spans="2:16" ht="14.25" customHeight="1">
      <c r="B32" s="29"/>
      <c r="C32" s="23"/>
      <c r="D32" s="186"/>
      <c r="E32" s="51"/>
      <c r="F32" s="51"/>
      <c r="G32" s="51"/>
      <c r="H32" s="54"/>
      <c r="I32" s="55"/>
      <c r="J32" s="63"/>
      <c r="K32" s="24"/>
      <c r="L32" s="30"/>
      <c r="M32" s="26"/>
      <c r="N32" s="30"/>
      <c r="O32" s="174"/>
      <c r="P32" s="64"/>
    </row>
    <row r="33" spans="2:15" ht="14.25" customHeight="1">
      <c r="B33" s="29"/>
      <c r="C33" s="23" t="s">
        <v>56</v>
      </c>
      <c r="D33" s="186">
        <f>N35</f>
        <v>4500</v>
      </c>
      <c r="E33" s="51" t="s">
        <v>60</v>
      </c>
      <c r="F33" s="51"/>
      <c r="G33" s="51"/>
      <c r="H33" s="54">
        <v>1</v>
      </c>
      <c r="I33" s="55" t="s">
        <v>39</v>
      </c>
      <c r="J33" s="55" t="s">
        <v>44</v>
      </c>
      <c r="K33" s="24" t="s">
        <v>45</v>
      </c>
      <c r="L33" s="187">
        <f>'⑦印刷製本費内訳'!$F$11</f>
        <v>4500</v>
      </c>
      <c r="M33" s="26" t="s">
        <v>46</v>
      </c>
      <c r="N33" s="188">
        <f>ROUND(H33*L33,0)</f>
        <v>4500</v>
      </c>
      <c r="O33" s="174" t="s">
        <v>94</v>
      </c>
    </row>
    <row r="34" spans="2:15" ht="14.25" customHeight="1">
      <c r="B34" s="29"/>
      <c r="C34" s="23"/>
      <c r="D34" s="194"/>
      <c r="E34" s="51"/>
      <c r="F34" s="51"/>
      <c r="G34" s="51"/>
      <c r="H34" s="54"/>
      <c r="I34" s="55"/>
      <c r="J34" s="55"/>
      <c r="K34" s="24"/>
      <c r="L34" s="56"/>
      <c r="M34" s="26"/>
      <c r="N34" s="30"/>
      <c r="O34" s="174"/>
    </row>
    <row r="35" spans="2:16" s="39" customFormat="1" ht="14.25" customHeight="1">
      <c r="B35" s="31"/>
      <c r="C35" s="33"/>
      <c r="D35" s="195"/>
      <c r="E35" s="57"/>
      <c r="F35" s="57"/>
      <c r="G35" s="57"/>
      <c r="H35" s="58"/>
      <c r="I35" s="59"/>
      <c r="J35" s="60"/>
      <c r="K35" s="34"/>
      <c r="L35" s="61" t="s">
        <v>37</v>
      </c>
      <c r="M35" s="36" t="s">
        <v>41</v>
      </c>
      <c r="N35" s="189">
        <f>SUM(N33)</f>
        <v>4500</v>
      </c>
      <c r="O35" s="201"/>
      <c r="P35" s="38"/>
    </row>
    <row r="36" spans="2:16" ht="14.25" customHeight="1">
      <c r="B36" s="29"/>
      <c r="C36" s="23"/>
      <c r="D36" s="186"/>
      <c r="E36" s="51"/>
      <c r="F36" s="51"/>
      <c r="G36" s="51"/>
      <c r="H36" s="54"/>
      <c r="I36" s="55"/>
      <c r="J36" s="63"/>
      <c r="K36" s="24"/>
      <c r="L36" s="30"/>
      <c r="M36" s="26"/>
      <c r="N36" s="30"/>
      <c r="O36" s="174"/>
      <c r="P36" s="64"/>
    </row>
    <row r="37" spans="2:15" ht="14.25" customHeight="1">
      <c r="B37" s="29"/>
      <c r="C37" s="23" t="s">
        <v>57</v>
      </c>
      <c r="D37" s="186">
        <f>N40</f>
        <v>104477</v>
      </c>
      <c r="E37" s="51" t="s">
        <v>22</v>
      </c>
      <c r="F37" s="51"/>
      <c r="G37" s="52"/>
      <c r="H37" s="23">
        <v>1</v>
      </c>
      <c r="I37" s="55" t="s">
        <v>39</v>
      </c>
      <c r="J37" s="55" t="s">
        <v>40</v>
      </c>
      <c r="K37" s="24" t="s">
        <v>45</v>
      </c>
      <c r="L37" s="187">
        <f>'⑧通信運搬費内訳'!$F$11</f>
        <v>109700</v>
      </c>
      <c r="M37" s="26" t="s">
        <v>46</v>
      </c>
      <c r="N37" s="188">
        <f>ROUND(H37*L37,0)</f>
        <v>109700</v>
      </c>
      <c r="O37" s="174" t="s">
        <v>94</v>
      </c>
    </row>
    <row r="38" spans="2:15" ht="14.25" customHeight="1">
      <c r="B38" s="29"/>
      <c r="C38" s="23"/>
      <c r="D38" s="186"/>
      <c r="E38" s="51"/>
      <c r="F38" s="51" t="s">
        <v>42</v>
      </c>
      <c r="G38" s="51"/>
      <c r="H38" s="343">
        <f>N37</f>
        <v>109700</v>
      </c>
      <c r="I38" s="344"/>
      <c r="J38" s="63" t="s">
        <v>43</v>
      </c>
      <c r="K38" s="24"/>
      <c r="L38" s="187"/>
      <c r="M38" s="26" t="s">
        <v>73</v>
      </c>
      <c r="N38" s="188">
        <f>ROUNDUP(H38*100/105,0)</f>
        <v>104477</v>
      </c>
      <c r="O38" s="174"/>
    </row>
    <row r="39" spans="2:15" ht="14.25" customHeight="1">
      <c r="B39" s="29"/>
      <c r="C39" s="23"/>
      <c r="D39" s="194"/>
      <c r="E39" s="65"/>
      <c r="F39" s="51"/>
      <c r="G39" s="51"/>
      <c r="H39" s="54"/>
      <c r="I39" s="55"/>
      <c r="J39" s="55"/>
      <c r="K39" s="24"/>
      <c r="L39" s="56"/>
      <c r="M39" s="26"/>
      <c r="N39" s="30"/>
      <c r="O39" s="174"/>
    </row>
    <row r="40" spans="2:16" s="39" customFormat="1" ht="14.25" customHeight="1">
      <c r="B40" s="31"/>
      <c r="C40" s="33"/>
      <c r="D40" s="195"/>
      <c r="E40" s="57"/>
      <c r="F40" s="57"/>
      <c r="G40" s="57"/>
      <c r="H40" s="58"/>
      <c r="I40" s="59"/>
      <c r="J40" s="60"/>
      <c r="K40" s="34"/>
      <c r="L40" s="61" t="s">
        <v>37</v>
      </c>
      <c r="M40" s="36" t="s">
        <v>41</v>
      </c>
      <c r="N40" s="189">
        <f>N38</f>
        <v>104477</v>
      </c>
      <c r="O40" s="201"/>
      <c r="P40" s="38"/>
    </row>
    <row r="41" spans="2:16" ht="14.25" customHeight="1">
      <c r="B41" s="29"/>
      <c r="C41" s="23"/>
      <c r="D41" s="186"/>
      <c r="E41" s="51"/>
      <c r="F41" s="51"/>
      <c r="G41" s="51"/>
      <c r="H41" s="54"/>
      <c r="I41" s="55"/>
      <c r="J41" s="63"/>
      <c r="K41" s="24"/>
      <c r="L41" s="30"/>
      <c r="M41" s="26"/>
      <c r="N41" s="66"/>
      <c r="O41" s="174"/>
      <c r="P41" s="64"/>
    </row>
    <row r="42" spans="2:16" ht="14.25" customHeight="1">
      <c r="B42" s="29"/>
      <c r="C42" s="23" t="s">
        <v>23</v>
      </c>
      <c r="D42" s="186">
        <f>N44</f>
        <v>590000</v>
      </c>
      <c r="E42" s="51" t="s">
        <v>23</v>
      </c>
      <c r="F42" s="51"/>
      <c r="G42" s="51"/>
      <c r="H42" s="54">
        <v>1</v>
      </c>
      <c r="I42" s="55" t="s">
        <v>39</v>
      </c>
      <c r="J42" s="55" t="s">
        <v>44</v>
      </c>
      <c r="K42" s="24" t="s">
        <v>45</v>
      </c>
      <c r="L42" s="187">
        <f>'⑨借料及び損料内訳'!$F$11</f>
        <v>590000</v>
      </c>
      <c r="M42" s="26" t="s">
        <v>46</v>
      </c>
      <c r="N42" s="200">
        <f>ROUND(H42*L42,0)</f>
        <v>590000</v>
      </c>
      <c r="O42" s="174" t="s">
        <v>94</v>
      </c>
      <c r="P42" s="64"/>
    </row>
    <row r="43" spans="2:16" ht="14.25" customHeight="1">
      <c r="B43" s="29"/>
      <c r="C43" s="23"/>
      <c r="D43" s="186"/>
      <c r="E43" s="51"/>
      <c r="F43" s="51"/>
      <c r="G43" s="51"/>
      <c r="H43" s="54"/>
      <c r="I43" s="55"/>
      <c r="J43" s="63"/>
      <c r="K43" s="24"/>
      <c r="L43" s="30"/>
      <c r="M43" s="26"/>
      <c r="N43" s="66"/>
      <c r="O43" s="174"/>
      <c r="P43" s="64"/>
    </row>
    <row r="44" spans="2:16" s="39" customFormat="1" ht="14.25" customHeight="1">
      <c r="B44" s="31"/>
      <c r="C44" s="33"/>
      <c r="D44" s="195"/>
      <c r="E44" s="57"/>
      <c r="F44" s="57"/>
      <c r="G44" s="57"/>
      <c r="H44" s="58"/>
      <c r="I44" s="59"/>
      <c r="J44" s="60"/>
      <c r="K44" s="34"/>
      <c r="L44" s="61" t="s">
        <v>37</v>
      </c>
      <c r="M44" s="36" t="s">
        <v>41</v>
      </c>
      <c r="N44" s="189">
        <f>N42</f>
        <v>590000</v>
      </c>
      <c r="O44" s="201"/>
      <c r="P44" s="38"/>
    </row>
    <row r="45" spans="2:16" ht="14.25" customHeight="1">
      <c r="B45" s="29"/>
      <c r="C45" s="23"/>
      <c r="D45" s="186"/>
      <c r="E45" s="51"/>
      <c r="F45" s="51"/>
      <c r="G45" s="51"/>
      <c r="H45" s="54"/>
      <c r="I45" s="55"/>
      <c r="J45" s="63"/>
      <c r="K45" s="24"/>
      <c r="L45" s="30"/>
      <c r="M45" s="26"/>
      <c r="N45" s="66"/>
      <c r="O45" s="174"/>
      <c r="P45" s="64"/>
    </row>
    <row r="46" spans="2:16" ht="14.25" customHeight="1">
      <c r="B46" s="29"/>
      <c r="C46" s="23" t="s">
        <v>24</v>
      </c>
      <c r="D46" s="186">
        <f>N48</f>
        <v>1800</v>
      </c>
      <c r="E46" s="51" t="s">
        <v>24</v>
      </c>
      <c r="F46" s="51"/>
      <c r="G46" s="51"/>
      <c r="H46" s="54">
        <v>1</v>
      </c>
      <c r="I46" s="55" t="s">
        <v>39</v>
      </c>
      <c r="J46" s="55" t="s">
        <v>44</v>
      </c>
      <c r="K46" s="24" t="s">
        <v>45</v>
      </c>
      <c r="L46" s="187">
        <f>'⑩会議費内訳'!$G$8</f>
        <v>1800</v>
      </c>
      <c r="M46" s="26" t="s">
        <v>46</v>
      </c>
      <c r="N46" s="200">
        <f>ROUND(H46*L46,0)</f>
        <v>1800</v>
      </c>
      <c r="O46" s="174" t="s">
        <v>94</v>
      </c>
      <c r="P46" s="64"/>
    </row>
    <row r="47" spans="2:16" ht="14.25" customHeight="1">
      <c r="B47" s="29"/>
      <c r="C47" s="23"/>
      <c r="D47" s="186"/>
      <c r="E47" s="51"/>
      <c r="F47" s="51"/>
      <c r="G47" s="51"/>
      <c r="H47" s="54"/>
      <c r="I47" s="55"/>
      <c r="J47" s="63"/>
      <c r="K47" s="24"/>
      <c r="L47" s="30"/>
      <c r="M47" s="26"/>
      <c r="N47" s="66"/>
      <c r="O47" s="174"/>
      <c r="P47" s="64"/>
    </row>
    <row r="48" spans="2:16" s="39" customFormat="1" ht="14.25" customHeight="1">
      <c r="B48" s="31"/>
      <c r="C48" s="33"/>
      <c r="D48" s="195"/>
      <c r="E48" s="57"/>
      <c r="F48" s="57"/>
      <c r="G48" s="57"/>
      <c r="H48" s="58"/>
      <c r="I48" s="59"/>
      <c r="J48" s="60"/>
      <c r="K48" s="34"/>
      <c r="L48" s="61" t="s">
        <v>37</v>
      </c>
      <c r="M48" s="36" t="s">
        <v>41</v>
      </c>
      <c r="N48" s="189">
        <f>N46</f>
        <v>1800</v>
      </c>
      <c r="O48" s="201"/>
      <c r="P48" s="38"/>
    </row>
    <row r="49" spans="2:16" ht="14.25" customHeight="1">
      <c r="B49" s="29"/>
      <c r="C49" s="23"/>
      <c r="D49" s="186"/>
      <c r="E49" s="51"/>
      <c r="F49" s="51"/>
      <c r="G49" s="51"/>
      <c r="H49" s="54"/>
      <c r="I49" s="55"/>
      <c r="J49" s="63"/>
      <c r="K49" s="24"/>
      <c r="L49" s="30"/>
      <c r="M49" s="26"/>
      <c r="N49" s="66"/>
      <c r="O49" s="174"/>
      <c r="P49" s="64"/>
    </row>
    <row r="50" spans="2:16" ht="14.25" customHeight="1">
      <c r="B50" s="29"/>
      <c r="C50" s="23" t="s">
        <v>25</v>
      </c>
      <c r="D50" s="186">
        <f>N52</f>
        <v>1470000</v>
      </c>
      <c r="E50" s="51" t="s">
        <v>47</v>
      </c>
      <c r="F50" s="51"/>
      <c r="G50" s="51"/>
      <c r="H50" s="54">
        <v>1</v>
      </c>
      <c r="I50" s="55" t="s">
        <v>39</v>
      </c>
      <c r="J50" s="55" t="s">
        <v>44</v>
      </c>
      <c r="K50" s="24" t="s">
        <v>45</v>
      </c>
      <c r="L50" s="187">
        <f>'⑪賃金内訳'!$F$10</f>
        <v>1470000</v>
      </c>
      <c r="M50" s="26" t="s">
        <v>46</v>
      </c>
      <c r="N50" s="200">
        <f>ROUND(H50*L50,0)</f>
        <v>1470000</v>
      </c>
      <c r="O50" s="174" t="s">
        <v>94</v>
      </c>
      <c r="P50" s="64"/>
    </row>
    <row r="51" spans="2:16" ht="14.25" customHeight="1">
      <c r="B51" s="29"/>
      <c r="C51" s="23"/>
      <c r="D51" s="186"/>
      <c r="E51" s="51"/>
      <c r="F51" s="51"/>
      <c r="G51" s="51"/>
      <c r="H51" s="54"/>
      <c r="I51" s="55"/>
      <c r="J51" s="63"/>
      <c r="K51" s="24"/>
      <c r="L51" s="30"/>
      <c r="M51" s="26"/>
      <c r="N51" s="66"/>
      <c r="O51" s="174"/>
      <c r="P51" s="64"/>
    </row>
    <row r="52" spans="2:16" s="39" customFormat="1" ht="14.25" customHeight="1">
      <c r="B52" s="31"/>
      <c r="C52" s="33"/>
      <c r="D52" s="195"/>
      <c r="E52" s="57"/>
      <c r="F52" s="57"/>
      <c r="G52" s="57"/>
      <c r="H52" s="58"/>
      <c r="I52" s="59"/>
      <c r="J52" s="60"/>
      <c r="K52" s="34"/>
      <c r="L52" s="61" t="s">
        <v>37</v>
      </c>
      <c r="M52" s="36" t="s">
        <v>41</v>
      </c>
      <c r="N52" s="189">
        <f>N50</f>
        <v>1470000</v>
      </c>
      <c r="O52" s="201"/>
      <c r="P52" s="38"/>
    </row>
    <row r="53" spans="2:16" ht="14.25" customHeight="1">
      <c r="B53" s="29"/>
      <c r="C53" s="23"/>
      <c r="D53" s="186"/>
      <c r="E53" s="51"/>
      <c r="F53" s="51"/>
      <c r="G53" s="51"/>
      <c r="H53" s="54"/>
      <c r="I53" s="55"/>
      <c r="J53" s="63"/>
      <c r="K53" s="24"/>
      <c r="L53" s="30"/>
      <c r="M53" s="26"/>
      <c r="N53" s="66"/>
      <c r="O53" s="174"/>
      <c r="P53" s="64"/>
    </row>
    <row r="54" spans="2:16" ht="14.25" customHeight="1">
      <c r="B54" s="29"/>
      <c r="C54" s="23" t="s">
        <v>26</v>
      </c>
      <c r="D54" s="186">
        <f>N56</f>
        <v>150000</v>
      </c>
      <c r="E54" s="51" t="s">
        <v>26</v>
      </c>
      <c r="F54" s="51"/>
      <c r="G54" s="51"/>
      <c r="H54" s="54">
        <v>1</v>
      </c>
      <c r="I54" s="55" t="s">
        <v>39</v>
      </c>
      <c r="J54" s="55" t="s">
        <v>44</v>
      </c>
      <c r="K54" s="24" t="s">
        <v>45</v>
      </c>
      <c r="L54" s="187">
        <f>'⑫雑役務費内訳'!$F$10</f>
        <v>150000</v>
      </c>
      <c r="M54" s="26" t="s">
        <v>46</v>
      </c>
      <c r="N54" s="200">
        <f>ROUND(H54*L54,0)</f>
        <v>150000</v>
      </c>
      <c r="O54" s="174" t="s">
        <v>94</v>
      </c>
      <c r="P54" s="64"/>
    </row>
    <row r="55" spans="2:16" ht="14.25" customHeight="1">
      <c r="B55" s="29"/>
      <c r="C55" s="23"/>
      <c r="D55" s="186"/>
      <c r="E55" s="65"/>
      <c r="F55" s="51"/>
      <c r="G55" s="51"/>
      <c r="H55" s="54"/>
      <c r="I55" s="55"/>
      <c r="J55" s="63"/>
      <c r="K55" s="24"/>
      <c r="L55" s="30"/>
      <c r="M55" s="26"/>
      <c r="N55" s="66"/>
      <c r="O55" s="174"/>
      <c r="P55" s="64"/>
    </row>
    <row r="56" spans="2:16" s="39" customFormat="1" ht="14.25" customHeight="1">
      <c r="B56" s="31"/>
      <c r="C56" s="33"/>
      <c r="D56" s="195"/>
      <c r="E56" s="57"/>
      <c r="F56" s="57"/>
      <c r="G56" s="57"/>
      <c r="H56" s="58"/>
      <c r="I56" s="59"/>
      <c r="J56" s="60"/>
      <c r="K56" s="34"/>
      <c r="L56" s="61" t="s">
        <v>37</v>
      </c>
      <c r="M56" s="36" t="s">
        <v>41</v>
      </c>
      <c r="N56" s="189">
        <f>SUM(N54:N54)</f>
        <v>150000</v>
      </c>
      <c r="O56" s="201"/>
      <c r="P56" s="38"/>
    </row>
    <row r="57" spans="2:16" ht="14.25" customHeight="1">
      <c r="B57" s="29"/>
      <c r="C57" s="23"/>
      <c r="D57" s="186"/>
      <c r="E57" s="51"/>
      <c r="F57" s="51"/>
      <c r="G57" s="51"/>
      <c r="H57" s="54"/>
      <c r="I57" s="55"/>
      <c r="J57" s="63"/>
      <c r="K57" s="24"/>
      <c r="L57" s="30"/>
      <c r="M57" s="26"/>
      <c r="N57" s="66"/>
      <c r="O57" s="174"/>
      <c r="P57" s="64"/>
    </row>
    <row r="58" spans="2:16" ht="14.25" customHeight="1">
      <c r="B58" s="29"/>
      <c r="C58" s="23" t="s">
        <v>27</v>
      </c>
      <c r="D58" s="186">
        <f>N60</f>
        <v>2500000</v>
      </c>
      <c r="E58" s="123" t="s">
        <v>27</v>
      </c>
      <c r="F58" s="124"/>
      <c r="G58" s="124"/>
      <c r="H58" s="54">
        <v>1</v>
      </c>
      <c r="I58" s="55" t="s">
        <v>39</v>
      </c>
      <c r="J58" s="55" t="s">
        <v>44</v>
      </c>
      <c r="K58" s="24" t="s">
        <v>45</v>
      </c>
      <c r="L58" s="187">
        <f>'⑬外注費内訳'!F10</f>
        <v>2500000</v>
      </c>
      <c r="M58" s="26" t="s">
        <v>46</v>
      </c>
      <c r="N58" s="200">
        <f>ROUND(H58*L58,0)</f>
        <v>2500000</v>
      </c>
      <c r="O58" s="174" t="s">
        <v>94</v>
      </c>
      <c r="P58" s="64"/>
    </row>
    <row r="59" spans="2:16" ht="14.25" customHeight="1">
      <c r="B59" s="29"/>
      <c r="C59" s="23"/>
      <c r="D59" s="186"/>
      <c r="E59" s="51"/>
      <c r="F59" s="51"/>
      <c r="G59" s="51"/>
      <c r="H59" s="54"/>
      <c r="I59" s="55"/>
      <c r="J59" s="63"/>
      <c r="K59" s="24"/>
      <c r="L59" s="30"/>
      <c r="M59" s="26"/>
      <c r="N59" s="66"/>
      <c r="O59" s="202"/>
      <c r="P59" s="64"/>
    </row>
    <row r="60" spans="2:16" s="39" customFormat="1" ht="14.25" customHeight="1">
      <c r="B60" s="31"/>
      <c r="C60" s="33"/>
      <c r="D60" s="195"/>
      <c r="E60" s="57"/>
      <c r="F60" s="57"/>
      <c r="G60" s="57"/>
      <c r="H60" s="58"/>
      <c r="I60" s="59"/>
      <c r="J60" s="60"/>
      <c r="K60" s="34"/>
      <c r="L60" s="61" t="s">
        <v>37</v>
      </c>
      <c r="M60" s="36" t="s">
        <v>41</v>
      </c>
      <c r="N60" s="189">
        <f>N58</f>
        <v>2500000</v>
      </c>
      <c r="O60" s="202"/>
      <c r="P60" s="38"/>
    </row>
    <row r="61" spans="2:16" ht="14.25" customHeight="1">
      <c r="B61" s="29"/>
      <c r="C61" s="23"/>
      <c r="D61" s="186"/>
      <c r="E61" s="51"/>
      <c r="F61" s="51"/>
      <c r="G61" s="51"/>
      <c r="H61" s="54"/>
      <c r="I61" s="55"/>
      <c r="J61" s="63"/>
      <c r="K61" s="24"/>
      <c r="L61" s="30"/>
      <c r="M61" s="26"/>
      <c r="N61" s="66"/>
      <c r="O61" s="202"/>
      <c r="P61" s="64"/>
    </row>
    <row r="62" spans="2:16" ht="14.25" customHeight="1">
      <c r="B62" s="29"/>
      <c r="C62" s="23" t="s">
        <v>28</v>
      </c>
      <c r="D62" s="186">
        <f>N64</f>
        <v>5000000</v>
      </c>
      <c r="E62" s="203" t="s">
        <v>142</v>
      </c>
      <c r="F62" s="124"/>
      <c r="G62" s="124"/>
      <c r="H62" s="54">
        <v>1</v>
      </c>
      <c r="I62" s="55" t="s">
        <v>39</v>
      </c>
      <c r="J62" s="55" t="s">
        <v>44</v>
      </c>
      <c r="K62" s="24" t="s">
        <v>45</v>
      </c>
      <c r="L62" s="187">
        <v>5000000</v>
      </c>
      <c r="M62" s="26" t="s">
        <v>46</v>
      </c>
      <c r="N62" s="200">
        <f>ROUND(H62*L62,0)</f>
        <v>5000000</v>
      </c>
      <c r="O62" s="174" t="s">
        <v>94</v>
      </c>
      <c r="P62" s="64"/>
    </row>
    <row r="63" spans="2:16" ht="14.25" customHeight="1">
      <c r="B63" s="29"/>
      <c r="C63" s="23"/>
      <c r="D63" s="186"/>
      <c r="E63" s="51"/>
      <c r="F63" s="51"/>
      <c r="G63" s="51"/>
      <c r="H63" s="54"/>
      <c r="I63" s="55"/>
      <c r="J63" s="63"/>
      <c r="K63" s="24"/>
      <c r="L63" s="30"/>
      <c r="M63" s="26"/>
      <c r="N63" s="66"/>
      <c r="O63" s="202"/>
      <c r="P63" s="64"/>
    </row>
    <row r="64" spans="2:16" s="39" customFormat="1" ht="14.25" customHeight="1">
      <c r="B64" s="31"/>
      <c r="C64" s="33"/>
      <c r="D64" s="195"/>
      <c r="E64" s="57"/>
      <c r="F64" s="57"/>
      <c r="G64" s="57"/>
      <c r="H64" s="58"/>
      <c r="I64" s="59"/>
      <c r="J64" s="60"/>
      <c r="K64" s="34"/>
      <c r="L64" s="61" t="s">
        <v>37</v>
      </c>
      <c r="M64" s="36" t="s">
        <v>41</v>
      </c>
      <c r="N64" s="189">
        <f>N62</f>
        <v>5000000</v>
      </c>
      <c r="O64" s="202"/>
      <c r="P64" s="38"/>
    </row>
    <row r="65" spans="2:16" ht="14.25" customHeight="1">
      <c r="B65" s="29"/>
      <c r="C65" s="23"/>
      <c r="D65" s="186"/>
      <c r="E65" s="51"/>
      <c r="F65" s="51"/>
      <c r="G65" s="51"/>
      <c r="H65" s="54"/>
      <c r="I65" s="55"/>
      <c r="J65" s="63"/>
      <c r="K65" s="24"/>
      <c r="L65" s="30"/>
      <c r="M65" s="26"/>
      <c r="N65" s="200"/>
      <c r="O65" s="121"/>
      <c r="P65" s="64"/>
    </row>
    <row r="66" spans="2:16" ht="14.25" customHeight="1">
      <c r="B66" s="29"/>
      <c r="C66" s="23"/>
      <c r="D66" s="173"/>
      <c r="E66" s="55"/>
      <c r="F66" s="55"/>
      <c r="G66" s="55"/>
      <c r="H66" s="55"/>
      <c r="I66" s="56"/>
      <c r="J66" s="30"/>
      <c r="K66" s="30"/>
      <c r="L66" s="24"/>
      <c r="M66" s="24"/>
      <c r="N66" s="67"/>
      <c r="O66" s="121"/>
      <c r="P66" s="68"/>
    </row>
    <row r="67" spans="2:16" ht="27.75" customHeight="1">
      <c r="B67" s="40" t="s">
        <v>48</v>
      </c>
      <c r="C67" s="42"/>
      <c r="D67" s="196">
        <f>SUM(D14:D66)</f>
        <v>10980652</v>
      </c>
      <c r="E67" s="69"/>
      <c r="F67" s="69"/>
      <c r="G67" s="69"/>
      <c r="H67" s="69"/>
      <c r="I67" s="70"/>
      <c r="J67" s="44"/>
      <c r="K67" s="44"/>
      <c r="L67" s="71"/>
      <c r="M67" s="71"/>
      <c r="N67" s="72"/>
      <c r="O67" s="122"/>
      <c r="P67" s="68"/>
    </row>
    <row r="68" spans="2:16" ht="27.75" customHeight="1">
      <c r="B68" s="47" t="s">
        <v>37</v>
      </c>
      <c r="C68" s="88"/>
      <c r="D68" s="197"/>
      <c r="E68" s="73" t="s">
        <v>49</v>
      </c>
      <c r="F68" s="73"/>
      <c r="G68" s="73"/>
      <c r="H68" s="74"/>
      <c r="I68" s="75"/>
      <c r="J68" s="76"/>
      <c r="K68" s="76"/>
      <c r="L68" s="18"/>
      <c r="M68" s="18"/>
      <c r="N68" s="77"/>
      <c r="O68" s="20"/>
      <c r="P68" s="68"/>
    </row>
    <row r="69" spans="2:16" s="87" customFormat="1" ht="27.75" customHeight="1">
      <c r="B69" s="78" t="s">
        <v>50</v>
      </c>
      <c r="C69" s="79"/>
      <c r="D69" s="198"/>
      <c r="E69" s="79" t="s">
        <v>92</v>
      </c>
      <c r="F69" s="79"/>
      <c r="G69" s="79"/>
      <c r="H69" s="80"/>
      <c r="I69" s="81"/>
      <c r="J69" s="80"/>
      <c r="K69" s="80"/>
      <c r="L69" s="82"/>
      <c r="M69" s="83" t="s">
        <v>51</v>
      </c>
      <c r="N69" s="84"/>
      <c r="O69" s="85"/>
      <c r="P69" s="86"/>
    </row>
    <row r="70" spans="2:15" ht="27.75" customHeight="1">
      <c r="B70" s="351" t="s">
        <v>52</v>
      </c>
      <c r="C70" s="352"/>
      <c r="D70" s="197"/>
      <c r="E70" s="88"/>
      <c r="F70" s="88"/>
      <c r="G70" s="88"/>
      <c r="H70" s="88"/>
      <c r="I70" s="89"/>
      <c r="J70" s="88"/>
      <c r="K70" s="88"/>
      <c r="L70" s="76"/>
      <c r="M70" s="90"/>
      <c r="N70" s="77"/>
      <c r="O70" s="20"/>
    </row>
    <row r="71" spans="2:15" ht="27.75" customHeight="1">
      <c r="B71" s="353" t="s">
        <v>29</v>
      </c>
      <c r="C71" s="354"/>
      <c r="D71" s="197"/>
      <c r="E71" s="88"/>
      <c r="F71" s="88"/>
      <c r="G71" s="88"/>
      <c r="H71" s="88"/>
      <c r="I71" s="89"/>
      <c r="J71" s="88"/>
      <c r="K71" s="88"/>
      <c r="L71" s="76"/>
      <c r="M71" s="90"/>
      <c r="N71" s="77"/>
      <c r="O71" s="91"/>
    </row>
    <row r="72" spans="2:15" ht="27.75" customHeight="1" thickBot="1">
      <c r="B72" s="345" t="s">
        <v>53</v>
      </c>
      <c r="C72" s="346"/>
      <c r="D72" s="199"/>
      <c r="E72" s="92"/>
      <c r="F72" s="92"/>
      <c r="G72" s="92"/>
      <c r="H72" s="92"/>
      <c r="I72" s="93"/>
      <c r="J72" s="92"/>
      <c r="K72" s="92"/>
      <c r="L72" s="94"/>
      <c r="M72" s="95"/>
      <c r="N72" s="96"/>
      <c r="O72" s="97"/>
    </row>
    <row r="73" spans="2:15" ht="27.75" customHeight="1">
      <c r="B73" s="98"/>
      <c r="C73" s="98"/>
      <c r="D73" s="99"/>
      <c r="E73" s="23"/>
      <c r="F73" s="23"/>
      <c r="G73" s="23"/>
      <c r="H73" s="23"/>
      <c r="I73" s="54"/>
      <c r="J73" s="23"/>
      <c r="K73" s="23"/>
      <c r="L73" s="30"/>
      <c r="M73" s="26"/>
      <c r="N73" s="27"/>
      <c r="O73" s="100"/>
    </row>
    <row r="74" spans="2:15" ht="27.75" customHeight="1">
      <c r="B74" s="24"/>
      <c r="C74" s="24"/>
      <c r="D74" s="99"/>
      <c r="E74" s="23"/>
      <c r="F74" s="23"/>
      <c r="G74" s="23"/>
      <c r="H74" s="23"/>
      <c r="I74" s="54"/>
      <c r="J74" s="23"/>
      <c r="K74" s="23"/>
      <c r="L74" s="30"/>
      <c r="M74" s="26"/>
      <c r="N74" s="27"/>
      <c r="O74" s="100"/>
    </row>
    <row r="75" spans="2:15" ht="20.25" customHeight="1">
      <c r="B75" s="101"/>
      <c r="C75" s="101"/>
      <c r="D75" s="102"/>
      <c r="E75" s="55"/>
      <c r="F75" s="55"/>
      <c r="G75" s="55"/>
      <c r="H75" s="102"/>
      <c r="I75" s="103"/>
      <c r="J75" s="104"/>
      <c r="K75" s="104"/>
      <c r="L75" s="105"/>
      <c r="M75" s="106"/>
      <c r="N75" s="107"/>
      <c r="O75" s="108"/>
    </row>
    <row r="76" spans="1:15" s="39" customFormat="1" ht="21.75" customHeight="1">
      <c r="A76" s="57"/>
      <c r="B76" s="116"/>
      <c r="C76" s="116"/>
      <c r="D76" s="57"/>
      <c r="E76" s="117"/>
      <c r="F76" s="57"/>
      <c r="G76" s="57"/>
      <c r="M76" s="109"/>
      <c r="O76" s="110"/>
    </row>
    <row r="77" spans="1:15" s="39" customFormat="1" ht="21.75" customHeight="1">
      <c r="A77" s="57"/>
      <c r="B77" s="57"/>
      <c r="C77" s="57"/>
      <c r="D77" s="57"/>
      <c r="E77" s="118"/>
      <c r="F77" s="57"/>
      <c r="G77" s="57"/>
      <c r="M77" s="109"/>
      <c r="O77" s="110"/>
    </row>
    <row r="78" spans="1:15" s="39" customFormat="1" ht="21.75" customHeight="1">
      <c r="A78" s="57"/>
      <c r="B78" s="57"/>
      <c r="C78" s="57"/>
      <c r="D78" s="57"/>
      <c r="E78" s="119"/>
      <c r="F78" s="57"/>
      <c r="G78" s="57"/>
      <c r="H78" s="111"/>
      <c r="M78" s="109"/>
      <c r="O78" s="110"/>
    </row>
    <row r="79" spans="1:15" s="39" customFormat="1" ht="21.75" customHeight="1">
      <c r="A79" s="57"/>
      <c r="B79" s="57"/>
      <c r="C79" s="57"/>
      <c r="D79" s="57"/>
      <c r="E79" s="120"/>
      <c r="F79" s="57"/>
      <c r="G79" s="57"/>
      <c r="H79" s="111"/>
      <c r="M79" s="109"/>
      <c r="O79" s="110"/>
    </row>
    <row r="80" ht="21.75" customHeight="1"/>
    <row r="83" spans="4:8" ht="13.5">
      <c r="D83" s="114"/>
      <c r="H83" s="114"/>
    </row>
    <row r="86" spans="4:8" ht="13.5">
      <c r="D86" s="114"/>
      <c r="H86" s="114"/>
    </row>
    <row r="87" spans="4:8" ht="13.5">
      <c r="D87" s="114"/>
      <c r="H87" s="114"/>
    </row>
    <row r="91" spans="4:8" ht="13.5">
      <c r="D91" s="114"/>
      <c r="H91" s="114"/>
    </row>
    <row r="92" spans="4:8" ht="13.5">
      <c r="D92" s="114"/>
      <c r="H92" s="114"/>
    </row>
  </sheetData>
  <sheetProtection/>
  <mergeCells count="10">
    <mergeCell ref="B1:O1"/>
    <mergeCell ref="B3:O3"/>
    <mergeCell ref="E5:N5"/>
    <mergeCell ref="H21:I21"/>
    <mergeCell ref="B72:C72"/>
    <mergeCell ref="B2:O2"/>
    <mergeCell ref="B5:C5"/>
    <mergeCell ref="B70:C70"/>
    <mergeCell ref="B71:C71"/>
    <mergeCell ref="H38:I38"/>
  </mergeCells>
  <printOptions/>
  <pageMargins left="0.69" right="0.3937007874015748" top="0.984251968503937" bottom="0.984251968503937" header="0.5118110236220472" footer="0.5118110236220472"/>
  <pageSetup fitToHeight="1" fitToWidth="1" horizontalDpi="600" verticalDpi="600" orientation="portrait" paperSize="9" scale="64" r:id="rId2"/>
  <drawing r:id="rId1"/>
</worksheet>
</file>

<file path=xl/worksheets/sheet3.xml><?xml version="1.0" encoding="utf-8"?>
<worksheet xmlns="http://schemas.openxmlformats.org/spreadsheetml/2006/main" xmlns:r="http://schemas.openxmlformats.org/officeDocument/2006/relationships">
  <sheetPr>
    <tabColor indexed="15"/>
    <pageSetUpPr fitToPage="1"/>
  </sheetPr>
  <dimension ref="B2:O23"/>
  <sheetViews>
    <sheetView view="pageBreakPreview" zoomScale="85" zoomScaleNormal="90" zoomScaleSheetLayoutView="85" zoomScalePageLayoutView="0" workbookViewId="0" topLeftCell="A13">
      <selection activeCell="G18" sqref="G18:H18"/>
    </sheetView>
  </sheetViews>
  <sheetFormatPr defaultColWidth="9.00390625" defaultRowHeight="13.5"/>
  <cols>
    <col min="1" max="1" width="5.00390625" style="204" customWidth="1"/>
    <col min="2" max="2" width="64.00390625" style="204" customWidth="1"/>
    <col min="3" max="6" width="11.125" style="204" customWidth="1"/>
    <col min="7" max="7" width="11.25390625" style="204" customWidth="1"/>
    <col min="8" max="252" width="9.00390625" style="204" customWidth="1"/>
    <col min="253" max="253" width="64.00390625" style="204" customWidth="1"/>
    <col min="254" max="16384" width="11.125" style="204" customWidth="1"/>
  </cols>
  <sheetData>
    <row r="2" ht="13.5">
      <c r="B2" s="125" t="s">
        <v>163</v>
      </c>
    </row>
    <row r="3" spans="2:15" ht="19.5" customHeight="1">
      <c r="B3" s="347" t="s">
        <v>147</v>
      </c>
      <c r="C3" s="347"/>
      <c r="D3" s="347"/>
      <c r="E3" s="347"/>
      <c r="F3" s="347"/>
      <c r="G3" s="237"/>
      <c r="H3" s="237"/>
      <c r="I3" s="237"/>
      <c r="J3" s="237"/>
      <c r="K3" s="237"/>
      <c r="L3" s="237"/>
      <c r="M3" s="237"/>
      <c r="N3" s="237"/>
      <c r="O3" s="237"/>
    </row>
    <row r="4" spans="6:7" ht="19.5" customHeight="1" thickBot="1">
      <c r="F4" s="204" t="s">
        <v>99</v>
      </c>
      <c r="G4" s="205"/>
    </row>
    <row r="5" spans="2:7" ht="19.5" customHeight="1" thickBot="1">
      <c r="B5" s="206" t="s">
        <v>95</v>
      </c>
      <c r="C5" s="207" t="s">
        <v>145</v>
      </c>
      <c r="D5" s="207" t="s">
        <v>146</v>
      </c>
      <c r="E5" s="208"/>
      <c r="F5" s="209"/>
      <c r="G5" s="210" t="s">
        <v>8</v>
      </c>
    </row>
    <row r="6" spans="2:7" ht="19.5" customHeight="1" thickTop="1">
      <c r="B6" s="211"/>
      <c r="C6" s="212"/>
      <c r="D6" s="213"/>
      <c r="E6" s="213"/>
      <c r="F6" s="214"/>
      <c r="G6" s="210"/>
    </row>
    <row r="7" spans="2:6" s="219" customFormat="1" ht="19.5" customHeight="1">
      <c r="B7" s="215" t="s">
        <v>143</v>
      </c>
      <c r="C7" s="216"/>
      <c r="D7" s="217"/>
      <c r="E7" s="217"/>
      <c r="F7" s="218"/>
    </row>
    <row r="8" spans="2:6" s="219" customFormat="1" ht="19.5" customHeight="1">
      <c r="B8" s="215" t="s">
        <v>96</v>
      </c>
      <c r="C8" s="216"/>
      <c r="D8" s="217"/>
      <c r="E8" s="217"/>
      <c r="F8" s="218"/>
    </row>
    <row r="9" spans="2:6" s="219" customFormat="1" ht="19.5" customHeight="1">
      <c r="B9" s="215" t="s">
        <v>97</v>
      </c>
      <c r="C9" s="216">
        <v>6</v>
      </c>
      <c r="D9" s="217">
        <v>12</v>
      </c>
      <c r="E9" s="217"/>
      <c r="F9" s="218"/>
    </row>
    <row r="10" spans="2:6" s="219" customFormat="1" ht="19.5" customHeight="1">
      <c r="B10" s="215" t="s">
        <v>97</v>
      </c>
      <c r="C10" s="216">
        <v>3</v>
      </c>
      <c r="D10" s="217">
        <v>6</v>
      </c>
      <c r="E10" s="217"/>
      <c r="F10" s="218"/>
    </row>
    <row r="11" spans="2:6" s="219" customFormat="1" ht="19.5" customHeight="1">
      <c r="B11" s="215"/>
      <c r="C11" s="216"/>
      <c r="D11" s="217"/>
      <c r="E11" s="217"/>
      <c r="F11" s="218"/>
    </row>
    <row r="12" spans="2:6" s="219" customFormat="1" ht="19.5" customHeight="1">
      <c r="B12" s="215" t="s">
        <v>98</v>
      </c>
      <c r="C12" s="216"/>
      <c r="D12" s="217"/>
      <c r="E12" s="217"/>
      <c r="F12" s="218"/>
    </row>
    <row r="13" spans="2:6" s="219" customFormat="1" ht="19.5" customHeight="1">
      <c r="B13" s="215" t="s">
        <v>97</v>
      </c>
      <c r="C13" s="216">
        <v>12</v>
      </c>
      <c r="D13" s="217">
        <v>24</v>
      </c>
      <c r="E13" s="217"/>
      <c r="F13" s="218"/>
    </row>
    <row r="14" spans="2:6" s="219" customFormat="1" ht="19.5" customHeight="1">
      <c r="B14" s="215" t="s">
        <v>97</v>
      </c>
      <c r="C14" s="216"/>
      <c r="D14" s="217"/>
      <c r="E14" s="217"/>
      <c r="F14" s="218"/>
    </row>
    <row r="15" spans="2:6" s="224" customFormat="1" ht="19.5" customHeight="1">
      <c r="B15" s="230"/>
      <c r="C15" s="231"/>
      <c r="D15" s="232"/>
      <c r="E15" s="232"/>
      <c r="F15" s="233"/>
    </row>
    <row r="16" spans="2:6" s="224" customFormat="1" ht="19.5" customHeight="1">
      <c r="B16" s="215" t="s">
        <v>144</v>
      </c>
      <c r="C16" s="216"/>
      <c r="D16" s="217"/>
      <c r="E16" s="217"/>
      <c r="F16" s="218"/>
    </row>
    <row r="17" spans="2:6" s="224" customFormat="1" ht="19.5" customHeight="1">
      <c r="B17" s="215"/>
      <c r="C17" s="216"/>
      <c r="D17" s="217"/>
      <c r="E17" s="217"/>
      <c r="F17" s="218"/>
    </row>
    <row r="18" spans="2:7" ht="19.5" customHeight="1" thickBot="1">
      <c r="B18" s="220"/>
      <c r="C18" s="221"/>
      <c r="D18" s="222"/>
      <c r="E18" s="222"/>
      <c r="F18" s="223"/>
      <c r="G18" s="224"/>
    </row>
    <row r="19" spans="2:7" ht="19.5" customHeight="1" thickBot="1" thickTop="1">
      <c r="B19" s="225" t="s">
        <v>0</v>
      </c>
      <c r="C19" s="226">
        <f>SUM(C6:C18)</f>
        <v>21</v>
      </c>
      <c r="D19" s="227">
        <f>SUM(D6:D18)</f>
        <v>42</v>
      </c>
      <c r="E19" s="227">
        <f>SUM(E6:E18)</f>
        <v>0</v>
      </c>
      <c r="F19" s="234">
        <f>SUM(F6:F18)</f>
        <v>0</v>
      </c>
      <c r="G19" s="224"/>
    </row>
    <row r="20" spans="3:6" ht="13.5">
      <c r="C20" s="205"/>
      <c r="D20" s="205"/>
      <c r="E20" s="205"/>
      <c r="F20" s="205"/>
    </row>
    <row r="21" spans="2:6" ht="13.5">
      <c r="B21" s="228"/>
      <c r="C21" s="228"/>
      <c r="D21" s="228"/>
      <c r="E21" s="228"/>
      <c r="F21" s="228"/>
    </row>
    <row r="23" spans="3:6" ht="13.5">
      <c r="C23" s="229"/>
      <c r="D23" s="229"/>
      <c r="E23" s="229"/>
      <c r="F23" s="229"/>
    </row>
  </sheetData>
  <sheetProtection/>
  <mergeCells count="1">
    <mergeCell ref="B3:F3"/>
  </mergeCells>
  <printOptions/>
  <pageMargins left="0.787" right="0.787" top="0.984" bottom="0.984" header="0.512" footer="0.512"/>
  <pageSetup fitToHeight="1" fitToWidth="1"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2:L8"/>
  <sheetViews>
    <sheetView view="pageBreakPreview" zoomScale="85" zoomScaleNormal="85" zoomScaleSheetLayoutView="85" zoomScalePageLayoutView="0" workbookViewId="0" topLeftCell="A1">
      <selection activeCell="H15" sqref="H15"/>
    </sheetView>
  </sheetViews>
  <sheetFormatPr defaultColWidth="9.00390625" defaultRowHeight="13.5"/>
  <cols>
    <col min="1" max="1" width="4.125" style="125" customWidth="1"/>
    <col min="2" max="2" width="27.00390625" style="125" customWidth="1"/>
    <col min="3" max="5" width="13.25390625" style="125" customWidth="1"/>
    <col min="6" max="6" width="8.375" style="125" customWidth="1"/>
    <col min="7" max="7" width="13.25390625" style="125" customWidth="1"/>
    <col min="8" max="8" width="25.875" style="125" customWidth="1"/>
    <col min="9" max="16384" width="9.00390625" style="125" customWidth="1"/>
  </cols>
  <sheetData>
    <row r="2" ht="13.5">
      <c r="A2" s="125" t="s">
        <v>164</v>
      </c>
    </row>
    <row r="3" spans="1:12" ht="40.5" customHeight="1">
      <c r="A3" s="358" t="s">
        <v>147</v>
      </c>
      <c r="B3" s="359"/>
      <c r="C3" s="359"/>
      <c r="D3" s="359"/>
      <c r="E3" s="359"/>
      <c r="F3" s="359"/>
      <c r="G3" s="359"/>
      <c r="H3" s="359"/>
      <c r="I3" s="294"/>
      <c r="J3" s="294"/>
      <c r="K3" s="294"/>
      <c r="L3" s="294"/>
    </row>
    <row r="4" spans="7:8" ht="24" customHeight="1" thickBot="1">
      <c r="G4" s="131"/>
      <c r="H4" s="131" t="s">
        <v>54</v>
      </c>
    </row>
    <row r="5" spans="1:8" s="126" customFormat="1" ht="27.75" customHeight="1">
      <c r="A5" s="295" t="s">
        <v>134</v>
      </c>
      <c r="B5" s="296" t="s">
        <v>5</v>
      </c>
      <c r="C5" s="296" t="s">
        <v>2</v>
      </c>
      <c r="D5" s="296" t="s">
        <v>70</v>
      </c>
      <c r="E5" s="296" t="s">
        <v>61</v>
      </c>
      <c r="F5" s="296" t="s">
        <v>62</v>
      </c>
      <c r="G5" s="296" t="s">
        <v>0</v>
      </c>
      <c r="H5" s="297" t="s">
        <v>8</v>
      </c>
    </row>
    <row r="6" spans="1:8" ht="27.75" customHeight="1">
      <c r="A6" s="313">
        <v>1</v>
      </c>
      <c r="B6" s="182" t="s">
        <v>71</v>
      </c>
      <c r="C6" s="183">
        <v>6</v>
      </c>
      <c r="D6" s="183">
        <v>6</v>
      </c>
      <c r="E6" s="184">
        <v>17700</v>
      </c>
      <c r="F6" s="185">
        <v>2</v>
      </c>
      <c r="G6" s="184">
        <f>ROUND(D6*E6*F6,0)</f>
        <v>212400</v>
      </c>
      <c r="H6" s="300"/>
    </row>
    <row r="7" spans="1:8" ht="27.75" customHeight="1">
      <c r="A7" s="313">
        <v>2</v>
      </c>
      <c r="B7" s="182" t="s">
        <v>72</v>
      </c>
      <c r="C7" s="183">
        <v>2</v>
      </c>
      <c r="D7" s="183">
        <v>2</v>
      </c>
      <c r="E7" s="184">
        <v>17700</v>
      </c>
      <c r="F7" s="185">
        <v>1</v>
      </c>
      <c r="G7" s="184">
        <f>ROUND(D7*E7*F7,0)</f>
        <v>35400</v>
      </c>
      <c r="H7" s="300"/>
    </row>
    <row r="8" spans="1:8" ht="27.75" customHeight="1" thickBot="1">
      <c r="A8" s="355" t="s">
        <v>0</v>
      </c>
      <c r="B8" s="356"/>
      <c r="C8" s="356"/>
      <c r="D8" s="356"/>
      <c r="E8" s="356"/>
      <c r="F8" s="357"/>
      <c r="G8" s="301">
        <f>SUM(G6:G7)</f>
        <v>247800</v>
      </c>
      <c r="H8" s="302"/>
    </row>
  </sheetData>
  <sheetProtection/>
  <mergeCells count="2">
    <mergeCell ref="A8:F8"/>
    <mergeCell ref="A3:H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sheetPr>
    <tabColor rgb="FF66FFFF"/>
  </sheetPr>
  <dimension ref="A1:N35"/>
  <sheetViews>
    <sheetView view="pageBreakPreview" zoomScaleSheetLayoutView="100" zoomScalePageLayoutView="0" workbookViewId="0" topLeftCell="A28">
      <selection activeCell="F39" sqref="F39"/>
    </sheetView>
  </sheetViews>
  <sheetFormatPr defaultColWidth="9.00390625" defaultRowHeight="13.5"/>
  <cols>
    <col min="1" max="2" width="3.875" style="292" customWidth="1"/>
    <col min="3" max="3" width="21.375" style="292" customWidth="1"/>
    <col min="4" max="4" width="19.625" style="292" customWidth="1"/>
    <col min="5" max="5" width="6.00390625" style="292" customWidth="1"/>
    <col min="6" max="6" width="19.625" style="292" customWidth="1"/>
    <col min="7" max="7" width="11.125" style="292" customWidth="1"/>
    <col min="8" max="10" width="6.00390625" style="292" customWidth="1"/>
    <col min="11" max="11" width="13.25390625" style="292" customWidth="1"/>
    <col min="12" max="16384" width="9.00390625" style="292" customWidth="1"/>
  </cols>
  <sheetData>
    <row r="1" spans="1:14" s="132" customFormat="1" ht="24" customHeight="1">
      <c r="A1" s="125" t="s">
        <v>165</v>
      </c>
      <c r="C1" s="133"/>
      <c r="D1" s="134"/>
      <c r="E1" s="134"/>
      <c r="F1" s="135"/>
      <c r="G1" s="136"/>
      <c r="H1" s="135"/>
      <c r="J1" s="137"/>
      <c r="K1" s="137"/>
      <c r="L1" s="137"/>
      <c r="N1" s="137"/>
    </row>
    <row r="2" spans="1:14" s="132" customFormat="1" ht="42" customHeight="1">
      <c r="A2" s="347" t="s">
        <v>148</v>
      </c>
      <c r="B2" s="347"/>
      <c r="C2" s="347"/>
      <c r="D2" s="347"/>
      <c r="E2" s="347"/>
      <c r="F2" s="347"/>
      <c r="G2" s="347"/>
      <c r="H2" s="347"/>
      <c r="I2" s="347"/>
      <c r="J2" s="347"/>
      <c r="K2" s="347"/>
      <c r="L2" s="237"/>
      <c r="M2" s="237"/>
      <c r="N2" s="237"/>
    </row>
    <row r="3" spans="2:14" s="132" customFormat="1" ht="24" customHeight="1">
      <c r="B3" s="236"/>
      <c r="C3" s="133"/>
      <c r="D3" s="238"/>
      <c r="E3" s="134"/>
      <c r="F3" s="135"/>
      <c r="G3" s="136"/>
      <c r="H3" s="135"/>
      <c r="J3" s="137"/>
      <c r="K3" s="137"/>
      <c r="L3" s="137"/>
      <c r="N3" s="137"/>
    </row>
    <row r="4" spans="1:11" s="240" customFormat="1" ht="38.25" customHeight="1" thickBot="1">
      <c r="A4" s="239" t="s">
        <v>63</v>
      </c>
      <c r="C4" s="241"/>
      <c r="D4" s="241"/>
      <c r="F4" s="241"/>
      <c r="G4" s="242"/>
      <c r="K4" s="243" t="s">
        <v>106</v>
      </c>
    </row>
    <row r="5" spans="1:11" s="240" customFormat="1" ht="33" customHeight="1" thickBot="1">
      <c r="A5" s="367" t="s">
        <v>107</v>
      </c>
      <c r="B5" s="368"/>
      <c r="C5" s="369"/>
      <c r="D5" s="370" t="s">
        <v>108</v>
      </c>
      <c r="E5" s="368"/>
      <c r="F5" s="369"/>
      <c r="G5" s="371" t="s">
        <v>109</v>
      </c>
      <c r="H5" s="372"/>
      <c r="I5" s="372"/>
      <c r="J5" s="373"/>
      <c r="K5" s="244" t="s">
        <v>110</v>
      </c>
    </row>
    <row r="6" spans="1:11" s="240" customFormat="1" ht="33" customHeight="1">
      <c r="A6" s="245" t="s">
        <v>154</v>
      </c>
      <c r="B6" s="246"/>
      <c r="C6" s="247"/>
      <c r="D6" s="247"/>
      <c r="E6" s="248"/>
      <c r="F6" s="247"/>
      <c r="G6" s="249"/>
      <c r="H6" s="248"/>
      <c r="I6" s="248"/>
      <c r="J6" s="248"/>
      <c r="K6" s="250"/>
    </row>
    <row r="7" spans="1:11" s="240" customFormat="1" ht="33" customHeight="1">
      <c r="A7" s="251"/>
      <c r="B7" s="252" t="s">
        <v>174</v>
      </c>
      <c r="C7" s="253"/>
      <c r="D7" s="254"/>
      <c r="E7" s="255"/>
      <c r="F7" s="256"/>
      <c r="G7" s="257"/>
      <c r="H7" s="255"/>
      <c r="I7" s="255"/>
      <c r="J7" s="255"/>
      <c r="K7" s="258"/>
    </row>
    <row r="8" spans="1:11" s="240" customFormat="1" ht="33" customHeight="1">
      <c r="A8" s="259"/>
      <c r="B8" s="260"/>
      <c r="C8" s="261" t="s">
        <v>111</v>
      </c>
      <c r="D8" s="262" t="s">
        <v>112</v>
      </c>
      <c r="E8" s="255" t="s">
        <v>113</v>
      </c>
      <c r="F8" s="263" t="s">
        <v>114</v>
      </c>
      <c r="G8" s="264">
        <v>9730</v>
      </c>
      <c r="H8" s="265" t="s">
        <v>115</v>
      </c>
      <c r="I8" s="255">
        <v>2</v>
      </c>
      <c r="J8" s="255" t="s">
        <v>116</v>
      </c>
      <c r="K8" s="266">
        <f aca="true" t="shared" si="0" ref="K8:K13">G8*I8</f>
        <v>19460</v>
      </c>
    </row>
    <row r="9" spans="1:11" s="240" customFormat="1" ht="33" customHeight="1">
      <c r="A9" s="259"/>
      <c r="B9" s="260"/>
      <c r="C9" s="261" t="s">
        <v>117</v>
      </c>
      <c r="D9" s="262" t="s">
        <v>118</v>
      </c>
      <c r="E9" s="255" t="s">
        <v>119</v>
      </c>
      <c r="F9" s="263" t="s">
        <v>114</v>
      </c>
      <c r="G9" s="264">
        <v>20970</v>
      </c>
      <c r="H9" s="255" t="s">
        <v>115</v>
      </c>
      <c r="I9" s="255">
        <v>2</v>
      </c>
      <c r="J9" s="255" t="s">
        <v>116</v>
      </c>
      <c r="K9" s="266">
        <f t="shared" si="0"/>
        <v>41940</v>
      </c>
    </row>
    <row r="10" spans="1:11" s="240" customFormat="1" ht="33" customHeight="1">
      <c r="A10" s="259"/>
      <c r="B10" s="260"/>
      <c r="C10" s="261" t="s">
        <v>111</v>
      </c>
      <c r="D10" s="267" t="s">
        <v>114</v>
      </c>
      <c r="E10" s="268" t="s">
        <v>119</v>
      </c>
      <c r="F10" s="269" t="s">
        <v>112</v>
      </c>
      <c r="G10" s="264">
        <v>1500</v>
      </c>
      <c r="H10" s="255" t="s">
        <v>115</v>
      </c>
      <c r="I10" s="255">
        <v>2</v>
      </c>
      <c r="J10" s="255" t="s">
        <v>116</v>
      </c>
      <c r="K10" s="266">
        <f t="shared" si="0"/>
        <v>3000</v>
      </c>
    </row>
    <row r="11" spans="1:11" s="240" customFormat="1" ht="33" customHeight="1">
      <c r="A11" s="259"/>
      <c r="B11" s="260"/>
      <c r="C11" s="261" t="s">
        <v>120</v>
      </c>
      <c r="D11" s="262" t="s">
        <v>112</v>
      </c>
      <c r="E11" s="255" t="s">
        <v>119</v>
      </c>
      <c r="F11" s="263" t="s">
        <v>112</v>
      </c>
      <c r="G11" s="264">
        <v>4920</v>
      </c>
      <c r="H11" s="255" t="s">
        <v>115</v>
      </c>
      <c r="I11" s="255">
        <v>2</v>
      </c>
      <c r="J11" s="255" t="s">
        <v>116</v>
      </c>
      <c r="K11" s="266">
        <f t="shared" si="0"/>
        <v>9840</v>
      </c>
    </row>
    <row r="12" spans="1:11" s="240" customFormat="1" ht="33" customHeight="1">
      <c r="A12" s="259"/>
      <c r="B12" s="260"/>
      <c r="C12" s="261" t="s">
        <v>121</v>
      </c>
      <c r="D12" s="262"/>
      <c r="E12" s="255"/>
      <c r="F12" s="269"/>
      <c r="G12" s="257">
        <v>11000</v>
      </c>
      <c r="H12" s="255" t="s">
        <v>115</v>
      </c>
      <c r="I12" s="255">
        <v>1</v>
      </c>
      <c r="J12" s="255" t="s">
        <v>116</v>
      </c>
      <c r="K12" s="266">
        <f t="shared" si="0"/>
        <v>11000</v>
      </c>
    </row>
    <row r="13" spans="1:11" s="240" customFormat="1" ht="33" customHeight="1">
      <c r="A13" s="259"/>
      <c r="B13" s="260"/>
      <c r="C13" s="253" t="s">
        <v>74</v>
      </c>
      <c r="D13" s="270"/>
      <c r="E13" s="268"/>
      <c r="F13" s="271"/>
      <c r="G13" s="257">
        <v>2000</v>
      </c>
      <c r="H13" s="255" t="s">
        <v>115</v>
      </c>
      <c r="I13" s="255">
        <v>2</v>
      </c>
      <c r="J13" s="255" t="s">
        <v>116</v>
      </c>
      <c r="K13" s="266">
        <f t="shared" si="0"/>
        <v>4000</v>
      </c>
    </row>
    <row r="14" spans="1:11" s="240" customFormat="1" ht="33" customHeight="1">
      <c r="A14" s="259"/>
      <c r="B14" s="260"/>
      <c r="C14" s="360" t="s">
        <v>75</v>
      </c>
      <c r="D14" s="361"/>
      <c r="E14" s="361"/>
      <c r="F14" s="361"/>
      <c r="G14" s="361"/>
      <c r="H14" s="361"/>
      <c r="I14" s="361"/>
      <c r="J14" s="362"/>
      <c r="K14" s="272">
        <f>SUM(K8:K13)</f>
        <v>89240</v>
      </c>
    </row>
    <row r="15" spans="1:11" s="281" customFormat="1" ht="33.75" customHeight="1" thickBot="1">
      <c r="A15" s="273"/>
      <c r="B15" s="274"/>
      <c r="C15" s="275" t="s">
        <v>110</v>
      </c>
      <c r="D15" s="276">
        <f>K14</f>
        <v>89240</v>
      </c>
      <c r="E15" s="277" t="s">
        <v>115</v>
      </c>
      <c r="F15" s="278">
        <v>2</v>
      </c>
      <c r="G15" s="279" t="s">
        <v>122</v>
      </c>
      <c r="H15" s="277">
        <v>2</v>
      </c>
      <c r="I15" s="277" t="s">
        <v>123</v>
      </c>
      <c r="J15" s="277" t="s">
        <v>124</v>
      </c>
      <c r="K15" s="280">
        <f>D15*F15*H15</f>
        <v>356960</v>
      </c>
    </row>
    <row r="16" spans="1:11" s="240" customFormat="1" ht="33" customHeight="1">
      <c r="A16" s="251"/>
      <c r="B16" s="252" t="s">
        <v>153</v>
      </c>
      <c r="C16" s="254"/>
      <c r="D16" s="254"/>
      <c r="E16" s="255"/>
      <c r="F16" s="254"/>
      <c r="G16" s="257"/>
      <c r="H16" s="255"/>
      <c r="I16" s="255"/>
      <c r="J16" s="255"/>
      <c r="K16" s="258"/>
    </row>
    <row r="17" spans="1:11" s="240" customFormat="1" ht="33" customHeight="1">
      <c r="A17" s="282"/>
      <c r="B17" s="283"/>
      <c r="C17" s="284" t="s">
        <v>125</v>
      </c>
      <c r="D17" s="262" t="s">
        <v>112</v>
      </c>
      <c r="E17" s="255" t="s">
        <v>126</v>
      </c>
      <c r="F17" s="263" t="s">
        <v>127</v>
      </c>
      <c r="G17" s="285">
        <v>340</v>
      </c>
      <c r="H17" s="255" t="s">
        <v>128</v>
      </c>
      <c r="I17" s="255">
        <v>2</v>
      </c>
      <c r="J17" s="255" t="s">
        <v>124</v>
      </c>
      <c r="K17" s="266">
        <f>G17*I17</f>
        <v>680</v>
      </c>
    </row>
    <row r="18" spans="1:11" s="240" customFormat="1" ht="33" customHeight="1">
      <c r="A18" s="259"/>
      <c r="B18" s="260"/>
      <c r="C18" s="261" t="s">
        <v>111</v>
      </c>
      <c r="D18" s="262" t="s">
        <v>112</v>
      </c>
      <c r="E18" s="255" t="s">
        <v>126</v>
      </c>
      <c r="F18" s="263" t="s">
        <v>112</v>
      </c>
      <c r="G18" s="257">
        <v>6090</v>
      </c>
      <c r="H18" s="255" t="s">
        <v>128</v>
      </c>
      <c r="I18" s="255">
        <v>2</v>
      </c>
      <c r="J18" s="255" t="s">
        <v>124</v>
      </c>
      <c r="K18" s="266">
        <f>G18*I18</f>
        <v>12180</v>
      </c>
    </row>
    <row r="19" spans="1:11" s="240" customFormat="1" ht="33" customHeight="1">
      <c r="A19" s="259"/>
      <c r="B19" s="260"/>
      <c r="C19" s="261" t="s">
        <v>120</v>
      </c>
      <c r="D19" s="262" t="s">
        <v>112</v>
      </c>
      <c r="E19" s="255" t="s">
        <v>126</v>
      </c>
      <c r="F19" s="263" t="s">
        <v>112</v>
      </c>
      <c r="G19" s="257">
        <v>4810</v>
      </c>
      <c r="H19" s="255" t="s">
        <v>128</v>
      </c>
      <c r="I19" s="255">
        <v>2</v>
      </c>
      <c r="J19" s="255" t="s">
        <v>124</v>
      </c>
      <c r="K19" s="266">
        <f>G19*I19</f>
        <v>9620</v>
      </c>
    </row>
    <row r="20" spans="1:11" s="240" customFormat="1" ht="33" customHeight="1">
      <c r="A20" s="259"/>
      <c r="B20" s="260"/>
      <c r="C20" s="261" t="s">
        <v>129</v>
      </c>
      <c r="D20" s="262" t="s">
        <v>112</v>
      </c>
      <c r="E20" s="255" t="s">
        <v>126</v>
      </c>
      <c r="F20" s="263" t="s">
        <v>112</v>
      </c>
      <c r="G20" s="257">
        <v>160</v>
      </c>
      <c r="H20" s="255" t="s">
        <v>128</v>
      </c>
      <c r="I20" s="255">
        <v>2</v>
      </c>
      <c r="J20" s="255" t="s">
        <v>124</v>
      </c>
      <c r="K20" s="266">
        <f>G20*I20</f>
        <v>320</v>
      </c>
    </row>
    <row r="21" spans="1:11" s="240" customFormat="1" ht="33" customHeight="1">
      <c r="A21" s="259"/>
      <c r="B21" s="260"/>
      <c r="C21" s="286" t="s">
        <v>74</v>
      </c>
      <c r="D21" s="254"/>
      <c r="E21" s="255"/>
      <c r="F21" s="254"/>
      <c r="G21" s="257">
        <v>2000</v>
      </c>
      <c r="H21" s="255" t="s">
        <v>128</v>
      </c>
      <c r="I21" s="255">
        <v>1</v>
      </c>
      <c r="J21" s="255" t="s">
        <v>124</v>
      </c>
      <c r="K21" s="266">
        <f>G21*I21</f>
        <v>2000</v>
      </c>
    </row>
    <row r="22" spans="1:11" s="240" customFormat="1" ht="33" customHeight="1">
      <c r="A22" s="259"/>
      <c r="B22" s="260"/>
      <c r="C22" s="360" t="s">
        <v>75</v>
      </c>
      <c r="D22" s="361"/>
      <c r="E22" s="361"/>
      <c r="F22" s="361"/>
      <c r="G22" s="361"/>
      <c r="H22" s="361"/>
      <c r="I22" s="361"/>
      <c r="J22" s="362"/>
      <c r="K22" s="266">
        <f>SUM(K17:K21)</f>
        <v>24800</v>
      </c>
    </row>
    <row r="23" spans="1:11" s="281" customFormat="1" ht="33" customHeight="1" thickBot="1">
      <c r="A23" s="273"/>
      <c r="B23" s="274"/>
      <c r="C23" s="275" t="s">
        <v>110</v>
      </c>
      <c r="D23" s="276">
        <f>K22</f>
        <v>24800</v>
      </c>
      <c r="E23" s="277" t="s">
        <v>128</v>
      </c>
      <c r="F23" s="278">
        <v>3</v>
      </c>
      <c r="G23" s="279" t="s">
        <v>122</v>
      </c>
      <c r="H23" s="277">
        <v>3</v>
      </c>
      <c r="I23" s="277" t="s">
        <v>123</v>
      </c>
      <c r="J23" s="277" t="s">
        <v>124</v>
      </c>
      <c r="K23" s="287">
        <f>D23*F23*H23</f>
        <v>223200</v>
      </c>
    </row>
    <row r="24" spans="1:11" s="240" customFormat="1" ht="33" customHeight="1">
      <c r="A24" s="245" t="s">
        <v>155</v>
      </c>
      <c r="B24" s="246"/>
      <c r="C24" s="247"/>
      <c r="D24" s="247"/>
      <c r="E24" s="248"/>
      <c r="F24" s="247"/>
      <c r="G24" s="249"/>
      <c r="H24" s="248"/>
      <c r="I24" s="248"/>
      <c r="J24" s="248"/>
      <c r="K24" s="250"/>
    </row>
    <row r="25" spans="1:11" s="240" customFormat="1" ht="33" customHeight="1">
      <c r="A25" s="251"/>
      <c r="B25" s="288" t="s">
        <v>156</v>
      </c>
      <c r="C25" s="254"/>
      <c r="D25" s="254"/>
      <c r="E25" s="255"/>
      <c r="F25" s="254"/>
      <c r="G25" s="257"/>
      <c r="H25" s="255"/>
      <c r="I25" s="255"/>
      <c r="J25" s="255"/>
      <c r="K25" s="258"/>
    </row>
    <row r="26" spans="1:11" s="240" customFormat="1" ht="33" customHeight="1">
      <c r="A26" s="259"/>
      <c r="B26" s="260"/>
      <c r="C26" s="261" t="s">
        <v>129</v>
      </c>
      <c r="D26" s="262" t="s">
        <v>112</v>
      </c>
      <c r="E26" s="268" t="s">
        <v>126</v>
      </c>
      <c r="F26" s="263" t="s">
        <v>112</v>
      </c>
      <c r="G26" s="257">
        <v>160</v>
      </c>
      <c r="H26" s="255" t="s">
        <v>128</v>
      </c>
      <c r="I26" s="255">
        <v>2</v>
      </c>
      <c r="J26" s="255" t="s">
        <v>124</v>
      </c>
      <c r="K26" s="266">
        <f>G26*I26</f>
        <v>320</v>
      </c>
    </row>
    <row r="27" spans="1:11" s="240" customFormat="1" ht="33" customHeight="1">
      <c r="A27" s="259"/>
      <c r="B27" s="260"/>
      <c r="C27" s="261" t="s">
        <v>111</v>
      </c>
      <c r="D27" s="262" t="s">
        <v>112</v>
      </c>
      <c r="E27" s="255" t="s">
        <v>126</v>
      </c>
      <c r="F27" s="263" t="s">
        <v>112</v>
      </c>
      <c r="G27" s="257">
        <v>6090</v>
      </c>
      <c r="H27" s="255" t="s">
        <v>128</v>
      </c>
      <c r="I27" s="255">
        <v>2</v>
      </c>
      <c r="J27" s="255" t="s">
        <v>124</v>
      </c>
      <c r="K27" s="266">
        <f>G27*I27</f>
        <v>12180</v>
      </c>
    </row>
    <row r="28" spans="1:11" s="240" customFormat="1" ht="33" customHeight="1">
      <c r="A28" s="259"/>
      <c r="B28" s="260"/>
      <c r="C28" s="261" t="s">
        <v>120</v>
      </c>
      <c r="D28" s="262" t="s">
        <v>112</v>
      </c>
      <c r="E28" s="255" t="s">
        <v>126</v>
      </c>
      <c r="F28" s="263" t="s">
        <v>112</v>
      </c>
      <c r="G28" s="257">
        <v>4810</v>
      </c>
      <c r="H28" s="255" t="s">
        <v>128</v>
      </c>
      <c r="I28" s="255">
        <v>2</v>
      </c>
      <c r="J28" s="255" t="s">
        <v>124</v>
      </c>
      <c r="K28" s="266">
        <f>G28*I28</f>
        <v>9620</v>
      </c>
    </row>
    <row r="29" spans="1:11" s="240" customFormat="1" ht="33" customHeight="1">
      <c r="A29" s="259"/>
      <c r="B29" s="260"/>
      <c r="C29" s="360" t="s">
        <v>75</v>
      </c>
      <c r="D29" s="361"/>
      <c r="E29" s="361"/>
      <c r="F29" s="361"/>
      <c r="G29" s="361"/>
      <c r="H29" s="361"/>
      <c r="I29" s="361"/>
      <c r="J29" s="362"/>
      <c r="K29" s="266">
        <f>SUM(K26:K28)</f>
        <v>22120</v>
      </c>
    </row>
    <row r="30" spans="1:11" s="281" customFormat="1" ht="33" customHeight="1" thickBot="1">
      <c r="A30" s="273"/>
      <c r="B30" s="274"/>
      <c r="C30" s="275" t="s">
        <v>110</v>
      </c>
      <c r="D30" s="276">
        <f>K29</f>
        <v>22120</v>
      </c>
      <c r="E30" s="277" t="s">
        <v>128</v>
      </c>
      <c r="F30" s="278">
        <v>1</v>
      </c>
      <c r="G30" s="279" t="s">
        <v>122</v>
      </c>
      <c r="H30" s="277">
        <v>6</v>
      </c>
      <c r="I30" s="277" t="s">
        <v>123</v>
      </c>
      <c r="J30" s="277" t="s">
        <v>124</v>
      </c>
      <c r="K30" s="280">
        <f>D30*F30*H30</f>
        <v>132720</v>
      </c>
    </row>
    <row r="31" spans="1:11" s="240" customFormat="1" ht="33" customHeight="1" thickBot="1">
      <c r="A31" s="363"/>
      <c r="B31" s="364"/>
      <c r="C31" s="364"/>
      <c r="D31" s="364"/>
      <c r="E31" s="364"/>
      <c r="F31" s="289"/>
      <c r="G31" s="290"/>
      <c r="H31" s="291"/>
      <c r="I31" s="365" t="s">
        <v>130</v>
      </c>
      <c r="J31" s="366"/>
      <c r="K31" s="337">
        <f>K15+K23+K30</f>
        <v>712880</v>
      </c>
    </row>
    <row r="32" spans="1:11" s="240" customFormat="1" ht="33" customHeight="1">
      <c r="A32" s="292"/>
      <c r="B32" s="292"/>
      <c r="C32" s="292"/>
      <c r="D32" s="292"/>
      <c r="E32" s="292"/>
      <c r="F32" s="292"/>
      <c r="G32" s="292"/>
      <c r="H32" s="292"/>
      <c r="I32" s="292"/>
      <c r="J32" s="292"/>
      <c r="K32" s="293"/>
    </row>
    <row r="33" spans="1:14" s="240" customFormat="1" ht="33" customHeight="1">
      <c r="A33" s="292"/>
      <c r="B33" s="292"/>
      <c r="C33" s="292"/>
      <c r="D33" s="292"/>
      <c r="E33" s="292"/>
      <c r="F33" s="292"/>
      <c r="G33" s="292"/>
      <c r="H33" s="292"/>
      <c r="I33" s="292"/>
      <c r="J33" s="292"/>
      <c r="K33" s="292"/>
      <c r="N33" s="281"/>
    </row>
    <row r="34" spans="1:14" s="281" customFormat="1" ht="33" customHeight="1">
      <c r="A34" s="292"/>
      <c r="B34" s="292"/>
      <c r="C34" s="292"/>
      <c r="D34" s="292"/>
      <c r="E34" s="292"/>
      <c r="F34" s="292"/>
      <c r="G34" s="292"/>
      <c r="H34" s="292"/>
      <c r="I34" s="292"/>
      <c r="J34" s="292"/>
      <c r="K34" s="292"/>
      <c r="N34" s="240"/>
    </row>
    <row r="35" spans="1:14" s="240" customFormat="1" ht="33" customHeight="1">
      <c r="A35" s="292"/>
      <c r="B35" s="292"/>
      <c r="C35" s="292"/>
      <c r="D35" s="292"/>
      <c r="E35" s="292"/>
      <c r="F35" s="292"/>
      <c r="G35" s="292"/>
      <c r="H35" s="292"/>
      <c r="I35" s="292"/>
      <c r="J35" s="292"/>
      <c r="K35" s="292"/>
      <c r="N35" s="292"/>
    </row>
  </sheetData>
  <sheetProtection/>
  <mergeCells count="9">
    <mergeCell ref="C29:J29"/>
    <mergeCell ref="A31:E31"/>
    <mergeCell ref="I31:J31"/>
    <mergeCell ref="A2:K2"/>
    <mergeCell ref="A5:C5"/>
    <mergeCell ref="D5:F5"/>
    <mergeCell ref="G5:J5"/>
    <mergeCell ref="C14:J14"/>
    <mergeCell ref="C22:J22"/>
  </mergeCells>
  <printOptions/>
  <pageMargins left="0.6299212598425197" right="0.2362204724409449" top="0.1968503937007874" bottom="0.35433070866141736" header="0.31496062992125984" footer="0.31496062992125984"/>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sheetPr>
    <tabColor rgb="FF66FFFF"/>
    <pageSetUpPr fitToPage="1"/>
  </sheetPr>
  <dimension ref="A2:H33"/>
  <sheetViews>
    <sheetView view="pageBreakPreview" zoomScale="85" zoomScaleNormal="85" zoomScaleSheetLayoutView="85" zoomScalePageLayoutView="0" workbookViewId="0" topLeftCell="A2">
      <selection activeCell="G18" sqref="G18:H18"/>
    </sheetView>
  </sheetViews>
  <sheetFormatPr defaultColWidth="9.00390625" defaultRowHeight="13.5"/>
  <cols>
    <col min="1" max="1" width="3.875" style="141" customWidth="1"/>
    <col min="2" max="2" width="44.375" style="141" customWidth="1"/>
    <col min="3" max="3" width="6.625" style="142" customWidth="1"/>
    <col min="4" max="4" width="4.875" style="142" customWidth="1"/>
    <col min="5" max="5" width="15.25390625" style="143" customWidth="1"/>
    <col min="6" max="6" width="15.25390625" style="138" customWidth="1"/>
    <col min="7" max="7" width="22.00390625" style="141" customWidth="1"/>
    <col min="8" max="8" width="19.75390625" style="141" customWidth="1"/>
    <col min="9" max="9" width="7.50390625" style="141" customWidth="1"/>
    <col min="10" max="16384" width="9.00390625" style="141" customWidth="1"/>
  </cols>
  <sheetData>
    <row r="2" spans="1:2" ht="13.5">
      <c r="A2" s="144" t="s">
        <v>166</v>
      </c>
      <c r="B2" s="144"/>
    </row>
    <row r="3" spans="1:8" ht="13.5" customHeight="1">
      <c r="A3" s="378" t="s">
        <v>149</v>
      </c>
      <c r="B3" s="359"/>
      <c r="C3" s="359"/>
      <c r="D3" s="359"/>
      <c r="E3" s="359"/>
      <c r="F3" s="359"/>
      <c r="G3" s="359"/>
      <c r="H3" s="359"/>
    </row>
    <row r="4" spans="3:5" ht="18.75" customHeight="1" thickBot="1">
      <c r="C4" s="145"/>
      <c r="D4" s="139"/>
      <c r="E4" s="140"/>
    </row>
    <row r="5" spans="1:8" ht="18" customHeight="1">
      <c r="A5" s="295" t="s">
        <v>134</v>
      </c>
      <c r="B5" s="310" t="s">
        <v>15</v>
      </c>
      <c r="C5" s="374" t="s">
        <v>14</v>
      </c>
      <c r="D5" s="374"/>
      <c r="E5" s="304" t="s">
        <v>64</v>
      </c>
      <c r="F5" s="304" t="s">
        <v>65</v>
      </c>
      <c r="G5" s="311" t="s">
        <v>13</v>
      </c>
      <c r="H5" s="305" t="s">
        <v>12</v>
      </c>
    </row>
    <row r="6" spans="1:8" ht="13.5" customHeight="1">
      <c r="A6" s="313">
        <v>1</v>
      </c>
      <c r="B6" s="317" t="s">
        <v>157</v>
      </c>
      <c r="C6" s="324">
        <v>1</v>
      </c>
      <c r="D6" s="325" t="s">
        <v>39</v>
      </c>
      <c r="E6" s="320">
        <v>162000</v>
      </c>
      <c r="F6" s="306">
        <f>C6*E6</f>
        <v>162000</v>
      </c>
      <c r="G6" s="331" t="s">
        <v>159</v>
      </c>
      <c r="H6" s="312"/>
    </row>
    <row r="7" spans="1:8" ht="13.5" customHeight="1">
      <c r="A7" s="313">
        <v>2</v>
      </c>
      <c r="B7" s="317" t="s">
        <v>158</v>
      </c>
      <c r="C7" s="324">
        <v>1</v>
      </c>
      <c r="D7" s="325" t="s">
        <v>39</v>
      </c>
      <c r="E7" s="320">
        <v>45000</v>
      </c>
      <c r="F7" s="306">
        <f>C7*E7</f>
        <v>45000</v>
      </c>
      <c r="G7" s="331" t="s">
        <v>159</v>
      </c>
      <c r="H7" s="312"/>
    </row>
    <row r="8" spans="1:8" ht="13.5" customHeight="1">
      <c r="A8" s="313"/>
      <c r="B8" s="318"/>
      <c r="C8" s="326"/>
      <c r="D8" s="327"/>
      <c r="E8" s="321"/>
      <c r="F8" s="308"/>
      <c r="G8" s="331"/>
      <c r="H8" s="312"/>
    </row>
    <row r="9" spans="1:8" ht="13.5" customHeight="1">
      <c r="A9" s="313"/>
      <c r="B9" s="319"/>
      <c r="C9" s="328"/>
      <c r="D9" s="149"/>
      <c r="E9" s="322"/>
      <c r="F9" s="308"/>
      <c r="G9" s="332"/>
      <c r="H9" s="312"/>
    </row>
    <row r="10" spans="1:8" ht="13.5">
      <c r="A10" s="313"/>
      <c r="B10" s="319"/>
      <c r="C10" s="329"/>
      <c r="D10" s="149"/>
      <c r="E10" s="323"/>
      <c r="F10" s="308"/>
      <c r="G10" s="148"/>
      <c r="H10" s="314"/>
    </row>
    <row r="11" spans="1:8" ht="18" customHeight="1" thickBot="1">
      <c r="A11" s="375" t="s">
        <v>11</v>
      </c>
      <c r="B11" s="376"/>
      <c r="C11" s="377"/>
      <c r="D11" s="377"/>
      <c r="E11" s="376"/>
      <c r="F11" s="315">
        <f>SUM(F6:F7)</f>
        <v>207000</v>
      </c>
      <c r="G11" s="303"/>
      <c r="H11" s="316"/>
    </row>
    <row r="12" spans="2:6" ht="13.5">
      <c r="B12" s="146"/>
      <c r="C12" s="150"/>
      <c r="D12" s="151"/>
      <c r="E12" s="152"/>
      <c r="F12" s="153"/>
    </row>
    <row r="13" spans="2:5" ht="13.5">
      <c r="B13" s="147"/>
      <c r="C13" s="150"/>
      <c r="D13" s="151"/>
      <c r="E13" s="154"/>
    </row>
    <row r="14" spans="2:5" ht="13.5">
      <c r="B14" s="147"/>
      <c r="C14" s="155"/>
      <c r="D14" s="151"/>
      <c r="E14" s="154"/>
    </row>
    <row r="15" spans="2:5" ht="13.5">
      <c r="B15" s="147"/>
      <c r="C15" s="154"/>
      <c r="D15" s="151"/>
      <c r="E15" s="154"/>
    </row>
    <row r="16" spans="2:5" ht="13.5">
      <c r="B16" s="147"/>
      <c r="C16" s="154"/>
      <c r="D16" s="151"/>
      <c r="E16" s="154"/>
    </row>
    <row r="17" spans="2:5" ht="13.5">
      <c r="B17" s="146"/>
      <c r="C17" s="150"/>
      <c r="D17" s="151"/>
      <c r="E17" s="154"/>
    </row>
    <row r="18" spans="2:5" ht="13.5">
      <c r="B18" s="146"/>
      <c r="C18" s="150"/>
      <c r="D18" s="151"/>
      <c r="E18" s="154"/>
    </row>
    <row r="19" spans="2:5" ht="13.5">
      <c r="B19" s="146"/>
      <c r="C19" s="150"/>
      <c r="D19" s="151"/>
      <c r="E19" s="154"/>
    </row>
    <row r="20" spans="2:5" ht="13.5">
      <c r="B20" s="147"/>
      <c r="C20" s="155"/>
      <c r="D20" s="151"/>
      <c r="E20" s="154"/>
    </row>
    <row r="21" spans="2:5" ht="13.5">
      <c r="B21" s="147"/>
      <c r="C21" s="154"/>
      <c r="D21" s="151"/>
      <c r="E21" s="154"/>
    </row>
    <row r="22" spans="2:5" ht="13.5">
      <c r="B22" s="147"/>
      <c r="C22" s="154"/>
      <c r="D22" s="151"/>
      <c r="E22" s="154"/>
    </row>
    <row r="23" spans="2:5" ht="13.5">
      <c r="B23" s="147"/>
      <c r="C23" s="154"/>
      <c r="D23" s="151"/>
      <c r="E23" s="154"/>
    </row>
    <row r="24" spans="2:5" ht="13.5">
      <c r="B24" s="147"/>
      <c r="C24" s="155"/>
      <c r="D24" s="151"/>
      <c r="E24" s="154"/>
    </row>
    <row r="25" spans="2:5" ht="13.5">
      <c r="B25" s="147"/>
      <c r="C25" s="154"/>
      <c r="D25" s="151"/>
      <c r="E25" s="154"/>
    </row>
    <row r="26" spans="2:5" ht="13.5">
      <c r="B26" s="147"/>
      <c r="C26" s="154"/>
      <c r="D26" s="151"/>
      <c r="E26" s="154"/>
    </row>
    <row r="27" spans="2:5" ht="13.5">
      <c r="B27" s="147"/>
      <c r="C27" s="154"/>
      <c r="D27" s="151"/>
      <c r="E27" s="154"/>
    </row>
    <row r="28" spans="2:5" ht="13.5">
      <c r="B28" s="147"/>
      <c r="C28" s="154"/>
      <c r="D28" s="151"/>
      <c r="E28" s="154"/>
    </row>
    <row r="29" spans="2:5" ht="13.5">
      <c r="B29" s="147"/>
      <c r="C29" s="154"/>
      <c r="D29" s="151"/>
      <c r="E29" s="154"/>
    </row>
    <row r="30" spans="2:5" ht="13.5">
      <c r="B30" s="147"/>
      <c r="C30" s="154"/>
      <c r="D30" s="151"/>
      <c r="E30" s="154"/>
    </row>
    <row r="31" spans="2:5" ht="13.5">
      <c r="B31" s="147"/>
      <c r="C31" s="154"/>
      <c r="D31" s="151"/>
      <c r="E31" s="154"/>
    </row>
    <row r="32" spans="2:5" ht="13.5">
      <c r="B32" s="147"/>
      <c r="C32" s="154"/>
      <c r="D32" s="151"/>
      <c r="E32" s="154"/>
    </row>
    <row r="33" spans="2:5" ht="13.5">
      <c r="B33" s="147"/>
      <c r="C33" s="147"/>
      <c r="D33" s="147"/>
      <c r="E33" s="154"/>
    </row>
  </sheetData>
  <sheetProtection/>
  <mergeCells count="3">
    <mergeCell ref="C5:D5"/>
    <mergeCell ref="A11:E11"/>
    <mergeCell ref="A3:H3"/>
  </mergeCells>
  <printOptions/>
  <pageMargins left="0.35433070866141736" right="0.7874015748031497" top="0.5118110236220472" bottom="0.2755905511811024" header="0.5118110236220472" footer="0.5118110236220472"/>
  <pageSetup fitToHeight="1" fitToWidth="1" horizontalDpi="600" verticalDpi="600" orientation="portrait" paperSize="9" scale="70" r:id="rId2"/>
  <rowBreaks count="1" manualBreakCount="1">
    <brk id="11" max="7" man="1"/>
  </rowBreaks>
  <drawing r:id="rId1"/>
</worksheet>
</file>

<file path=xl/worksheets/sheet7.xml><?xml version="1.0" encoding="utf-8"?>
<worksheet xmlns="http://schemas.openxmlformats.org/spreadsheetml/2006/main" xmlns:r="http://schemas.openxmlformats.org/officeDocument/2006/relationships">
  <sheetPr>
    <tabColor rgb="FF66FFFF"/>
    <pageSetUpPr fitToPage="1"/>
  </sheetPr>
  <dimension ref="A2:H33"/>
  <sheetViews>
    <sheetView view="pageBreakPreview" zoomScale="85" zoomScaleNormal="85" zoomScaleSheetLayoutView="85" zoomScalePageLayoutView="0" workbookViewId="0" topLeftCell="A1">
      <selection activeCell="G18" sqref="G18:H18"/>
    </sheetView>
  </sheetViews>
  <sheetFormatPr defaultColWidth="9.00390625" defaultRowHeight="13.5"/>
  <cols>
    <col min="1" max="1" width="3.875" style="141" customWidth="1"/>
    <col min="2" max="2" width="44.375" style="141" customWidth="1"/>
    <col min="3" max="3" width="6.625" style="142" customWidth="1"/>
    <col min="4" max="4" width="4.875" style="142" customWidth="1"/>
    <col min="5" max="5" width="15.25390625" style="143" customWidth="1"/>
    <col min="6" max="6" width="15.25390625" style="138" customWidth="1"/>
    <col min="7" max="7" width="22.00390625" style="141" customWidth="1"/>
    <col min="8" max="8" width="19.75390625" style="141" customWidth="1"/>
    <col min="9" max="9" width="7.50390625" style="141" customWidth="1"/>
    <col min="10" max="16384" width="9.00390625" style="141" customWidth="1"/>
  </cols>
  <sheetData>
    <row r="2" spans="1:2" ht="13.5">
      <c r="A2" s="144" t="s">
        <v>167</v>
      </c>
      <c r="B2" s="144"/>
    </row>
    <row r="3" spans="1:8" ht="13.5" customHeight="1">
      <c r="A3" s="378" t="s">
        <v>150</v>
      </c>
      <c r="B3" s="359"/>
      <c r="C3" s="359"/>
      <c r="D3" s="359"/>
      <c r="E3" s="359"/>
      <c r="F3" s="359"/>
      <c r="G3" s="359"/>
      <c r="H3" s="359"/>
    </row>
    <row r="4" spans="3:5" ht="18.75" customHeight="1" thickBot="1">
      <c r="C4" s="145"/>
      <c r="D4" s="139"/>
      <c r="E4" s="140"/>
    </row>
    <row r="5" spans="1:8" ht="18" customHeight="1">
      <c r="A5" s="295" t="s">
        <v>134</v>
      </c>
      <c r="B5" s="310" t="s">
        <v>15</v>
      </c>
      <c r="C5" s="374" t="s">
        <v>14</v>
      </c>
      <c r="D5" s="374"/>
      <c r="E5" s="335" t="s">
        <v>66</v>
      </c>
      <c r="F5" s="335" t="s">
        <v>67</v>
      </c>
      <c r="G5" s="311" t="s">
        <v>13</v>
      </c>
      <c r="H5" s="305" t="s">
        <v>12</v>
      </c>
    </row>
    <row r="6" spans="1:8" ht="13.5" customHeight="1">
      <c r="A6" s="313">
        <v>1</v>
      </c>
      <c r="B6" s="317" t="s">
        <v>76</v>
      </c>
      <c r="C6" s="324">
        <v>3</v>
      </c>
      <c r="D6" s="325" t="s">
        <v>77</v>
      </c>
      <c r="E6" s="320">
        <v>1500</v>
      </c>
      <c r="F6" s="306">
        <f>ROUND(C6*E6,0)</f>
        <v>4500</v>
      </c>
      <c r="G6" s="307"/>
      <c r="H6" s="312" t="s">
        <v>101</v>
      </c>
    </row>
    <row r="7" spans="1:8" ht="13.5" customHeight="1">
      <c r="A7" s="313">
        <v>2</v>
      </c>
      <c r="B7" s="318"/>
      <c r="C7" s="326"/>
      <c r="D7" s="327"/>
      <c r="E7" s="336"/>
      <c r="F7" s="308"/>
      <c r="G7" s="307"/>
      <c r="H7" s="314"/>
    </row>
    <row r="8" spans="1:8" ht="13.5" customHeight="1">
      <c r="A8" s="313"/>
      <c r="B8" s="318"/>
      <c r="C8" s="326"/>
      <c r="D8" s="327"/>
      <c r="E8" s="321"/>
      <c r="F8" s="308"/>
      <c r="G8" s="307"/>
      <c r="H8" s="314"/>
    </row>
    <row r="9" spans="1:8" ht="13.5" customHeight="1">
      <c r="A9" s="313"/>
      <c r="B9" s="319"/>
      <c r="C9" s="328"/>
      <c r="D9" s="149"/>
      <c r="E9" s="322"/>
      <c r="F9" s="308"/>
      <c r="G9" s="309"/>
      <c r="H9" s="314"/>
    </row>
    <row r="10" spans="1:8" ht="13.5">
      <c r="A10" s="313"/>
      <c r="B10" s="319"/>
      <c r="C10" s="329"/>
      <c r="D10" s="149"/>
      <c r="E10" s="323"/>
      <c r="F10" s="308"/>
      <c r="G10" s="148"/>
      <c r="H10" s="314"/>
    </row>
    <row r="11" spans="1:8" ht="18" customHeight="1" thickBot="1">
      <c r="A11" s="375" t="s">
        <v>11</v>
      </c>
      <c r="B11" s="376"/>
      <c r="C11" s="377"/>
      <c r="D11" s="377"/>
      <c r="E11" s="376"/>
      <c r="F11" s="315">
        <f>F6</f>
        <v>4500</v>
      </c>
      <c r="G11" s="303"/>
      <c r="H11" s="316"/>
    </row>
    <row r="12" spans="2:6" ht="13.5">
      <c r="B12" s="146"/>
      <c r="C12" s="150"/>
      <c r="D12" s="151"/>
      <c r="E12" s="152"/>
      <c r="F12" s="153"/>
    </row>
    <row r="13" spans="2:5" ht="13.5">
      <c r="B13" s="147"/>
      <c r="C13" s="150"/>
      <c r="D13" s="151"/>
      <c r="E13" s="154"/>
    </row>
    <row r="14" spans="2:5" ht="13.5">
      <c r="B14" s="147"/>
      <c r="C14" s="155"/>
      <c r="D14" s="151"/>
      <c r="E14" s="154"/>
    </row>
    <row r="15" spans="2:5" ht="13.5">
      <c r="B15" s="147"/>
      <c r="C15" s="154"/>
      <c r="D15" s="151"/>
      <c r="E15" s="154"/>
    </row>
    <row r="16" spans="2:5" ht="13.5">
      <c r="B16" s="147"/>
      <c r="C16" s="154"/>
      <c r="D16" s="151"/>
      <c r="E16" s="154"/>
    </row>
    <row r="17" spans="2:5" ht="13.5">
      <c r="B17" s="146"/>
      <c r="C17" s="150"/>
      <c r="D17" s="151"/>
      <c r="E17" s="154"/>
    </row>
    <row r="18" spans="2:5" ht="13.5">
      <c r="B18" s="146"/>
      <c r="C18" s="150"/>
      <c r="D18" s="151"/>
      <c r="E18" s="154"/>
    </row>
    <row r="19" spans="2:5" ht="13.5">
      <c r="B19" s="146"/>
      <c r="C19" s="150"/>
      <c r="D19" s="151"/>
      <c r="E19" s="154"/>
    </row>
    <row r="20" spans="2:5" ht="13.5">
      <c r="B20" s="147"/>
      <c r="C20" s="155"/>
      <c r="D20" s="151"/>
      <c r="E20" s="154"/>
    </row>
    <row r="21" spans="2:5" ht="13.5">
      <c r="B21" s="147"/>
      <c r="C21" s="154"/>
      <c r="D21" s="151"/>
      <c r="E21" s="154"/>
    </row>
    <row r="22" spans="2:5" ht="13.5">
      <c r="B22" s="147"/>
      <c r="C22" s="154"/>
      <c r="D22" s="151"/>
      <c r="E22" s="154"/>
    </row>
    <row r="23" spans="2:5" ht="13.5">
      <c r="B23" s="147"/>
      <c r="C23" s="154"/>
      <c r="D23" s="151"/>
      <c r="E23" s="154"/>
    </row>
    <row r="24" spans="2:5" ht="13.5">
      <c r="B24" s="147"/>
      <c r="C24" s="155"/>
      <c r="D24" s="151"/>
      <c r="E24" s="154"/>
    </row>
    <row r="25" spans="2:5" ht="13.5">
      <c r="B25" s="147"/>
      <c r="C25" s="154"/>
      <c r="D25" s="151"/>
      <c r="E25" s="154"/>
    </row>
    <row r="26" spans="2:5" ht="13.5">
      <c r="B26" s="147"/>
      <c r="C26" s="154"/>
      <c r="D26" s="151"/>
      <c r="E26" s="154"/>
    </row>
    <row r="27" spans="2:5" ht="13.5">
      <c r="B27" s="147"/>
      <c r="C27" s="154"/>
      <c r="D27" s="151"/>
      <c r="E27" s="154"/>
    </row>
    <row r="28" spans="2:5" ht="13.5">
      <c r="B28" s="147"/>
      <c r="C28" s="154"/>
      <c r="D28" s="151"/>
      <c r="E28" s="154"/>
    </row>
    <row r="29" spans="2:5" ht="13.5">
      <c r="B29" s="147"/>
      <c r="C29" s="154"/>
      <c r="D29" s="151"/>
      <c r="E29" s="154"/>
    </row>
    <row r="30" spans="2:5" ht="13.5">
      <c r="B30" s="147"/>
      <c r="C30" s="154"/>
      <c r="D30" s="151"/>
      <c r="E30" s="154"/>
    </row>
    <row r="31" spans="2:5" ht="13.5">
      <c r="B31" s="147"/>
      <c r="C31" s="154"/>
      <c r="D31" s="151"/>
      <c r="E31" s="154"/>
    </row>
    <row r="32" spans="2:5" ht="13.5">
      <c r="B32" s="147"/>
      <c r="C32" s="154"/>
      <c r="D32" s="151"/>
      <c r="E32" s="154"/>
    </row>
    <row r="33" spans="2:5" ht="13.5">
      <c r="B33" s="147"/>
      <c r="C33" s="147"/>
      <c r="D33" s="147"/>
      <c r="E33" s="154"/>
    </row>
  </sheetData>
  <sheetProtection/>
  <mergeCells count="3">
    <mergeCell ref="C5:D5"/>
    <mergeCell ref="A11:E11"/>
    <mergeCell ref="A3:H3"/>
  </mergeCells>
  <printOptions/>
  <pageMargins left="0.35433070866141736" right="0.7874015748031497" top="0.5118110236220472" bottom="0.2755905511811024" header="0.5118110236220472" footer="0.5118110236220472"/>
  <pageSetup fitToHeight="1" fitToWidth="1" horizontalDpi="600" verticalDpi="600" orientation="portrait" paperSize="9" scale="70" r:id="rId2"/>
  <rowBreaks count="1" manualBreakCount="1">
    <brk id="11" max="7" man="1"/>
  </rowBreaks>
  <drawing r:id="rId1"/>
</worksheet>
</file>

<file path=xl/worksheets/sheet8.xml><?xml version="1.0" encoding="utf-8"?>
<worksheet xmlns="http://schemas.openxmlformats.org/spreadsheetml/2006/main" xmlns:r="http://schemas.openxmlformats.org/officeDocument/2006/relationships">
  <sheetPr>
    <tabColor rgb="FF66FFFF"/>
    <pageSetUpPr fitToPage="1"/>
  </sheetPr>
  <dimension ref="A2:H33"/>
  <sheetViews>
    <sheetView zoomScale="85" zoomScaleNormal="85" zoomScaleSheetLayoutView="85" zoomScalePageLayoutView="0" workbookViewId="0" topLeftCell="A1">
      <selection activeCell="G18" sqref="G18:H18"/>
    </sheetView>
  </sheetViews>
  <sheetFormatPr defaultColWidth="9.00390625" defaultRowHeight="13.5"/>
  <cols>
    <col min="1" max="1" width="3.875" style="141" customWidth="1"/>
    <col min="2" max="2" width="44.375" style="141" customWidth="1"/>
    <col min="3" max="3" width="6.625" style="142" customWidth="1"/>
    <col min="4" max="4" width="4.875" style="142" customWidth="1"/>
    <col min="5" max="5" width="15.25390625" style="143" customWidth="1"/>
    <col min="6" max="6" width="15.25390625" style="138" customWidth="1"/>
    <col min="7" max="7" width="22.00390625" style="141" customWidth="1"/>
    <col min="8" max="8" width="19.75390625" style="141" customWidth="1"/>
    <col min="9" max="9" width="7.50390625" style="141" customWidth="1"/>
    <col min="10" max="16384" width="9.00390625" style="141" customWidth="1"/>
  </cols>
  <sheetData>
    <row r="2" spans="1:2" ht="13.5">
      <c r="A2" s="144" t="s">
        <v>168</v>
      </c>
      <c r="B2" s="144"/>
    </row>
    <row r="3" spans="1:8" ht="13.5" customHeight="1">
      <c r="A3" s="378" t="s">
        <v>149</v>
      </c>
      <c r="B3" s="359"/>
      <c r="C3" s="359"/>
      <c r="D3" s="359"/>
      <c r="E3" s="359"/>
      <c r="F3" s="359"/>
      <c r="G3" s="359"/>
      <c r="H3" s="359"/>
    </row>
    <row r="4" spans="3:5" ht="18.75" customHeight="1" thickBot="1">
      <c r="C4" s="145"/>
      <c r="D4" s="139"/>
      <c r="E4" s="140"/>
    </row>
    <row r="5" spans="1:8" ht="18" customHeight="1">
      <c r="A5" s="295" t="s">
        <v>134</v>
      </c>
      <c r="B5" s="310" t="s">
        <v>15</v>
      </c>
      <c r="C5" s="379" t="s">
        <v>14</v>
      </c>
      <c r="D5" s="379"/>
      <c r="E5" s="304" t="s">
        <v>64</v>
      </c>
      <c r="F5" s="304" t="s">
        <v>65</v>
      </c>
      <c r="G5" s="311" t="s">
        <v>13</v>
      </c>
      <c r="H5" s="305" t="s">
        <v>12</v>
      </c>
    </row>
    <row r="6" spans="1:8" ht="13.5" customHeight="1">
      <c r="A6" s="298">
        <v>1</v>
      </c>
      <c r="B6" s="317" t="s">
        <v>78</v>
      </c>
      <c r="C6" s="324">
        <v>15</v>
      </c>
      <c r="D6" s="325" t="s">
        <v>79</v>
      </c>
      <c r="E6" s="320">
        <v>1500</v>
      </c>
      <c r="F6" s="306">
        <f>ROUND(C6*E6,0)</f>
        <v>22500</v>
      </c>
      <c r="G6" s="331" t="s">
        <v>81</v>
      </c>
      <c r="H6" s="312" t="s">
        <v>102</v>
      </c>
    </row>
    <row r="7" spans="1:8" ht="13.5" customHeight="1">
      <c r="A7" s="313">
        <v>2</v>
      </c>
      <c r="B7" s="317" t="s">
        <v>80</v>
      </c>
      <c r="C7" s="324">
        <v>30</v>
      </c>
      <c r="D7" s="325" t="s">
        <v>79</v>
      </c>
      <c r="E7" s="320">
        <v>240</v>
      </c>
      <c r="F7" s="306">
        <f>ROUND(C7*E7,0)</f>
        <v>7200</v>
      </c>
      <c r="G7" s="331" t="s">
        <v>81</v>
      </c>
      <c r="H7" s="312" t="s">
        <v>102</v>
      </c>
    </row>
    <row r="8" spans="1:8" ht="13.5" customHeight="1">
      <c r="A8" s="313">
        <v>3</v>
      </c>
      <c r="B8" s="317" t="s">
        <v>82</v>
      </c>
      <c r="C8" s="324">
        <v>1000</v>
      </c>
      <c r="D8" s="325" t="s">
        <v>77</v>
      </c>
      <c r="E8" s="333">
        <v>80</v>
      </c>
      <c r="F8" s="306">
        <f>ROUND(C8*E8,0)</f>
        <v>80000</v>
      </c>
      <c r="G8" s="331" t="s">
        <v>83</v>
      </c>
      <c r="H8" s="312" t="s">
        <v>102</v>
      </c>
    </row>
    <row r="9" spans="1:8" ht="13.5" customHeight="1">
      <c r="A9" s="313"/>
      <c r="B9" s="319"/>
      <c r="C9" s="328"/>
      <c r="D9" s="149"/>
      <c r="E9" s="334"/>
      <c r="F9" s="308"/>
      <c r="G9" s="332"/>
      <c r="H9" s="312"/>
    </row>
    <row r="10" spans="1:8" ht="13.5">
      <c r="A10" s="313"/>
      <c r="B10" s="319"/>
      <c r="C10" s="329"/>
      <c r="D10" s="149"/>
      <c r="E10" s="323"/>
      <c r="F10" s="308"/>
      <c r="G10" s="330"/>
      <c r="H10" s="312"/>
    </row>
    <row r="11" spans="1:8" ht="18" customHeight="1" thickBot="1">
      <c r="A11" s="375" t="s">
        <v>11</v>
      </c>
      <c r="B11" s="376"/>
      <c r="C11" s="377"/>
      <c r="D11" s="377"/>
      <c r="E11" s="376"/>
      <c r="F11" s="315">
        <f>SUM(F6:F8)</f>
        <v>109700</v>
      </c>
      <c r="G11" s="303"/>
      <c r="H11" s="316"/>
    </row>
    <row r="12" spans="2:6" ht="13.5">
      <c r="B12" s="146"/>
      <c r="C12" s="150"/>
      <c r="D12" s="151"/>
      <c r="E12" s="152"/>
      <c r="F12" s="153"/>
    </row>
    <row r="13" spans="2:5" ht="13.5">
      <c r="B13" s="147"/>
      <c r="C13" s="150"/>
      <c r="D13" s="151"/>
      <c r="E13" s="154"/>
    </row>
    <row r="14" spans="2:5" ht="13.5">
      <c r="B14" s="147"/>
      <c r="C14" s="155"/>
      <c r="D14" s="151"/>
      <c r="E14" s="154"/>
    </row>
    <row r="15" spans="2:5" ht="13.5">
      <c r="B15" s="147"/>
      <c r="C15" s="154"/>
      <c r="D15" s="151"/>
      <c r="E15" s="154"/>
    </row>
    <row r="16" spans="2:5" ht="13.5">
      <c r="B16" s="147"/>
      <c r="C16" s="154"/>
      <c r="D16" s="151"/>
      <c r="E16" s="154"/>
    </row>
    <row r="17" spans="2:5" ht="13.5">
      <c r="B17" s="146"/>
      <c r="C17" s="150"/>
      <c r="D17" s="151"/>
      <c r="E17" s="154"/>
    </row>
    <row r="18" spans="2:5" ht="13.5">
      <c r="B18" s="146"/>
      <c r="C18" s="150"/>
      <c r="D18" s="151"/>
      <c r="E18" s="154"/>
    </row>
    <row r="19" spans="2:5" ht="13.5">
      <c r="B19" s="146"/>
      <c r="C19" s="150"/>
      <c r="D19" s="151"/>
      <c r="E19" s="154"/>
    </row>
    <row r="20" spans="2:5" ht="13.5">
      <c r="B20" s="147"/>
      <c r="C20" s="155"/>
      <c r="D20" s="151"/>
      <c r="E20" s="154"/>
    </row>
    <row r="21" spans="2:5" ht="13.5">
      <c r="B21" s="147"/>
      <c r="C21" s="154"/>
      <c r="D21" s="151"/>
      <c r="E21" s="154"/>
    </row>
    <row r="22" spans="2:5" ht="13.5">
      <c r="B22" s="147"/>
      <c r="C22" s="154"/>
      <c r="D22" s="151"/>
      <c r="E22" s="154"/>
    </row>
    <row r="23" spans="2:5" ht="13.5">
      <c r="B23" s="147"/>
      <c r="C23" s="154"/>
      <c r="D23" s="151"/>
      <c r="E23" s="154"/>
    </row>
    <row r="24" spans="2:5" ht="13.5">
      <c r="B24" s="147"/>
      <c r="C24" s="155"/>
      <c r="D24" s="151"/>
      <c r="E24" s="154"/>
    </row>
    <row r="25" spans="2:5" ht="13.5">
      <c r="B25" s="147"/>
      <c r="C25" s="154"/>
      <c r="D25" s="151"/>
      <c r="E25" s="154"/>
    </row>
    <row r="26" spans="2:5" ht="13.5">
      <c r="B26" s="147"/>
      <c r="C26" s="154"/>
      <c r="D26" s="151"/>
      <c r="E26" s="154"/>
    </row>
    <row r="27" spans="2:5" ht="13.5">
      <c r="B27" s="147"/>
      <c r="C27" s="154"/>
      <c r="D27" s="151"/>
      <c r="E27" s="154"/>
    </row>
    <row r="28" spans="2:5" ht="13.5">
      <c r="B28" s="147"/>
      <c r="C28" s="154"/>
      <c r="D28" s="151"/>
      <c r="E28" s="154"/>
    </row>
    <row r="29" spans="2:5" ht="13.5">
      <c r="B29" s="147"/>
      <c r="C29" s="154"/>
      <c r="D29" s="151"/>
      <c r="E29" s="154"/>
    </row>
    <row r="30" spans="2:5" ht="13.5">
      <c r="B30" s="147"/>
      <c r="C30" s="154"/>
      <c r="D30" s="151"/>
      <c r="E30" s="154"/>
    </row>
    <row r="31" spans="2:5" ht="13.5">
      <c r="B31" s="147"/>
      <c r="C31" s="154"/>
      <c r="D31" s="151"/>
      <c r="E31" s="154"/>
    </row>
    <row r="32" spans="2:5" ht="13.5">
      <c r="B32" s="147"/>
      <c r="C32" s="154"/>
      <c r="D32" s="151"/>
      <c r="E32" s="154"/>
    </row>
    <row r="33" spans="2:5" ht="13.5">
      <c r="B33" s="147"/>
      <c r="C33" s="147"/>
      <c r="D33" s="147"/>
      <c r="E33" s="154"/>
    </row>
  </sheetData>
  <sheetProtection/>
  <mergeCells count="3">
    <mergeCell ref="C5:D5"/>
    <mergeCell ref="A11:E11"/>
    <mergeCell ref="A3:H3"/>
  </mergeCells>
  <printOptions/>
  <pageMargins left="0.35433070866141736" right="0.7874015748031497" top="0.5118110236220472" bottom="0.2755905511811024" header="0.5118110236220472" footer="0.5118110236220472"/>
  <pageSetup fitToHeight="1" fitToWidth="1" horizontalDpi="600" verticalDpi="600" orientation="portrait" paperSize="9" scale="70" r:id="rId2"/>
  <rowBreaks count="1" manualBreakCount="1">
    <brk id="11" max="7" man="1"/>
  </rowBreaks>
  <drawing r:id="rId1"/>
</worksheet>
</file>

<file path=xl/worksheets/sheet9.xml><?xml version="1.0" encoding="utf-8"?>
<worksheet xmlns="http://schemas.openxmlformats.org/spreadsheetml/2006/main" xmlns:r="http://schemas.openxmlformats.org/officeDocument/2006/relationships">
  <sheetPr>
    <tabColor rgb="FF66FFFF"/>
    <pageSetUpPr fitToPage="1"/>
  </sheetPr>
  <dimension ref="A2:H33"/>
  <sheetViews>
    <sheetView view="pageBreakPreview" zoomScale="85" zoomScaleNormal="85" zoomScaleSheetLayoutView="85" zoomScalePageLayoutView="0" workbookViewId="0" topLeftCell="A1">
      <selection activeCell="G18" sqref="G18:H18"/>
    </sheetView>
  </sheetViews>
  <sheetFormatPr defaultColWidth="9.00390625" defaultRowHeight="13.5"/>
  <cols>
    <col min="1" max="1" width="4.125" style="141" customWidth="1"/>
    <col min="2" max="2" width="44.375" style="141" customWidth="1"/>
    <col min="3" max="3" width="6.625" style="142" customWidth="1"/>
    <col min="4" max="4" width="4.875" style="142" customWidth="1"/>
    <col min="5" max="5" width="15.25390625" style="143" customWidth="1"/>
    <col min="6" max="6" width="15.25390625" style="138" customWidth="1"/>
    <col min="7" max="7" width="22.00390625" style="141" customWidth="1"/>
    <col min="8" max="8" width="19.75390625" style="141" customWidth="1"/>
    <col min="9" max="9" width="7.50390625" style="141" customWidth="1"/>
    <col min="10" max="16384" width="9.00390625" style="141" customWidth="1"/>
  </cols>
  <sheetData>
    <row r="2" spans="1:2" ht="13.5">
      <c r="A2" s="144" t="s">
        <v>169</v>
      </c>
      <c r="B2" s="144"/>
    </row>
    <row r="3" spans="1:8" ht="13.5" customHeight="1">
      <c r="A3" s="378" t="s">
        <v>151</v>
      </c>
      <c r="B3" s="359"/>
      <c r="C3" s="359"/>
      <c r="D3" s="359"/>
      <c r="E3" s="359"/>
      <c r="F3" s="359"/>
      <c r="G3" s="359"/>
      <c r="H3" s="359"/>
    </row>
    <row r="4" spans="3:5" ht="18.75" customHeight="1" thickBot="1">
      <c r="C4" s="145"/>
      <c r="D4" s="139"/>
      <c r="E4" s="140"/>
    </row>
    <row r="5" spans="1:8" ht="18" customHeight="1">
      <c r="A5" s="295" t="s">
        <v>134</v>
      </c>
      <c r="B5" s="310" t="s">
        <v>15</v>
      </c>
      <c r="C5" s="374" t="s">
        <v>14</v>
      </c>
      <c r="D5" s="374"/>
      <c r="E5" s="304" t="s">
        <v>64</v>
      </c>
      <c r="F5" s="304" t="s">
        <v>65</v>
      </c>
      <c r="G5" s="311" t="s">
        <v>13</v>
      </c>
      <c r="H5" s="305" t="s">
        <v>12</v>
      </c>
    </row>
    <row r="6" spans="1:8" ht="13.5" customHeight="1">
      <c r="A6" s="298">
        <v>1</v>
      </c>
      <c r="B6" s="317" t="s">
        <v>131</v>
      </c>
      <c r="C6" s="324">
        <v>1</v>
      </c>
      <c r="D6" s="325" t="s">
        <v>84</v>
      </c>
      <c r="E6" s="320">
        <v>500000</v>
      </c>
      <c r="F6" s="306">
        <f>ROUND(C6*E6,0)</f>
        <v>500000</v>
      </c>
      <c r="G6" s="307"/>
      <c r="H6" s="312" t="s">
        <v>101</v>
      </c>
    </row>
    <row r="7" spans="1:8" ht="13.5" customHeight="1">
      <c r="A7" s="298">
        <v>2</v>
      </c>
      <c r="B7" s="317" t="s">
        <v>132</v>
      </c>
      <c r="C7" s="324">
        <v>2</v>
      </c>
      <c r="D7" s="325" t="s">
        <v>79</v>
      </c>
      <c r="E7" s="320">
        <v>45000</v>
      </c>
      <c r="F7" s="306">
        <f>ROUND(C7*E7,0)</f>
        <v>90000</v>
      </c>
      <c r="G7" s="307"/>
      <c r="H7" s="312" t="s">
        <v>101</v>
      </c>
    </row>
    <row r="8" spans="1:8" ht="13.5" customHeight="1">
      <c r="A8" s="313"/>
      <c r="B8" s="318"/>
      <c r="C8" s="326"/>
      <c r="D8" s="327"/>
      <c r="E8" s="321"/>
      <c r="F8" s="308"/>
      <c r="G8" s="307"/>
      <c r="H8" s="312"/>
    </row>
    <row r="9" spans="1:8" ht="13.5" customHeight="1">
      <c r="A9" s="313"/>
      <c r="B9" s="319"/>
      <c r="C9" s="328"/>
      <c r="D9" s="149"/>
      <c r="E9" s="322"/>
      <c r="F9" s="308"/>
      <c r="G9" s="309"/>
      <c r="H9" s="312"/>
    </row>
    <row r="10" spans="1:8" ht="13.5" customHeight="1">
      <c r="A10" s="313"/>
      <c r="B10" s="319"/>
      <c r="C10" s="329"/>
      <c r="D10" s="149"/>
      <c r="E10" s="323"/>
      <c r="F10" s="308"/>
      <c r="G10" s="148"/>
      <c r="H10" s="314"/>
    </row>
    <row r="11" spans="1:8" ht="14.25" thickBot="1">
      <c r="A11" s="380" t="s">
        <v>11</v>
      </c>
      <c r="B11" s="381"/>
      <c r="C11" s="382"/>
      <c r="D11" s="382"/>
      <c r="E11" s="383"/>
      <c r="F11" s="315">
        <f>SUM(F6:F7)</f>
        <v>590000</v>
      </c>
      <c r="G11" s="303"/>
      <c r="H11" s="316"/>
    </row>
    <row r="12" spans="2:6" ht="18" customHeight="1">
      <c r="B12" s="146"/>
      <c r="C12" s="150"/>
      <c r="D12" s="151"/>
      <c r="E12" s="152"/>
      <c r="F12" s="153"/>
    </row>
    <row r="13" spans="2:5" ht="13.5">
      <c r="B13" s="147"/>
      <c r="C13" s="150"/>
      <c r="D13" s="151"/>
      <c r="E13" s="154"/>
    </row>
    <row r="14" spans="2:5" ht="13.5">
      <c r="B14" s="147"/>
      <c r="C14" s="155"/>
      <c r="D14" s="151"/>
      <c r="E14" s="154"/>
    </row>
    <row r="15" spans="2:5" ht="13.5">
      <c r="B15" s="147"/>
      <c r="C15" s="154"/>
      <c r="D15" s="151"/>
      <c r="E15" s="154"/>
    </row>
    <row r="16" spans="2:5" ht="13.5">
      <c r="B16" s="147"/>
      <c r="C16" s="154"/>
      <c r="D16" s="151"/>
      <c r="E16" s="154"/>
    </row>
    <row r="17" spans="2:5" ht="13.5">
      <c r="B17" s="146"/>
      <c r="C17" s="150"/>
      <c r="D17" s="151"/>
      <c r="E17" s="154"/>
    </row>
    <row r="18" spans="2:5" ht="13.5">
      <c r="B18" s="146"/>
      <c r="C18" s="150"/>
      <c r="D18" s="151"/>
      <c r="E18" s="154"/>
    </row>
    <row r="19" spans="2:5" ht="13.5">
      <c r="B19" s="146"/>
      <c r="C19" s="150"/>
      <c r="D19" s="151"/>
      <c r="E19" s="154"/>
    </row>
    <row r="20" spans="2:5" ht="13.5">
      <c r="B20" s="147"/>
      <c r="C20" s="155"/>
      <c r="D20" s="151"/>
      <c r="E20" s="154"/>
    </row>
    <row r="21" spans="2:5" ht="13.5">
      <c r="B21" s="147"/>
      <c r="C21" s="154"/>
      <c r="D21" s="151"/>
      <c r="E21" s="154"/>
    </row>
    <row r="22" spans="2:5" ht="13.5">
      <c r="B22" s="147"/>
      <c r="C22" s="154"/>
      <c r="D22" s="151"/>
      <c r="E22" s="154"/>
    </row>
    <row r="23" spans="2:5" ht="13.5">
      <c r="B23" s="147"/>
      <c r="C23" s="154"/>
      <c r="D23" s="151"/>
      <c r="E23" s="154"/>
    </row>
    <row r="24" spans="2:5" ht="13.5">
      <c r="B24" s="147"/>
      <c r="C24" s="155"/>
      <c r="D24" s="151"/>
      <c r="E24" s="154"/>
    </row>
    <row r="25" spans="2:5" ht="13.5">
      <c r="B25" s="147"/>
      <c r="C25" s="154"/>
      <c r="D25" s="151"/>
      <c r="E25" s="154"/>
    </row>
    <row r="26" spans="2:5" ht="13.5">
      <c r="B26" s="147"/>
      <c r="C26" s="154"/>
      <c r="D26" s="151"/>
      <c r="E26" s="154"/>
    </row>
    <row r="27" spans="2:5" ht="13.5">
      <c r="B27" s="147"/>
      <c r="C27" s="154"/>
      <c r="D27" s="151"/>
      <c r="E27" s="154"/>
    </row>
    <row r="28" spans="2:5" ht="13.5">
      <c r="B28" s="147"/>
      <c r="C28" s="154"/>
      <c r="D28" s="151"/>
      <c r="E28" s="154"/>
    </row>
    <row r="29" spans="2:5" ht="13.5">
      <c r="B29" s="147"/>
      <c r="C29" s="154"/>
      <c r="D29" s="151"/>
      <c r="E29" s="154"/>
    </row>
    <row r="30" spans="2:5" ht="13.5">
      <c r="B30" s="147"/>
      <c r="C30" s="154"/>
      <c r="D30" s="151"/>
      <c r="E30" s="154"/>
    </row>
    <row r="31" spans="2:5" ht="13.5">
      <c r="B31" s="147"/>
      <c r="C31" s="154"/>
      <c r="D31" s="151"/>
      <c r="E31" s="154"/>
    </row>
    <row r="32" spans="2:5" ht="13.5">
      <c r="B32" s="147"/>
      <c r="C32" s="154"/>
      <c r="D32" s="151"/>
      <c r="E32" s="154"/>
    </row>
    <row r="33" spans="2:5" ht="13.5">
      <c r="B33" s="147"/>
      <c r="C33" s="147"/>
      <c r="D33" s="147"/>
      <c r="E33" s="154"/>
    </row>
  </sheetData>
  <sheetProtection/>
  <mergeCells count="3">
    <mergeCell ref="C5:D5"/>
    <mergeCell ref="A11:E11"/>
    <mergeCell ref="A3:H3"/>
  </mergeCells>
  <printOptions/>
  <pageMargins left="0.35433070866141736" right="0.7874015748031497" top="0.5118110236220472" bottom="0.2755905511811024" header="0.5118110236220472" footer="0.5118110236220472"/>
  <pageSetup fitToHeight="1" fitToWidth="1" horizontalDpi="600" verticalDpi="600" orientation="portrait" paperSize="9" scale="70" r:id="rId2"/>
  <rowBreaks count="1" manualBreakCount="1">
    <brk id="12"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cycle266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 多恵子</dc:creator>
  <cp:keywords/>
  <dc:description/>
  <cp:lastModifiedBy>清瀬 正裕</cp:lastModifiedBy>
  <cp:lastPrinted>2015-03-05T13:08:02Z</cp:lastPrinted>
  <dcterms:created xsi:type="dcterms:W3CDTF">2004-08-17T00:56:19Z</dcterms:created>
  <dcterms:modified xsi:type="dcterms:W3CDTF">2015-03-11T02:26:19Z</dcterms:modified>
  <cp:category/>
  <cp:version/>
  <cp:contentType/>
  <cp:contentStatus/>
</cp:coreProperties>
</file>