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20" windowWidth="13170" windowHeight="6510" activeTab="0"/>
  </bookViews>
  <sheets>
    <sheet name="Sheet1" sheetId="1" r:id="rId1"/>
    <sheet name="Sheet2" sheetId="2" r:id="rId2"/>
    <sheet name="Sheet3" sheetId="3" r:id="rId3"/>
  </sheets>
  <definedNames>
    <definedName name="_xlnm.Print_Area" localSheetId="0">'Sheet1'!$A$1:$F$418</definedName>
  </definedNames>
  <calcPr fullCalcOnLoad="1"/>
</workbook>
</file>

<file path=xl/sharedStrings.xml><?xml version="1.0" encoding="utf-8"?>
<sst xmlns="http://schemas.openxmlformats.org/spreadsheetml/2006/main" count="444" uniqueCount="282">
  <si>
    <t>重要度</t>
  </si>
  <si>
    <t>取組</t>
  </si>
  <si>
    <t>評価点</t>
  </si>
  <si>
    <t>大項目結果</t>
  </si>
  <si>
    <t>中項目結果</t>
  </si>
  <si>
    <t>総合結果</t>
  </si>
  <si>
    <t>／</t>
  </si>
  <si>
    <t>／</t>
  </si>
  <si>
    <t>／</t>
  </si>
  <si>
    <t>１）省エネルギー</t>
  </si>
  <si>
    <t>①エネルギーの効率的利用及び日常的なエネルギーの節約</t>
  </si>
  <si>
    <t>具体的な取組</t>
  </si>
  <si>
    <t>ﾁｪｯｸ</t>
  </si>
  <si>
    <t>・パソコン、コピー機等のOA機器は、省電力設定にしている</t>
  </si>
  <si>
    <t>・夜間、休日は、パソコン、プリンター等の主電源を切っている</t>
  </si>
  <si>
    <t>・エレベーターの使用を控え、階段を使用するよう努めている</t>
  </si>
  <si>
    <t>・空調を必要な区域や時間に限定して使用している</t>
  </si>
  <si>
    <t>・使用していない部屋の空調は停止している</t>
  </si>
  <si>
    <t>・ブラインドやカーテンの利用等により、熱の出入りを調節している</t>
  </si>
  <si>
    <t>・夏季における軽装（クールビズ）、冬季における重ね着等服装の工夫（ウォームビズ）をして、冷暖房の使用を抑えている</t>
  </si>
  <si>
    <t>・電力不要時には、負荷遮断、変圧器の遮断を行っている</t>
  </si>
  <si>
    <t>・照明器具については、定期的な清掃、交換を行う等、適正に管理している</t>
  </si>
  <si>
    <t>・空気圧縮機については、必要十分なライン圧力に低圧化している</t>
  </si>
  <si>
    <t>・冷暖房終了時間前に熱源機を停止し、装置内の熱を有効利用している（予冷や予熱時には外気の取り入れをしていない）</t>
  </si>
  <si>
    <t>・外気温度が概ね20～27度の中間期は、全熱交換器（換気をしながら、冷暖房の熱を回収して再利用する設備）のバイパス運転（普通換気モード、中間期制御運転、熱交換ローター停止）を行っている。または、窓の開閉等により外気取り入れ量を調整して室温を調節している</t>
  </si>
  <si>
    <t>・冬季以外は給湯を停止している</t>
  </si>
  <si>
    <t>・エレベーターの夜間、休日の部分的停止等を行っている</t>
  </si>
  <si>
    <t>・共用のコンピューター等の電源については、管理担当者や使用上のルールを決める等、適正に管理している</t>
  </si>
  <si>
    <t>・空調機については、フィルターの定期的な清掃、交換を行う等、適正に管理している</t>
  </si>
  <si>
    <t>・換気の際に屋外に排出される熱を回収して利用することのできる全熱交換器を採用している</t>
  </si>
  <si>
    <t>・天然ガスを利用した空調システム等の省エネルギー型空調設備を導入している</t>
  </si>
  <si>
    <t>・給湯設備の配管等を断熱化している</t>
  </si>
  <si>
    <t>・従来の変圧器より電力損失の少ない高効率変圧器を採用している</t>
  </si>
  <si>
    <t>・コピー機、パソコン、プリンター等のOA機器については、エネルギー効率の高い機器を導入している</t>
  </si>
  <si>
    <t>・昼間の太陽光や人の存在を感知し、必要時のみ点灯する設備を採用している</t>
  </si>
  <si>
    <t>・あらかじめ設定された時刻や時間帯に、照明の箇所や照度等を自動制御するシステムを導入している</t>
  </si>
  <si>
    <t>・屋根、壁、床等に断熱材を採用している</t>
  </si>
  <si>
    <t>・複層ガラス、二重サッシ等を採用し、建物の断熱性能を向上させている</t>
  </si>
  <si>
    <t>・熱線吸収ガラス、熱線反射ガラスを採用し、日射を遮断している</t>
  </si>
  <si>
    <t>２）省資源</t>
  </si>
  <si>
    <t>・会議用資料や事務手続書類の簡素化に取り組んでいる</t>
  </si>
  <si>
    <t>・社内LAN、データベース等の利用による文書の電子化に取り組んでいる</t>
  </si>
  <si>
    <t>・打合せや会議の資料等については、ホワイトボードやプロジェクターの利用により、ペーパーレス化に取り組んでいる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</si>
  <si>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</si>
  <si>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・両面、集約等の機能を活用した印刷及びコピーを徹底している</t>
  </si>
  <si>
    <t>・使用済み用紙、ポスター、カレンダー等の裏紙が活用できる紙は可能な限り利用するよう工夫している</t>
  </si>
  <si>
    <t>・使用済み封筒を再利用している</t>
  </si>
  <si>
    <t>・コピー機は、枚数や拡大・縮小の誤り等のミスコピーを防止するため、使用前に設定を確認するとともに、次に使用する人に配慮し、使用後は必ず設定をリセットしている</t>
  </si>
  <si>
    <t>３）水の効率的利用及び日常的な節水</t>
  </si>
  <si>
    <t>・バルブの調整により水量及び水圧の調節を図っている</t>
  </si>
  <si>
    <t>・冷温水発生機、クーリングタワー等の稼働に伴い使用される水の量が適正に保たれるよう設備の管理を行っている</t>
  </si>
  <si>
    <t>・雨水の貯留タンクや雨水利用施設の設置等により、雨水利用を行っている</t>
  </si>
  <si>
    <t>・雨水を地下浸透させる設備（浸透升等）を導入している</t>
  </si>
  <si>
    <t>・手洗い時、洗い物においては、日常的に節水を励行している</t>
  </si>
  <si>
    <t>・社用車の洗車を必要最小限に留め、洗車する場合は節水を励行している</t>
  </si>
  <si>
    <t>・トイレに水流し音発生器を取り付ける等、トイレ用水を節約している</t>
  </si>
  <si>
    <t>・蛇口に節水こま（適量の水を流す機能を持つこま）を設置している</t>
  </si>
  <si>
    <t>・水道配管からの漏水を定期的に点検している</t>
  </si>
  <si>
    <t>４）化学物質使用量の抑制及び管理</t>
  </si>
  <si>
    <t>・有害性の化学物質について、その種類、使用量、保管量、使用方法、使用場所、保管場所等を経時的に把握し、記録･管理している</t>
  </si>
  <si>
    <t>・有害性の化学物質の排出量の計測、推定等を行っている</t>
  </si>
  <si>
    <t>・有害性の化学物質の表示を徹底している</t>
  </si>
  <si>
    <t>・化学物質の安全性に関する情報伝達のため、MSDS（化学物質安全データシート）により管理している</t>
  </si>
  <si>
    <t>・屋外での除草剤、殺虫剤の使用の削減に取り組んでいる</t>
  </si>
  <si>
    <t>①温室効果ガスの排出抑制</t>
  </si>
  <si>
    <t>・製品購入の際には、できるだけHFC（ハイドロフルオロカーボン）、PFC（パーフルオロカーボン）、SF6（六フッ化硫黄）等を使用していない製品を選ぶように配慮している</t>
  </si>
  <si>
    <t>・HFC（ハイドロフルオロカーボン）、PFC（パーフルオロカーボン）、SF6（六フッ化硫黄）等を使用している製品を廃棄する際の回収に努めている</t>
  </si>
  <si>
    <t>・都市ガス、灯油等の環境負荷の少ない燃料を優先的に購入、使用している</t>
  </si>
  <si>
    <t>・燃料電池システムを導入している</t>
  </si>
  <si>
    <t>・大気汚染の少ないプロセスや機器（低NOx燃焼機器等）を採用している</t>
  </si>
  <si>
    <t>・日常的に大気汚染防止への配慮（燃焼管理等）を行っている</t>
  </si>
  <si>
    <t>・大気汚染について、法令による基準より厳しい自主管理基準を設定し、その遵守に努めている</t>
  </si>
  <si>
    <t>・特定フロンの回収、適正処理を行っている</t>
  </si>
  <si>
    <t>②大気汚染物質の排出抑制</t>
  </si>
  <si>
    <t>・品質劣化等による不良在庫を減らすため、在庫数量の適正化等在庫管理を徹底している</t>
  </si>
  <si>
    <t>・使い捨て製品（紙コップ、使い捨て容器入りの弁当等）の使用や購入を抑制している</t>
  </si>
  <si>
    <t>・リターナブル容器（ビール瓶、一升瓶等）に入った製品を優先的に購入し、使用している</t>
  </si>
  <si>
    <t>・再使用またはリサイクルしやすい製品を優先的に購入し、使用している</t>
  </si>
  <si>
    <t>・詰め替え可能な製品の利用や備品の修理等により、製品等の長期使用を進めている</t>
  </si>
  <si>
    <t>・コピー機、パソコン、プリンター等について、リサイクルしやすい素材を使用した製品を購入している</t>
  </si>
  <si>
    <t>・商品の購入時には、簡易包装のものを優先的に購入している</t>
  </si>
  <si>
    <t>・OA機器等の故障時には、修理可能かどうかをチェックし、可能な限り修理することで長期使用に努めている</t>
  </si>
  <si>
    <t>②リサイクルの促進</t>
  </si>
  <si>
    <t>・紙、金属缶、ガラスびん、プラスチック、電池等について、分別回収ボックスの適正配置等により、ごみの分別を徹底している</t>
  </si>
  <si>
    <t>・シュレッダーの使用を機密文書等に限り、シュレッダー処理紙のリサイクルに努めている</t>
  </si>
  <si>
    <t>・コピー機、プリンターのトナーカートリッジの回収ルートを確立し、リサイクルを図っている</t>
  </si>
  <si>
    <t>・発生したごみは可能な限り、圧縮等を行い、減量している</t>
  </si>
  <si>
    <t>・回収した資源ごみがリサイクルされるよう確認している（委託業者等に対して）</t>
  </si>
  <si>
    <t>・食堂等における食べ残し、食品残渣等の有機物質については可能な限りコンポスト化（堆肥化）し、土壌に還元、利用している</t>
  </si>
  <si>
    <t>・廃食用油のリサイクルルートを確立し、せっけん等への再利用を行っている</t>
  </si>
  <si>
    <t>③産業廃棄物等の適正処理</t>
  </si>
  <si>
    <t>・廃棄物管理票（マニフェスト）をもとに廃棄物の適正な処理を行っている</t>
  </si>
  <si>
    <t>・廃棄物の最終処分先を定期的に、直接、確認している</t>
  </si>
  <si>
    <t>・メタン発生防止のため、生ごみ等の分別・リサイクルや適正な焼却処分を極力行うことにより、有機物の埋立処分を抑制している</t>
  </si>
  <si>
    <t>・廃棄物焼却の際、塩化ビニール等焼却に適さない物が混入しないよう徹底するとともに、ばい煙の処理、近隣環境への配慮等を行っている</t>
  </si>
  <si>
    <t>・排水処理装置を適切に設置している</t>
  </si>
  <si>
    <t>・排水が閉鎖性水域（湖、内湾等）に流入する場合は、窒素及び燐の除去対策を講じている</t>
  </si>
  <si>
    <t>・有害物質や有機汚濁物質（生ごみ等）ができるだけ混入しないようにしている</t>
  </si>
  <si>
    <t>・水質汚濁等について、法令による基準より厳しい自主管理基準を設定し、その達成に努めている</t>
  </si>
  <si>
    <t>・排水等の監視及び測定や排水処理設備の点検を定期的に行い、適正に管理している</t>
  </si>
  <si>
    <t>４）その他生活環境に係る保全の取組等</t>
  </si>
  <si>
    <t>・悪臭防止のため排出口の位置等の配慮を行っている</t>
  </si>
  <si>
    <t>３．製品及びサービスに関する項目</t>
  </si>
  <si>
    <t>１）グリーン購入（環境に配慮した物品等の購入、使用等）</t>
  </si>
  <si>
    <t>・間伐材、未利用資源等を利用した製品を積極的に購入、使用している</t>
  </si>
  <si>
    <t>・無漂白製品（衣料品等）、水性塗料等の環境への負荷の少ない製品を優先的に購入、使用している</t>
  </si>
  <si>
    <t>・修理や部品交換が可能で、部品の再使用、素材の再生利用が容易な設計の製品を優先的に購入、使用している</t>
  </si>
  <si>
    <t>・節水型の家電製品、水洗トイレ等を積極的に購入している</t>
  </si>
  <si>
    <t>・コピー用紙、コンピューター用紙、伝票、事務用箋、印刷物、パンフレット、トイレットペーパー、名刺等の紙について、再生紙または未利用繊維への転換を図っている</t>
  </si>
  <si>
    <t>・木材の調達にあたり、跡地の緑化、植林、環境修復が適切に行われていることに配慮したり、または跡地緑化等を考慮したりしている</t>
  </si>
  <si>
    <t>・社用車について、ハイブリッド車や低燃費車、低排出ガス認定車、電気自動車、天然ガス自動車等の低公害車への切り換えに取り組んでいる</t>
  </si>
  <si>
    <t>①設計、計画等における取組</t>
  </si>
  <si>
    <t>・再生資源の積極的利用に取り組んでいる</t>
  </si>
  <si>
    <t>・塩素系有機溶剤等の削減、代替物質への転換を行っている</t>
  </si>
  <si>
    <t>・タイヤの空気圧を定期的に確認し、適正値（メーカー指定の空気圧）を保つように努めている</t>
  </si>
  <si>
    <t>・排気ガスや騒音のレベルを抑えるため適正な車輌整備を行っている</t>
  </si>
  <si>
    <t>・共用自転車を導入して、近距離の用務には社用車を使用せず、自転車を利用するように努めている</t>
  </si>
  <si>
    <t>・公共交通機関の利用等により、社用車の使用削減に努めている</t>
  </si>
  <si>
    <t>③製品の回収・リサイクル</t>
  </si>
  <si>
    <t>・使用後の製品、容器包装等の回収・リサイクルに取り組んでいる</t>
  </si>
  <si>
    <t>・フロン類の漏洩防止のための留意点等、製品に関する環境への負荷を低減するための消費者への情報提供を行っている</t>
  </si>
  <si>
    <t>・消耗品の回収箱等を店頭に設置する等、その回収・リサイクルに取り組んでいる</t>
  </si>
  <si>
    <t>④環境配慮型商品等の販売及び情報提供</t>
  </si>
  <si>
    <t>・再生資源を使用した商品、再生可能な商品、繰り返し使える商品、省エネ・省資源型の商品、容器包装を簡素化した商品、環境ラベル認定等製品等を重点的に販売している</t>
  </si>
  <si>
    <t>・上記商品の販売目標を定め、販売促進に積極的に取り組んでいる</t>
  </si>
  <si>
    <t>・修理部品の長期的な確保に自主的に取り組んでいる</t>
  </si>
  <si>
    <t>・消費者等に環境配慮型商品に関する情報を積極的に提供している</t>
  </si>
  <si>
    <t>・製品の使用時や廃棄時の環境負荷の量をカタログ等に表示している</t>
  </si>
  <si>
    <t>・販売の際に環境配慮型製品の表示、製品アセスメントの結果の表示等を行っている</t>
  </si>
  <si>
    <t>・外部から製品の環境負荷に関するデータの提供の依頼があった場合、協力している</t>
  </si>
  <si>
    <t>・エコマーク及び自ら制定したマークや宣言等を製品やパンフレット等に表示している</t>
  </si>
  <si>
    <t>４．その他</t>
  </si>
  <si>
    <t>１）生物多様性の保全と持続可能な利用のための取組</t>
  </si>
  <si>
    <t>・原材料の生産や採掘が、現地の生物多様性に悪影響を与えるものではないか、先住民の権利は尊重されているか等についての情報を得ている</t>
  </si>
  <si>
    <t>・調達する原材料について、認証品（森林認証、漁業認証等）の活用を指向している</t>
  </si>
  <si>
    <t>・地元の自然資源の積極的な利用を図り、地産地消を推進している</t>
  </si>
  <si>
    <t>・事業活動が生物多様性に与える影響を公表している</t>
  </si>
  <si>
    <t>２）環境コミュニケーション及び社会貢献</t>
  </si>
  <si>
    <t>①環境コミュニケーション</t>
  </si>
  <si>
    <t>・事業活動に伴う重要な環境負荷、環境に関する主要な目標、環境担当者の連絡先等を公表している</t>
  </si>
  <si>
    <t>・消費者等に対して、情報提供や啓発活動を行っている</t>
  </si>
  <si>
    <t>・外部からの情報提供、公表の依頼に対する窓口を置いている</t>
  </si>
  <si>
    <t>・ホームページ上で環境に関する情報を提供している</t>
  </si>
  <si>
    <t>・意見聴取を定期的に行い、環境への取組の際に考慮している</t>
  </si>
  <si>
    <t>・外部関係者の意見を聴取する窓口を設けている</t>
  </si>
  <si>
    <t>②社会貢献</t>
  </si>
  <si>
    <t>・環境に関する基金・団体の設置、既存の基金・団体を支援している（人材派遣、資金面での援助、従業員の給与の端数を集めた寄付、広報活動への協力等）</t>
  </si>
  <si>
    <t>・環境関係の基金等へのマッチングギフト（従業員労働組合等の任意の寄付と同額の寄付を事業主として行うこと）を行っている</t>
  </si>
  <si>
    <t>・地域のボランティア活動等に積極的に参加し、協力や支援を行っている</t>
  </si>
  <si>
    <t>・環境に関する研究や活動を行っているサークル等に対する支援、または協働を行っている</t>
  </si>
  <si>
    <t>・環境に関連する表彰制度を実施している</t>
  </si>
  <si>
    <t>・大学に環境関係の寄附講座を開く等、研究機関への支援を行っている</t>
  </si>
  <si>
    <t>・敷地内、壁面、屋上等の緑化を行っている（大気浄化、都市気象の緩和にも資する）</t>
  </si>
  <si>
    <t>３）施主・事業主における建築物の増改築、解体等にあたっての環境配慮</t>
  </si>
  <si>
    <t>①設計者及び施工業者（工務店、建設会社等）への依頼・協力要請</t>
  </si>
  <si>
    <t>・環境負荷の少ない建築材の使用、建築材の使用合理化等（合板型枠等の木材の使用合理化、高炉セメント、エコセメント、再生素材の積極的使用等）を依頼している</t>
  </si>
  <si>
    <t>・周辺の自然環境（動植物等）への影響を最小限に抑える、もしくは修復する等環境に配慮した施工計画の提案を依頼している</t>
  </si>
  <si>
    <t>②既存建築物が及ぼす環境への影響を予防、低減するための方策</t>
  </si>
  <si>
    <t>・建築物の老朽化や運用の診断を行い、改善や環境保全設備の見直しを行っている</t>
  </si>
  <si>
    <t>・建築物の耐久性の向上に取り組んでいる</t>
  </si>
  <si>
    <t>・排水設備のメンテナンス、吹き付けアスベストの管理（特に解体時の事前除去）等を行っている</t>
  </si>
  <si>
    <t>③設備の入替・更新時及び施設の改修にあたっての配慮</t>
  </si>
  <si>
    <t>１）温室効果ガスの排出抑制、大気汚染等の防止</t>
  </si>
  <si>
    <t>別表２　環境への取組の自己チェックリスト</t>
  </si>
  <si>
    <t>１．事務所及び建設現場等の事業活動へのインプットに関する項目</t>
  </si>
  <si>
    <t>②建設機械及び設備機器等の適正管理</t>
  </si>
  <si>
    <t>２．事務所及び建設現場等の事業活動からのアウトプットに関する項目</t>
  </si>
  <si>
    <t>３）排水処理、水質汚濁等の防止</t>
  </si>
  <si>
    <t>２）施工・販売・提供する製品及びサービスにおける環境配慮</t>
  </si>
  <si>
    <t>②出荷、運搬、輸送等における取組</t>
  </si>
  <si>
    <t>・施工方法や作業方法を見直し、エネルギーの効率的利用をしている</t>
  </si>
  <si>
    <t>・既存の工法を変更し、エネルギーの消費を抑えている</t>
  </si>
  <si>
    <t>・使用機械を大型化する等効率的使用から見直し、エネルギーの消費を抑えている</t>
  </si>
  <si>
    <t>・建設現場の作業規模に応じた建設機械等の種類や規格を用いることでエネルギーの消費を抑えている</t>
  </si>
  <si>
    <t>・アクティビティやアロー、フロート等を見直し、施工期間を短縮している</t>
  </si>
  <si>
    <t>・生コンクリートの打設等、気温や湿度、天候、季節に左右される工種は、最適時期に施工するよう工程を変更している</t>
  </si>
  <si>
    <t>・運搬計画を見直し、エネルギー消費の少ない運搬を行っている</t>
  </si>
  <si>
    <t>・事務所、工場・作業所等の照明は、昼休み、残業時等不必要な時は消灯している</t>
  </si>
  <si>
    <t>・ロッカー室や倉庫、作業休憩所、使用頻度が低いトイレ等の照明は、普段は消灯し、使用時のみ点灯している</t>
  </si>
  <si>
    <t>・空調の適温化（冷房28度程度、暖房20度程度）を徹底している</t>
  </si>
  <si>
    <t>・情報化施工の導入を図っている</t>
  </si>
  <si>
    <t>・建設機械等の作業は、過剰な負荷を掛けないようにしている</t>
  </si>
  <si>
    <t>・建設機械等の作業を停止するときは、エンジンを停止している</t>
  </si>
  <si>
    <t>・建設機械等は、定期的自主点検の他、施工開始時等に点検を実施している</t>
  </si>
  <si>
    <t>・建設機械等の整備は、環境に配慮した整備を行っている</t>
  </si>
  <si>
    <t>・建設機械等の過積載が行われないよう徹底している</t>
  </si>
  <si>
    <t>・建設機械等に使用する燃料やオイルは、環境に配慮した製品を使用している</t>
  </si>
  <si>
    <t>・建設設備機器は無駄や無理のない運転を行っている</t>
  </si>
  <si>
    <t>・建設機械等や空気圧縮機、発電機、ボイラー等のエネルギー供給設備については、新規購入及び更新時には省エネルギー型機器を導入している</t>
  </si>
  <si>
    <t>・天井埋込形エアコンの吹き出しにファン等を付けて、風を攪乱させる装置を導入している</t>
  </si>
  <si>
    <t>・蛍光灯照明器具の安定器をインバーター式に交換している</t>
  </si>
  <si>
    <t>・高効率蛍光灯等の省エネルギー型照明器具に切り替えるようにしている</t>
  </si>
  <si>
    <t>・出来型管理の基準に上乗せして、より高い精度の自主基準を設定している</t>
  </si>
  <si>
    <t>・資源が有効に利用できるよう同種の工事や施工が、同時期に行える配慮をしている</t>
  </si>
  <si>
    <t>・資材発注時に、設計図書等を再チェックし、残余資材の発生を防止している。</t>
  </si>
  <si>
    <t>・施工に合わせたスプレーガンの利用で塗料や洗浄剤等の使用量を抑制している</t>
  </si>
  <si>
    <t>・仮設材等を再利用し、長期有効利用できるよう配慮している</t>
  </si>
  <si>
    <t>・発生した残余資材を再使用できるよう配慮している</t>
  </si>
  <si>
    <t>・建設現場等（道路路面への散水等）や資機材置場で使用する水を再利用するための設備を設置し、活用している（中水利用）</t>
  </si>
  <si>
    <t>・舗装工事の舗設で使用する散水用の水は、排水路の水や雨水等を利用している</t>
  </si>
  <si>
    <t>・街路樹や公園緑化の植栽工事で使用する散水用の水は、排水路の水や雨水等を利用している</t>
  </si>
  <si>
    <t>・建設機械等の洗車には、排水路の水や雨水等を利用している</t>
  </si>
  <si>
    <t>・建設機械等を洗車する場合は、泥等を落としてから行っている</t>
  </si>
  <si>
    <t>・洗車等に使用するホースの先には、ストッパーを付けている</t>
  </si>
  <si>
    <t>・建設現場等で使用する有害性の化学物質は、流出防止対策を徹底している</t>
  </si>
  <si>
    <t>・建設現場等で使用する有害性の化学物質の拡散防止対策を徹底している</t>
  </si>
  <si>
    <t>・接着剤、防水剤、塗料等に含まれる有害性の化学物質の削減に取り組んでいる</t>
  </si>
  <si>
    <t>・建設現場等で使用する化学物質は、生分解性等の環境にやさしい製品の使用促進を行っている</t>
  </si>
  <si>
    <t>・建設現場等における化学物質は必要最小限の使用量とし、保管は原則行わないようにしている</t>
  </si>
  <si>
    <t>・有害物質の保管容器等の保守・点検を定期的に行う等適正管理に努めている</t>
  </si>
  <si>
    <t>・低炭素型建設機械の導入を図っている</t>
  </si>
  <si>
    <t>・燃料消費の少ない施工方法や作業方法を採用している</t>
  </si>
  <si>
    <t>・施工方法や作業方法によって、燃料消費の少ない建設機械等や設備機器を選定している</t>
  </si>
  <si>
    <t>・燃料消費の少ない工法への変更に取り組んでいる</t>
  </si>
  <si>
    <t>・燃料消費の少ない建設機械等や設備機器の組み合わせを推進している</t>
  </si>
  <si>
    <t>・燃料消費の少ない運搬経路や資材搬入経路を検討し、採用している</t>
  </si>
  <si>
    <t>・建設車両のタイヤ空気圧の適正維持を行っている</t>
  </si>
  <si>
    <t>・建設機械等の省エネ運転を推進している</t>
  </si>
  <si>
    <t>・建設機械等のアイドリングストップを行っている</t>
  </si>
  <si>
    <t>・国土交通省の建設施工における地球温暖化防止の手引きに従い、取り組んでいる</t>
  </si>
  <si>
    <t>・情報化施工による低燃費施工の導入を図っている</t>
  </si>
  <si>
    <t>・太陽光発電設備を導入し、太陽エネルギーを電気として利用している</t>
  </si>
  <si>
    <t>・太陽熱温水器等を導入し、加熱した水を暖房や給湯に利用している</t>
  </si>
  <si>
    <t>・マイクロ水力（発電規模100kW程度以下の水力発電）を導入している</t>
  </si>
  <si>
    <t>・排出ガス対策型建設機械の導入を図っている</t>
  </si>
  <si>
    <t>・排出ガス低減効果のある燃料やオイルを使用する</t>
  </si>
  <si>
    <t>・建設機械等の定期的自主点検の他、施工開始時等に点検を実施する</t>
  </si>
  <si>
    <t>・粉じん、ばい煙等の監視及び測定や粉じん、ばい煙処理設備の点検を定期的に行う等、適正に管理している</t>
  </si>
  <si>
    <t>・施工管理の出来型管理計画時に、設計基準に上乗せした自主基準を設けて、生コンクリートやアスファルト・コンクリートの廃棄を抑制している</t>
  </si>
  <si>
    <t>・建設資材発注時に使用数量を再チェックし、残余建設資材の廃棄を抑制している</t>
  </si>
  <si>
    <t>・施工温度の影響による品質劣化を防ぐため温度管理を徹底している</t>
  </si>
  <si>
    <t>・建設現場等で発生する建設副産物の再利用率向上のため工夫をしている
　（建設発生木材のチップ化等建設資材として再利用している）</t>
  </si>
  <si>
    <t>・建設現場等で発生する廃棄物を混合廃棄物としないよう徹底している</t>
  </si>
  <si>
    <t>・建設現場等で発生する混合廃棄物を分解等して分別し、リユース、リサイクルしている</t>
  </si>
  <si>
    <t>・施工方法や作業方法を見直し、水質汚濁の少ない方法に変更している</t>
  </si>
  <si>
    <t>・水質汚濁の少ないプロセスや機械設備（濁水の回収・再利用等）を採用している</t>
  </si>
  <si>
    <t>・オイルフェンスの設置等、排水の汚濁防止対策を行っている</t>
  </si>
  <si>
    <t>・建設現場等周辺の生活環境に影響の少ない時間帯での施工を行っている</t>
  </si>
  <si>
    <t>・建設現場等周辺の生活環境に影響の少ない施工方法や作業方法を検討し、施工している</t>
  </si>
  <si>
    <t>・建設現場等周辺の生活環境に影響の少ない工法を提案し、採用している</t>
  </si>
  <si>
    <t>・低騒音・低振動型建設機械等の使用、防音・防振設備の設置・管理等により騒音・振動を防止するとともに、日常的な監視及び測定を実施している</t>
  </si>
  <si>
    <t>・環境に配慮した物品等の調達に係る方針、基準等を作成し、それらに基づき物品リストを作成し、リストに基づく購入を行っている</t>
  </si>
  <si>
    <t>・再生可能、有害性の化学物質の含有量が少ない等の建設資材等を購入している</t>
  </si>
  <si>
    <t>・建設現場等の事前環境調査の実施及び対策を実施している</t>
  </si>
  <si>
    <t>・環境配慮型工法の採用や環境配慮型施工の提案をしている</t>
  </si>
  <si>
    <t>・建設現場等周辺の自然との共生と調和を指向している</t>
  </si>
  <si>
    <t>・建築物・工作物等の長寿命化を指向している</t>
  </si>
  <si>
    <t>・建築物・工作物等の使用過程でのエネルギーの削減と省資源化を指向している</t>
  </si>
  <si>
    <t>・リサイクルしやすいよう、建築物・工作物の構造を指向している</t>
  </si>
  <si>
    <t>・有害性の化学物質の含有量が少ない資材の使用を指向している</t>
  </si>
  <si>
    <t>・購入する資材の仕様を変更し、端材等の削減に取り組んでいる</t>
  </si>
  <si>
    <t>・敷地内、壁面、屋上等の緑化を指向している</t>
  </si>
  <si>
    <t>・地域の自然環境との調和に配慮し、生態系や景観の保全について指向している</t>
  </si>
  <si>
    <t>・環境負荷の少ない建築材の使用、建築材の使用合理化への取組を指向している（合板型枠等の木材の使用合理化、高炉セメント、エコセメント、再生素材の積極的使用等）</t>
  </si>
  <si>
    <t>・環境にやさしい施工や工法を採用している</t>
  </si>
  <si>
    <t>・帰り荷や複数現場への共積み、乗り合いを励行している</t>
  </si>
  <si>
    <t>・建設現場等及び周辺の自然環境の把握をしている</t>
  </si>
  <si>
    <t>・建設現場等及び周辺の生物多様性保全に取り組んでいる</t>
  </si>
  <si>
    <t>・調達する原材料（木材、鉱物等）の原産地を把握している</t>
  </si>
  <si>
    <t>・事務所及び建設現場等周辺の環境や生き物の保全活動（生息地の整備等）等を通し、事業活動を行う地域環境への配慮を行っている</t>
  </si>
  <si>
    <t>・建設現場等周辺の自然環境等の状態を把握し、周辺地域の関係者に説明し、情報を共有する</t>
  </si>
  <si>
    <t>・建設現場等周辺の生物多様性保全の取組を、地域と協働して取り組んでいる</t>
  </si>
  <si>
    <t>・事務所及び建設現場等周辺の景観や生物多様性保全に取り組んでいる</t>
  </si>
  <si>
    <t>・追加する取組がある場合には、それぞれの項目の下の空欄に取組の内容を記入してください。</t>
  </si>
  <si>
    <t>・関連する取組については、左の欄に「１」を入力してください（関連する取組についてのみ）。</t>
  </si>
  <si>
    <t>・重要度の欄に、重大「３」、かなり「２」、多少「１」を入力してください。</t>
  </si>
  <si>
    <t>・取組の欄に、既に取り組んでいる「２」、さらに取組が必要「１」、取り組んでいない「０」を入力してください。</t>
  </si>
  <si>
    <r>
      <t>・従来機との比較でCOP</t>
    </r>
    <r>
      <rPr>
        <sz val="10.5"/>
        <rFont val="ＭＳ 明朝"/>
        <family val="1"/>
      </rPr>
      <t>の高いヒートポンプエアコンを採用している</t>
    </r>
  </si>
  <si>
    <r>
      <t>・地域冷暖房（地域熱供給）システム</t>
    </r>
    <r>
      <rPr>
        <sz val="10.5"/>
        <rFont val="ＭＳ 明朝"/>
        <family val="1"/>
      </rPr>
      <t>を利用している</t>
    </r>
  </si>
  <si>
    <r>
      <t>・燃料油、溶剤、塗料等の揮発を防止する等、VOC</t>
    </r>
    <r>
      <rPr>
        <sz val="10.5"/>
        <rFont val="ＭＳ 明朝"/>
        <family val="1"/>
      </rPr>
      <t>の排出抑制に取り組んでいる</t>
    </r>
  </si>
  <si>
    <r>
      <t>・カーボン・オフセット</t>
    </r>
    <r>
      <rPr>
        <sz val="10.5"/>
        <rFont val="ＭＳ 明朝"/>
        <family val="1"/>
      </rPr>
      <t>に取り組んでいる商品やサービスを購入または使用している</t>
    </r>
  </si>
  <si>
    <t>・環境ラベル認定等製品を優先的に購入している</t>
  </si>
  <si>
    <t>・省エネルギー基準適合製品を購入している</t>
  </si>
  <si>
    <t>・再生材料から作られた製品を優先的に購入、使用している</t>
  </si>
  <si>
    <t>・エコドライブ等運転方法の配慮（急発進・急加速や空ぶかしの排除、駐停車中のエンジン停止等）を励行している</t>
  </si>
  <si>
    <t>※建設副産物の再資源化については、「建設廃棄物の３Ｒ、適正処理が地球を守ります」</t>
  </si>
  <si>
    <t>　建設副産物リサイクル広報推進会議ホームページhttp://www.suishinkaigi.jp/index.html</t>
  </si>
  <si>
    <t>　等が参考となりますので活用してください。</t>
  </si>
  <si>
    <t>　（財団法人産業廃棄物処理事業振興財団http://www.sanpainet.or.jp/）や、</t>
  </si>
  <si>
    <t>①廃棄物の発生そのものを抑える取組</t>
  </si>
  <si>
    <t>２）廃棄物（建設副産物等）の排出抑制、リサイクル、適正処理</t>
  </si>
  <si>
    <t>↑関連する取組についてのみ「１」を入力して下さい。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</si>
</sst>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1"/>
      <color indexed="8"/>
      <name val="ＭＳ Ｐゴシック"/>
      <family val="3"/>
    </font>
    <font>
      <sz val="12"/>
      <name val="ＭＳ 明朝"/>
      <family val="1"/>
    </font>
    <font>
      <b/>
      <sz val="12"/>
      <name val="ＭＳ 明朝"/>
      <family val="1"/>
    </font>
    <font>
      <sz val="10"/>
      <name val="ＭＳ 明朝"/>
      <family val="1"/>
    </font>
    <font>
      <sz val="6"/>
      <name val="ＭＳ Ｐゴシック"/>
      <family val="3"/>
    </font>
    <font>
      <b/>
      <sz val="16"/>
      <name val="ＭＳ 明朝"/>
      <family val="1"/>
    </font>
    <font>
      <sz val="10"/>
      <name val="ＭＳ Ｐゴシック"/>
      <family val="3"/>
    </font>
    <font>
      <sz val="9"/>
      <name val="ＭＳ Ｐゴシック"/>
      <family val="3"/>
    </font>
    <font>
      <b/>
      <sz val="11"/>
      <name val="ＭＳ 明朝"/>
      <family val="1"/>
    </font>
    <font>
      <sz val="9"/>
      <name val="ＭＳ 明朝"/>
      <family val="1"/>
    </font>
    <font>
      <b/>
      <sz val="12"/>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明朝"/>
      <family val="1"/>
    </font>
    <font>
      <b/>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明朝"/>
      <family val="1"/>
    </font>
    <font>
      <sz val="11"/>
      <color theme="0"/>
      <name val="ＭＳ Ｐゴシック"/>
      <family val="3"/>
    </font>
    <font>
      <b/>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double"/>
      <right/>
      <top style="double"/>
      <bottom style="double"/>
    </border>
    <border>
      <left/>
      <right/>
      <top style="double"/>
      <bottom style="double"/>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thin"/>
      <top/>
      <bottom style="thin"/>
    </border>
    <border>
      <left style="thin"/>
      <right style="thin"/>
      <top style="thin"/>
      <bottom style="thin"/>
    </border>
    <border>
      <left/>
      <right style="medium"/>
      <top style="medium"/>
      <bottom style="medium"/>
    </border>
    <border>
      <left/>
      <right/>
      <top style="thin"/>
      <bottom/>
    </border>
    <border>
      <left/>
      <right/>
      <top/>
      <bottom style="thin"/>
    </border>
    <border>
      <left/>
      <right style="double"/>
      <top style="double"/>
      <bottom style="double"/>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8">
    <xf numFmtId="0" fontId="0" fillId="0" borderId="0" xfId="0" applyAlignment="1">
      <alignment/>
    </xf>
    <xf numFmtId="0" fontId="0" fillId="0" borderId="0" xfId="0" applyAlignment="1">
      <alignment/>
    </xf>
    <xf numFmtId="0" fontId="4" fillId="0" borderId="10" xfId="0" applyFont="1" applyBorder="1" applyAlignment="1">
      <alignment vertical="top" wrapText="1"/>
    </xf>
    <xf numFmtId="0" fontId="7" fillId="0" borderId="0" xfId="0" applyFont="1" applyAlignment="1">
      <alignment horizontal="right" vertical="center"/>
    </xf>
    <xf numFmtId="0" fontId="7"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7"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0" fontId="7" fillId="0" borderId="10" xfId="0" applyFont="1" applyBorder="1" applyAlignment="1">
      <alignment vertical="center"/>
    </xf>
    <xf numFmtId="0" fontId="7" fillId="0" borderId="0" xfId="0" applyFont="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right" vertical="center" wrapText="1"/>
    </xf>
    <xf numFmtId="0" fontId="7" fillId="0" borderId="17" xfId="0" applyFont="1" applyBorder="1" applyAlignment="1">
      <alignment vertical="center" wrapText="1"/>
    </xf>
    <xf numFmtId="0" fontId="48" fillId="33" borderId="0" xfId="0" applyFont="1" applyFill="1" applyAlignment="1">
      <alignment horizontal="left" vertical="center"/>
    </xf>
    <xf numFmtId="0" fontId="49" fillId="33" borderId="0" xfId="0" applyFont="1" applyFill="1" applyAlignment="1">
      <alignment vertical="top"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8" fillId="0" borderId="0" xfId="0" applyFont="1" applyAlignment="1">
      <alignment vertical="center"/>
    </xf>
    <xf numFmtId="0" fontId="8" fillId="0" borderId="0" xfId="0" applyFont="1" applyAlignment="1">
      <alignment/>
    </xf>
    <xf numFmtId="0" fontId="50" fillId="34" borderId="18" xfId="0" applyFont="1" applyFill="1" applyBorder="1" applyAlignment="1">
      <alignment horizontal="center" vertical="center"/>
    </xf>
    <xf numFmtId="0" fontId="50" fillId="34" borderId="18"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top" wrapText="1"/>
    </xf>
    <xf numFmtId="0" fontId="8" fillId="0" borderId="0" xfId="0" applyFont="1" applyAlignment="1">
      <alignmen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7" fillId="0" borderId="16"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horizontal="right" vertical="center" wrapText="1"/>
    </xf>
    <xf numFmtId="0" fontId="7" fillId="0" borderId="0" xfId="0" applyFont="1" applyBorder="1" applyAlignment="1">
      <alignment horizontal="right" vertical="center"/>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Fill="1" applyAlignment="1">
      <alignment/>
    </xf>
    <xf numFmtId="0" fontId="7" fillId="0" borderId="13"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vertical="center" wrapText="1"/>
    </xf>
    <xf numFmtId="0" fontId="0" fillId="0" borderId="0" xfId="0" applyFont="1" applyFill="1" applyAlignment="1">
      <alignment/>
    </xf>
    <xf numFmtId="0" fontId="7" fillId="0" borderId="21" xfId="0" applyFont="1" applyBorder="1" applyAlignment="1">
      <alignment vertical="center" wrapText="1"/>
    </xf>
    <xf numFmtId="0" fontId="7" fillId="0" borderId="20" xfId="0" applyFont="1" applyBorder="1" applyAlignment="1">
      <alignment vertical="center"/>
    </xf>
    <xf numFmtId="0" fontId="0" fillId="0" borderId="0" xfId="0" applyFont="1" applyBorder="1" applyAlignment="1">
      <alignment/>
    </xf>
    <xf numFmtId="0" fontId="7" fillId="0" borderId="22" xfId="0" applyFont="1" applyBorder="1" applyAlignment="1">
      <alignment vertical="center" wrapText="1"/>
    </xf>
    <xf numFmtId="0" fontId="50" fillId="34" borderId="23"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6" xfId="0" applyFont="1" applyFill="1" applyBorder="1" applyAlignment="1">
      <alignment vertical="center" wrapText="1"/>
    </xf>
    <xf numFmtId="0" fontId="0" fillId="0" borderId="0" xfId="0" applyAlignment="1">
      <alignment vertical="center" wrapText="1"/>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10" fillId="0" borderId="18" xfId="0" applyFont="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5"/>
  <sheetViews>
    <sheetView tabSelected="1" zoomScaleSheetLayoutView="100" zoomScalePageLayoutView="0" workbookViewId="0" topLeftCell="A1">
      <selection activeCell="A1" sqref="A1"/>
    </sheetView>
  </sheetViews>
  <sheetFormatPr defaultColWidth="9.00390625" defaultRowHeight="13.5"/>
  <cols>
    <col min="1" max="1" width="6.125" style="8" customWidth="1"/>
    <col min="2" max="2" width="88.75390625" style="11" customWidth="1"/>
    <col min="3" max="3" width="10.00390625" style="12" customWidth="1"/>
    <col min="4" max="5" width="9.50390625" style="12" customWidth="1"/>
    <col min="6" max="6" width="9.50390625" style="13" customWidth="1"/>
    <col min="7" max="7" width="9.00390625" style="6" customWidth="1"/>
    <col min="8" max="16384" width="9.00390625" style="1" customWidth="1"/>
  </cols>
  <sheetData>
    <row r="1" spans="1:7" ht="21" customHeight="1" thickBot="1">
      <c r="A1" s="7" t="s">
        <v>163</v>
      </c>
      <c r="G1" s="5"/>
    </row>
    <row r="2" spans="1:7" ht="21" customHeight="1" thickBot="1" thickTop="1">
      <c r="A2" s="7"/>
      <c r="B2" s="61" t="s">
        <v>263</v>
      </c>
      <c r="C2" s="12" t="s">
        <v>5</v>
      </c>
      <c r="D2" s="14">
        <f>D7+D146+D270+D352</f>
        <v>0</v>
      </c>
      <c r="E2" s="15" t="s">
        <v>6</v>
      </c>
      <c r="F2" s="57">
        <f>F7+F146+F270+F352</f>
        <v>0</v>
      </c>
      <c r="G2" s="5"/>
    </row>
    <row r="3" spans="1:7" ht="21" customHeight="1" thickTop="1">
      <c r="A3" s="7"/>
      <c r="B3" s="61" t="s">
        <v>264</v>
      </c>
      <c r="G3" s="5"/>
    </row>
    <row r="4" spans="1:7" ht="21" customHeight="1">
      <c r="A4" s="7"/>
      <c r="B4" s="61" t="s">
        <v>265</v>
      </c>
      <c r="G4" s="5"/>
    </row>
    <row r="5" spans="1:7" ht="21" customHeight="1">
      <c r="A5" s="7"/>
      <c r="B5" s="61" t="s">
        <v>266</v>
      </c>
      <c r="C5" s="13"/>
      <c r="D5" s="13"/>
      <c r="E5" s="13"/>
      <c r="G5" s="5"/>
    </row>
    <row r="6" ht="14.25" thickBot="1">
      <c r="G6" s="5"/>
    </row>
    <row r="7" spans="1:7" ht="18" thickBot="1">
      <c r="A7" s="25" t="s">
        <v>164</v>
      </c>
      <c r="B7" s="26"/>
      <c r="C7" s="12" t="s">
        <v>3</v>
      </c>
      <c r="D7" s="16">
        <f>D9+D81+D103+D126</f>
        <v>0</v>
      </c>
      <c r="E7" s="17" t="s">
        <v>7</v>
      </c>
      <c r="F7" s="41">
        <f>F9+F81+F103+F126</f>
        <v>0</v>
      </c>
      <c r="G7" s="5"/>
    </row>
    <row r="8" spans="1:7" ht="14.25">
      <c r="A8" s="9"/>
      <c r="G8" s="5"/>
    </row>
    <row r="9" spans="1:7" ht="14.25">
      <c r="A9" s="10" t="s">
        <v>9</v>
      </c>
      <c r="C9" s="12" t="s">
        <v>4</v>
      </c>
      <c r="D9" s="18">
        <f>SUM(E12:E31)+SUM(E37:E54)+SUM(E60:E77)</f>
        <v>0</v>
      </c>
      <c r="E9" s="19" t="s">
        <v>8</v>
      </c>
      <c r="F9" s="22">
        <f>SUM(F12:F31)+SUM(F37:F54)+SUM(F60:F77)</f>
        <v>0</v>
      </c>
      <c r="G9" s="5"/>
    </row>
    <row r="10" spans="1:7" ht="14.25">
      <c r="A10" s="10" t="s">
        <v>10</v>
      </c>
      <c r="D10" s="27"/>
      <c r="E10" s="28"/>
      <c r="F10" s="29"/>
      <c r="G10" s="5"/>
    </row>
    <row r="11" spans="1:5" s="34" customFormat="1" ht="19.5" customHeight="1">
      <c r="A11" s="32" t="s">
        <v>12</v>
      </c>
      <c r="B11" s="33" t="s">
        <v>11</v>
      </c>
      <c r="C11" s="33" t="s">
        <v>0</v>
      </c>
      <c r="D11" s="33" t="s">
        <v>1</v>
      </c>
      <c r="E11" s="33" t="s">
        <v>2</v>
      </c>
    </row>
    <row r="12" spans="1:6" s="4" customFormat="1" ht="14.25">
      <c r="A12" s="62"/>
      <c r="B12" s="2" t="s">
        <v>170</v>
      </c>
      <c r="C12" s="22"/>
      <c r="D12" s="22"/>
      <c r="E12" s="23" t="str">
        <f>IF(A12=1,1*C12*D12,"－")</f>
        <v>－</v>
      </c>
      <c r="F12" s="3" t="str">
        <f>IF(A12=1,1*C12*2,"－")</f>
        <v>－</v>
      </c>
    </row>
    <row r="13" spans="1:6" s="4" customFormat="1" ht="14.25">
      <c r="A13" s="63"/>
      <c r="B13" s="2" t="s">
        <v>171</v>
      </c>
      <c r="C13" s="24"/>
      <c r="D13" s="24"/>
      <c r="E13" s="23" t="str">
        <f aca="true" t="shared" si="0" ref="E13:E29">IF(A13=1,1*C13*D13,"－")</f>
        <v>－</v>
      </c>
      <c r="F13" s="3" t="str">
        <f aca="true" t="shared" si="1" ref="F13:F29">IF(A13=1,1*C13*2,"－")</f>
        <v>－</v>
      </c>
    </row>
    <row r="14" spans="1:6" s="4" customFormat="1" ht="14.25">
      <c r="A14" s="63"/>
      <c r="B14" s="2" t="s">
        <v>172</v>
      </c>
      <c r="C14" s="24"/>
      <c r="D14" s="24"/>
      <c r="E14" s="23" t="str">
        <f t="shared" si="0"/>
        <v>－</v>
      </c>
      <c r="F14" s="3" t="str">
        <f t="shared" si="1"/>
        <v>－</v>
      </c>
    </row>
    <row r="15" spans="1:6" s="4" customFormat="1" ht="14.25">
      <c r="A15" s="63"/>
      <c r="B15" s="2" t="s">
        <v>173</v>
      </c>
      <c r="C15" s="24"/>
      <c r="D15" s="24"/>
      <c r="E15" s="23" t="str">
        <f t="shared" si="0"/>
        <v>－</v>
      </c>
      <c r="F15" s="3" t="str">
        <f t="shared" si="1"/>
        <v>－</v>
      </c>
    </row>
    <row r="16" spans="1:6" s="4" customFormat="1" ht="14.25">
      <c r="A16" s="63"/>
      <c r="B16" s="2" t="s">
        <v>174</v>
      </c>
      <c r="C16" s="24"/>
      <c r="D16" s="24"/>
      <c r="E16" s="23" t="str">
        <f t="shared" si="0"/>
        <v>－</v>
      </c>
      <c r="F16" s="3" t="str">
        <f t="shared" si="1"/>
        <v>－</v>
      </c>
    </row>
    <row r="17" spans="1:6" s="4" customFormat="1" ht="24">
      <c r="A17" s="63"/>
      <c r="B17" s="2" t="s">
        <v>175</v>
      </c>
      <c r="C17" s="24"/>
      <c r="D17" s="24"/>
      <c r="E17" s="23" t="str">
        <f aca="true" t="shared" si="2" ref="E17:E22">IF(A17=1,1*C17*D17,"－")</f>
        <v>－</v>
      </c>
      <c r="F17" s="3" t="str">
        <f aca="true" t="shared" si="3" ref="F17:F22">IF(A17=1,1*C17*2,"－")</f>
        <v>－</v>
      </c>
    </row>
    <row r="18" spans="1:6" s="4" customFormat="1" ht="14.25">
      <c r="A18" s="63"/>
      <c r="B18" s="2" t="s">
        <v>176</v>
      </c>
      <c r="C18" s="24"/>
      <c r="D18" s="24"/>
      <c r="E18" s="23" t="str">
        <f t="shared" si="2"/>
        <v>－</v>
      </c>
      <c r="F18" s="3" t="str">
        <f t="shared" si="3"/>
        <v>－</v>
      </c>
    </row>
    <row r="19" spans="1:6" s="4" customFormat="1" ht="14.25">
      <c r="A19" s="63"/>
      <c r="B19" s="2" t="s">
        <v>180</v>
      </c>
      <c r="C19" s="24"/>
      <c r="D19" s="24"/>
      <c r="E19" s="23" t="str">
        <f t="shared" si="2"/>
        <v>－</v>
      </c>
      <c r="F19" s="3" t="str">
        <f t="shared" si="3"/>
        <v>－</v>
      </c>
    </row>
    <row r="20" spans="1:6" s="4" customFormat="1" ht="14.25">
      <c r="A20" s="63"/>
      <c r="B20" s="2" t="s">
        <v>177</v>
      </c>
      <c r="C20" s="24"/>
      <c r="D20" s="24"/>
      <c r="E20" s="23" t="str">
        <f t="shared" si="2"/>
        <v>－</v>
      </c>
      <c r="F20" s="3" t="str">
        <f t="shared" si="3"/>
        <v>－</v>
      </c>
    </row>
    <row r="21" spans="1:6" s="4" customFormat="1" ht="14.25">
      <c r="A21" s="63"/>
      <c r="B21" s="2" t="s">
        <v>178</v>
      </c>
      <c r="C21" s="24"/>
      <c r="D21" s="24"/>
      <c r="E21" s="23" t="str">
        <f t="shared" si="2"/>
        <v>－</v>
      </c>
      <c r="F21" s="3" t="str">
        <f t="shared" si="3"/>
        <v>－</v>
      </c>
    </row>
    <row r="22" spans="1:6" s="4" customFormat="1" ht="14.25">
      <c r="A22" s="63"/>
      <c r="B22" s="2" t="s">
        <v>13</v>
      </c>
      <c r="C22" s="24"/>
      <c r="D22" s="24"/>
      <c r="E22" s="23" t="str">
        <f t="shared" si="2"/>
        <v>－</v>
      </c>
      <c r="F22" s="3" t="str">
        <f t="shared" si="3"/>
        <v>－</v>
      </c>
    </row>
    <row r="23" spans="1:6" s="4" customFormat="1" ht="14.25">
      <c r="A23" s="63"/>
      <c r="B23" s="2" t="s">
        <v>14</v>
      </c>
      <c r="C23" s="24"/>
      <c r="D23" s="24"/>
      <c r="E23" s="23" t="str">
        <f t="shared" si="0"/>
        <v>－</v>
      </c>
      <c r="F23" s="3" t="str">
        <f t="shared" si="1"/>
        <v>－</v>
      </c>
    </row>
    <row r="24" spans="1:6" s="4" customFormat="1" ht="14.25">
      <c r="A24" s="63"/>
      <c r="B24" s="2" t="s">
        <v>15</v>
      </c>
      <c r="C24" s="24"/>
      <c r="D24" s="24"/>
      <c r="E24" s="23" t="str">
        <f t="shared" si="0"/>
        <v>－</v>
      </c>
      <c r="F24" s="3" t="str">
        <f t="shared" si="1"/>
        <v>－</v>
      </c>
    </row>
    <row r="25" spans="1:6" s="4" customFormat="1" ht="14.25">
      <c r="A25" s="63"/>
      <c r="B25" s="2" t="s">
        <v>179</v>
      </c>
      <c r="C25" s="24"/>
      <c r="D25" s="24"/>
      <c r="E25" s="23" t="str">
        <f t="shared" si="0"/>
        <v>－</v>
      </c>
      <c r="F25" s="3" t="str">
        <f t="shared" si="1"/>
        <v>－</v>
      </c>
    </row>
    <row r="26" spans="1:6" s="4" customFormat="1" ht="14.25">
      <c r="A26" s="63"/>
      <c r="B26" s="2" t="s">
        <v>16</v>
      </c>
      <c r="C26" s="24"/>
      <c r="D26" s="24"/>
      <c r="E26" s="23" t="str">
        <f t="shared" si="0"/>
        <v>－</v>
      </c>
      <c r="F26" s="3" t="str">
        <f t="shared" si="1"/>
        <v>－</v>
      </c>
    </row>
    <row r="27" spans="1:6" s="4" customFormat="1" ht="14.25">
      <c r="A27" s="63"/>
      <c r="B27" s="2" t="s">
        <v>17</v>
      </c>
      <c r="C27" s="24"/>
      <c r="D27" s="24"/>
      <c r="E27" s="23" t="str">
        <f t="shared" si="0"/>
        <v>－</v>
      </c>
      <c r="F27" s="3" t="str">
        <f t="shared" si="1"/>
        <v>－</v>
      </c>
    </row>
    <row r="28" spans="1:6" s="4" customFormat="1" ht="14.25">
      <c r="A28" s="63"/>
      <c r="B28" s="2" t="s">
        <v>18</v>
      </c>
      <c r="C28" s="24"/>
      <c r="D28" s="24"/>
      <c r="E28" s="23" t="str">
        <f t="shared" si="0"/>
        <v>－</v>
      </c>
      <c r="F28" s="3" t="str">
        <f t="shared" si="1"/>
        <v>－</v>
      </c>
    </row>
    <row r="29" spans="1:6" s="4" customFormat="1" ht="24">
      <c r="A29" s="63"/>
      <c r="B29" s="2" t="s">
        <v>19</v>
      </c>
      <c r="C29" s="24"/>
      <c r="D29" s="24"/>
      <c r="E29" s="23" t="str">
        <f t="shared" si="0"/>
        <v>－</v>
      </c>
      <c r="F29" s="3" t="str">
        <f t="shared" si="1"/>
        <v>－</v>
      </c>
    </row>
    <row r="30" spans="1:6" ht="14.25">
      <c r="A30" s="62"/>
      <c r="B30" s="2"/>
      <c r="C30" s="22"/>
      <c r="D30" s="22"/>
      <c r="E30" s="23" t="str">
        <f>IF(A30=1,1*C30*D30,"－")</f>
        <v>－</v>
      </c>
      <c r="F30" s="3" t="str">
        <f>IF(A30=1,1*C30*2,"－")</f>
        <v>－</v>
      </c>
    </row>
    <row r="31" spans="1:6" ht="14.25">
      <c r="A31" s="62"/>
      <c r="B31" s="2"/>
      <c r="C31" s="22"/>
      <c r="D31" s="22"/>
      <c r="E31" s="23" t="str">
        <f>IF(A31=1,1*C31*D31,"－")</f>
        <v>－</v>
      </c>
      <c r="F31" s="3" t="str">
        <f>IF(A31=1,1*C31*2,"－")</f>
        <v>－</v>
      </c>
    </row>
    <row r="32" ht="13.5">
      <c r="A32" s="35" t="s">
        <v>281</v>
      </c>
    </row>
    <row r="33" ht="13.5">
      <c r="A33" s="35"/>
    </row>
    <row r="34" ht="14.25">
      <c r="A34" s="9"/>
    </row>
    <row r="35" spans="1:7" ht="14.25">
      <c r="A35" s="10" t="s">
        <v>165</v>
      </c>
      <c r="D35" s="27"/>
      <c r="E35" s="28"/>
      <c r="F35" s="29"/>
      <c r="G35" s="5"/>
    </row>
    <row r="36" spans="1:5" s="34" customFormat="1" ht="19.5" customHeight="1">
      <c r="A36" s="32" t="s">
        <v>12</v>
      </c>
      <c r="B36" s="33" t="s">
        <v>11</v>
      </c>
      <c r="C36" s="33" t="s">
        <v>0</v>
      </c>
      <c r="D36" s="33" t="s">
        <v>1</v>
      </c>
      <c r="E36" s="33" t="s">
        <v>2</v>
      </c>
    </row>
    <row r="37" spans="1:6" ht="12.75" customHeight="1">
      <c r="A37" s="62"/>
      <c r="B37" s="2" t="s">
        <v>181</v>
      </c>
      <c r="C37" s="22"/>
      <c r="D37" s="22"/>
      <c r="E37" s="23" t="str">
        <f>IF(A37=1,1*C37*D37,"－")</f>
        <v>－</v>
      </c>
      <c r="F37" s="3" t="str">
        <f>IF(A37=1,1*C37*2,"－")</f>
        <v>－</v>
      </c>
    </row>
    <row r="38" spans="1:6" ht="12.75" customHeight="1">
      <c r="A38" s="62"/>
      <c r="B38" s="2" t="s">
        <v>182</v>
      </c>
      <c r="C38" s="22"/>
      <c r="D38" s="22"/>
      <c r="E38" s="23" t="str">
        <f>IF(A38=1,1*C38*D38,"－")</f>
        <v>－</v>
      </c>
      <c r="F38" s="3" t="str">
        <f>IF(A38=1,1*C38*2,"－")</f>
        <v>－</v>
      </c>
    </row>
    <row r="39" spans="1:6" ht="12.75" customHeight="1">
      <c r="A39" s="62"/>
      <c r="B39" s="2" t="s">
        <v>183</v>
      </c>
      <c r="C39" s="22"/>
      <c r="D39" s="22"/>
      <c r="E39" s="23" t="str">
        <f>IF(A39=1,1*C39*D39,"－")</f>
        <v>－</v>
      </c>
      <c r="F39" s="3" t="str">
        <f>IF(A39=1,1*C39*2,"－")</f>
        <v>－</v>
      </c>
    </row>
    <row r="40" spans="1:6" ht="12.75" customHeight="1">
      <c r="A40" s="62"/>
      <c r="B40" s="2" t="s">
        <v>184</v>
      </c>
      <c r="C40" s="22"/>
      <c r="D40" s="22"/>
      <c r="E40" s="23" t="str">
        <f aca="true" t="shared" si="4" ref="E40:E51">IF(A40=1,1*C40*D40,"－")</f>
        <v>－</v>
      </c>
      <c r="F40" s="3" t="str">
        <f aca="true" t="shared" si="5" ref="F40:F51">IF(A40=1,1*C40*2,"－")</f>
        <v>－</v>
      </c>
    </row>
    <row r="41" spans="1:6" ht="12.75" customHeight="1">
      <c r="A41" s="62"/>
      <c r="B41" s="2" t="s">
        <v>185</v>
      </c>
      <c r="C41" s="22"/>
      <c r="D41" s="22"/>
      <c r="E41" s="23" t="str">
        <f t="shared" si="4"/>
        <v>－</v>
      </c>
      <c r="F41" s="3" t="str">
        <f t="shared" si="5"/>
        <v>－</v>
      </c>
    </row>
    <row r="42" spans="1:6" ht="12.75" customHeight="1">
      <c r="A42" s="62"/>
      <c r="B42" s="2" t="s">
        <v>186</v>
      </c>
      <c r="C42" s="22"/>
      <c r="D42" s="22"/>
      <c r="E42" s="23" t="str">
        <f t="shared" si="4"/>
        <v>－</v>
      </c>
      <c r="F42" s="3" t="str">
        <f t="shared" si="5"/>
        <v>－</v>
      </c>
    </row>
    <row r="43" spans="1:6" ht="12.75" customHeight="1">
      <c r="A43" s="62"/>
      <c r="B43" s="2" t="s">
        <v>187</v>
      </c>
      <c r="C43" s="22"/>
      <c r="D43" s="22"/>
      <c r="E43" s="23" t="str">
        <f>IF(A43=1,1*C43*D43,"－")</f>
        <v>－</v>
      </c>
      <c r="F43" s="3" t="str">
        <f>IF(A43=1,1*C43*2,"－")</f>
        <v>－</v>
      </c>
    </row>
    <row r="44" spans="1:6" ht="12.75" customHeight="1">
      <c r="A44" s="62"/>
      <c r="B44" s="2" t="s">
        <v>20</v>
      </c>
      <c r="C44" s="22"/>
      <c r="D44" s="22"/>
      <c r="E44" s="23" t="str">
        <f>IF(A44=1,1*C44*D44,"－")</f>
        <v>－</v>
      </c>
      <c r="F44" s="3" t="str">
        <f>IF(A44=1,1*C44*2,"－")</f>
        <v>－</v>
      </c>
    </row>
    <row r="45" spans="1:6" ht="12.75" customHeight="1">
      <c r="A45" s="62"/>
      <c r="B45" s="2" t="s">
        <v>21</v>
      </c>
      <c r="C45" s="22"/>
      <c r="D45" s="22"/>
      <c r="E45" s="23" t="str">
        <f>IF(A45=1,1*C45*D45,"－")</f>
        <v>－</v>
      </c>
      <c r="F45" s="3" t="str">
        <f>IF(A45=1,1*C45*2,"－")</f>
        <v>－</v>
      </c>
    </row>
    <row r="46" spans="1:6" ht="12.75" customHeight="1">
      <c r="A46" s="62"/>
      <c r="B46" s="2" t="s">
        <v>22</v>
      </c>
      <c r="C46" s="22"/>
      <c r="D46" s="22"/>
      <c r="E46" s="23" t="str">
        <f>IF(A46=1,1*C46*D46,"－")</f>
        <v>－</v>
      </c>
      <c r="F46" s="3" t="str">
        <f>IF(A46=1,1*C46*2,"－")</f>
        <v>－</v>
      </c>
    </row>
    <row r="47" spans="1:6" ht="24">
      <c r="A47" s="62"/>
      <c r="B47" s="2" t="s">
        <v>23</v>
      </c>
      <c r="C47" s="22"/>
      <c r="D47" s="22"/>
      <c r="E47" s="23" t="str">
        <f t="shared" si="4"/>
        <v>－</v>
      </c>
      <c r="F47" s="3" t="str">
        <f t="shared" si="5"/>
        <v>－</v>
      </c>
    </row>
    <row r="48" spans="1:6" ht="36">
      <c r="A48" s="62"/>
      <c r="B48" s="2" t="s">
        <v>24</v>
      </c>
      <c r="C48" s="22"/>
      <c r="D48" s="22"/>
      <c r="E48" s="23" t="str">
        <f t="shared" si="4"/>
        <v>－</v>
      </c>
      <c r="F48" s="3" t="str">
        <f t="shared" si="5"/>
        <v>－</v>
      </c>
    </row>
    <row r="49" spans="1:6" ht="12.75" customHeight="1">
      <c r="A49" s="62"/>
      <c r="B49" s="2" t="s">
        <v>25</v>
      </c>
      <c r="C49" s="22"/>
      <c r="D49" s="22"/>
      <c r="E49" s="23" t="str">
        <f t="shared" si="4"/>
        <v>－</v>
      </c>
      <c r="F49" s="3" t="str">
        <f t="shared" si="5"/>
        <v>－</v>
      </c>
    </row>
    <row r="50" spans="1:6" ht="12.75" customHeight="1">
      <c r="A50" s="62"/>
      <c r="B50" s="2" t="s">
        <v>26</v>
      </c>
      <c r="C50" s="22"/>
      <c r="D50" s="22"/>
      <c r="E50" s="23" t="str">
        <f t="shared" si="4"/>
        <v>－</v>
      </c>
      <c r="F50" s="3" t="str">
        <f t="shared" si="5"/>
        <v>－</v>
      </c>
    </row>
    <row r="51" spans="1:6" ht="12.75" customHeight="1">
      <c r="A51" s="62"/>
      <c r="B51" s="2" t="s">
        <v>27</v>
      </c>
      <c r="C51" s="22"/>
      <c r="D51" s="22"/>
      <c r="E51" s="23" t="str">
        <f t="shared" si="4"/>
        <v>－</v>
      </c>
      <c r="F51" s="3" t="str">
        <f t="shared" si="5"/>
        <v>－</v>
      </c>
    </row>
    <row r="52" spans="1:6" ht="12.75" customHeight="1">
      <c r="A52" s="62"/>
      <c r="B52" s="2" t="s">
        <v>28</v>
      </c>
      <c r="C52" s="22"/>
      <c r="D52" s="22"/>
      <c r="E52" s="23" t="str">
        <f>IF(A52=1,1*C52*D52,"－")</f>
        <v>－</v>
      </c>
      <c r="F52" s="3" t="str">
        <f>IF(A52=1,1*C52*2,"－")</f>
        <v>－</v>
      </c>
    </row>
    <row r="53" spans="1:6" ht="12.75" customHeight="1">
      <c r="A53" s="62"/>
      <c r="B53" s="2"/>
      <c r="C53" s="22"/>
      <c r="D53" s="22"/>
      <c r="E53" s="23" t="str">
        <f>IF(A53=1,1*C53*D53,"－")</f>
        <v>－</v>
      </c>
      <c r="F53" s="3" t="str">
        <f>IF(A53=1,1*C53*2,"－")</f>
        <v>－</v>
      </c>
    </row>
    <row r="54" spans="1:6" ht="12.75" customHeight="1">
      <c r="A54" s="62"/>
      <c r="B54" s="2"/>
      <c r="C54" s="22"/>
      <c r="D54" s="22"/>
      <c r="E54" s="23" t="str">
        <f>IF(A54=1,1*C54*D54,"－")</f>
        <v>－</v>
      </c>
      <c r="F54" s="3" t="str">
        <f>IF(A54=1,1*C54*2,"－")</f>
        <v>－</v>
      </c>
    </row>
    <row r="55" spans="1:6" s="31" customFormat="1" ht="11.25">
      <c r="A55" s="35" t="s">
        <v>281</v>
      </c>
      <c r="B55" s="36"/>
      <c r="C55" s="37"/>
      <c r="D55" s="37"/>
      <c r="E55" s="37"/>
      <c r="F55" s="30"/>
    </row>
    <row r="56" spans="1:6" s="31" customFormat="1" ht="11.25">
      <c r="A56" s="35"/>
      <c r="B56" s="36"/>
      <c r="C56" s="37"/>
      <c r="D56" s="37"/>
      <c r="E56" s="37"/>
      <c r="F56" s="30"/>
    </row>
    <row r="57" ht="14.25">
      <c r="A57" s="9"/>
    </row>
    <row r="58" spans="1:5" ht="14.25">
      <c r="A58" s="10" t="s">
        <v>161</v>
      </c>
      <c r="C58" s="21"/>
      <c r="D58" s="21"/>
      <c r="E58" s="21"/>
    </row>
    <row r="59" spans="1:5" s="34" customFormat="1" ht="19.5" customHeight="1">
      <c r="A59" s="32" t="s">
        <v>12</v>
      </c>
      <c r="B59" s="33" t="s">
        <v>11</v>
      </c>
      <c r="C59" s="33" t="s">
        <v>0</v>
      </c>
      <c r="D59" s="33" t="s">
        <v>1</v>
      </c>
      <c r="E59" s="33" t="s">
        <v>2</v>
      </c>
    </row>
    <row r="60" spans="1:6" ht="24">
      <c r="A60" s="62"/>
      <c r="B60" s="2" t="s">
        <v>188</v>
      </c>
      <c r="C60" s="22"/>
      <c r="D60" s="22"/>
      <c r="E60" s="23" t="str">
        <f aca="true" t="shared" si="6" ref="E60:E67">IF(A60=1,1*C60*D60,"－")</f>
        <v>－</v>
      </c>
      <c r="F60" s="3" t="str">
        <f aca="true" t="shared" si="7" ref="F60:F67">IF(A60=1,1*C60*2,"－")</f>
        <v>－</v>
      </c>
    </row>
    <row r="61" spans="1:6" ht="14.25">
      <c r="A61" s="63"/>
      <c r="B61" s="2" t="s">
        <v>29</v>
      </c>
      <c r="C61" s="24"/>
      <c r="D61" s="24"/>
      <c r="E61" s="23" t="str">
        <f t="shared" si="6"/>
        <v>－</v>
      </c>
      <c r="F61" s="3" t="str">
        <f t="shared" si="7"/>
        <v>－</v>
      </c>
    </row>
    <row r="62" spans="1:6" ht="14.25">
      <c r="A62" s="63"/>
      <c r="B62" s="2" t="s">
        <v>267</v>
      </c>
      <c r="C62" s="24"/>
      <c r="D62" s="24"/>
      <c r="E62" s="23" t="str">
        <f t="shared" si="6"/>
        <v>－</v>
      </c>
      <c r="F62" s="3" t="str">
        <f t="shared" si="7"/>
        <v>－</v>
      </c>
    </row>
    <row r="63" spans="1:6" ht="14.25">
      <c r="A63" s="63"/>
      <c r="B63" s="2" t="s">
        <v>30</v>
      </c>
      <c r="C63" s="24"/>
      <c r="D63" s="24"/>
      <c r="E63" s="23" t="str">
        <f t="shared" si="6"/>
        <v>－</v>
      </c>
      <c r="F63" s="3" t="str">
        <f t="shared" si="7"/>
        <v>－</v>
      </c>
    </row>
    <row r="64" spans="1:6" ht="14.25">
      <c r="A64" s="63"/>
      <c r="B64" s="2" t="s">
        <v>189</v>
      </c>
      <c r="C64" s="24"/>
      <c r="D64" s="24"/>
      <c r="E64" s="23" t="str">
        <f t="shared" si="6"/>
        <v>－</v>
      </c>
      <c r="F64" s="3" t="str">
        <f t="shared" si="7"/>
        <v>－</v>
      </c>
    </row>
    <row r="65" spans="1:6" ht="14.25">
      <c r="A65" s="62"/>
      <c r="B65" s="2" t="s">
        <v>31</v>
      </c>
      <c r="C65" s="22"/>
      <c r="D65" s="22"/>
      <c r="E65" s="23" t="str">
        <f t="shared" si="6"/>
        <v>－</v>
      </c>
      <c r="F65" s="3" t="str">
        <f t="shared" si="7"/>
        <v>－</v>
      </c>
    </row>
    <row r="66" spans="1:6" ht="14.25">
      <c r="A66" s="62"/>
      <c r="B66" s="2" t="s">
        <v>32</v>
      </c>
      <c r="C66" s="22"/>
      <c r="D66" s="22"/>
      <c r="E66" s="23" t="str">
        <f t="shared" si="6"/>
        <v>－</v>
      </c>
      <c r="F66" s="3" t="str">
        <f t="shared" si="7"/>
        <v>－</v>
      </c>
    </row>
    <row r="67" spans="1:6" ht="14.25">
      <c r="A67" s="62"/>
      <c r="B67" s="2" t="s">
        <v>268</v>
      </c>
      <c r="C67" s="22"/>
      <c r="D67" s="22"/>
      <c r="E67" s="23" t="str">
        <f t="shared" si="6"/>
        <v>－</v>
      </c>
      <c r="F67" s="3" t="str">
        <f t="shared" si="7"/>
        <v>－</v>
      </c>
    </row>
    <row r="68" spans="1:6" ht="14.25">
      <c r="A68" s="62"/>
      <c r="B68" s="2" t="s">
        <v>33</v>
      </c>
      <c r="C68" s="22"/>
      <c r="D68" s="22"/>
      <c r="E68" s="23" t="str">
        <f aca="true" t="shared" si="8" ref="E68:E75">IF(A68=1,1*C68*D68,"－")</f>
        <v>－</v>
      </c>
      <c r="F68" s="3" t="str">
        <f aca="true" t="shared" si="9" ref="F68:F75">IF(A68=1,1*C68*2,"－")</f>
        <v>－</v>
      </c>
    </row>
    <row r="69" spans="1:6" ht="14.25">
      <c r="A69" s="62"/>
      <c r="B69" s="2" t="s">
        <v>190</v>
      </c>
      <c r="C69" s="22"/>
      <c r="D69" s="22"/>
      <c r="E69" s="23" t="str">
        <f t="shared" si="8"/>
        <v>－</v>
      </c>
      <c r="F69" s="3" t="str">
        <f t="shared" si="9"/>
        <v>－</v>
      </c>
    </row>
    <row r="70" spans="1:6" ht="14.25">
      <c r="A70" s="62"/>
      <c r="B70" s="2" t="s">
        <v>191</v>
      </c>
      <c r="C70" s="22"/>
      <c r="D70" s="22"/>
      <c r="E70" s="23" t="str">
        <f t="shared" si="8"/>
        <v>－</v>
      </c>
      <c r="F70" s="3" t="str">
        <f t="shared" si="9"/>
        <v>－</v>
      </c>
    </row>
    <row r="71" spans="1:6" ht="14.25">
      <c r="A71" s="62"/>
      <c r="B71" s="2" t="s">
        <v>34</v>
      </c>
      <c r="C71" s="22"/>
      <c r="D71" s="22"/>
      <c r="E71" s="23" t="str">
        <f t="shared" si="8"/>
        <v>－</v>
      </c>
      <c r="F71" s="3" t="str">
        <f t="shared" si="9"/>
        <v>－</v>
      </c>
    </row>
    <row r="72" spans="1:6" ht="14.25">
      <c r="A72" s="62"/>
      <c r="B72" s="2" t="s">
        <v>35</v>
      </c>
      <c r="C72" s="22"/>
      <c r="D72" s="22"/>
      <c r="E72" s="23" t="str">
        <f t="shared" si="8"/>
        <v>－</v>
      </c>
      <c r="F72" s="3" t="str">
        <f t="shared" si="9"/>
        <v>－</v>
      </c>
    </row>
    <row r="73" spans="1:6" ht="14.25">
      <c r="A73" s="62"/>
      <c r="B73" s="2" t="s">
        <v>36</v>
      </c>
      <c r="C73" s="22"/>
      <c r="D73" s="22"/>
      <c r="E73" s="23" t="str">
        <f t="shared" si="8"/>
        <v>－</v>
      </c>
      <c r="F73" s="3" t="str">
        <f t="shared" si="9"/>
        <v>－</v>
      </c>
    </row>
    <row r="74" spans="1:6" ht="14.25">
      <c r="A74" s="62"/>
      <c r="B74" s="2" t="s">
        <v>37</v>
      </c>
      <c r="C74" s="22"/>
      <c r="D74" s="22"/>
      <c r="E74" s="23" t="str">
        <f t="shared" si="8"/>
        <v>－</v>
      </c>
      <c r="F74" s="3" t="str">
        <f t="shared" si="9"/>
        <v>－</v>
      </c>
    </row>
    <row r="75" spans="1:6" ht="14.25">
      <c r="A75" s="62"/>
      <c r="B75" s="2" t="s">
        <v>38</v>
      </c>
      <c r="C75" s="22"/>
      <c r="D75" s="22"/>
      <c r="E75" s="23" t="str">
        <f t="shared" si="8"/>
        <v>－</v>
      </c>
      <c r="F75" s="3" t="str">
        <f t="shared" si="9"/>
        <v>－</v>
      </c>
    </row>
    <row r="76" spans="1:6" ht="14.25">
      <c r="A76" s="62"/>
      <c r="B76" s="2"/>
      <c r="C76" s="22"/>
      <c r="D76" s="22"/>
      <c r="E76" s="23" t="str">
        <f>IF(A76=1,1*C76*D76,"－")</f>
        <v>－</v>
      </c>
      <c r="F76" s="3" t="str">
        <f>IF(A76=1,1*C76*2,"－")</f>
        <v>－</v>
      </c>
    </row>
    <row r="77" spans="1:6" ht="14.25">
      <c r="A77" s="62"/>
      <c r="B77" s="2"/>
      <c r="C77" s="22"/>
      <c r="D77" s="22"/>
      <c r="E77" s="23" t="str">
        <f>IF(A77=1,1*C77*D77,"－")</f>
        <v>－</v>
      </c>
      <c r="F77" s="3" t="str">
        <f>IF(A77=1,1*C77*2,"－")</f>
        <v>－</v>
      </c>
    </row>
    <row r="78" ht="13.5">
      <c r="A78" s="35" t="s">
        <v>281</v>
      </c>
    </row>
    <row r="79" ht="13.5">
      <c r="A79" s="35"/>
    </row>
    <row r="80" ht="13.5">
      <c r="A80" s="35"/>
    </row>
    <row r="81" spans="1:6" ht="14.25">
      <c r="A81" s="10" t="s">
        <v>39</v>
      </c>
      <c r="C81" s="12" t="s">
        <v>4</v>
      </c>
      <c r="D81" s="18">
        <f>SUM(E84:E99)</f>
        <v>0</v>
      </c>
      <c r="E81" s="19" t="s">
        <v>6</v>
      </c>
      <c r="F81" s="20">
        <f>SUM(F84:F99)</f>
        <v>0</v>
      </c>
    </row>
    <row r="82" spans="1:5" ht="14.25">
      <c r="A82" s="10"/>
      <c r="C82" s="21"/>
      <c r="D82" s="21"/>
      <c r="E82" s="21"/>
    </row>
    <row r="83" spans="1:5" s="34" customFormat="1" ht="19.5" customHeight="1">
      <c r="A83" s="32" t="s">
        <v>12</v>
      </c>
      <c r="B83" s="33" t="s">
        <v>11</v>
      </c>
      <c r="C83" s="33" t="s">
        <v>0</v>
      </c>
      <c r="D83" s="33" t="s">
        <v>1</v>
      </c>
      <c r="E83" s="33" t="s">
        <v>2</v>
      </c>
    </row>
    <row r="84" spans="1:6" ht="14.25">
      <c r="A84" s="63"/>
      <c r="B84" s="2" t="s">
        <v>192</v>
      </c>
      <c r="C84" s="24"/>
      <c r="D84" s="24"/>
      <c r="E84" s="23" t="str">
        <f aca="true" t="shared" si="10" ref="E84:E99">IF(A84=1,1*C84*D84,"－")</f>
        <v>－</v>
      </c>
      <c r="F84" s="3" t="str">
        <f aca="true" t="shared" si="11" ref="F84:F99">IF(A84=1,1*C84*2,"－")</f>
        <v>－</v>
      </c>
    </row>
    <row r="85" spans="1:6" ht="14.25">
      <c r="A85" s="63"/>
      <c r="B85" s="2" t="s">
        <v>193</v>
      </c>
      <c r="C85" s="24"/>
      <c r="D85" s="24"/>
      <c r="E85" s="23" t="str">
        <f t="shared" si="10"/>
        <v>－</v>
      </c>
      <c r="F85" s="3" t="str">
        <f t="shared" si="11"/>
        <v>－</v>
      </c>
    </row>
    <row r="86" spans="1:6" ht="14.25">
      <c r="A86" s="62"/>
      <c r="B86" s="2" t="s">
        <v>194</v>
      </c>
      <c r="C86" s="22"/>
      <c r="D86" s="22"/>
      <c r="E86" s="23" t="str">
        <f t="shared" si="10"/>
        <v>－</v>
      </c>
      <c r="F86" s="3" t="str">
        <f t="shared" si="11"/>
        <v>－</v>
      </c>
    </row>
    <row r="87" spans="1:6" ht="14.25">
      <c r="A87" s="62"/>
      <c r="B87" s="2" t="s">
        <v>195</v>
      </c>
      <c r="C87" s="22"/>
      <c r="D87" s="22"/>
      <c r="E87" s="23" t="str">
        <f>IF(A87=1,1*C87*D87,"－")</f>
        <v>－</v>
      </c>
      <c r="F87" s="3" t="str">
        <f>IF(A87=1,1*C87*2,"－")</f>
        <v>－</v>
      </c>
    </row>
    <row r="88" spans="1:6" ht="14.25">
      <c r="A88" s="62"/>
      <c r="B88" s="2" t="s">
        <v>196</v>
      </c>
      <c r="C88" s="22"/>
      <c r="D88" s="22"/>
      <c r="E88" s="23" t="str">
        <f>IF(A88=1,1*C88*D88,"－")</f>
        <v>－</v>
      </c>
      <c r="F88" s="3" t="str">
        <f>IF(A88=1,1*C88*2,"－")</f>
        <v>－</v>
      </c>
    </row>
    <row r="89" spans="1:6" ht="14.25">
      <c r="A89" s="62"/>
      <c r="B89" s="2" t="s">
        <v>197</v>
      </c>
      <c r="C89" s="22"/>
      <c r="D89" s="22"/>
      <c r="E89" s="23" t="str">
        <f>IF(A89=1,1*C89*D89,"－")</f>
        <v>－</v>
      </c>
      <c r="F89" s="3" t="str">
        <f>IF(A89=1,1*C89*2,"－")</f>
        <v>－</v>
      </c>
    </row>
    <row r="90" spans="1:6" ht="14.25">
      <c r="A90" s="62"/>
      <c r="B90" s="2" t="s">
        <v>40</v>
      </c>
      <c r="C90" s="22"/>
      <c r="D90" s="22"/>
      <c r="E90" s="23" t="str">
        <f>IF(A90=1,1*C90*D90,"－")</f>
        <v>－</v>
      </c>
      <c r="F90" s="3" t="str">
        <f>IF(A90=1,1*C90*2,"－")</f>
        <v>－</v>
      </c>
    </row>
    <row r="91" spans="1:6" ht="14.25">
      <c r="A91" s="62"/>
      <c r="B91" s="2" t="s">
        <v>41</v>
      </c>
      <c r="C91" s="22"/>
      <c r="D91" s="22"/>
      <c r="E91" s="23" t="str">
        <f t="shared" si="10"/>
        <v>－</v>
      </c>
      <c r="F91" s="3" t="str">
        <f t="shared" si="11"/>
        <v>－</v>
      </c>
    </row>
    <row r="92" spans="1:6" ht="24">
      <c r="A92" s="62"/>
      <c r="B92" s="2" t="s">
        <v>42</v>
      </c>
      <c r="C92" s="22"/>
      <c r="D92" s="22"/>
      <c r="E92" s="23" t="str">
        <f t="shared" si="10"/>
        <v>－</v>
      </c>
      <c r="F92" s="3" t="str">
        <f t="shared" si="11"/>
        <v>－</v>
      </c>
    </row>
    <row r="93" spans="1:6" ht="14.25">
      <c r="A93" s="63"/>
      <c r="B93" s="2" t="s">
        <v>43</v>
      </c>
      <c r="C93" s="24"/>
      <c r="D93" s="24"/>
      <c r="E93" s="23" t="str">
        <f t="shared" si="10"/>
        <v>－</v>
      </c>
      <c r="F93" s="3" t="str">
        <f t="shared" si="11"/>
        <v>－</v>
      </c>
    </row>
    <row r="94" spans="1:6" ht="14.25">
      <c r="A94" s="63"/>
      <c r="B94" s="2" t="s">
        <v>44</v>
      </c>
      <c r="C94" s="24"/>
      <c r="D94" s="24"/>
      <c r="E94" s="23" t="str">
        <f t="shared" si="10"/>
        <v>－</v>
      </c>
      <c r="F94" s="3" t="str">
        <f t="shared" si="11"/>
        <v>－</v>
      </c>
    </row>
    <row r="95" spans="1:6" ht="14.25">
      <c r="A95" s="62"/>
      <c r="B95" s="2" t="s">
        <v>45</v>
      </c>
      <c r="C95" s="22"/>
      <c r="D95" s="22"/>
      <c r="E95" s="23" t="str">
        <f t="shared" si="10"/>
        <v>－</v>
      </c>
      <c r="F95" s="3" t="str">
        <f t="shared" si="11"/>
        <v>－</v>
      </c>
    </row>
    <row r="96" spans="1:6" ht="14.25">
      <c r="A96" s="62"/>
      <c r="B96" s="2" t="s">
        <v>46</v>
      </c>
      <c r="C96" s="22"/>
      <c r="D96" s="22"/>
      <c r="E96" s="23" t="str">
        <f t="shared" si="10"/>
        <v>－</v>
      </c>
      <c r="F96" s="3" t="str">
        <f t="shared" si="11"/>
        <v>－</v>
      </c>
    </row>
    <row r="97" spans="1:6" ht="24">
      <c r="A97" s="63"/>
      <c r="B97" s="2" t="s">
        <v>47</v>
      </c>
      <c r="C97" s="24"/>
      <c r="D97" s="24"/>
      <c r="E97" s="23" t="str">
        <f t="shared" si="10"/>
        <v>－</v>
      </c>
      <c r="F97" s="3" t="str">
        <f t="shared" si="11"/>
        <v>－</v>
      </c>
    </row>
    <row r="98" spans="1:6" ht="14.25">
      <c r="A98" s="62"/>
      <c r="B98" s="2"/>
      <c r="C98" s="22"/>
      <c r="D98" s="22"/>
      <c r="E98" s="23" t="str">
        <f t="shared" si="10"/>
        <v>－</v>
      </c>
      <c r="F98" s="3" t="str">
        <f t="shared" si="11"/>
        <v>－</v>
      </c>
    </row>
    <row r="99" spans="1:6" ht="14.25">
      <c r="A99" s="62"/>
      <c r="B99" s="2"/>
      <c r="C99" s="22"/>
      <c r="D99" s="22"/>
      <c r="E99" s="23" t="str">
        <f t="shared" si="10"/>
        <v>－</v>
      </c>
      <c r="F99" s="3" t="str">
        <f t="shared" si="11"/>
        <v>－</v>
      </c>
    </row>
    <row r="100" spans="1:6" s="31" customFormat="1" ht="13.5" customHeight="1">
      <c r="A100" s="35" t="s">
        <v>281</v>
      </c>
      <c r="B100" s="36"/>
      <c r="C100" s="37"/>
      <c r="D100" s="37"/>
      <c r="E100" s="37"/>
      <c r="F100" s="30"/>
    </row>
    <row r="101" spans="1:6" s="31" customFormat="1" ht="13.5" customHeight="1">
      <c r="A101" s="35"/>
      <c r="B101" s="36"/>
      <c r="C101" s="37"/>
      <c r="D101" s="37"/>
      <c r="E101" s="37"/>
      <c r="F101" s="30"/>
    </row>
    <row r="102" ht="14.25">
      <c r="A102" s="9"/>
    </row>
    <row r="103" spans="1:6" ht="14.25">
      <c r="A103" s="10" t="s">
        <v>48</v>
      </c>
      <c r="C103" s="12" t="s">
        <v>4</v>
      </c>
      <c r="D103" s="18">
        <f>SUM(E106:E122)</f>
        <v>0</v>
      </c>
      <c r="E103" s="19" t="s">
        <v>8</v>
      </c>
      <c r="F103" s="20">
        <f>SUM(F106:F122)</f>
        <v>0</v>
      </c>
    </row>
    <row r="104" spans="1:6" ht="14.25">
      <c r="A104" s="10"/>
      <c r="D104" s="40"/>
      <c r="E104" s="19"/>
      <c r="F104" s="29"/>
    </row>
    <row r="105" spans="1:5" s="34" customFormat="1" ht="19.5" customHeight="1">
      <c r="A105" s="32" t="s">
        <v>12</v>
      </c>
      <c r="B105" s="33" t="s">
        <v>11</v>
      </c>
      <c r="C105" s="33" t="s">
        <v>0</v>
      </c>
      <c r="D105" s="33" t="s">
        <v>1</v>
      </c>
      <c r="E105" s="33" t="s">
        <v>2</v>
      </c>
    </row>
    <row r="106" spans="1:6" ht="24">
      <c r="A106" s="62"/>
      <c r="B106" s="2" t="s">
        <v>198</v>
      </c>
      <c r="C106" s="22"/>
      <c r="D106" s="22"/>
      <c r="E106" s="23" t="str">
        <f>IF(A106=1,1*C106*D106,"－")</f>
        <v>－</v>
      </c>
      <c r="F106" s="3" t="str">
        <f>IF(A106=1,1*C106*2,"－")</f>
        <v>－</v>
      </c>
    </row>
    <row r="107" spans="1:6" ht="14.25">
      <c r="A107" s="63"/>
      <c r="B107" s="2" t="s">
        <v>199</v>
      </c>
      <c r="C107" s="24"/>
      <c r="D107" s="24"/>
      <c r="E107" s="23" t="str">
        <f aca="true" t="shared" si="12" ref="E107:E122">IF(A107=1,1*C107*D107,"－")</f>
        <v>－</v>
      </c>
      <c r="F107" s="3" t="str">
        <f aca="true" t="shared" si="13" ref="F107:F122">IF(A107=1,1*C107*2,"－")</f>
        <v>－</v>
      </c>
    </row>
    <row r="108" spans="1:6" ht="14.25">
      <c r="A108" s="63"/>
      <c r="B108" s="2" t="s">
        <v>200</v>
      </c>
      <c r="C108" s="24"/>
      <c r="D108" s="24"/>
      <c r="E108" s="23" t="str">
        <f t="shared" si="12"/>
        <v>－</v>
      </c>
      <c r="F108" s="3" t="str">
        <f t="shared" si="13"/>
        <v>－</v>
      </c>
    </row>
    <row r="109" spans="1:6" ht="14.25">
      <c r="A109" s="63"/>
      <c r="B109" s="2" t="s">
        <v>49</v>
      </c>
      <c r="C109" s="24"/>
      <c r="D109" s="24"/>
      <c r="E109" s="23" t="str">
        <f t="shared" si="12"/>
        <v>－</v>
      </c>
      <c r="F109" s="3" t="str">
        <f t="shared" si="13"/>
        <v>－</v>
      </c>
    </row>
    <row r="110" spans="1:6" ht="24">
      <c r="A110" s="63"/>
      <c r="B110" s="2" t="s">
        <v>50</v>
      </c>
      <c r="C110" s="24"/>
      <c r="D110" s="24"/>
      <c r="E110" s="23" t="str">
        <f aca="true" t="shared" si="14" ref="E110:E117">IF(A110=1,1*C110*D110,"－")</f>
        <v>－</v>
      </c>
      <c r="F110" s="3" t="str">
        <f aca="true" t="shared" si="15" ref="F110:F117">IF(A110=1,1*C110*2,"－")</f>
        <v>－</v>
      </c>
    </row>
    <row r="111" spans="1:6" ht="14.25">
      <c r="A111" s="63"/>
      <c r="B111" s="2" t="s">
        <v>51</v>
      </c>
      <c r="C111" s="24"/>
      <c r="D111" s="24"/>
      <c r="E111" s="23" t="str">
        <f t="shared" si="14"/>
        <v>－</v>
      </c>
      <c r="F111" s="3" t="str">
        <f t="shared" si="15"/>
        <v>－</v>
      </c>
    </row>
    <row r="112" spans="1:6" ht="14.25">
      <c r="A112" s="63"/>
      <c r="B112" s="2" t="s">
        <v>52</v>
      </c>
      <c r="C112" s="24"/>
      <c r="D112" s="24"/>
      <c r="E112" s="23" t="str">
        <f t="shared" si="14"/>
        <v>－</v>
      </c>
      <c r="F112" s="3" t="str">
        <f t="shared" si="15"/>
        <v>－</v>
      </c>
    </row>
    <row r="113" spans="1:6" ht="14.25">
      <c r="A113" s="63"/>
      <c r="B113" s="2" t="s">
        <v>53</v>
      </c>
      <c r="C113" s="24"/>
      <c r="D113" s="24"/>
      <c r="E113" s="23" t="str">
        <f t="shared" si="14"/>
        <v>－</v>
      </c>
      <c r="F113" s="3" t="str">
        <f t="shared" si="15"/>
        <v>－</v>
      </c>
    </row>
    <row r="114" spans="1:6" ht="14.25">
      <c r="A114" s="63"/>
      <c r="B114" s="2" t="s">
        <v>201</v>
      </c>
      <c r="C114" s="24"/>
      <c r="D114" s="24"/>
      <c r="E114" s="23" t="str">
        <f t="shared" si="14"/>
        <v>－</v>
      </c>
      <c r="F114" s="3" t="str">
        <f t="shared" si="15"/>
        <v>－</v>
      </c>
    </row>
    <row r="115" spans="1:6" ht="14.25">
      <c r="A115" s="63"/>
      <c r="B115" s="2" t="s">
        <v>202</v>
      </c>
      <c r="C115" s="24"/>
      <c r="D115" s="24"/>
      <c r="E115" s="23" t="str">
        <f t="shared" si="14"/>
        <v>－</v>
      </c>
      <c r="F115" s="3" t="str">
        <f t="shared" si="15"/>
        <v>－</v>
      </c>
    </row>
    <row r="116" spans="1:6" ht="14.25">
      <c r="A116" s="62"/>
      <c r="B116" s="2" t="s">
        <v>54</v>
      </c>
      <c r="C116" s="22"/>
      <c r="D116" s="22"/>
      <c r="E116" s="23" t="str">
        <f t="shared" si="14"/>
        <v>－</v>
      </c>
      <c r="F116" s="3" t="str">
        <f t="shared" si="15"/>
        <v>－</v>
      </c>
    </row>
    <row r="117" spans="1:6" ht="14.25">
      <c r="A117" s="62"/>
      <c r="B117" s="2" t="s">
        <v>203</v>
      </c>
      <c r="C117" s="22"/>
      <c r="D117" s="22"/>
      <c r="E117" s="23" t="str">
        <f t="shared" si="14"/>
        <v>－</v>
      </c>
      <c r="F117" s="3" t="str">
        <f t="shared" si="15"/>
        <v>－</v>
      </c>
    </row>
    <row r="118" spans="1:6" ht="14.25">
      <c r="A118" s="63"/>
      <c r="B118" s="2" t="s">
        <v>55</v>
      </c>
      <c r="C118" s="24"/>
      <c r="D118" s="24"/>
      <c r="E118" s="23" t="str">
        <f t="shared" si="12"/>
        <v>－</v>
      </c>
      <c r="F118" s="3" t="str">
        <f t="shared" si="13"/>
        <v>－</v>
      </c>
    </row>
    <row r="119" spans="1:6" ht="14.25">
      <c r="A119" s="63"/>
      <c r="B119" s="2" t="s">
        <v>56</v>
      </c>
      <c r="C119" s="24"/>
      <c r="D119" s="24"/>
      <c r="E119" s="23" t="str">
        <f t="shared" si="12"/>
        <v>－</v>
      </c>
      <c r="F119" s="3" t="str">
        <f t="shared" si="13"/>
        <v>－</v>
      </c>
    </row>
    <row r="120" spans="1:6" ht="14.25">
      <c r="A120" s="63"/>
      <c r="B120" s="2" t="s">
        <v>57</v>
      </c>
      <c r="C120" s="24"/>
      <c r="D120" s="24"/>
      <c r="E120" s="23" t="str">
        <f t="shared" si="12"/>
        <v>－</v>
      </c>
      <c r="F120" s="3" t="str">
        <f t="shared" si="13"/>
        <v>－</v>
      </c>
    </row>
    <row r="121" spans="1:6" ht="14.25">
      <c r="A121" s="62"/>
      <c r="B121" s="2"/>
      <c r="C121" s="22"/>
      <c r="D121" s="22"/>
      <c r="E121" s="23" t="str">
        <f t="shared" si="12"/>
        <v>－</v>
      </c>
      <c r="F121" s="3" t="str">
        <f t="shared" si="13"/>
        <v>－</v>
      </c>
    </row>
    <row r="122" spans="1:6" ht="14.25">
      <c r="A122" s="62"/>
      <c r="B122" s="2"/>
      <c r="C122" s="22"/>
      <c r="D122" s="22"/>
      <c r="E122" s="23" t="str">
        <f t="shared" si="12"/>
        <v>－</v>
      </c>
      <c r="F122" s="3" t="str">
        <f t="shared" si="13"/>
        <v>－</v>
      </c>
    </row>
    <row r="123" ht="13.5">
      <c r="A123" s="35" t="s">
        <v>281</v>
      </c>
    </row>
    <row r="124" ht="13.5">
      <c r="A124" s="35"/>
    </row>
    <row r="125" ht="14.25">
      <c r="A125" s="9"/>
    </row>
    <row r="126" spans="1:6" ht="14.25">
      <c r="A126" s="10" t="s">
        <v>58</v>
      </c>
      <c r="C126" s="12" t="s">
        <v>4</v>
      </c>
      <c r="D126" s="18">
        <f>SUM(E129:E142)</f>
        <v>0</v>
      </c>
      <c r="E126" s="19" t="s">
        <v>6</v>
      </c>
      <c r="F126" s="20">
        <f>SUM(F129:F142)</f>
        <v>0</v>
      </c>
    </row>
    <row r="127" spans="1:6" ht="14.25">
      <c r="A127" s="10"/>
      <c r="D127" s="40"/>
      <c r="E127" s="19"/>
      <c r="F127" s="29"/>
    </row>
    <row r="128" spans="1:5" s="34" customFormat="1" ht="19.5" customHeight="1">
      <c r="A128" s="32" t="s">
        <v>12</v>
      </c>
      <c r="B128" s="33" t="s">
        <v>11</v>
      </c>
      <c r="C128" s="33" t="s">
        <v>0</v>
      </c>
      <c r="D128" s="33" t="s">
        <v>1</v>
      </c>
      <c r="E128" s="33" t="s">
        <v>2</v>
      </c>
    </row>
    <row r="129" spans="1:6" ht="14.25">
      <c r="A129" s="62"/>
      <c r="B129" s="2" t="s">
        <v>204</v>
      </c>
      <c r="C129" s="22"/>
      <c r="D129" s="22"/>
      <c r="E129" s="23" t="str">
        <f>IF(A129=1,1*C129*D129,"－")</f>
        <v>－</v>
      </c>
      <c r="F129" s="3" t="str">
        <f>IF(A129=1,1*C129*2,"－")</f>
        <v>－</v>
      </c>
    </row>
    <row r="130" spans="1:6" ht="14.25">
      <c r="A130" s="63"/>
      <c r="B130" s="2" t="s">
        <v>205</v>
      </c>
      <c r="C130" s="24"/>
      <c r="D130" s="24"/>
      <c r="E130" s="23" t="str">
        <f aca="true" t="shared" si="16" ref="E130:E142">IF(A130=1,1*C130*D130,"－")</f>
        <v>－</v>
      </c>
      <c r="F130" s="3" t="str">
        <f aca="true" t="shared" si="17" ref="F130:F142">IF(A130=1,1*C130*2,"－")</f>
        <v>－</v>
      </c>
    </row>
    <row r="131" spans="1:6" ht="14.25">
      <c r="A131" s="63"/>
      <c r="B131" s="2" t="s">
        <v>269</v>
      </c>
      <c r="C131" s="24"/>
      <c r="D131" s="24"/>
      <c r="E131" s="23" t="str">
        <f>IF(A131=1,1*C131*D131,"－")</f>
        <v>－</v>
      </c>
      <c r="F131" s="3" t="str">
        <f>IF(A131=1,1*C131*2,"－")</f>
        <v>－</v>
      </c>
    </row>
    <row r="132" spans="1:6" ht="14.25">
      <c r="A132" s="63"/>
      <c r="B132" s="2" t="s">
        <v>206</v>
      </c>
      <c r="C132" s="24"/>
      <c r="D132" s="24"/>
      <c r="E132" s="23" t="str">
        <f>IF(A132=1,1*C132*D132,"－")</f>
        <v>－</v>
      </c>
      <c r="F132" s="3" t="str">
        <f>IF(A132=1,1*C132*2,"－")</f>
        <v>－</v>
      </c>
    </row>
    <row r="133" spans="1:6" ht="14.25">
      <c r="A133" s="63"/>
      <c r="B133" s="2" t="s">
        <v>207</v>
      </c>
      <c r="C133" s="24"/>
      <c r="D133" s="24"/>
      <c r="E133" s="23" t="str">
        <f>IF(A133=1,1*C133*D133,"－")</f>
        <v>－</v>
      </c>
      <c r="F133" s="3" t="str">
        <f>IF(A133=1,1*C133*2,"－")</f>
        <v>－</v>
      </c>
    </row>
    <row r="134" spans="1:6" ht="14.25">
      <c r="A134" s="63"/>
      <c r="B134" s="2" t="s">
        <v>208</v>
      </c>
      <c r="C134" s="24"/>
      <c r="D134" s="24"/>
      <c r="E134" s="23" t="str">
        <f>IF(A134=1,1*C134*D134,"－")</f>
        <v>－</v>
      </c>
      <c r="F134" s="3" t="str">
        <f>IF(A134=1,1*C134*2,"－")</f>
        <v>－</v>
      </c>
    </row>
    <row r="135" spans="1:6" ht="24">
      <c r="A135" s="63"/>
      <c r="B135" s="2" t="s">
        <v>59</v>
      </c>
      <c r="C135" s="24"/>
      <c r="D135" s="24"/>
      <c r="E135" s="23" t="str">
        <f t="shared" si="16"/>
        <v>－</v>
      </c>
      <c r="F135" s="3" t="str">
        <f t="shared" si="17"/>
        <v>－</v>
      </c>
    </row>
    <row r="136" spans="1:6" ht="14.25">
      <c r="A136" s="63"/>
      <c r="B136" s="2" t="s">
        <v>60</v>
      </c>
      <c r="C136" s="24"/>
      <c r="D136" s="24"/>
      <c r="E136" s="23" t="str">
        <f t="shared" si="16"/>
        <v>－</v>
      </c>
      <c r="F136" s="3" t="str">
        <f t="shared" si="17"/>
        <v>－</v>
      </c>
    </row>
    <row r="137" spans="1:6" ht="14.25">
      <c r="A137" s="63"/>
      <c r="B137" s="2" t="s">
        <v>61</v>
      </c>
      <c r="C137" s="24"/>
      <c r="D137" s="24"/>
      <c r="E137" s="23" t="str">
        <f t="shared" si="16"/>
        <v>－</v>
      </c>
      <c r="F137" s="3" t="str">
        <f t="shared" si="17"/>
        <v>－</v>
      </c>
    </row>
    <row r="138" spans="1:6" ht="14.25">
      <c r="A138" s="63"/>
      <c r="B138" s="2" t="s">
        <v>62</v>
      </c>
      <c r="C138" s="24"/>
      <c r="D138" s="24"/>
      <c r="E138" s="23" t="str">
        <f t="shared" si="16"/>
        <v>－</v>
      </c>
      <c r="F138" s="3" t="str">
        <f t="shared" si="17"/>
        <v>－</v>
      </c>
    </row>
    <row r="139" spans="1:6" ht="14.25">
      <c r="A139" s="62"/>
      <c r="B139" s="2" t="s">
        <v>209</v>
      </c>
      <c r="C139" s="22"/>
      <c r="D139" s="22"/>
      <c r="E139" s="23" t="str">
        <f t="shared" si="16"/>
        <v>－</v>
      </c>
      <c r="F139" s="3" t="str">
        <f t="shared" si="17"/>
        <v>－</v>
      </c>
    </row>
    <row r="140" spans="1:6" ht="14.25">
      <c r="A140" s="62"/>
      <c r="B140" s="2" t="s">
        <v>63</v>
      </c>
      <c r="C140" s="22"/>
      <c r="D140" s="22"/>
      <c r="E140" s="23" t="str">
        <f t="shared" si="16"/>
        <v>－</v>
      </c>
      <c r="F140" s="3" t="str">
        <f t="shared" si="17"/>
        <v>－</v>
      </c>
    </row>
    <row r="141" spans="1:6" ht="14.25">
      <c r="A141" s="62"/>
      <c r="B141" s="2"/>
      <c r="C141" s="22"/>
      <c r="D141" s="22"/>
      <c r="E141" s="23" t="str">
        <f t="shared" si="16"/>
        <v>－</v>
      </c>
      <c r="F141" s="3" t="str">
        <f t="shared" si="17"/>
        <v>－</v>
      </c>
    </row>
    <row r="142" spans="1:6" ht="14.25">
      <c r="A142" s="62"/>
      <c r="B142" s="2"/>
      <c r="C142" s="22"/>
      <c r="D142" s="22"/>
      <c r="E142" s="23" t="str">
        <f t="shared" si="16"/>
        <v>－</v>
      </c>
      <c r="F142" s="3" t="str">
        <f t="shared" si="17"/>
        <v>－</v>
      </c>
    </row>
    <row r="143" ht="13.5">
      <c r="A143" s="35" t="s">
        <v>281</v>
      </c>
    </row>
    <row r="144" ht="13.5">
      <c r="A144" s="35"/>
    </row>
    <row r="145" spans="1:7" ht="15" thickBot="1">
      <c r="A145" s="9"/>
      <c r="C145" s="47"/>
      <c r="D145" s="47"/>
      <c r="E145" s="47"/>
      <c r="F145" s="48"/>
      <c r="G145" s="49"/>
    </row>
    <row r="146" spans="1:7" ht="18" thickBot="1">
      <c r="A146" s="25" t="s">
        <v>166</v>
      </c>
      <c r="B146" s="26"/>
      <c r="C146" s="47" t="s">
        <v>3</v>
      </c>
      <c r="D146" s="50">
        <f>D148+D190+D241+D257</f>
        <v>0</v>
      </c>
      <c r="E146" s="51" t="s">
        <v>7</v>
      </c>
      <c r="F146" s="52">
        <f>F148+F190+F241+F257</f>
        <v>0</v>
      </c>
      <c r="G146" s="49"/>
    </row>
    <row r="147" spans="1:7" ht="14.25">
      <c r="A147" s="9"/>
      <c r="C147" s="47"/>
      <c r="D147" s="47"/>
      <c r="E147" s="47"/>
      <c r="F147" s="48"/>
      <c r="G147" s="49"/>
    </row>
    <row r="148" spans="1:6" ht="14.25">
      <c r="A148" s="10" t="s">
        <v>162</v>
      </c>
      <c r="C148" s="12" t="s">
        <v>4</v>
      </c>
      <c r="D148" s="44">
        <f>SUM(E151:E171)+SUM(E177:E186)</f>
        <v>0</v>
      </c>
      <c r="E148" s="45" t="s">
        <v>8</v>
      </c>
      <c r="F148" s="46">
        <f>SUM(F151:F171)+SUM(F177:F186)</f>
        <v>0</v>
      </c>
    </row>
    <row r="149" spans="1:5" ht="14.25">
      <c r="A149" s="10" t="s">
        <v>64</v>
      </c>
      <c r="C149" s="21"/>
      <c r="D149" s="21"/>
      <c r="E149" s="21"/>
    </row>
    <row r="150" spans="1:5" s="34" customFormat="1" ht="19.5" customHeight="1">
      <c r="A150" s="32" t="s">
        <v>12</v>
      </c>
      <c r="B150" s="33" t="s">
        <v>11</v>
      </c>
      <c r="C150" s="33" t="s">
        <v>0</v>
      </c>
      <c r="D150" s="33" t="s">
        <v>1</v>
      </c>
      <c r="E150" s="33" t="s">
        <v>2</v>
      </c>
    </row>
    <row r="151" spans="1:6" ht="14.25">
      <c r="A151" s="62"/>
      <c r="B151" s="2" t="s">
        <v>210</v>
      </c>
      <c r="C151" s="22"/>
      <c r="D151" s="22"/>
      <c r="E151" s="23" t="str">
        <f aca="true" t="shared" si="18" ref="E151:E171">IF(A151=1,1*C151*D151,"－")</f>
        <v>－</v>
      </c>
      <c r="F151" s="3" t="str">
        <f aca="true" t="shared" si="19" ref="F151:F171">IF(A151=1,1*C151*2,"－")</f>
        <v>－</v>
      </c>
    </row>
    <row r="152" spans="1:6" ht="14.25">
      <c r="A152" s="62"/>
      <c r="B152" s="2" t="s">
        <v>211</v>
      </c>
      <c r="C152" s="22"/>
      <c r="D152" s="22"/>
      <c r="E152" s="23" t="str">
        <f t="shared" si="18"/>
        <v>－</v>
      </c>
      <c r="F152" s="3" t="str">
        <f t="shared" si="19"/>
        <v>－</v>
      </c>
    </row>
    <row r="153" spans="1:6" ht="14.25">
      <c r="A153" s="62"/>
      <c r="B153" s="2" t="s">
        <v>212</v>
      </c>
      <c r="C153" s="22"/>
      <c r="D153" s="22"/>
      <c r="E153" s="23" t="str">
        <f aca="true" t="shared" si="20" ref="E153:E163">IF(A153=1,1*C153*D153,"－")</f>
        <v>－</v>
      </c>
      <c r="F153" s="3" t="str">
        <f aca="true" t="shared" si="21" ref="F153:F163">IF(A153=1,1*C153*2,"－")</f>
        <v>－</v>
      </c>
    </row>
    <row r="154" spans="1:6" ht="14.25">
      <c r="A154" s="62"/>
      <c r="B154" s="2" t="s">
        <v>213</v>
      </c>
      <c r="C154" s="22"/>
      <c r="D154" s="22"/>
      <c r="E154" s="23" t="str">
        <f t="shared" si="20"/>
        <v>－</v>
      </c>
      <c r="F154" s="3" t="str">
        <f t="shared" si="21"/>
        <v>－</v>
      </c>
    </row>
    <row r="155" spans="1:6" ht="14.25">
      <c r="A155" s="62"/>
      <c r="B155" s="2" t="s">
        <v>214</v>
      </c>
      <c r="C155" s="22"/>
      <c r="D155" s="22"/>
      <c r="E155" s="23" t="str">
        <f t="shared" si="20"/>
        <v>－</v>
      </c>
      <c r="F155" s="3" t="str">
        <f t="shared" si="21"/>
        <v>－</v>
      </c>
    </row>
    <row r="156" spans="1:6" ht="14.25">
      <c r="A156" s="62"/>
      <c r="B156" s="2" t="s">
        <v>215</v>
      </c>
      <c r="C156" s="22"/>
      <c r="D156" s="22"/>
      <c r="E156" s="23" t="str">
        <f t="shared" si="20"/>
        <v>－</v>
      </c>
      <c r="F156" s="3" t="str">
        <f t="shared" si="21"/>
        <v>－</v>
      </c>
    </row>
    <row r="157" spans="1:6" ht="14.25">
      <c r="A157" s="62"/>
      <c r="B157" s="2" t="s">
        <v>216</v>
      </c>
      <c r="C157" s="22"/>
      <c r="D157" s="22"/>
      <c r="E157" s="23" t="str">
        <f t="shared" si="20"/>
        <v>－</v>
      </c>
      <c r="F157" s="3" t="str">
        <f t="shared" si="21"/>
        <v>－</v>
      </c>
    </row>
    <row r="158" spans="1:6" ht="14.25">
      <c r="A158" s="62"/>
      <c r="B158" s="2" t="s">
        <v>217</v>
      </c>
      <c r="C158" s="22"/>
      <c r="D158" s="22"/>
      <c r="E158" s="23" t="str">
        <f t="shared" si="20"/>
        <v>－</v>
      </c>
      <c r="F158" s="3" t="str">
        <f t="shared" si="21"/>
        <v>－</v>
      </c>
    </row>
    <row r="159" spans="1:6" ht="14.25">
      <c r="A159" s="62"/>
      <c r="B159" s="2" t="s">
        <v>218</v>
      </c>
      <c r="C159" s="22"/>
      <c r="D159" s="22"/>
      <c r="E159" s="23" t="str">
        <f t="shared" si="20"/>
        <v>－</v>
      </c>
      <c r="F159" s="3" t="str">
        <f t="shared" si="21"/>
        <v>－</v>
      </c>
    </row>
    <row r="160" spans="1:6" ht="14.25">
      <c r="A160" s="62"/>
      <c r="B160" s="2" t="s">
        <v>219</v>
      </c>
      <c r="C160" s="22"/>
      <c r="D160" s="22"/>
      <c r="E160" s="23" t="str">
        <f t="shared" si="20"/>
        <v>－</v>
      </c>
      <c r="F160" s="3" t="str">
        <f t="shared" si="21"/>
        <v>－</v>
      </c>
    </row>
    <row r="161" spans="1:6" ht="14.25">
      <c r="A161" s="62"/>
      <c r="B161" s="2" t="s">
        <v>220</v>
      </c>
      <c r="C161" s="22"/>
      <c r="D161" s="22"/>
      <c r="E161" s="23" t="str">
        <f t="shared" si="20"/>
        <v>－</v>
      </c>
      <c r="F161" s="3" t="str">
        <f t="shared" si="21"/>
        <v>－</v>
      </c>
    </row>
    <row r="162" spans="1:6" ht="24">
      <c r="A162" s="62"/>
      <c r="B162" s="2" t="s">
        <v>65</v>
      </c>
      <c r="C162" s="22"/>
      <c r="D162" s="22"/>
      <c r="E162" s="23" t="str">
        <f t="shared" si="20"/>
        <v>－</v>
      </c>
      <c r="F162" s="3" t="str">
        <f t="shared" si="21"/>
        <v>－</v>
      </c>
    </row>
    <row r="163" spans="1:6" ht="24">
      <c r="A163" s="62"/>
      <c r="B163" s="2" t="s">
        <v>66</v>
      </c>
      <c r="C163" s="22"/>
      <c r="D163" s="22"/>
      <c r="E163" s="23" t="str">
        <f t="shared" si="20"/>
        <v>－</v>
      </c>
      <c r="F163" s="3" t="str">
        <f t="shared" si="21"/>
        <v>－</v>
      </c>
    </row>
    <row r="164" spans="1:6" ht="14.25">
      <c r="A164" s="62"/>
      <c r="B164" s="2" t="s">
        <v>67</v>
      </c>
      <c r="C164" s="22"/>
      <c r="D164" s="22"/>
      <c r="E164" s="23" t="str">
        <f t="shared" si="18"/>
        <v>－</v>
      </c>
      <c r="F164" s="3" t="str">
        <f t="shared" si="19"/>
        <v>－</v>
      </c>
    </row>
    <row r="165" spans="1:6" ht="14.25">
      <c r="A165" s="62"/>
      <c r="B165" s="2" t="s">
        <v>68</v>
      </c>
      <c r="C165" s="22"/>
      <c r="D165" s="22"/>
      <c r="E165" s="23" t="str">
        <f t="shared" si="18"/>
        <v>－</v>
      </c>
      <c r="F165" s="3" t="str">
        <f t="shared" si="19"/>
        <v>－</v>
      </c>
    </row>
    <row r="166" spans="1:6" ht="14.25">
      <c r="A166" s="62"/>
      <c r="B166" s="2" t="s">
        <v>221</v>
      </c>
      <c r="C166" s="22"/>
      <c r="D166" s="22"/>
      <c r="E166" s="23" t="str">
        <f t="shared" si="18"/>
        <v>－</v>
      </c>
      <c r="F166" s="3" t="str">
        <f t="shared" si="19"/>
        <v>－</v>
      </c>
    </row>
    <row r="167" spans="1:6" ht="14.25">
      <c r="A167" s="62"/>
      <c r="B167" s="2" t="s">
        <v>222</v>
      </c>
      <c r="C167" s="22"/>
      <c r="D167" s="22"/>
      <c r="E167" s="23" t="str">
        <f t="shared" si="18"/>
        <v>－</v>
      </c>
      <c r="F167" s="3" t="str">
        <f t="shared" si="19"/>
        <v>－</v>
      </c>
    </row>
    <row r="168" spans="1:6" ht="14.25">
      <c r="A168" s="62"/>
      <c r="B168" s="2" t="s">
        <v>223</v>
      </c>
      <c r="C168" s="22"/>
      <c r="D168" s="22"/>
      <c r="E168" s="23" t="str">
        <f t="shared" si="18"/>
        <v>－</v>
      </c>
      <c r="F168" s="3" t="str">
        <f t="shared" si="19"/>
        <v>－</v>
      </c>
    </row>
    <row r="169" spans="1:6" ht="14.25">
      <c r="A169" s="62"/>
      <c r="B169" s="2" t="s">
        <v>270</v>
      </c>
      <c r="C169" s="22"/>
      <c r="D169" s="22"/>
      <c r="E169" s="23" t="str">
        <f t="shared" si="18"/>
        <v>－</v>
      </c>
      <c r="F169" s="3" t="str">
        <f t="shared" si="19"/>
        <v>－</v>
      </c>
    </row>
    <row r="170" spans="1:6" ht="14.25">
      <c r="A170" s="62"/>
      <c r="B170" s="2"/>
      <c r="C170" s="22"/>
      <c r="D170" s="22"/>
      <c r="E170" s="23" t="str">
        <f t="shared" si="18"/>
        <v>－</v>
      </c>
      <c r="F170" s="3" t="str">
        <f t="shared" si="19"/>
        <v>－</v>
      </c>
    </row>
    <row r="171" spans="1:6" ht="14.25">
      <c r="A171" s="62"/>
      <c r="B171" s="2"/>
      <c r="C171" s="22"/>
      <c r="D171" s="22"/>
      <c r="E171" s="23" t="str">
        <f t="shared" si="18"/>
        <v>－</v>
      </c>
      <c r="F171" s="3" t="str">
        <f t="shared" si="19"/>
        <v>－</v>
      </c>
    </row>
    <row r="172" ht="13.5">
      <c r="A172" s="35" t="s">
        <v>281</v>
      </c>
    </row>
    <row r="173" ht="13.5">
      <c r="A173" s="35"/>
    </row>
    <row r="174" ht="14.25">
      <c r="A174" s="9"/>
    </row>
    <row r="175" spans="1:5" ht="14.25">
      <c r="A175" s="10" t="s">
        <v>73</v>
      </c>
      <c r="C175" s="21"/>
      <c r="D175" s="21"/>
      <c r="E175" s="21"/>
    </row>
    <row r="176" spans="1:5" s="34" customFormat="1" ht="19.5" customHeight="1">
      <c r="A176" s="32" t="s">
        <v>12</v>
      </c>
      <c r="B176" s="33" t="s">
        <v>11</v>
      </c>
      <c r="C176" s="33" t="s">
        <v>0</v>
      </c>
      <c r="D176" s="33" t="s">
        <v>1</v>
      </c>
      <c r="E176" s="33" t="s">
        <v>2</v>
      </c>
    </row>
    <row r="177" spans="1:6" ht="14.25">
      <c r="A177" s="62"/>
      <c r="B177" s="2" t="s">
        <v>224</v>
      </c>
      <c r="C177" s="22"/>
      <c r="D177" s="22"/>
      <c r="E177" s="23" t="str">
        <f>IF(A177=1,1*C177*D177,"－")</f>
        <v>－</v>
      </c>
      <c r="F177" s="3" t="str">
        <f>IF(A177=1,1*C177*2,"－")</f>
        <v>－</v>
      </c>
    </row>
    <row r="178" spans="1:6" ht="14.25">
      <c r="A178" s="63"/>
      <c r="B178" s="2" t="s">
        <v>225</v>
      </c>
      <c r="C178" s="22"/>
      <c r="D178" s="22"/>
      <c r="E178" s="23" t="str">
        <f>IF(A178=1,1*C178*D178,"－")</f>
        <v>－</v>
      </c>
      <c r="F178" s="3" t="str">
        <f>IF(A178=1,1*C178*2,"－")</f>
        <v>－</v>
      </c>
    </row>
    <row r="179" spans="1:6" ht="14.25">
      <c r="A179" s="63"/>
      <c r="B179" s="2" t="s">
        <v>226</v>
      </c>
      <c r="C179" s="22"/>
      <c r="D179" s="22"/>
      <c r="E179" s="23" t="str">
        <f aca="true" t="shared" si="22" ref="E179:E186">IF(A179=1,1*C179*D179,"－")</f>
        <v>－</v>
      </c>
      <c r="F179" s="3" t="str">
        <f aca="true" t="shared" si="23" ref="F179:F186">IF(A179=1,1*C179*2,"－")</f>
        <v>－</v>
      </c>
    </row>
    <row r="180" spans="1:6" ht="14.25">
      <c r="A180" s="63"/>
      <c r="B180" s="2" t="s">
        <v>69</v>
      </c>
      <c r="C180" s="22"/>
      <c r="D180" s="22"/>
      <c r="E180" s="23" t="str">
        <f t="shared" si="22"/>
        <v>－</v>
      </c>
      <c r="F180" s="3" t="str">
        <f t="shared" si="23"/>
        <v>－</v>
      </c>
    </row>
    <row r="181" spans="1:6" ht="14.25">
      <c r="A181" s="63"/>
      <c r="B181" s="2" t="s">
        <v>70</v>
      </c>
      <c r="C181" s="22"/>
      <c r="D181" s="22"/>
      <c r="E181" s="23" t="str">
        <f t="shared" si="22"/>
        <v>－</v>
      </c>
      <c r="F181" s="3" t="str">
        <f t="shared" si="23"/>
        <v>－</v>
      </c>
    </row>
    <row r="182" spans="1:6" ht="14.25">
      <c r="A182" s="63"/>
      <c r="B182" s="2" t="s">
        <v>71</v>
      </c>
      <c r="C182" s="22"/>
      <c r="D182" s="22"/>
      <c r="E182" s="23" t="str">
        <f t="shared" si="22"/>
        <v>－</v>
      </c>
      <c r="F182" s="3" t="str">
        <f t="shared" si="23"/>
        <v>－</v>
      </c>
    </row>
    <row r="183" spans="1:6" ht="14.25">
      <c r="A183" s="63"/>
      <c r="B183" s="2" t="s">
        <v>227</v>
      </c>
      <c r="C183" s="22"/>
      <c r="D183" s="22"/>
      <c r="E183" s="23" t="str">
        <f t="shared" si="22"/>
        <v>－</v>
      </c>
      <c r="F183" s="3" t="str">
        <f t="shared" si="23"/>
        <v>－</v>
      </c>
    </row>
    <row r="184" spans="1:6" ht="14.25">
      <c r="A184" s="63"/>
      <c r="B184" s="2" t="s">
        <v>72</v>
      </c>
      <c r="C184" s="22"/>
      <c r="D184" s="22"/>
      <c r="E184" s="23" t="str">
        <f t="shared" si="22"/>
        <v>－</v>
      </c>
      <c r="F184" s="3" t="str">
        <f t="shared" si="23"/>
        <v>－</v>
      </c>
    </row>
    <row r="185" spans="1:6" ht="14.25">
      <c r="A185" s="62"/>
      <c r="B185" s="2"/>
      <c r="C185" s="22"/>
      <c r="D185" s="22"/>
      <c r="E185" s="23" t="str">
        <f t="shared" si="22"/>
        <v>－</v>
      </c>
      <c r="F185" s="3" t="str">
        <f t="shared" si="23"/>
        <v>－</v>
      </c>
    </row>
    <row r="186" spans="1:6" ht="14.25">
      <c r="A186" s="62"/>
      <c r="B186" s="2"/>
      <c r="C186" s="22"/>
      <c r="D186" s="22"/>
      <c r="E186" s="23" t="str">
        <f t="shared" si="22"/>
        <v>－</v>
      </c>
      <c r="F186" s="3" t="str">
        <f t="shared" si="23"/>
        <v>－</v>
      </c>
    </row>
    <row r="187" ht="13.5">
      <c r="A187" s="35" t="s">
        <v>281</v>
      </c>
    </row>
    <row r="188" ht="13.5">
      <c r="A188" s="35"/>
    </row>
    <row r="189" ht="14.25">
      <c r="A189" s="9"/>
    </row>
    <row r="190" spans="1:6" ht="14.25">
      <c r="A190" s="10" t="s">
        <v>280</v>
      </c>
      <c r="C190" s="47" t="s">
        <v>4</v>
      </c>
      <c r="D190" s="44">
        <f>SUM(E193:E205)+SUM(E211:E222)+SUM(E228:E233)</f>
        <v>0</v>
      </c>
      <c r="E190" s="45" t="s">
        <v>6</v>
      </c>
      <c r="F190" s="46">
        <f>SUM(F193:F205)+SUM(F211:F222)+SUM(F228:F233)</f>
        <v>0</v>
      </c>
    </row>
    <row r="191" spans="1:6" ht="14.25">
      <c r="A191" s="10" t="s">
        <v>279</v>
      </c>
      <c r="D191" s="27"/>
      <c r="E191" s="28"/>
      <c r="F191" s="27"/>
    </row>
    <row r="192" spans="1:5" s="34" customFormat="1" ht="19.5" customHeight="1">
      <c r="A192" s="32" t="s">
        <v>12</v>
      </c>
      <c r="B192" s="33" t="s">
        <v>11</v>
      </c>
      <c r="C192" s="33" t="s">
        <v>0</v>
      </c>
      <c r="D192" s="33" t="s">
        <v>1</v>
      </c>
      <c r="E192" s="33" t="s">
        <v>2</v>
      </c>
    </row>
    <row r="193" spans="1:6" ht="24">
      <c r="A193" s="62"/>
      <c r="B193" s="2" t="s">
        <v>228</v>
      </c>
      <c r="C193" s="22"/>
      <c r="D193" s="22"/>
      <c r="E193" s="23" t="str">
        <f aca="true" t="shared" si="24" ref="E193:E205">IF(A193=1,1*C193*D193,"－")</f>
        <v>－</v>
      </c>
      <c r="F193" s="3" t="str">
        <f aca="true" t="shared" si="25" ref="F193:F205">IF(A193=1,1*C193*2,"－")</f>
        <v>－</v>
      </c>
    </row>
    <row r="194" spans="1:6" ht="14.25">
      <c r="A194" s="63"/>
      <c r="B194" s="2" t="s">
        <v>229</v>
      </c>
      <c r="C194" s="24"/>
      <c r="D194" s="24"/>
      <c r="E194" s="23" t="str">
        <f t="shared" si="24"/>
        <v>－</v>
      </c>
      <c r="F194" s="3" t="str">
        <f t="shared" si="25"/>
        <v>－</v>
      </c>
    </row>
    <row r="195" spans="1:6" ht="14.25">
      <c r="A195" s="63"/>
      <c r="B195" s="2" t="s">
        <v>230</v>
      </c>
      <c r="C195" s="24"/>
      <c r="D195" s="24"/>
      <c r="E195" s="23" t="str">
        <f t="shared" si="24"/>
        <v>－</v>
      </c>
      <c r="F195" s="3" t="str">
        <f t="shared" si="25"/>
        <v>－</v>
      </c>
    </row>
    <row r="196" spans="1:6" ht="14.25">
      <c r="A196" s="63"/>
      <c r="B196" s="2" t="s">
        <v>74</v>
      </c>
      <c r="C196" s="24"/>
      <c r="D196" s="24"/>
      <c r="E196" s="23" t="str">
        <f t="shared" si="24"/>
        <v>－</v>
      </c>
      <c r="F196" s="3" t="str">
        <f t="shared" si="25"/>
        <v>－</v>
      </c>
    </row>
    <row r="197" spans="1:6" ht="14.25">
      <c r="A197" s="63"/>
      <c r="B197" s="2" t="s">
        <v>75</v>
      </c>
      <c r="C197" s="24"/>
      <c r="D197" s="24"/>
      <c r="E197" s="23" t="str">
        <f t="shared" si="24"/>
        <v>－</v>
      </c>
      <c r="F197" s="3" t="str">
        <f t="shared" si="25"/>
        <v>－</v>
      </c>
    </row>
    <row r="198" spans="1:6" ht="14.25">
      <c r="A198" s="63"/>
      <c r="B198" s="2" t="s">
        <v>76</v>
      </c>
      <c r="C198" s="24"/>
      <c r="D198" s="24"/>
      <c r="E198" s="23" t="str">
        <f>IF(A198=1,1*C198*D198,"－")</f>
        <v>－</v>
      </c>
      <c r="F198" s="3" t="str">
        <f>IF(A198=1,1*C198*2,"－")</f>
        <v>－</v>
      </c>
    </row>
    <row r="199" spans="1:6" ht="14.25">
      <c r="A199" s="63"/>
      <c r="B199" s="2" t="s">
        <v>77</v>
      </c>
      <c r="C199" s="24"/>
      <c r="D199" s="24"/>
      <c r="E199" s="23" t="str">
        <f>IF(A199=1,1*C199*D199,"－")</f>
        <v>－</v>
      </c>
      <c r="F199" s="3" t="str">
        <f>IF(A199=1,1*C199*2,"－")</f>
        <v>－</v>
      </c>
    </row>
    <row r="200" spans="1:6" ht="14.25">
      <c r="A200" s="63"/>
      <c r="B200" s="2" t="s">
        <v>78</v>
      </c>
      <c r="C200" s="24"/>
      <c r="D200" s="24"/>
      <c r="E200" s="23" t="str">
        <f>IF(A200=1,1*C200*D200,"－")</f>
        <v>－</v>
      </c>
      <c r="F200" s="3" t="str">
        <f>IF(A200=1,1*C200*2,"－")</f>
        <v>－</v>
      </c>
    </row>
    <row r="201" spans="1:6" ht="14.25">
      <c r="A201" s="63"/>
      <c r="B201" s="2" t="s">
        <v>79</v>
      </c>
      <c r="C201" s="24"/>
      <c r="D201" s="24"/>
      <c r="E201" s="23" t="str">
        <f>IF(A201=1,1*C201*D201,"－")</f>
        <v>－</v>
      </c>
      <c r="F201" s="3" t="str">
        <f>IF(A201=1,1*C201*2,"－")</f>
        <v>－</v>
      </c>
    </row>
    <row r="202" spans="1:6" ht="14.25">
      <c r="A202" s="63"/>
      <c r="B202" s="2" t="s">
        <v>80</v>
      </c>
      <c r="C202" s="24"/>
      <c r="D202" s="24"/>
      <c r="E202" s="23" t="str">
        <f t="shared" si="24"/>
        <v>－</v>
      </c>
      <c r="F202" s="3" t="str">
        <f t="shared" si="25"/>
        <v>－</v>
      </c>
    </row>
    <row r="203" spans="1:6" ht="14.25">
      <c r="A203" s="63"/>
      <c r="B203" s="2" t="s">
        <v>81</v>
      </c>
      <c r="C203" s="24"/>
      <c r="D203" s="24"/>
      <c r="E203" s="23" t="str">
        <f t="shared" si="24"/>
        <v>－</v>
      </c>
      <c r="F203" s="3" t="str">
        <f t="shared" si="25"/>
        <v>－</v>
      </c>
    </row>
    <row r="204" spans="1:6" ht="14.25">
      <c r="A204" s="62"/>
      <c r="B204" s="2"/>
      <c r="C204" s="24"/>
      <c r="D204" s="24"/>
      <c r="E204" s="23" t="str">
        <f t="shared" si="24"/>
        <v>－</v>
      </c>
      <c r="F204" s="3" t="str">
        <f t="shared" si="25"/>
        <v>－</v>
      </c>
    </row>
    <row r="205" spans="1:6" ht="14.25">
      <c r="A205" s="62"/>
      <c r="B205" s="2"/>
      <c r="C205" s="24"/>
      <c r="D205" s="24"/>
      <c r="E205" s="23" t="str">
        <f t="shared" si="24"/>
        <v>－</v>
      </c>
      <c r="F205" s="3" t="str">
        <f t="shared" si="25"/>
        <v>－</v>
      </c>
    </row>
    <row r="206" spans="1:6" ht="13.5" customHeight="1">
      <c r="A206" s="35" t="s">
        <v>281</v>
      </c>
      <c r="C206" s="27"/>
      <c r="D206" s="27"/>
      <c r="E206" s="42"/>
      <c r="F206" s="43"/>
    </row>
    <row r="207" spans="1:6" ht="13.5" customHeight="1">
      <c r="A207" s="35"/>
      <c r="C207" s="27"/>
      <c r="D207" s="27"/>
      <c r="E207" s="67"/>
      <c r="F207" s="43"/>
    </row>
    <row r="208" spans="1:6" ht="14.25">
      <c r="A208" s="9"/>
      <c r="C208" s="27"/>
      <c r="D208" s="27"/>
      <c r="E208" s="27"/>
      <c r="F208" s="29"/>
    </row>
    <row r="209" spans="1:5" ht="14.25">
      <c r="A209" s="10" t="s">
        <v>82</v>
      </c>
      <c r="C209" s="21"/>
      <c r="D209" s="21"/>
      <c r="E209" s="21"/>
    </row>
    <row r="210" spans="1:5" s="34" customFormat="1" ht="19.5" customHeight="1">
      <c r="A210" s="32" t="s">
        <v>12</v>
      </c>
      <c r="B210" s="33" t="s">
        <v>11</v>
      </c>
      <c r="C210" s="33" t="s">
        <v>0</v>
      </c>
      <c r="D210" s="33" t="s">
        <v>1</v>
      </c>
      <c r="E210" s="33" t="s">
        <v>2</v>
      </c>
    </row>
    <row r="211" spans="1:6" ht="24">
      <c r="A211" s="62"/>
      <c r="B211" s="2" t="s">
        <v>231</v>
      </c>
      <c r="C211" s="22"/>
      <c r="D211" s="22"/>
      <c r="E211" s="23" t="str">
        <f>IF(A211=1,1*C211*D211,"－")</f>
        <v>－</v>
      </c>
      <c r="F211" s="3" t="str">
        <f>IF(A211=1,1*C211*2,"－")</f>
        <v>－</v>
      </c>
    </row>
    <row r="212" spans="1:6" ht="14.25">
      <c r="A212" s="63"/>
      <c r="B212" s="2" t="s">
        <v>232</v>
      </c>
      <c r="C212" s="22"/>
      <c r="D212" s="22"/>
      <c r="E212" s="23" t="str">
        <f aca="true" t="shared" si="26" ref="E212:E221">IF(A212=1,1*C212*D212,"－")</f>
        <v>－</v>
      </c>
      <c r="F212" s="3" t="str">
        <f aca="true" t="shared" si="27" ref="F212:F221">IF(A212=1,1*C212*2,"－")</f>
        <v>－</v>
      </c>
    </row>
    <row r="213" spans="1:6" ht="14.25">
      <c r="A213" s="63"/>
      <c r="B213" s="2" t="s">
        <v>233</v>
      </c>
      <c r="C213" s="22"/>
      <c r="D213" s="22"/>
      <c r="E213" s="23" t="str">
        <f t="shared" si="26"/>
        <v>－</v>
      </c>
      <c r="F213" s="3" t="str">
        <f t="shared" si="27"/>
        <v>－</v>
      </c>
    </row>
    <row r="214" spans="1:6" ht="24">
      <c r="A214" s="63"/>
      <c r="B214" s="2" t="s">
        <v>83</v>
      </c>
      <c r="C214" s="22"/>
      <c r="D214" s="22"/>
      <c r="E214" s="23" t="str">
        <f>IF(A214=1,1*C214*D214,"－")</f>
        <v>－</v>
      </c>
      <c r="F214" s="3" t="str">
        <f>IF(A214=1,1*C214*2,"－")</f>
        <v>－</v>
      </c>
    </row>
    <row r="215" spans="1:6" ht="14.25">
      <c r="A215" s="63"/>
      <c r="B215" s="2" t="s">
        <v>84</v>
      </c>
      <c r="C215" s="22"/>
      <c r="D215" s="22"/>
      <c r="E215" s="23" t="str">
        <f>IF(A215=1,1*C215*D215,"－")</f>
        <v>－</v>
      </c>
      <c r="F215" s="3" t="str">
        <f>IF(A215=1,1*C215*2,"－")</f>
        <v>－</v>
      </c>
    </row>
    <row r="216" spans="1:6" ht="14.25">
      <c r="A216" s="63"/>
      <c r="B216" s="2" t="s">
        <v>85</v>
      </c>
      <c r="C216" s="22"/>
      <c r="D216" s="22"/>
      <c r="E216" s="23" t="str">
        <f>IF(A216=1,1*C216*D216,"－")</f>
        <v>－</v>
      </c>
      <c r="F216" s="3" t="str">
        <f>IF(A216=1,1*C216*2,"－")</f>
        <v>－</v>
      </c>
    </row>
    <row r="217" spans="1:6" ht="14.25">
      <c r="A217" s="63"/>
      <c r="B217" s="2" t="s">
        <v>86</v>
      </c>
      <c r="C217" s="22"/>
      <c r="D217" s="22"/>
      <c r="E217" s="23" t="str">
        <f>IF(A217=1,1*C217*D217,"－")</f>
        <v>－</v>
      </c>
      <c r="F217" s="3" t="str">
        <f>IF(A217=1,1*C217*2,"－")</f>
        <v>－</v>
      </c>
    </row>
    <row r="218" spans="1:6" ht="14.25">
      <c r="A218" s="63"/>
      <c r="B218" s="2" t="s">
        <v>87</v>
      </c>
      <c r="C218" s="22"/>
      <c r="D218" s="22"/>
      <c r="E218" s="23" t="str">
        <f>IF(A218=1,1*C218*D218,"－")</f>
        <v>－</v>
      </c>
      <c r="F218" s="3" t="str">
        <f>IF(A218=1,1*C218*2,"－")</f>
        <v>－</v>
      </c>
    </row>
    <row r="219" spans="1:6" ht="24">
      <c r="A219" s="63"/>
      <c r="B219" s="2" t="s">
        <v>88</v>
      </c>
      <c r="C219" s="22"/>
      <c r="D219" s="22"/>
      <c r="E219" s="23" t="str">
        <f t="shared" si="26"/>
        <v>－</v>
      </c>
      <c r="F219" s="3" t="str">
        <f t="shared" si="27"/>
        <v>－</v>
      </c>
    </row>
    <row r="220" spans="1:6" ht="14.25">
      <c r="A220" s="63"/>
      <c r="B220" s="2" t="s">
        <v>89</v>
      </c>
      <c r="C220" s="22"/>
      <c r="D220" s="22"/>
      <c r="E220" s="23" t="str">
        <f t="shared" si="26"/>
        <v>－</v>
      </c>
      <c r="F220" s="3" t="str">
        <f t="shared" si="27"/>
        <v>－</v>
      </c>
    </row>
    <row r="221" spans="1:6" ht="14.25">
      <c r="A221" s="62"/>
      <c r="B221" s="2"/>
      <c r="C221" s="22"/>
      <c r="D221" s="22"/>
      <c r="E221" s="23" t="str">
        <f t="shared" si="26"/>
        <v>－</v>
      </c>
      <c r="F221" s="3" t="str">
        <f t="shared" si="27"/>
        <v>－</v>
      </c>
    </row>
    <row r="222" spans="1:6" ht="14.25">
      <c r="A222" s="62"/>
      <c r="B222" s="2"/>
      <c r="C222" s="22"/>
      <c r="D222" s="22"/>
      <c r="E222" s="23" t="str">
        <f>IF(A222=1,1*C222*D222,"－")</f>
        <v>－</v>
      </c>
      <c r="F222" s="3" t="str">
        <f>IF(A222=1,1*C222*2,"－")</f>
        <v>－</v>
      </c>
    </row>
    <row r="223" ht="13.5">
      <c r="A223" s="35" t="s">
        <v>281</v>
      </c>
    </row>
    <row r="224" ht="13.5">
      <c r="A224" s="35"/>
    </row>
    <row r="225" ht="14.25">
      <c r="A225" s="9"/>
    </row>
    <row r="226" spans="1:5" ht="14.25">
      <c r="A226" s="10" t="s">
        <v>90</v>
      </c>
      <c r="C226" s="21"/>
      <c r="D226" s="21"/>
      <c r="E226" s="21"/>
    </row>
    <row r="227" spans="1:5" s="34" customFormat="1" ht="19.5" customHeight="1">
      <c r="A227" s="32" t="s">
        <v>12</v>
      </c>
      <c r="B227" s="33" t="s">
        <v>11</v>
      </c>
      <c r="C227" s="33" t="s">
        <v>0</v>
      </c>
      <c r="D227" s="33" t="s">
        <v>1</v>
      </c>
      <c r="E227" s="33" t="s">
        <v>2</v>
      </c>
    </row>
    <row r="228" spans="1:6" ht="14.25">
      <c r="A228" s="62"/>
      <c r="B228" s="2" t="s">
        <v>91</v>
      </c>
      <c r="C228" s="22"/>
      <c r="D228" s="22"/>
      <c r="E228" s="23" t="str">
        <f aca="true" t="shared" si="28" ref="E228:E233">IF(A228=1,1*C228*D228,"－")</f>
        <v>－</v>
      </c>
      <c r="F228" s="3" t="str">
        <f aca="true" t="shared" si="29" ref="F228:F233">IF(A228=1,1*C228*2,"－")</f>
        <v>－</v>
      </c>
    </row>
    <row r="229" spans="1:6" ht="14.25">
      <c r="A229" s="62"/>
      <c r="B229" s="2" t="s">
        <v>92</v>
      </c>
      <c r="C229" s="22"/>
      <c r="D229" s="22"/>
      <c r="E229" s="23" t="str">
        <f t="shared" si="28"/>
        <v>－</v>
      </c>
      <c r="F229" s="3" t="str">
        <f t="shared" si="29"/>
        <v>－</v>
      </c>
    </row>
    <row r="230" spans="1:6" ht="24">
      <c r="A230" s="62"/>
      <c r="B230" s="2" t="s">
        <v>93</v>
      </c>
      <c r="C230" s="22"/>
      <c r="D230" s="22"/>
      <c r="E230" s="23" t="str">
        <f t="shared" si="28"/>
        <v>－</v>
      </c>
      <c r="F230" s="3" t="str">
        <f t="shared" si="29"/>
        <v>－</v>
      </c>
    </row>
    <row r="231" spans="1:6" ht="24">
      <c r="A231" s="63"/>
      <c r="B231" s="2" t="s">
        <v>94</v>
      </c>
      <c r="C231" s="24"/>
      <c r="D231" s="24"/>
      <c r="E231" s="23" t="str">
        <f t="shared" si="28"/>
        <v>－</v>
      </c>
      <c r="F231" s="3" t="str">
        <f t="shared" si="29"/>
        <v>－</v>
      </c>
    </row>
    <row r="232" spans="1:6" ht="14.25">
      <c r="A232" s="62"/>
      <c r="B232" s="2"/>
      <c r="C232" s="22"/>
      <c r="D232" s="22"/>
      <c r="E232" s="23" t="str">
        <f t="shared" si="28"/>
        <v>－</v>
      </c>
      <c r="F232" s="3" t="str">
        <f t="shared" si="29"/>
        <v>－</v>
      </c>
    </row>
    <row r="233" spans="1:6" ht="14.25">
      <c r="A233" s="62"/>
      <c r="B233" s="2"/>
      <c r="C233" s="22"/>
      <c r="D233" s="22"/>
      <c r="E233" s="23" t="str">
        <f t="shared" si="28"/>
        <v>－</v>
      </c>
      <c r="F233" s="3" t="str">
        <f t="shared" si="29"/>
        <v>－</v>
      </c>
    </row>
    <row r="234" ht="13.5">
      <c r="A234" s="35" t="s">
        <v>281</v>
      </c>
    </row>
    <row r="235" ht="14.25">
      <c r="A235" s="9"/>
    </row>
    <row r="236" spans="1:6" ht="14.25">
      <c r="A236" s="9" t="s">
        <v>275</v>
      </c>
      <c r="C236" s="47"/>
      <c r="D236" s="65"/>
      <c r="E236" s="66"/>
      <c r="F236" s="65"/>
    </row>
    <row r="237" spans="1:6" ht="14.25">
      <c r="A237" s="9" t="s">
        <v>278</v>
      </c>
      <c r="C237" s="47"/>
      <c r="D237" s="65"/>
      <c r="E237" s="66"/>
      <c r="F237" s="65"/>
    </row>
    <row r="238" spans="1:6" ht="14.25">
      <c r="A238" s="9" t="s">
        <v>276</v>
      </c>
      <c r="C238" s="47"/>
      <c r="D238" s="65"/>
      <c r="E238" s="66"/>
      <c r="F238" s="65"/>
    </row>
    <row r="239" spans="1:6" ht="14.25">
      <c r="A239" s="9" t="s">
        <v>277</v>
      </c>
      <c r="C239" s="47"/>
      <c r="D239" s="65"/>
      <c r="E239" s="66"/>
      <c r="F239" s="65"/>
    </row>
    <row r="240" spans="1:6" ht="14.25">
      <c r="A240" s="9"/>
      <c r="C240" s="47"/>
      <c r="D240" s="65"/>
      <c r="E240" s="66"/>
      <c r="F240" s="65"/>
    </row>
    <row r="241" spans="1:6" ht="14.25">
      <c r="A241" s="10" t="s">
        <v>167</v>
      </c>
      <c r="C241" s="12" t="s">
        <v>4</v>
      </c>
      <c r="D241" s="18">
        <f>SUM(E244:E253)</f>
        <v>0</v>
      </c>
      <c r="E241" s="19" t="s">
        <v>8</v>
      </c>
      <c r="F241" s="22">
        <f>SUM(F244:F253)</f>
        <v>0</v>
      </c>
    </row>
    <row r="242" ht="14.25">
      <c r="A242" s="10"/>
    </row>
    <row r="243" spans="1:5" s="34" customFormat="1" ht="19.5" customHeight="1">
      <c r="A243" s="32" t="s">
        <v>12</v>
      </c>
      <c r="B243" s="33" t="s">
        <v>11</v>
      </c>
      <c r="C243" s="33" t="s">
        <v>0</v>
      </c>
      <c r="D243" s="33" t="s">
        <v>1</v>
      </c>
      <c r="E243" s="33" t="s">
        <v>2</v>
      </c>
    </row>
    <row r="244" spans="1:6" ht="14.25">
      <c r="A244" s="62"/>
      <c r="B244" s="2" t="s">
        <v>234</v>
      </c>
      <c r="C244" s="22"/>
      <c r="D244" s="22"/>
      <c r="E244" s="23" t="str">
        <f aca="true" t="shared" si="30" ref="E244:E253">IF(A244=1,1*C244*D244,"－")</f>
        <v>－</v>
      </c>
      <c r="F244" s="3" t="str">
        <f aca="true" t="shared" si="31" ref="F244:F253">IF(A244=1,1*C244*2,"－")</f>
        <v>－</v>
      </c>
    </row>
    <row r="245" spans="1:6" ht="14.25">
      <c r="A245" s="63"/>
      <c r="B245" s="2" t="s">
        <v>235</v>
      </c>
      <c r="C245" s="24"/>
      <c r="D245" s="24"/>
      <c r="E245" s="23" t="str">
        <f t="shared" si="30"/>
        <v>－</v>
      </c>
      <c r="F245" s="3" t="str">
        <f t="shared" si="31"/>
        <v>－</v>
      </c>
    </row>
    <row r="246" spans="1:6" ht="14.25">
      <c r="A246" s="63"/>
      <c r="B246" s="2" t="s">
        <v>95</v>
      </c>
      <c r="C246" s="24"/>
      <c r="D246" s="24"/>
      <c r="E246" s="23" t="str">
        <f t="shared" si="30"/>
        <v>－</v>
      </c>
      <c r="F246" s="3" t="str">
        <f t="shared" si="31"/>
        <v>－</v>
      </c>
    </row>
    <row r="247" spans="1:6" ht="14.25">
      <c r="A247" s="63"/>
      <c r="B247" s="2" t="s">
        <v>96</v>
      </c>
      <c r="C247" s="24"/>
      <c r="D247" s="24"/>
      <c r="E247" s="23" t="str">
        <f>IF(A247=1,1*C247*D247,"－")</f>
        <v>－</v>
      </c>
      <c r="F247" s="3" t="str">
        <f>IF(A247=1,1*C247*2,"－")</f>
        <v>－</v>
      </c>
    </row>
    <row r="248" spans="1:6" ht="14.25">
      <c r="A248" s="63"/>
      <c r="B248" s="2" t="s">
        <v>236</v>
      </c>
      <c r="C248" s="24"/>
      <c r="D248" s="24"/>
      <c r="E248" s="23" t="str">
        <f>IF(A248=1,1*C248*D248,"－")</f>
        <v>－</v>
      </c>
      <c r="F248" s="3" t="str">
        <f>IF(A248=1,1*C248*2,"－")</f>
        <v>－</v>
      </c>
    </row>
    <row r="249" spans="1:6" ht="14.25">
      <c r="A249" s="63"/>
      <c r="B249" s="2" t="s">
        <v>97</v>
      </c>
      <c r="C249" s="24"/>
      <c r="D249" s="24"/>
      <c r="E249" s="23" t="str">
        <f>IF(A249=1,1*C249*D249,"－")</f>
        <v>－</v>
      </c>
      <c r="F249" s="3" t="str">
        <f>IF(A249=1,1*C249*2,"－")</f>
        <v>－</v>
      </c>
    </row>
    <row r="250" spans="1:6" ht="14.25">
      <c r="A250" s="63"/>
      <c r="B250" s="2" t="s">
        <v>98</v>
      </c>
      <c r="C250" s="24"/>
      <c r="D250" s="24"/>
      <c r="E250" s="23" t="str">
        <f>IF(A250=1,1*C250*D250,"－")</f>
        <v>－</v>
      </c>
      <c r="F250" s="3" t="str">
        <f>IF(A250=1,1*C250*2,"－")</f>
        <v>－</v>
      </c>
    </row>
    <row r="251" spans="1:6" ht="14.25">
      <c r="A251" s="63"/>
      <c r="B251" s="2" t="s">
        <v>99</v>
      </c>
      <c r="C251" s="24"/>
      <c r="D251" s="24"/>
      <c r="E251" s="23" t="str">
        <f t="shared" si="30"/>
        <v>－</v>
      </c>
      <c r="F251" s="3" t="str">
        <f t="shared" si="31"/>
        <v>－</v>
      </c>
    </row>
    <row r="252" spans="1:6" ht="14.25">
      <c r="A252" s="62"/>
      <c r="B252" s="2"/>
      <c r="C252" s="24"/>
      <c r="D252" s="24"/>
      <c r="E252" s="23" t="str">
        <f t="shared" si="30"/>
        <v>－</v>
      </c>
      <c r="F252" s="3" t="str">
        <f t="shared" si="31"/>
        <v>－</v>
      </c>
    </row>
    <row r="253" spans="1:6" ht="14.25">
      <c r="A253" s="62"/>
      <c r="B253" s="2"/>
      <c r="C253" s="24"/>
      <c r="D253" s="24"/>
      <c r="E253" s="23" t="str">
        <f t="shared" si="30"/>
        <v>－</v>
      </c>
      <c r="F253" s="3" t="str">
        <f t="shared" si="31"/>
        <v>－</v>
      </c>
    </row>
    <row r="254" ht="13.5">
      <c r="A254" s="35" t="s">
        <v>281</v>
      </c>
    </row>
    <row r="255" ht="13.5">
      <c r="A255" s="35"/>
    </row>
    <row r="256" ht="14.25">
      <c r="A256" s="9"/>
    </row>
    <row r="257" spans="1:6" ht="14.25">
      <c r="A257" s="38" t="s">
        <v>100</v>
      </c>
      <c r="C257" s="12" t="s">
        <v>4</v>
      </c>
      <c r="D257" s="18">
        <f>SUM(E260:E266)</f>
        <v>0</v>
      </c>
      <c r="E257" s="19" t="s">
        <v>6</v>
      </c>
      <c r="F257" s="22">
        <f>SUM(F260:F266)</f>
        <v>0</v>
      </c>
    </row>
    <row r="258" ht="14.25">
      <c r="A258" s="10"/>
    </row>
    <row r="259" spans="1:5" s="34" customFormat="1" ht="19.5" customHeight="1">
      <c r="A259" s="32" t="s">
        <v>12</v>
      </c>
      <c r="B259" s="33" t="s">
        <v>11</v>
      </c>
      <c r="C259" s="33" t="s">
        <v>0</v>
      </c>
      <c r="D259" s="33" t="s">
        <v>1</v>
      </c>
      <c r="E259" s="33" t="s">
        <v>2</v>
      </c>
    </row>
    <row r="260" spans="1:6" ht="14.25">
      <c r="A260" s="62"/>
      <c r="B260" s="2" t="s">
        <v>237</v>
      </c>
      <c r="C260" s="22"/>
      <c r="D260" s="22"/>
      <c r="E260" s="23" t="str">
        <f aca="true" t="shared" si="32" ref="E260:E266">IF(A260=1,1*C260*D260,"－")</f>
        <v>－</v>
      </c>
      <c r="F260" s="3" t="str">
        <f aca="true" t="shared" si="33" ref="F260:F266">IF(A260=1,1*C260*2,"－")</f>
        <v>－</v>
      </c>
    </row>
    <row r="261" spans="1:6" ht="14.25">
      <c r="A261" s="63"/>
      <c r="B261" s="2" t="s">
        <v>238</v>
      </c>
      <c r="C261" s="24"/>
      <c r="D261" s="24"/>
      <c r="E261" s="23" t="str">
        <f t="shared" si="32"/>
        <v>－</v>
      </c>
      <c r="F261" s="3" t="str">
        <f t="shared" si="33"/>
        <v>－</v>
      </c>
    </row>
    <row r="262" spans="1:6" ht="14.25">
      <c r="A262" s="63"/>
      <c r="B262" s="2" t="s">
        <v>239</v>
      </c>
      <c r="C262" s="24"/>
      <c r="D262" s="24"/>
      <c r="E262" s="23" t="str">
        <f t="shared" si="32"/>
        <v>－</v>
      </c>
      <c r="F262" s="3" t="str">
        <f t="shared" si="33"/>
        <v>－</v>
      </c>
    </row>
    <row r="263" spans="1:6" ht="14.25">
      <c r="A263" s="63"/>
      <c r="B263" s="2" t="s">
        <v>101</v>
      </c>
      <c r="C263" s="24"/>
      <c r="D263" s="24"/>
      <c r="E263" s="23" t="str">
        <f t="shared" si="32"/>
        <v>－</v>
      </c>
      <c r="F263" s="3" t="str">
        <f t="shared" si="33"/>
        <v>－</v>
      </c>
    </row>
    <row r="264" spans="1:6" ht="24">
      <c r="A264" s="63"/>
      <c r="B264" s="2" t="s">
        <v>240</v>
      </c>
      <c r="C264" s="24"/>
      <c r="D264" s="24"/>
      <c r="E264" s="23" t="str">
        <f t="shared" si="32"/>
        <v>－</v>
      </c>
      <c r="F264" s="3" t="str">
        <f t="shared" si="33"/>
        <v>－</v>
      </c>
    </row>
    <row r="265" spans="1:6" ht="14.25">
      <c r="A265" s="62"/>
      <c r="B265" s="2"/>
      <c r="C265" s="24"/>
      <c r="D265" s="24"/>
      <c r="E265" s="23" t="str">
        <f t="shared" si="32"/>
        <v>－</v>
      </c>
      <c r="F265" s="3" t="str">
        <f t="shared" si="33"/>
        <v>－</v>
      </c>
    </row>
    <row r="266" spans="1:6" ht="14.25">
      <c r="A266" s="62"/>
      <c r="B266" s="2"/>
      <c r="C266" s="24"/>
      <c r="D266" s="24"/>
      <c r="E266" s="23" t="str">
        <f t="shared" si="32"/>
        <v>－</v>
      </c>
      <c r="F266" s="3" t="str">
        <f t="shared" si="33"/>
        <v>－</v>
      </c>
    </row>
    <row r="267" ht="13.5">
      <c r="A267" s="35" t="s">
        <v>281</v>
      </c>
    </row>
    <row r="268" ht="13.5">
      <c r="A268" s="35"/>
    </row>
    <row r="269" ht="15" thickBot="1">
      <c r="A269" s="9"/>
    </row>
    <row r="270" spans="1:7" ht="18" thickBot="1">
      <c r="A270" s="25" t="s">
        <v>102</v>
      </c>
      <c r="B270" s="26"/>
      <c r="C270" s="47" t="s">
        <v>3</v>
      </c>
      <c r="D270" s="50">
        <f>D272+D292</f>
        <v>0</v>
      </c>
      <c r="E270" s="51" t="s">
        <v>6</v>
      </c>
      <c r="F270" s="52">
        <f>F272+F292</f>
        <v>0</v>
      </c>
      <c r="G270" s="49"/>
    </row>
    <row r="271" spans="1:7" ht="14.25">
      <c r="A271" s="9"/>
      <c r="C271" s="47"/>
      <c r="D271" s="47"/>
      <c r="E271" s="47"/>
      <c r="F271" s="48"/>
      <c r="G271" s="49"/>
    </row>
    <row r="272" spans="1:7" ht="14.25">
      <c r="A272" s="10" t="s">
        <v>103</v>
      </c>
      <c r="C272" s="47" t="s">
        <v>4</v>
      </c>
      <c r="D272" s="44">
        <f>SUM(E275:E288)</f>
        <v>0</v>
      </c>
      <c r="E272" s="45" t="s">
        <v>6</v>
      </c>
      <c r="F272" s="46">
        <f>SUM(F275:F288)</f>
        <v>0</v>
      </c>
      <c r="G272" s="1"/>
    </row>
    <row r="273" spans="1:7" ht="14.25">
      <c r="A273" s="9"/>
      <c r="C273" s="47"/>
      <c r="D273" s="60"/>
      <c r="E273" s="45"/>
      <c r="F273" s="59"/>
      <c r="G273" s="53"/>
    </row>
    <row r="274" spans="1:5" s="34" customFormat="1" ht="19.5" customHeight="1">
      <c r="A274" s="32" t="s">
        <v>12</v>
      </c>
      <c r="B274" s="33" t="s">
        <v>11</v>
      </c>
      <c r="C274" s="33" t="s">
        <v>0</v>
      </c>
      <c r="D274" s="58" t="s">
        <v>1</v>
      </c>
      <c r="E274" s="58" t="s">
        <v>2</v>
      </c>
    </row>
    <row r="275" spans="1:6" ht="24">
      <c r="A275" s="62"/>
      <c r="B275" s="2" t="s">
        <v>241</v>
      </c>
      <c r="C275" s="22"/>
      <c r="D275" s="22"/>
      <c r="E275" s="23" t="str">
        <f>IF(A275=1,1*C275*D275,"－")</f>
        <v>－</v>
      </c>
      <c r="F275" s="3" t="str">
        <f>IF(A275=1,1*C275*2,"－")</f>
        <v>－</v>
      </c>
    </row>
    <row r="276" spans="1:6" ht="13.5" customHeight="1">
      <c r="A276" s="63"/>
      <c r="B276" s="2" t="s">
        <v>242</v>
      </c>
      <c r="C276" s="22"/>
      <c r="D276" s="22"/>
      <c r="E276" s="23" t="str">
        <f aca="true" t="shared" si="34" ref="E276:E288">IF(A276=1,1*C276*D276,"－")</f>
        <v>－</v>
      </c>
      <c r="F276" s="3" t="str">
        <f aca="true" t="shared" si="35" ref="F276:F288">IF(A276=1,1*C276*2,"－")</f>
        <v>－</v>
      </c>
    </row>
    <row r="277" spans="1:6" ht="13.5" customHeight="1">
      <c r="A277" s="63"/>
      <c r="B277" s="2" t="s">
        <v>271</v>
      </c>
      <c r="C277" s="22"/>
      <c r="D277" s="22"/>
      <c r="E277" s="23" t="str">
        <f t="shared" si="34"/>
        <v>－</v>
      </c>
      <c r="F277" s="3" t="str">
        <f t="shared" si="35"/>
        <v>－</v>
      </c>
    </row>
    <row r="278" spans="1:6" ht="13.5" customHeight="1">
      <c r="A278" s="63"/>
      <c r="B278" s="2" t="s">
        <v>272</v>
      </c>
      <c r="C278" s="22"/>
      <c r="D278" s="22"/>
      <c r="E278" s="23" t="str">
        <f>IF(A278=1,1*C278*D278,"－")</f>
        <v>－</v>
      </c>
      <c r="F278" s="3" t="str">
        <f>IF(A278=1,1*C278*2,"－")</f>
        <v>－</v>
      </c>
    </row>
    <row r="279" spans="1:6" ht="13.5" customHeight="1">
      <c r="A279" s="63"/>
      <c r="B279" s="2" t="s">
        <v>273</v>
      </c>
      <c r="C279" s="22"/>
      <c r="D279" s="22"/>
      <c r="E279" s="23" t="str">
        <f>IF(A279=1,1*C279*D279,"－")</f>
        <v>－</v>
      </c>
      <c r="F279" s="3" t="str">
        <f>IF(A279=1,1*C279*2,"－")</f>
        <v>－</v>
      </c>
    </row>
    <row r="280" spans="1:6" ht="13.5" customHeight="1">
      <c r="A280" s="63"/>
      <c r="B280" s="2" t="s">
        <v>104</v>
      </c>
      <c r="C280" s="22"/>
      <c r="D280" s="22"/>
      <c r="E280" s="23" t="str">
        <f>IF(A280=1,1*C280*D280,"－")</f>
        <v>－</v>
      </c>
      <c r="F280" s="3" t="str">
        <f>IF(A280=1,1*C280*2,"－")</f>
        <v>－</v>
      </c>
    </row>
    <row r="281" spans="1:6" ht="13.5" customHeight="1">
      <c r="A281" s="63"/>
      <c r="B281" s="2" t="s">
        <v>105</v>
      </c>
      <c r="C281" s="22"/>
      <c r="D281" s="22"/>
      <c r="E281" s="23" t="str">
        <f>IF(A281=1,1*C281*D281,"－")</f>
        <v>－</v>
      </c>
      <c r="F281" s="3" t="str">
        <f>IF(A281=1,1*C281*2,"－")</f>
        <v>－</v>
      </c>
    </row>
    <row r="282" spans="1:6" ht="13.5" customHeight="1">
      <c r="A282" s="63"/>
      <c r="B282" s="2" t="s">
        <v>106</v>
      </c>
      <c r="C282" s="22"/>
      <c r="D282" s="22"/>
      <c r="E282" s="23" t="str">
        <f t="shared" si="34"/>
        <v>－</v>
      </c>
      <c r="F282" s="3" t="str">
        <f t="shared" si="35"/>
        <v>－</v>
      </c>
    </row>
    <row r="283" spans="1:6" ht="13.5" customHeight="1">
      <c r="A283" s="63"/>
      <c r="B283" s="2" t="s">
        <v>107</v>
      </c>
      <c r="C283" s="22"/>
      <c r="D283" s="22"/>
      <c r="E283" s="23" t="str">
        <f t="shared" si="34"/>
        <v>－</v>
      </c>
      <c r="F283" s="3" t="str">
        <f t="shared" si="35"/>
        <v>－</v>
      </c>
    </row>
    <row r="284" spans="1:6" ht="13.5" customHeight="1">
      <c r="A284" s="63"/>
      <c r="B284" s="2" t="s">
        <v>108</v>
      </c>
      <c r="C284" s="22"/>
      <c r="D284" s="22"/>
      <c r="E284" s="23" t="str">
        <f t="shared" si="34"/>
        <v>－</v>
      </c>
      <c r="F284" s="3" t="str">
        <f t="shared" si="35"/>
        <v>－</v>
      </c>
    </row>
    <row r="285" spans="1:6" ht="13.5" customHeight="1">
      <c r="A285" s="63"/>
      <c r="B285" s="2" t="s">
        <v>109</v>
      </c>
      <c r="C285" s="22"/>
      <c r="D285" s="22"/>
      <c r="E285" s="23" t="str">
        <f t="shared" si="34"/>
        <v>－</v>
      </c>
      <c r="F285" s="3" t="str">
        <f t="shared" si="35"/>
        <v>－</v>
      </c>
    </row>
    <row r="286" spans="1:6" ht="13.5" customHeight="1">
      <c r="A286" s="63"/>
      <c r="B286" s="2" t="s">
        <v>110</v>
      </c>
      <c r="C286" s="22"/>
      <c r="D286" s="22"/>
      <c r="E286" s="23" t="str">
        <f t="shared" si="34"/>
        <v>－</v>
      </c>
      <c r="F286" s="3" t="str">
        <f t="shared" si="35"/>
        <v>－</v>
      </c>
    </row>
    <row r="287" spans="1:6" ht="13.5" customHeight="1">
      <c r="A287" s="62"/>
      <c r="B287" s="2"/>
      <c r="C287" s="22"/>
      <c r="D287" s="22"/>
      <c r="E287" s="23" t="str">
        <f t="shared" si="34"/>
        <v>－</v>
      </c>
      <c r="F287" s="3" t="str">
        <f t="shared" si="35"/>
        <v>－</v>
      </c>
    </row>
    <row r="288" spans="1:6" ht="13.5" customHeight="1">
      <c r="A288" s="62"/>
      <c r="B288" s="2"/>
      <c r="C288" s="22"/>
      <c r="D288" s="22"/>
      <c r="E288" s="23" t="str">
        <f t="shared" si="34"/>
        <v>－</v>
      </c>
      <c r="F288" s="3" t="str">
        <f t="shared" si="35"/>
        <v>－</v>
      </c>
    </row>
    <row r="289" ht="13.5">
      <c r="A289" s="35" t="s">
        <v>281</v>
      </c>
    </row>
    <row r="290" ht="13.5">
      <c r="A290" s="35"/>
    </row>
    <row r="291" ht="14.25">
      <c r="A291" s="9"/>
    </row>
    <row r="292" spans="1:6" ht="14.25">
      <c r="A292" s="10" t="s">
        <v>168</v>
      </c>
      <c r="C292" s="12" t="s">
        <v>4</v>
      </c>
      <c r="D292" s="18">
        <f>SUM(E295:E310)+SUM(E316:E323)+SUM(E329:E333)+SUM(E339:E348)</f>
        <v>0</v>
      </c>
      <c r="E292" s="19" t="s">
        <v>8</v>
      </c>
      <c r="F292" s="22">
        <f>SUM(F295:F310)+SUM(F316:F323)+SUM(F329:F333)+SUM(F339:F348)</f>
        <v>0</v>
      </c>
    </row>
    <row r="293" ht="14.25">
      <c r="A293" s="10" t="s">
        <v>111</v>
      </c>
    </row>
    <row r="294" spans="1:5" s="34" customFormat="1" ht="19.5" customHeight="1">
      <c r="A294" s="32" t="s">
        <v>12</v>
      </c>
      <c r="B294" s="33" t="s">
        <v>11</v>
      </c>
      <c r="C294" s="33" t="s">
        <v>0</v>
      </c>
      <c r="D294" s="33" t="s">
        <v>1</v>
      </c>
      <c r="E294" s="33" t="s">
        <v>2</v>
      </c>
    </row>
    <row r="295" spans="1:6" ht="14.25">
      <c r="A295" s="62"/>
      <c r="B295" s="2" t="s">
        <v>243</v>
      </c>
      <c r="C295" s="22"/>
      <c r="D295" s="22"/>
      <c r="E295" s="23" t="str">
        <f aca="true" t="shared" si="36" ref="E295:E310">IF(A295=1,1*C295*D295,"－")</f>
        <v>－</v>
      </c>
      <c r="F295" s="3" t="str">
        <f aca="true" t="shared" si="37" ref="F295:F310">IF(A295=1,1*C295*2,"－")</f>
        <v>－</v>
      </c>
    </row>
    <row r="296" spans="1:6" ht="14.25">
      <c r="A296" s="63"/>
      <c r="B296" s="2" t="s">
        <v>244</v>
      </c>
      <c r="C296" s="24"/>
      <c r="D296" s="24"/>
      <c r="E296" s="23" t="str">
        <f t="shared" si="36"/>
        <v>－</v>
      </c>
      <c r="F296" s="3" t="str">
        <f t="shared" si="37"/>
        <v>－</v>
      </c>
    </row>
    <row r="297" spans="1:6" ht="14.25">
      <c r="A297" s="63"/>
      <c r="B297" s="2" t="s">
        <v>245</v>
      </c>
      <c r="C297" s="24"/>
      <c r="D297" s="24"/>
      <c r="E297" s="23" t="str">
        <f t="shared" si="36"/>
        <v>－</v>
      </c>
      <c r="F297" s="3" t="str">
        <f t="shared" si="37"/>
        <v>－</v>
      </c>
    </row>
    <row r="298" spans="1:6" ht="14.25">
      <c r="A298" s="63"/>
      <c r="B298" s="2" t="s">
        <v>246</v>
      </c>
      <c r="C298" s="24"/>
      <c r="D298" s="24"/>
      <c r="E298" s="23" t="str">
        <f t="shared" si="36"/>
        <v>－</v>
      </c>
      <c r="F298" s="3" t="str">
        <f t="shared" si="37"/>
        <v>－</v>
      </c>
    </row>
    <row r="299" spans="1:6" ht="14.25">
      <c r="A299" s="63"/>
      <c r="B299" s="2" t="s">
        <v>247</v>
      </c>
      <c r="C299" s="24"/>
      <c r="D299" s="24"/>
      <c r="E299" s="23" t="str">
        <f t="shared" si="36"/>
        <v>－</v>
      </c>
      <c r="F299" s="3" t="str">
        <f t="shared" si="37"/>
        <v>－</v>
      </c>
    </row>
    <row r="300" spans="1:6" ht="14.25">
      <c r="A300" s="63"/>
      <c r="B300" s="2" t="s">
        <v>112</v>
      </c>
      <c r="C300" s="24"/>
      <c r="D300" s="24"/>
      <c r="E300" s="23" t="str">
        <f t="shared" si="36"/>
        <v>－</v>
      </c>
      <c r="F300" s="3" t="str">
        <f t="shared" si="37"/>
        <v>－</v>
      </c>
    </row>
    <row r="301" spans="1:6" ht="14.25">
      <c r="A301" s="63"/>
      <c r="B301" s="2" t="s">
        <v>248</v>
      </c>
      <c r="C301" s="24"/>
      <c r="D301" s="24"/>
      <c r="E301" s="23" t="str">
        <f t="shared" si="36"/>
        <v>－</v>
      </c>
      <c r="F301" s="3" t="str">
        <f t="shared" si="37"/>
        <v>－</v>
      </c>
    </row>
    <row r="302" spans="1:6" ht="14.25">
      <c r="A302" s="63"/>
      <c r="B302" s="2" t="s">
        <v>249</v>
      </c>
      <c r="C302" s="24"/>
      <c r="D302" s="24"/>
      <c r="E302" s="23" t="str">
        <f t="shared" si="36"/>
        <v>－</v>
      </c>
      <c r="F302" s="3" t="str">
        <f t="shared" si="37"/>
        <v>－</v>
      </c>
    </row>
    <row r="303" spans="1:6" ht="14.25">
      <c r="A303" s="63"/>
      <c r="B303" s="2" t="s">
        <v>113</v>
      </c>
      <c r="C303" s="24"/>
      <c r="D303" s="24"/>
      <c r="E303" s="23" t="str">
        <f t="shared" si="36"/>
        <v>－</v>
      </c>
      <c r="F303" s="3" t="str">
        <f t="shared" si="37"/>
        <v>－</v>
      </c>
    </row>
    <row r="304" spans="1:6" ht="14.25">
      <c r="A304" s="63"/>
      <c r="B304" s="2" t="s">
        <v>250</v>
      </c>
      <c r="C304" s="24"/>
      <c r="D304" s="24"/>
      <c r="E304" s="23" t="str">
        <f t="shared" si="36"/>
        <v>－</v>
      </c>
      <c r="F304" s="3" t="str">
        <f t="shared" si="37"/>
        <v>－</v>
      </c>
    </row>
    <row r="305" spans="1:6" ht="14.25">
      <c r="A305" s="63"/>
      <c r="B305" s="2" t="s">
        <v>251</v>
      </c>
      <c r="C305" s="24"/>
      <c r="D305" s="24"/>
      <c r="E305" s="23" t="str">
        <f t="shared" si="36"/>
        <v>－</v>
      </c>
      <c r="F305" s="3" t="str">
        <f t="shared" si="37"/>
        <v>－</v>
      </c>
    </row>
    <row r="306" spans="1:6" ht="14.25">
      <c r="A306" s="63"/>
      <c r="B306" s="2" t="s">
        <v>252</v>
      </c>
      <c r="C306" s="24"/>
      <c r="D306" s="24"/>
      <c r="E306" s="23" t="str">
        <f t="shared" si="36"/>
        <v>－</v>
      </c>
      <c r="F306" s="3" t="str">
        <f t="shared" si="37"/>
        <v>－</v>
      </c>
    </row>
    <row r="307" spans="1:6" ht="24">
      <c r="A307" s="63"/>
      <c r="B307" s="2" t="s">
        <v>253</v>
      </c>
      <c r="C307" s="24"/>
      <c r="D307" s="24"/>
      <c r="E307" s="23" t="str">
        <f t="shared" si="36"/>
        <v>－</v>
      </c>
      <c r="F307" s="3" t="str">
        <f t="shared" si="37"/>
        <v>－</v>
      </c>
    </row>
    <row r="308" spans="1:6" ht="14.25">
      <c r="A308" s="63"/>
      <c r="B308" s="2" t="s">
        <v>254</v>
      </c>
      <c r="C308" s="24"/>
      <c r="D308" s="24"/>
      <c r="E308" s="23" t="str">
        <f t="shared" si="36"/>
        <v>－</v>
      </c>
      <c r="F308" s="3" t="str">
        <f t="shared" si="37"/>
        <v>－</v>
      </c>
    </row>
    <row r="309" spans="1:6" ht="14.25">
      <c r="A309" s="62"/>
      <c r="B309" s="2"/>
      <c r="C309" s="22"/>
      <c r="D309" s="24"/>
      <c r="E309" s="23" t="str">
        <f t="shared" si="36"/>
        <v>－</v>
      </c>
      <c r="F309" s="3" t="str">
        <f t="shared" si="37"/>
        <v>－</v>
      </c>
    </row>
    <row r="310" spans="1:6" ht="14.25">
      <c r="A310" s="62"/>
      <c r="B310" s="2"/>
      <c r="C310" s="22"/>
      <c r="D310" s="24"/>
      <c r="E310" s="23" t="str">
        <f t="shared" si="36"/>
        <v>－</v>
      </c>
      <c r="F310" s="3" t="str">
        <f t="shared" si="37"/>
        <v>－</v>
      </c>
    </row>
    <row r="311" ht="13.5">
      <c r="A311" s="35" t="s">
        <v>281</v>
      </c>
    </row>
    <row r="312" ht="13.5">
      <c r="A312" s="35"/>
    </row>
    <row r="313" ht="14.25">
      <c r="A313" s="9"/>
    </row>
    <row r="314" spans="1:5" ht="14.25">
      <c r="A314" s="10" t="s">
        <v>169</v>
      </c>
      <c r="C314" s="21"/>
      <c r="D314" s="21"/>
      <c r="E314" s="21"/>
    </row>
    <row r="315" spans="1:5" s="34" customFormat="1" ht="19.5" customHeight="1">
      <c r="A315" s="32" t="s">
        <v>12</v>
      </c>
      <c r="B315" s="33" t="s">
        <v>11</v>
      </c>
      <c r="C315" s="33" t="s">
        <v>0</v>
      </c>
      <c r="D315" s="33" t="s">
        <v>1</v>
      </c>
      <c r="E315" s="33" t="s">
        <v>2</v>
      </c>
    </row>
    <row r="316" spans="1:6" ht="14.25">
      <c r="A316" s="62"/>
      <c r="B316" s="2" t="s">
        <v>255</v>
      </c>
      <c r="C316" s="22"/>
      <c r="D316" s="22"/>
      <c r="E316" s="23" t="str">
        <f aca="true" t="shared" si="38" ref="E316:E323">IF(A316=1,1*C316*D316,"－")</f>
        <v>－</v>
      </c>
      <c r="F316" s="3" t="str">
        <f aca="true" t="shared" si="39" ref="F316:F323">IF(A316=1,1*C316*2,"－")</f>
        <v>－</v>
      </c>
    </row>
    <row r="317" spans="1:6" ht="24">
      <c r="A317" s="63"/>
      <c r="B317" s="2" t="s">
        <v>274</v>
      </c>
      <c r="C317" s="24"/>
      <c r="D317" s="24"/>
      <c r="E317" s="23" t="str">
        <f t="shared" si="38"/>
        <v>－</v>
      </c>
      <c r="F317" s="3" t="str">
        <f t="shared" si="39"/>
        <v>－</v>
      </c>
    </row>
    <row r="318" spans="1:6" ht="14.25">
      <c r="A318" s="63"/>
      <c r="B318" s="2" t="s">
        <v>114</v>
      </c>
      <c r="C318" s="24"/>
      <c r="D318" s="24"/>
      <c r="E318" s="23" t="str">
        <f t="shared" si="38"/>
        <v>－</v>
      </c>
      <c r="F318" s="3" t="str">
        <f t="shared" si="39"/>
        <v>－</v>
      </c>
    </row>
    <row r="319" spans="1:6" ht="14.25">
      <c r="A319" s="63"/>
      <c r="B319" s="2" t="s">
        <v>115</v>
      </c>
      <c r="C319" s="24"/>
      <c r="D319" s="24"/>
      <c r="E319" s="23" t="str">
        <f t="shared" si="38"/>
        <v>－</v>
      </c>
      <c r="F319" s="3" t="str">
        <f t="shared" si="39"/>
        <v>－</v>
      </c>
    </row>
    <row r="320" spans="1:6" ht="14.25">
      <c r="A320" s="62"/>
      <c r="B320" s="2" t="s">
        <v>116</v>
      </c>
      <c r="C320" s="22"/>
      <c r="D320" s="22"/>
      <c r="E320" s="23" t="str">
        <f t="shared" si="38"/>
        <v>－</v>
      </c>
      <c r="F320" s="3" t="str">
        <f t="shared" si="39"/>
        <v>－</v>
      </c>
    </row>
    <row r="321" spans="1:6" ht="14.25">
      <c r="A321" s="62"/>
      <c r="B321" s="2" t="s">
        <v>117</v>
      </c>
      <c r="C321" s="22"/>
      <c r="D321" s="22"/>
      <c r="E321" s="23" t="str">
        <f t="shared" si="38"/>
        <v>－</v>
      </c>
      <c r="F321" s="3" t="str">
        <f t="shared" si="39"/>
        <v>－</v>
      </c>
    </row>
    <row r="322" spans="1:6" ht="14.25">
      <c r="A322" s="62"/>
      <c r="B322" s="2"/>
      <c r="C322" s="22"/>
      <c r="D322" s="24"/>
      <c r="E322" s="23" t="str">
        <f t="shared" si="38"/>
        <v>－</v>
      </c>
      <c r="F322" s="3" t="str">
        <f t="shared" si="39"/>
        <v>－</v>
      </c>
    </row>
    <row r="323" spans="1:6" ht="14.25">
      <c r="A323" s="62"/>
      <c r="B323" s="2"/>
      <c r="C323" s="22"/>
      <c r="D323" s="24"/>
      <c r="E323" s="23" t="str">
        <f t="shared" si="38"/>
        <v>－</v>
      </c>
      <c r="F323" s="3" t="str">
        <f t="shared" si="39"/>
        <v>－</v>
      </c>
    </row>
    <row r="324" ht="13.5">
      <c r="A324" s="35" t="s">
        <v>281</v>
      </c>
    </row>
    <row r="325" ht="13.5">
      <c r="A325" s="35"/>
    </row>
    <row r="326" ht="14.25">
      <c r="A326" s="10"/>
    </row>
    <row r="327" spans="1:5" ht="14.25">
      <c r="A327" s="10" t="s">
        <v>118</v>
      </c>
      <c r="C327" s="21"/>
      <c r="D327" s="21"/>
      <c r="E327" s="21"/>
    </row>
    <row r="328" spans="1:5" s="34" customFormat="1" ht="19.5" customHeight="1">
      <c r="A328" s="32" t="s">
        <v>12</v>
      </c>
      <c r="B328" s="33" t="s">
        <v>11</v>
      </c>
      <c r="C328" s="33" t="s">
        <v>0</v>
      </c>
      <c r="D328" s="33" t="s">
        <v>1</v>
      </c>
      <c r="E328" s="33" t="s">
        <v>2</v>
      </c>
    </row>
    <row r="329" spans="1:6" ht="14.25">
      <c r="A329" s="62"/>
      <c r="B329" s="2" t="s">
        <v>119</v>
      </c>
      <c r="C329" s="22"/>
      <c r="D329" s="22"/>
      <c r="E329" s="23" t="str">
        <f>IF(A329=1,1*C329*D329,"－")</f>
        <v>－</v>
      </c>
      <c r="F329" s="3" t="str">
        <f>IF(A329=1,1*C329*2,"－")</f>
        <v>－</v>
      </c>
    </row>
    <row r="330" spans="1:6" ht="24">
      <c r="A330" s="63"/>
      <c r="B330" s="2" t="s">
        <v>120</v>
      </c>
      <c r="C330" s="24"/>
      <c r="D330" s="24"/>
      <c r="E330" s="23" t="str">
        <f>IF(A330=1,1*C330*D330,"－")</f>
        <v>－</v>
      </c>
      <c r="F330" s="3" t="str">
        <f>IF(A330=1,1*C330*2,"－")</f>
        <v>－</v>
      </c>
    </row>
    <row r="331" spans="1:6" ht="14.25">
      <c r="A331" s="63"/>
      <c r="B331" s="2" t="s">
        <v>121</v>
      </c>
      <c r="C331" s="24"/>
      <c r="D331" s="24"/>
      <c r="E331" s="23" t="str">
        <f>IF(A331=1,1*C331*D331,"－")</f>
        <v>－</v>
      </c>
      <c r="F331" s="3" t="str">
        <f>IF(A331=1,1*C331*2,"－")</f>
        <v>－</v>
      </c>
    </row>
    <row r="332" spans="1:6" ht="14.25">
      <c r="A332" s="62"/>
      <c r="B332" s="2"/>
      <c r="C332" s="22"/>
      <c r="D332" s="22"/>
      <c r="E332" s="23" t="str">
        <f>IF(A332=1,1*C332*D332,"－")</f>
        <v>－</v>
      </c>
      <c r="F332" s="3" t="str">
        <f>IF(A332=1,1*C332*2,"－")</f>
        <v>－</v>
      </c>
    </row>
    <row r="333" spans="1:6" ht="14.25">
      <c r="A333" s="62"/>
      <c r="B333" s="2"/>
      <c r="C333" s="22"/>
      <c r="D333" s="22"/>
      <c r="E333" s="23" t="str">
        <f>IF(A333=1,1*C333*D333,"－")</f>
        <v>－</v>
      </c>
      <c r="F333" s="3" t="str">
        <f>IF(A333=1,1*C333*2,"－")</f>
        <v>－</v>
      </c>
    </row>
    <row r="334" ht="13.5">
      <c r="A334" s="35" t="s">
        <v>281</v>
      </c>
    </row>
    <row r="335" ht="13.5">
      <c r="A335" s="35"/>
    </row>
    <row r="336" ht="14.25">
      <c r="A336" s="9"/>
    </row>
    <row r="337" spans="1:5" ht="14.25">
      <c r="A337" s="38" t="s">
        <v>122</v>
      </c>
      <c r="C337" s="21"/>
      <c r="D337" s="21"/>
      <c r="E337" s="21"/>
    </row>
    <row r="338" spans="1:5" s="34" customFormat="1" ht="19.5" customHeight="1">
      <c r="A338" s="32" t="s">
        <v>12</v>
      </c>
      <c r="B338" s="33" t="s">
        <v>11</v>
      </c>
      <c r="C338" s="33" t="s">
        <v>0</v>
      </c>
      <c r="D338" s="33" t="s">
        <v>1</v>
      </c>
      <c r="E338" s="33" t="s">
        <v>2</v>
      </c>
    </row>
    <row r="339" spans="1:6" ht="24">
      <c r="A339" s="62"/>
      <c r="B339" s="2" t="s">
        <v>123</v>
      </c>
      <c r="C339" s="22"/>
      <c r="D339" s="22"/>
      <c r="E339" s="23" t="str">
        <f>IF(A339=1,1*C339*D339,"－")</f>
        <v>－</v>
      </c>
      <c r="F339" s="3" t="str">
        <f aca="true" t="shared" si="40" ref="F339:F348">IF(A339=1,1*C339*2,"－")</f>
        <v>－</v>
      </c>
    </row>
    <row r="340" spans="1:6" ht="14.25">
      <c r="A340" s="63"/>
      <c r="B340" s="2" t="s">
        <v>124</v>
      </c>
      <c r="C340" s="24"/>
      <c r="D340" s="24"/>
      <c r="E340" s="23" t="str">
        <f aca="true" t="shared" si="41" ref="E340:E348">IF(A340=1,1*C340*D340,"－")</f>
        <v>－</v>
      </c>
      <c r="F340" s="3" t="str">
        <f t="shared" si="40"/>
        <v>－</v>
      </c>
    </row>
    <row r="341" spans="1:6" ht="14.25">
      <c r="A341" s="63"/>
      <c r="B341" s="2" t="s">
        <v>125</v>
      </c>
      <c r="C341" s="24"/>
      <c r="D341" s="24"/>
      <c r="E341" s="23" t="str">
        <f t="shared" si="41"/>
        <v>－</v>
      </c>
      <c r="F341" s="3" t="str">
        <f t="shared" si="40"/>
        <v>－</v>
      </c>
    </row>
    <row r="342" spans="1:6" ht="14.25">
      <c r="A342" s="63"/>
      <c r="B342" s="2" t="s">
        <v>126</v>
      </c>
      <c r="C342" s="24"/>
      <c r="D342" s="24"/>
      <c r="E342" s="23" t="str">
        <f t="shared" si="41"/>
        <v>－</v>
      </c>
      <c r="F342" s="3" t="str">
        <f t="shared" si="40"/>
        <v>－</v>
      </c>
    </row>
    <row r="343" spans="1:6" ht="14.25">
      <c r="A343" s="63"/>
      <c r="B343" s="2" t="s">
        <v>127</v>
      </c>
      <c r="C343" s="24"/>
      <c r="D343" s="24"/>
      <c r="E343" s="23" t="str">
        <f t="shared" si="41"/>
        <v>－</v>
      </c>
      <c r="F343" s="3" t="str">
        <f t="shared" si="40"/>
        <v>－</v>
      </c>
    </row>
    <row r="344" spans="1:6" ht="14.25">
      <c r="A344" s="63"/>
      <c r="B344" s="2" t="s">
        <v>128</v>
      </c>
      <c r="C344" s="24"/>
      <c r="D344" s="24"/>
      <c r="E344" s="23" t="str">
        <f t="shared" si="41"/>
        <v>－</v>
      </c>
      <c r="F344" s="3" t="str">
        <f t="shared" si="40"/>
        <v>－</v>
      </c>
    </row>
    <row r="345" spans="1:6" ht="14.25">
      <c r="A345" s="63"/>
      <c r="B345" s="2" t="s">
        <v>129</v>
      </c>
      <c r="C345" s="24"/>
      <c r="D345" s="24"/>
      <c r="E345" s="23" t="str">
        <f t="shared" si="41"/>
        <v>－</v>
      </c>
      <c r="F345" s="3" t="str">
        <f t="shared" si="40"/>
        <v>－</v>
      </c>
    </row>
    <row r="346" spans="1:6" ht="14.25">
      <c r="A346" s="63"/>
      <c r="B346" s="2" t="s">
        <v>130</v>
      </c>
      <c r="C346" s="24"/>
      <c r="D346" s="24"/>
      <c r="E346" s="23" t="str">
        <f t="shared" si="41"/>
        <v>－</v>
      </c>
      <c r="F346" s="3" t="str">
        <f t="shared" si="40"/>
        <v>－</v>
      </c>
    </row>
    <row r="347" spans="1:6" ht="14.25">
      <c r="A347" s="62"/>
      <c r="B347" s="2"/>
      <c r="C347" s="22"/>
      <c r="D347" s="22"/>
      <c r="E347" s="23" t="str">
        <f t="shared" si="41"/>
        <v>－</v>
      </c>
      <c r="F347" s="3" t="str">
        <f t="shared" si="40"/>
        <v>－</v>
      </c>
    </row>
    <row r="348" spans="1:6" ht="13.5">
      <c r="A348" s="64"/>
      <c r="B348" s="2"/>
      <c r="C348" s="22"/>
      <c r="D348" s="22"/>
      <c r="E348" s="23" t="str">
        <f t="shared" si="41"/>
        <v>－</v>
      </c>
      <c r="F348" s="3" t="str">
        <f t="shared" si="40"/>
        <v>－</v>
      </c>
    </row>
    <row r="349" ht="13.5">
      <c r="A349" s="35" t="s">
        <v>281</v>
      </c>
    </row>
    <row r="350" ht="13.5">
      <c r="A350" s="35"/>
    </row>
    <row r="351" ht="15" thickBot="1">
      <c r="A351" s="9"/>
    </row>
    <row r="352" spans="1:6" ht="18" thickBot="1">
      <c r="A352" s="25" t="s">
        <v>131</v>
      </c>
      <c r="B352" s="26"/>
      <c r="C352" s="47" t="s">
        <v>3</v>
      </c>
      <c r="D352" s="50">
        <f>D354+D370+D401</f>
        <v>0</v>
      </c>
      <c r="E352" s="51" t="s">
        <v>6</v>
      </c>
      <c r="F352" s="52">
        <f>F354+F370+F401</f>
        <v>0</v>
      </c>
    </row>
    <row r="353" ht="14.25">
      <c r="A353" s="9"/>
    </row>
    <row r="354" spans="1:6" ht="14.25">
      <c r="A354" s="10" t="s">
        <v>132</v>
      </c>
      <c r="C354" s="12" t="s">
        <v>4</v>
      </c>
      <c r="D354" s="18">
        <f>SUM(E357:E366)</f>
        <v>0</v>
      </c>
      <c r="E354" s="19" t="s">
        <v>6</v>
      </c>
      <c r="F354" s="22">
        <f>SUM(F357:F366)</f>
        <v>0</v>
      </c>
    </row>
    <row r="355" spans="1:6" ht="14.25">
      <c r="A355" s="9"/>
      <c r="C355" s="54"/>
      <c r="D355" s="40"/>
      <c r="E355" s="19"/>
      <c r="F355" s="55"/>
    </row>
    <row r="356" spans="1:5" s="34" customFormat="1" ht="19.5" customHeight="1">
      <c r="A356" s="32" t="s">
        <v>12</v>
      </c>
      <c r="B356" s="33" t="s">
        <v>11</v>
      </c>
      <c r="C356" s="33" t="s">
        <v>0</v>
      </c>
      <c r="D356" s="33" t="s">
        <v>1</v>
      </c>
      <c r="E356" s="33" t="s">
        <v>2</v>
      </c>
    </row>
    <row r="357" spans="1:6" ht="14.25">
      <c r="A357" s="62"/>
      <c r="B357" s="2" t="s">
        <v>256</v>
      </c>
      <c r="C357" s="22"/>
      <c r="D357" s="22"/>
      <c r="E357" s="23" t="str">
        <f aca="true" t="shared" si="42" ref="E357:E366">IF(A357=1,1*C357*D357,"－")</f>
        <v>－</v>
      </c>
      <c r="F357" s="3" t="str">
        <f aca="true" t="shared" si="43" ref="F357:F366">IF(A357=1,1*C357*2,"－")</f>
        <v>－</v>
      </c>
    </row>
    <row r="358" spans="1:6" ht="14.25">
      <c r="A358" s="63"/>
      <c r="B358" s="2" t="s">
        <v>257</v>
      </c>
      <c r="C358" s="24"/>
      <c r="D358" s="24"/>
      <c r="E358" s="23" t="str">
        <f t="shared" si="42"/>
        <v>－</v>
      </c>
      <c r="F358" s="3" t="str">
        <f t="shared" si="43"/>
        <v>－</v>
      </c>
    </row>
    <row r="359" spans="1:6" ht="14.25">
      <c r="A359" s="63"/>
      <c r="B359" s="2" t="s">
        <v>258</v>
      </c>
      <c r="C359" s="24"/>
      <c r="D359" s="24"/>
      <c r="E359" s="23" t="str">
        <f t="shared" si="42"/>
        <v>－</v>
      </c>
      <c r="F359" s="3" t="str">
        <f t="shared" si="43"/>
        <v>－</v>
      </c>
    </row>
    <row r="360" spans="1:6" ht="24">
      <c r="A360" s="63"/>
      <c r="B360" s="2" t="s">
        <v>133</v>
      </c>
      <c r="C360" s="24"/>
      <c r="D360" s="24"/>
      <c r="E360" s="23" t="str">
        <f t="shared" si="42"/>
        <v>－</v>
      </c>
      <c r="F360" s="3" t="str">
        <f t="shared" si="43"/>
        <v>－</v>
      </c>
    </row>
    <row r="361" spans="1:6" ht="14.25">
      <c r="A361" s="63"/>
      <c r="B361" s="2" t="s">
        <v>134</v>
      </c>
      <c r="C361" s="24"/>
      <c r="D361" s="24"/>
      <c r="E361" s="23" t="str">
        <f>IF(A361=1,1*C361*D361,"－")</f>
        <v>－</v>
      </c>
      <c r="F361" s="3" t="str">
        <f>IF(A361=1,1*C361*2,"－")</f>
        <v>－</v>
      </c>
    </row>
    <row r="362" spans="1:6" ht="14.25">
      <c r="A362" s="63"/>
      <c r="B362" s="2" t="s">
        <v>135</v>
      </c>
      <c r="C362" s="24"/>
      <c r="D362" s="24"/>
      <c r="E362" s="23" t="str">
        <f>IF(A362=1,1*C362*D362,"－")</f>
        <v>－</v>
      </c>
      <c r="F362" s="3" t="str">
        <f>IF(A362=1,1*C362*2,"－")</f>
        <v>－</v>
      </c>
    </row>
    <row r="363" spans="1:6" ht="14.25">
      <c r="A363" s="63"/>
      <c r="B363" s="2" t="s">
        <v>136</v>
      </c>
      <c r="C363" s="24"/>
      <c r="D363" s="24"/>
      <c r="E363" s="23" t="str">
        <f>IF(A363=1,1*C363*D363,"－")</f>
        <v>－</v>
      </c>
      <c r="F363" s="3" t="str">
        <f>IF(A363=1,1*C363*2,"－")</f>
        <v>－</v>
      </c>
    </row>
    <row r="364" spans="1:6" ht="24">
      <c r="A364" s="62"/>
      <c r="B364" s="2" t="s">
        <v>259</v>
      </c>
      <c r="C364" s="22"/>
      <c r="D364" s="22"/>
      <c r="E364" s="23" t="str">
        <f>IF(A364=1,1*C364*D364,"－")</f>
        <v>－</v>
      </c>
      <c r="F364" s="3" t="str">
        <f>IF(A364=1,1*C364*2,"－")</f>
        <v>－</v>
      </c>
    </row>
    <row r="365" spans="1:6" ht="14.25">
      <c r="A365" s="62"/>
      <c r="B365" s="2"/>
      <c r="C365" s="22"/>
      <c r="D365" s="22"/>
      <c r="E365" s="23" t="str">
        <f>IF(A365=1,1*C365*D365,"－")</f>
        <v>－</v>
      </c>
      <c r="F365" s="3" t="str">
        <f>IF(A365=1,1*C365*2,"－")</f>
        <v>－</v>
      </c>
    </row>
    <row r="366" spans="1:6" ht="14.25">
      <c r="A366" s="62"/>
      <c r="B366" s="2"/>
      <c r="C366" s="22"/>
      <c r="D366" s="22"/>
      <c r="E366" s="23" t="str">
        <f t="shared" si="42"/>
        <v>－</v>
      </c>
      <c r="F366" s="3" t="str">
        <f t="shared" si="43"/>
        <v>－</v>
      </c>
    </row>
    <row r="367" ht="13.5">
      <c r="A367" s="35" t="s">
        <v>281</v>
      </c>
    </row>
    <row r="368" ht="13.5">
      <c r="A368" s="35"/>
    </row>
    <row r="369" ht="14.25">
      <c r="A369" s="9"/>
    </row>
    <row r="370" spans="1:6" ht="14.25">
      <c r="A370" s="10" t="s">
        <v>137</v>
      </c>
      <c r="C370" s="12" t="s">
        <v>4</v>
      </c>
      <c r="D370" s="18">
        <f>SUM(E373:E382)+SUM(E388:E397)</f>
        <v>0</v>
      </c>
      <c r="E370" s="19" t="s">
        <v>6</v>
      </c>
      <c r="F370" s="22">
        <f>SUM(F373:F382)+SUM(F388:F397)</f>
        <v>0</v>
      </c>
    </row>
    <row r="371" spans="1:5" ht="14.25">
      <c r="A371" s="10" t="s">
        <v>138</v>
      </c>
      <c r="C371" s="21"/>
      <c r="D371" s="21"/>
      <c r="E371" s="21"/>
    </row>
    <row r="372" spans="1:5" s="34" customFormat="1" ht="19.5" customHeight="1">
      <c r="A372" s="32" t="s">
        <v>12</v>
      </c>
      <c r="B372" s="33" t="s">
        <v>11</v>
      </c>
      <c r="C372" s="33" t="s">
        <v>0</v>
      </c>
      <c r="D372" s="33" t="s">
        <v>1</v>
      </c>
      <c r="E372" s="33" t="s">
        <v>2</v>
      </c>
    </row>
    <row r="373" spans="1:6" ht="14.25">
      <c r="A373" s="62"/>
      <c r="B373" s="2" t="s">
        <v>260</v>
      </c>
      <c r="C373" s="22"/>
      <c r="D373" s="22"/>
      <c r="E373" s="23" t="str">
        <f aca="true" t="shared" si="44" ref="E373:E382">IF(A373=1,1*C373*D373,"－")</f>
        <v>－</v>
      </c>
      <c r="F373" s="3" t="str">
        <f aca="true" t="shared" si="45" ref="F373:F382">IF(A373=1,1*C373*2,"－")</f>
        <v>－</v>
      </c>
    </row>
    <row r="374" spans="1:6" ht="14.25">
      <c r="A374" s="63"/>
      <c r="B374" s="2" t="s">
        <v>261</v>
      </c>
      <c r="C374" s="24"/>
      <c r="D374" s="24"/>
      <c r="E374" s="23" t="str">
        <f t="shared" si="44"/>
        <v>－</v>
      </c>
      <c r="F374" s="3" t="str">
        <f t="shared" si="45"/>
        <v>－</v>
      </c>
    </row>
    <row r="375" spans="1:6" ht="14.25">
      <c r="A375" s="63"/>
      <c r="B375" s="2" t="s">
        <v>139</v>
      </c>
      <c r="C375" s="24"/>
      <c r="D375" s="24"/>
      <c r="E375" s="23" t="str">
        <f t="shared" si="44"/>
        <v>－</v>
      </c>
      <c r="F375" s="3" t="str">
        <f t="shared" si="45"/>
        <v>－</v>
      </c>
    </row>
    <row r="376" spans="1:6" ht="14.25">
      <c r="A376" s="63"/>
      <c r="B376" s="2" t="s">
        <v>140</v>
      </c>
      <c r="C376" s="24"/>
      <c r="D376" s="24"/>
      <c r="E376" s="23" t="str">
        <f>IF(A376=1,1*C376*D376,"－")</f>
        <v>－</v>
      </c>
      <c r="F376" s="3" t="str">
        <f>IF(A376=1,1*C376*2,"－")</f>
        <v>－</v>
      </c>
    </row>
    <row r="377" spans="1:6" ht="14.25">
      <c r="A377" s="63"/>
      <c r="B377" s="2" t="s">
        <v>141</v>
      </c>
      <c r="C377" s="24"/>
      <c r="D377" s="24"/>
      <c r="E377" s="23" t="str">
        <f>IF(A377=1,1*C377*D377,"－")</f>
        <v>－</v>
      </c>
      <c r="F377" s="3" t="str">
        <f>IF(A377=1,1*C377*2,"－")</f>
        <v>－</v>
      </c>
    </row>
    <row r="378" spans="1:6" ht="14.25">
      <c r="A378" s="63"/>
      <c r="B378" s="2" t="s">
        <v>142</v>
      </c>
      <c r="C378" s="24"/>
      <c r="D378" s="24"/>
      <c r="E378" s="23" t="str">
        <f>IF(A378=1,1*C378*D378,"－")</f>
        <v>－</v>
      </c>
      <c r="F378" s="3" t="str">
        <f>IF(A378=1,1*C378*2,"－")</f>
        <v>－</v>
      </c>
    </row>
    <row r="379" spans="1:6" ht="14.25">
      <c r="A379" s="63"/>
      <c r="B379" s="2" t="s">
        <v>143</v>
      </c>
      <c r="C379" s="24"/>
      <c r="D379" s="24"/>
      <c r="E379" s="23" t="str">
        <f t="shared" si="44"/>
        <v>－</v>
      </c>
      <c r="F379" s="3" t="str">
        <f t="shared" si="45"/>
        <v>－</v>
      </c>
    </row>
    <row r="380" spans="1:6" ht="14.25">
      <c r="A380" s="63"/>
      <c r="B380" s="2" t="s">
        <v>144</v>
      </c>
      <c r="C380" s="24"/>
      <c r="D380" s="24"/>
      <c r="E380" s="23" t="str">
        <f t="shared" si="44"/>
        <v>－</v>
      </c>
      <c r="F380" s="3" t="str">
        <f t="shared" si="45"/>
        <v>－</v>
      </c>
    </row>
    <row r="381" spans="1:6" ht="14.25">
      <c r="A381" s="62"/>
      <c r="B381" s="2"/>
      <c r="C381" s="22"/>
      <c r="D381" s="22"/>
      <c r="E381" s="23" t="str">
        <f t="shared" si="44"/>
        <v>－</v>
      </c>
      <c r="F381" s="3" t="str">
        <f t="shared" si="45"/>
        <v>－</v>
      </c>
    </row>
    <row r="382" spans="1:6" ht="14.25">
      <c r="A382" s="62"/>
      <c r="B382" s="2"/>
      <c r="C382" s="22"/>
      <c r="D382" s="22"/>
      <c r="E382" s="23" t="str">
        <f t="shared" si="44"/>
        <v>－</v>
      </c>
      <c r="F382" s="3" t="str">
        <f t="shared" si="45"/>
        <v>－</v>
      </c>
    </row>
    <row r="383" ht="13.5">
      <c r="A383" s="35" t="s">
        <v>281</v>
      </c>
    </row>
    <row r="384" ht="13.5">
      <c r="A384" s="35"/>
    </row>
    <row r="385" ht="14.25">
      <c r="A385" s="9"/>
    </row>
    <row r="386" spans="1:5" ht="14.25">
      <c r="A386" s="10" t="s">
        <v>145</v>
      </c>
      <c r="C386" s="21"/>
      <c r="D386" s="21"/>
      <c r="E386" s="21"/>
    </row>
    <row r="387" spans="1:5" s="34" customFormat="1" ht="19.5" customHeight="1">
      <c r="A387" s="32" t="s">
        <v>12</v>
      </c>
      <c r="B387" s="33" t="s">
        <v>11</v>
      </c>
      <c r="C387" s="33" t="s">
        <v>0</v>
      </c>
      <c r="D387" s="33" t="s">
        <v>1</v>
      </c>
      <c r="E387" s="33" t="s">
        <v>2</v>
      </c>
    </row>
    <row r="388" spans="1:6" ht="14.25">
      <c r="A388" s="62"/>
      <c r="B388" s="2" t="s">
        <v>262</v>
      </c>
      <c r="C388" s="22"/>
      <c r="D388" s="22"/>
      <c r="E388" s="23" t="str">
        <f aca="true" t="shared" si="46" ref="E388:E397">IF(A388=1,1*C388*D388,"－")</f>
        <v>－</v>
      </c>
      <c r="F388" s="3" t="str">
        <f aca="true" t="shared" si="47" ref="F388:F397">IF(A388=1,1*C388*2,"－")</f>
        <v>－</v>
      </c>
    </row>
    <row r="389" spans="1:6" ht="24">
      <c r="A389" s="63"/>
      <c r="B389" s="2" t="s">
        <v>146</v>
      </c>
      <c r="C389" s="24"/>
      <c r="D389" s="24"/>
      <c r="E389" s="23" t="str">
        <f t="shared" si="46"/>
        <v>－</v>
      </c>
      <c r="F389" s="3" t="str">
        <f t="shared" si="47"/>
        <v>－</v>
      </c>
    </row>
    <row r="390" spans="1:6" ht="24">
      <c r="A390" s="63"/>
      <c r="B390" s="2" t="s">
        <v>147</v>
      </c>
      <c r="C390" s="24"/>
      <c r="D390" s="24"/>
      <c r="E390" s="23" t="str">
        <f t="shared" si="46"/>
        <v>－</v>
      </c>
      <c r="F390" s="3" t="str">
        <f t="shared" si="47"/>
        <v>－</v>
      </c>
    </row>
    <row r="391" spans="1:6" ht="14.25">
      <c r="A391" s="63"/>
      <c r="B391" s="2" t="s">
        <v>148</v>
      </c>
      <c r="C391" s="24"/>
      <c r="D391" s="24"/>
      <c r="E391" s="23" t="str">
        <f t="shared" si="46"/>
        <v>－</v>
      </c>
      <c r="F391" s="3" t="str">
        <f t="shared" si="47"/>
        <v>－</v>
      </c>
    </row>
    <row r="392" spans="1:6" ht="14.25">
      <c r="A392" s="63"/>
      <c r="B392" s="2" t="s">
        <v>149</v>
      </c>
      <c r="C392" s="24"/>
      <c r="D392" s="24"/>
      <c r="E392" s="23" t="str">
        <f>IF(A392=1,1*C392*D392,"－")</f>
        <v>－</v>
      </c>
      <c r="F392" s="3" t="str">
        <f>IF(A392=1,1*C392*2,"－")</f>
        <v>－</v>
      </c>
    </row>
    <row r="393" spans="1:6" ht="14.25">
      <c r="A393" s="63"/>
      <c r="B393" s="2" t="s">
        <v>150</v>
      </c>
      <c r="C393" s="24"/>
      <c r="D393" s="24"/>
      <c r="E393" s="23" t="str">
        <f>IF(A393=1,1*C393*D393,"－")</f>
        <v>－</v>
      </c>
      <c r="F393" s="3" t="str">
        <f>IF(A393=1,1*C393*2,"－")</f>
        <v>－</v>
      </c>
    </row>
    <row r="394" spans="1:6" ht="14.25">
      <c r="A394" s="63"/>
      <c r="B394" s="2" t="s">
        <v>151</v>
      </c>
      <c r="C394" s="24"/>
      <c r="D394" s="24"/>
      <c r="E394" s="23" t="str">
        <f>IF(A394=1,1*C394*D394,"－")</f>
        <v>－</v>
      </c>
      <c r="F394" s="3" t="str">
        <f>IF(A394=1,1*C394*2,"－")</f>
        <v>－</v>
      </c>
    </row>
    <row r="395" spans="1:6" ht="14.25">
      <c r="A395" s="63"/>
      <c r="B395" s="2" t="s">
        <v>152</v>
      </c>
      <c r="C395" s="24"/>
      <c r="D395" s="24"/>
      <c r="E395" s="23" t="str">
        <f>IF(A395=1,1*C395*D395,"－")</f>
        <v>－</v>
      </c>
      <c r="F395" s="3" t="str">
        <f>IF(A395=1,1*C395*2,"－")</f>
        <v>－</v>
      </c>
    </row>
    <row r="396" spans="1:6" ht="14.25">
      <c r="A396" s="62"/>
      <c r="B396" s="2"/>
      <c r="C396" s="22"/>
      <c r="D396" s="22"/>
      <c r="E396" s="23" t="str">
        <f t="shared" si="46"/>
        <v>－</v>
      </c>
      <c r="F396" s="3" t="str">
        <f t="shared" si="47"/>
        <v>－</v>
      </c>
    </row>
    <row r="397" spans="1:6" ht="14.25">
      <c r="A397" s="62"/>
      <c r="B397" s="2"/>
      <c r="C397" s="22"/>
      <c r="D397" s="22"/>
      <c r="E397" s="23" t="str">
        <f t="shared" si="46"/>
        <v>－</v>
      </c>
      <c r="F397" s="3" t="str">
        <f t="shared" si="47"/>
        <v>－</v>
      </c>
    </row>
    <row r="398" ht="13.5">
      <c r="A398" s="35" t="s">
        <v>281</v>
      </c>
    </row>
    <row r="399" ht="13.5">
      <c r="A399" s="35"/>
    </row>
    <row r="400" ht="14.25">
      <c r="A400" s="9"/>
    </row>
    <row r="401" spans="1:7" ht="14.25">
      <c r="A401" s="10" t="s">
        <v>153</v>
      </c>
      <c r="C401" s="12" t="s">
        <v>4</v>
      </c>
      <c r="D401" s="18">
        <f>SUM(E404:E407)+SUM(E413:E417)</f>
        <v>0</v>
      </c>
      <c r="E401" s="19" t="s">
        <v>6</v>
      </c>
      <c r="F401" s="22">
        <f>SUM(F404:F407)+SUM(F413:F417)</f>
        <v>0</v>
      </c>
      <c r="G401" s="56"/>
    </row>
    <row r="402" spans="1:5" ht="14.25">
      <c r="A402" s="10" t="s">
        <v>154</v>
      </c>
      <c r="C402" s="21"/>
      <c r="D402" s="21"/>
      <c r="E402" s="21"/>
    </row>
    <row r="403" spans="1:5" s="34" customFormat="1" ht="19.5" customHeight="1">
      <c r="A403" s="32" t="s">
        <v>12</v>
      </c>
      <c r="B403" s="33" t="s">
        <v>11</v>
      </c>
      <c r="C403" s="33" t="s">
        <v>0</v>
      </c>
      <c r="D403" s="33" t="s">
        <v>1</v>
      </c>
      <c r="E403" s="33" t="s">
        <v>2</v>
      </c>
    </row>
    <row r="404" spans="1:6" ht="24">
      <c r="A404" s="62"/>
      <c r="B404" s="2" t="s">
        <v>155</v>
      </c>
      <c r="C404" s="22"/>
      <c r="D404" s="22"/>
      <c r="E404" s="23" t="str">
        <f>IF(A404=1,1*C404*D404,"－")</f>
        <v>－</v>
      </c>
      <c r="F404" s="3" t="str">
        <f>IF(A404=1,1*C404*2,"－")</f>
        <v>－</v>
      </c>
    </row>
    <row r="405" spans="1:6" ht="24">
      <c r="A405" s="63"/>
      <c r="B405" s="2" t="s">
        <v>156</v>
      </c>
      <c r="C405" s="24"/>
      <c r="D405" s="24"/>
      <c r="E405" s="23" t="str">
        <f>IF(A405=1,1*C405*D405,"－")</f>
        <v>－</v>
      </c>
      <c r="F405" s="3" t="str">
        <f>IF(A405=1,1*C405*2,"－")</f>
        <v>－</v>
      </c>
    </row>
    <row r="406" spans="1:6" ht="14.25">
      <c r="A406" s="62"/>
      <c r="B406" s="2"/>
      <c r="C406" s="22"/>
      <c r="D406" s="22"/>
      <c r="E406" s="23" t="str">
        <f>IF(A406=1,1*C406*D406,"－")</f>
        <v>－</v>
      </c>
      <c r="F406" s="3" t="str">
        <f>IF(A406=1,1*C406*2,"－")</f>
        <v>－</v>
      </c>
    </row>
    <row r="407" spans="1:6" ht="14.25">
      <c r="A407" s="62"/>
      <c r="B407" s="2"/>
      <c r="C407" s="22"/>
      <c r="D407" s="22"/>
      <c r="E407" s="23" t="str">
        <f>IF(A407=1,1*C407*D407,"－")</f>
        <v>－</v>
      </c>
      <c r="F407" s="3" t="str">
        <f>IF(A407=1,1*C407*2,"－")</f>
        <v>－</v>
      </c>
    </row>
    <row r="408" ht="13.5">
      <c r="A408" s="35" t="s">
        <v>281</v>
      </c>
    </row>
    <row r="409" ht="13.5">
      <c r="A409" s="35"/>
    </row>
    <row r="410" ht="14.25">
      <c r="A410" s="9"/>
    </row>
    <row r="411" spans="1:5" ht="14.25">
      <c r="A411" s="10" t="s">
        <v>157</v>
      </c>
      <c r="C411" s="21"/>
      <c r="D411" s="21"/>
      <c r="E411" s="21"/>
    </row>
    <row r="412" spans="1:5" s="34" customFormat="1" ht="19.5" customHeight="1">
      <c r="A412" s="32" t="s">
        <v>12</v>
      </c>
      <c r="B412" s="33" t="s">
        <v>11</v>
      </c>
      <c r="C412" s="33" t="s">
        <v>0</v>
      </c>
      <c r="D412" s="33" t="s">
        <v>1</v>
      </c>
      <c r="E412" s="33" t="s">
        <v>2</v>
      </c>
    </row>
    <row r="413" spans="1:6" ht="14.25">
      <c r="A413" s="62"/>
      <c r="B413" s="2" t="s">
        <v>158</v>
      </c>
      <c r="C413" s="22"/>
      <c r="D413" s="22"/>
      <c r="E413" s="23" t="str">
        <f>IF(A413=1,1*C413*D413,"－")</f>
        <v>－</v>
      </c>
      <c r="F413" s="3" t="str">
        <f>IF(A413=1,1*C413*2,"－")</f>
        <v>－</v>
      </c>
    </row>
    <row r="414" spans="1:6" ht="14.25">
      <c r="A414" s="62"/>
      <c r="B414" s="2" t="s">
        <v>159</v>
      </c>
      <c r="C414" s="22"/>
      <c r="D414" s="22"/>
      <c r="E414" s="23" t="str">
        <f>IF(A414=1,1*C414*D414,"－")</f>
        <v>－</v>
      </c>
      <c r="F414" s="3" t="str">
        <f>IF(A414=1,1*C414*2,"－")</f>
        <v>－</v>
      </c>
    </row>
    <row r="415" spans="1:6" ht="14.25">
      <c r="A415" s="62"/>
      <c r="B415" s="2" t="s">
        <v>160</v>
      </c>
      <c r="C415" s="22"/>
      <c r="D415" s="22"/>
      <c r="E415" s="23" t="str">
        <f>IF(A415=1,1*C415*D415,"－")</f>
        <v>－</v>
      </c>
      <c r="F415" s="3" t="str">
        <f>IF(A415=1,1*C415*2,"－")</f>
        <v>－</v>
      </c>
    </row>
    <row r="416" spans="1:6" ht="14.25">
      <c r="A416" s="62"/>
      <c r="B416" s="2"/>
      <c r="C416" s="22"/>
      <c r="D416" s="22"/>
      <c r="E416" s="23" t="str">
        <f>IF(A416=1,1*C416*D416,"－")</f>
        <v>－</v>
      </c>
      <c r="F416" s="3" t="str">
        <f>IF(A416=1,1*C416*2,"－")</f>
        <v>－</v>
      </c>
    </row>
    <row r="417" spans="1:6" ht="14.25">
      <c r="A417" s="62"/>
      <c r="B417" s="2"/>
      <c r="C417" s="22"/>
      <c r="D417" s="22"/>
      <c r="E417" s="23" t="str">
        <f>IF(A417=1,1*C417*D417,"－")</f>
        <v>－</v>
      </c>
      <c r="F417" s="3" t="str">
        <f>IF(A417=1,1*C417*2,"－")</f>
        <v>－</v>
      </c>
    </row>
    <row r="418" ht="13.5">
      <c r="A418" s="35" t="s">
        <v>281</v>
      </c>
    </row>
    <row r="420" ht="13.5">
      <c r="A420" s="39"/>
    </row>
    <row r="421" ht="13.5">
      <c r="A421" s="39"/>
    </row>
    <row r="422" ht="13.5">
      <c r="A422" s="39"/>
    </row>
    <row r="425" ht="13.5">
      <c r="B425" s="1"/>
    </row>
  </sheetData>
  <sheetProtection/>
  <printOptions/>
  <pageMargins left="0.2362204724409449" right="0.2362204724409449" top="0.7480314960629921" bottom="0.7480314960629921" header="0.31496062992125984" footer="0.31496062992125984"/>
  <pageSetup horizontalDpi="600" verticalDpi="600" orientation="portrait" paperSize="9" scale="76" r:id="rId1"/>
  <rowBreaks count="5" manualBreakCount="5">
    <brk id="80" max="5" man="1"/>
    <brk id="145" max="5" man="1"/>
    <brk id="224" max="5" man="1"/>
    <brk id="313" max="5" man="1"/>
    <brk id="385"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2012-02-02T04:12:52Z</cp:lastPrinted>
  <dcterms:created xsi:type="dcterms:W3CDTF">2003-10-11T22:03:52Z</dcterms:created>
  <dcterms:modified xsi:type="dcterms:W3CDTF">2013-06-12T05:13:21Z</dcterms:modified>
  <cp:category/>
  <cp:version/>
  <cp:contentType/>
  <cp:contentStatus/>
</cp:coreProperties>
</file>