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13" i="3"/>
  <c r="AY235" i="3"/>
  <c r="AY271" i="3"/>
  <c r="AY417" i="3"/>
  <c r="AY606" i="3"/>
  <c r="AY616"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<sst xmlns="http://schemas.openxmlformats.org/spreadsheetml/2006/main" count="2367" uniqueCount="692">
  <si>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</si>
  <si>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</si>
  <si>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</si>
  <si>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</si>
  <si>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</si>
  <si>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</si>
  <si>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</si>
  <si>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</si>
  <si>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</si>
  <si>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</si>
  <si>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</si>
  <si>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</si>
  <si>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</si>
  <si>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</si>
  <si>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</si>
  <si>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</si>
  <si>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</si>
  <si>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</si>
  <si>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</si>
  <si>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</si>
  <si>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</si>
  <si>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</si>
  <si>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</si>
  <si>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</si>
  <si>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</si>
  <si>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</si>
  <si>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</si>
  <si>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</si>
  <si>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</si>
  <si>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</si>
  <si>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</si>
  <si>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</si>
  <si>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</si>
  <si>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</si>
  <si>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</si>
  <si>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</si>
  <si>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</si>
  <si>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</si>
  <si>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</si>
  <si>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</si>
  <si>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</si>
  <si>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</si>
  <si>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</si>
  <si>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</si>
  <si>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</si>
  <si>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</si>
  <si>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</si>
  <si>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</si>
  <si>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</si>
  <si>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</si>
  <si>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</si>
  <si>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</si>
  <si>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</si>
  <si>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</si>
  <si>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</si>
  <si>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</si>
  <si>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</si>
  <si>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</si>
  <si>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</si>
  <si>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</si>
  <si>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</si>
  <si>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</si>
  <si>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</si>
  <si>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</si>
  <si>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</si>
  <si>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</si>
  <si>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</si>
  <si>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</si>
  <si>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</si>
  <si>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</si>
  <si>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</si>
  <si>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</si>
  <si>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</si>
  <si>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</si>
  <si>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</si>
  <si>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</si>
  <si>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</si>
  <si>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</si>
  <si>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</si>
  <si>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</si>
  <si>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</si>
  <si>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</si>
  <si>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</si>
  <si>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</si>
  <si>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</si>
  <si>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</si>
  <si>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</si>
  <si>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</si>
  <si>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</si>
  <si>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</si>
  <si>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</si>
  <si>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</si>
  <si>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</si>
  <si>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</si>
  <si>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</si>
  <si>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</si>
  <si>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</si>
  <si>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</si>
  <si>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</si>
  <si>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</si>
  <si>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</si>
  <si>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</si>
  <si>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</si>
  <si>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</si>
  <si>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</si>
  <si>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</si>
  <si>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</si>
  <si>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</si>
  <si>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</si>
  <si>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</si>
  <si>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</si>
  <si>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</si>
  <si>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</si>
  <si>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</si>
  <si>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</si>
  <si>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</si>
  <si>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</si>
  <si>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</si>
  <si>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</si>
  <si>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</si>
  <si>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</si>
  <si>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</si>
  <si>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</si>
  <si>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</si>
  <si>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</si>
  <si>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</si>
  <si>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</si>
  <si>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</si>
  <si>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</si>
  <si>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</si>
  <si>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</si>
  <si>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</si>
  <si>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</si>
  <si>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</si>
  <si>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</si>
  <si>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</si>
  <si>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</si>
  <si>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</si>
  <si>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</si>
  <si>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</si>
  <si>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</si>
  <si>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</si>
  <si>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</si>
  <si>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</si>
  <si>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</si>
  <si>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</si>
  <si>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</si>
  <si>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</si>
  <si>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</si>
  <si>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</si>
  <si>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</si>
  <si>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</si>
  <si>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</si>
  <si>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</si>
  <si>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</si>
  <si>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</si>
  <si>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</si>
  <si>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</si>
  <si>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</si>
  <si>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</si>
  <si>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</si>
  <si>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</si>
  <si>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</si>
  <si>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</si>
  <si>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</si>
  <si>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</si>
  <si>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</si>
  <si>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</si>
  <si>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</si>
  <si>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</si>
  <si>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</si>
  <si>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</si>
  <si>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</si>
  <si>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</si>
  <si>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</si>
  <si>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</si>
  <si>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</si>
  <si>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</si>
  <si>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</si>
  <si>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</si>
  <si>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</si>
  <si>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</si>
  <si>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</si>
  <si>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</si>
  <si>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</si>
  <si>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</si>
  <si>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</si>
  <si>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</si>
  <si>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</si>
  <si>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</si>
  <si>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</si>
  <si>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</si>
  <si>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</si>
  <si>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</si>
  <si>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</si>
  <si>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</si>
  <si>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</si>
  <si>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</si>
  <si>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</si>
  <si>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</si>
  <si>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</si>
  <si>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</si>
  <si>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</si>
  <si>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</si>
  <si>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</si>
  <si>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</si>
  <si>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</si>
  <si>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</si>
  <si>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</si>
  <si>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</si>
  <si>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</si>
  <si>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</si>
  <si>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</si>
  <si>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</si>
  <si>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</si>
  <si>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</si>
  <si>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</si>
  <si>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</si>
  <si>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</si>
  <si>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</si>
  <si>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</si>
  <si>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</si>
  <si>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</si>
  <si>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</si>
  <si>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</si>
  <si>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</si>
  <si>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</si>
  <si>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</si>
  <si>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</si>
  <si>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</si>
  <si>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</si>
  <si>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</si>
  <si>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</si>
  <si>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</si>
  <si>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</si>
  <si>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</si>
  <si>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</si>
  <si>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</si>
  <si>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</si>
  <si>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</si>
  <si>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</si>
  <si>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</si>
  <si>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</si>
  <si>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</si>
  <si>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</si>
  <si>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</si>
  <si>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</si>
  <si>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</si>
  <si>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</si>
  <si>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</si>
  <si>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</si>
  <si>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</si>
  <si>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</si>
  <si>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</si>
  <si>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</si>
  <si>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</si>
  <si>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</si>
  <si>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</si>
  <si>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</si>
  <si>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</si>
  <si>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</si>
  <si>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</si>
  <si>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</si>
  <si>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</si>
  <si>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</si>
  <si>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</si>
  <si>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</si>
  <si>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</si>
  <si>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</si>
  <si>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</si>
  <si>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</si>
  <si>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</si>
  <si>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</si>
  <si>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</si>
  <si>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</si>
  <si>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</si>
  <si>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</si>
  <si>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</si>
  <si>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</si>
  <si>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</si>
  <si>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</si>
  <si>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</si>
  <si>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</si>
  <si>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</si>
  <si>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</si>
  <si>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</si>
  <si>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</si>
  <si>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</si>
  <si>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</si>
  <si>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</si>
  <si>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</si>
  <si>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</si>
  <si>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</si>
  <si>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</si>
  <si>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</si>
  <si>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</si>
  <si>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</si>
  <si>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</si>
  <si>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</si>
  <si>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</si>
  <si>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</si>
  <si>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</si>
  <si>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</si>
  <si>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</si>
  <si>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</si>
  <si>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</si>
  <si>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</si>
  <si>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</si>
  <si>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</si>
  <si>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</si>
  <si>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</si>
  <si>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</si>
  <si>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</si>
  <si>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</si>
  <si>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</si>
  <si>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</si>
  <si>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</si>
  <si>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</si>
  <si>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</si>
  <si>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</si>
  <si>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</si>
  <si>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</si>
  <si>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</si>
  <si>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</si>
  <si>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</si>
  <si>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</si>
  <si>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</si>
  <si>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</si>
  <si>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</si>
  <si>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</si>
  <si>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</si>
  <si>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</si>
  <si>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</si>
  <si>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</si>
  <si>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</si>
  <si>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</si>
  <si>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</si>
  <si>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</si>
  <si>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</si>
  <si>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</si>
  <si>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</si>
  <si>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</si>
  <si>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</si>
  <si>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</si>
  <si>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</si>
  <si>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</si>
  <si>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</si>
  <si>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</si>
  <si>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</si>
  <si>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</si>
  <si>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</si>
  <si>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</si>
  <si>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</si>
  <si>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</si>
  <si>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</si>
  <si>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</si>
  <si>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</si>
  <si>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</si>
  <si>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</si>
  <si>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</si>
  <si>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</si>
  <si>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</si>
  <si>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</si>
  <si>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</si>
  <si>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</si>
  <si>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</si>
  <si>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</si>
  <si>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</si>
  <si>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</si>
  <si>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</si>
  <si>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</si>
  <si>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</si>
  <si>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</si>
  <si>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</si>
  <si>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</si>
  <si>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</si>
  <si>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</si>
  <si>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</si>
  <si>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</si>
  <si>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</si>
  <si>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</si>
  <si>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</si>
  <si>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</si>
  <si>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</si>
  <si>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</si>
  <si>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</si>
  <si>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</si>
  <si>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</si>
  <si>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</si>
  <si>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</si>
  <si>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</si>
  <si>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</si>
  <si>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</si>
  <si>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</si>
  <si>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</si>
  <si>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</si>
  <si>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</si>
  <si>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</si>
  <si>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</si>
  <si>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</si>
  <si>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</si>
  <si>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</si>
  <si>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</si>
  <si>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</si>
  <si>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</si>
  <si>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</si>
  <si>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</si>
  <si>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</si>
  <si>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</si>
  <si>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</si>
  <si>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</si>
  <si>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</si>
  <si>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</si>
  <si>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</si>
  <si>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</si>
  <si>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</si>
  <si>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</si>
  <si>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</si>
  <si>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</si>
  <si>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</si>
  <si>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</si>
  <si>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</si>
  <si>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</si>
  <si>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</si>
  <si>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</si>
  <si>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</si>
  <si>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</si>
  <si>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</si>
  <si>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</si>
  <si>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</si>
  <si>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</si>
  <si>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</si>
  <si>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</si>
  <si>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</si>
  <si>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</si>
  <si>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</si>
  <si>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</si>
  <si>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</si>
  <si>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</si>
  <si>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</si>
  <si>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</si>
  <si>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</si>
  <si>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</si>
  <si>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</si>
  <si>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</si>
  <si>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</si>
  <si>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</si>
  <si>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</si>
  <si>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</si>
  <si>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</si>
  <si>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</si>
  <si>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</si>
  <si>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</si>
  <si>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</si>
  <si>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</si>
  <si>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</si>
  <si>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</si>
  <si>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</si>
  <si>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</si>
  <si>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</si>
  <si>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</si>
  <si>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</si>
  <si>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</si>
  <si>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</si>
  <si>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</si>
  <si>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</si>
  <si>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</si>
  <si>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</si>
  <si>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</si>
  <si>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</si>
  <si>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</si>
  <si>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</si>
  <si>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</si>
  <si>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</si>
  <si>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</si>
  <si>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</si>
  <si>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</si>
  <si>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</si>
  <si>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</si>
  <si>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</si>
  <si>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</si>
  <si>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</si>
  <si>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</si>
  <si>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</si>
  <si>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</si>
  <si>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</si>
  <si>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</si>
  <si>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</si>
  <si>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</si>
  <si>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</si>
  <si>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</si>
  <si>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</si>
  <si>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</si>
  <si>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</si>
  <si>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</si>
  <si>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</si>
  <si>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</si>
  <si>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</si>
  <si>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</si>
  <si>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</si>
  <si>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</si>
  <si>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</si>
  <si>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</si>
  <si>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</si>
  <si>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</si>
  <si>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</si>
  <si>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</si>
  <si>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</si>
  <si>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</si>
  <si>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</si>
  <si>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</si>
  <si>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</si>
  <si>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</si>
  <si>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</si>
  <si>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</si>
  <si>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</si>
  <si>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</si>
  <si>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</si>
  <si>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</si>
  <si>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</si>
  <si>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</si>
  <si>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</si>
  <si>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</si>
  <si>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</si>
  <si>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</si>
  <si>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</si>
  <si>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</si>
  <si>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</si>
  <si>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</si>
  <si>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</si>
  <si>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</si>
  <si>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</si>
  <si>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</si>
  <si>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</si>
  <si>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</si>
  <si>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</si>
  <si>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</si>
  <si>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</si>
  <si>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</si>
  <si>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</si>
  <si>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</si>
  <si>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</si>
  <si>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</si>
  <si>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</si>
  <si>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</si>
  <si>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</si>
  <si>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</si>
  <si>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</si>
  <si>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</si>
  <si>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</si>
  <si>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</si>
  <si>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</si>
  <si>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</si>
  <si>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</si>
  <si>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</si>
  <si>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</si>
  <si>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</si>
  <si>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</si>
  <si>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</si>
  <si>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</si>
  <si>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</si>
  <si>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</si>
  <si>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</si>
  <si>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</si>
  <si>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</si>
  <si>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</si>
  <si>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</si>
  <si>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</si>
  <si>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</si>
  <si>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</si>
  <si>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</si>
  <si>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</si>
  <si>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</si>
  <si>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</si>
  <si>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</si>
  <si>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</si>
  <si>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</si>
  <si>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</si>
  <si>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</si>
  <si>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</si>
  <si>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</si>
  <si>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</si>
  <si>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</si>
  <si>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</si>
  <si>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</si>
  <si>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</si>
  <si>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</si>
  <si>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</si>
  <si>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</si>
  <si>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</si>
  <si>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</si>
  <si>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</si>
  <si>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</si>
  <si>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</si>
  <si>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</si>
  <si>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</si>
  <si>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</si>
  <si>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</si>
  <si>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</si>
  <si>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</si>
  <si>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</si>
  <si>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</si>
  <si>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</si>
  <si>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</si>
  <si>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</si>
  <si>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</si>
  <si>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</si>
  <si>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</si>
  <si>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</si>
  <si>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</si>
  <si>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</si>
  <si>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</si>
  <si>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</si>
  <si>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</si>
  <si>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</si>
  <si>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</si>
  <si>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</si>
  <si>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</si>
  <si>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</si>
  <si>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</si>
  <si>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</si>
  <si>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</si>
  <si>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</si>
  <si>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</si>
  <si>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</si>
  <si>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</si>
  <si>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</si>
  <si>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</si>
  <si>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</si>
  <si>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t>
    <phoneticPr fontId="5"/>
  </si>
  <si>
    <t>環境省</t>
    <phoneticPr fontId="5"/>
  </si>
  <si>
    <t>イノベーション創出のための環境スタートアップ研究開発支援事業</t>
  </si>
  <si>
    <t>大臣官房</t>
  </si>
  <si>
    <t>室長　曽宮　和夫</t>
  </si>
  <si>
    <t>令和3年度</t>
  </si>
  <si>
    <t>終了予定なし</t>
  </si>
  <si>
    <t>総合政策課環境研究技術室</t>
  </si>
  <si>
    <t>科学技術・イノベーション創出の活性化に関する法律（平成二十年法律第六十三号）第三十四の十一及び十二</t>
  </si>
  <si>
    <t>・第5次環境基本計画（平成30年4月17日閣議決定）
・成長戦略フォローアップ（令和２年７月17日閣議決定）
・統合イノベーション戦略2020（令和２年７月17日閣議決定）
・環境研究・環境技術開発の推進戦略（令和元年５月環境大臣決定）</t>
  </si>
  <si>
    <t>①優れた技術シーズを持つ環境スタートアップや起業家候補人材の技術開発を支援し、イノベーションの創出を推進。アフターコロナ時代の新たな環境ビジネスの創出や雇用の増加にも寄与。
②環境スタートアップを対象とするピッチイベントの開催、表彰等の実施により、事業機会の創出を支援。
③先進的な環境技術の環境保全効果等を客観的に実証。信用付与による事業拡大、社会実装を推進。</t>
  </si>
  <si>
    <t>-</t>
  </si>
  <si>
    <t>件</t>
  </si>
  <si>
    <t>フェーズ1,2における環境スタートアップ支援数</t>
  </si>
  <si>
    <t>ピッチイベントにおける表彰数</t>
  </si>
  <si>
    <t>環境技術実証事業における実証数</t>
  </si>
  <si>
    <t>執行額／研究開発支援数</t>
    <phoneticPr fontId="5"/>
  </si>
  <si>
    <t>執行額／ピッチイベント表彰数</t>
    <phoneticPr fontId="5"/>
  </si>
  <si>
    <t>執行額／環境技術実証数　　　　　　　　　　　　　　</t>
    <phoneticPr fontId="5"/>
  </si>
  <si>
    <t>／　　　　　　　　　　　　　　</t>
    <phoneticPr fontId="5"/>
  </si>
  <si>
    <t>○</t>
  </si>
  <si>
    <t>-</t>
    <phoneticPr fontId="5"/>
  </si>
  <si>
    <t>-</t>
    <phoneticPr fontId="5"/>
  </si>
  <si>
    <t>-</t>
    <phoneticPr fontId="5"/>
  </si>
  <si>
    <t>9.環境政策の基盤整備</t>
    <phoneticPr fontId="5"/>
  </si>
  <si>
    <t>件</t>
    <rPh sb="0" eb="1">
      <t>ケン</t>
    </rPh>
    <phoneticPr fontId="5"/>
  </si>
  <si>
    <t>本事業で事業化や投資が行われた環境スタートアップ企業により、新たな環境技術の開発及びビジネスが創出され、環境保全に資する。</t>
    <phoneticPr fontId="5"/>
  </si>
  <si>
    <t>-</t>
    <phoneticPr fontId="5"/>
  </si>
  <si>
    <t>-</t>
    <phoneticPr fontId="5"/>
  </si>
  <si>
    <t>-</t>
    <phoneticPr fontId="5"/>
  </si>
  <si>
    <t>○</t>
    <phoneticPr fontId="5"/>
  </si>
  <si>
    <t>○</t>
    <phoneticPr fontId="5"/>
  </si>
  <si>
    <t>無</t>
  </si>
  <si>
    <t>-</t>
    <phoneticPr fontId="5"/>
  </si>
  <si>
    <t>‐</t>
  </si>
  <si>
    <t>環境省</t>
  </si>
  <si>
    <t>独自の技術シーズを短期間で新規事業につなげるスタートアップ企業の重要性が高まっており、持続可能な社会を実現するために大胆なイノベーションを次々に創出していくことが必要であることから社会ニーズに適している。</t>
    <phoneticPr fontId="5"/>
  </si>
  <si>
    <t>環境スタートアップ企業が成功するためには、一般的なスタートアップ企業よりも長期の投資を要するため、投資家からの支援が受けにくく、民間だけの取り組みでは促進されない。</t>
    <phoneticPr fontId="5"/>
  </si>
  <si>
    <t>新たなビジネスの創出に向けてスタートアップ企業はキープレイヤーと考えられ、環境技術による新たなビジネスのために環境スタートアップ企業を支援する施策は効果的かつ、優先度が高い。</t>
    <phoneticPr fontId="5"/>
  </si>
  <si>
    <t>支援や表彰を行うスタートアップ企業について、外部有識者による委員会等において審査を行い、競争性を確保する予定。</t>
    <phoneticPr fontId="5"/>
  </si>
  <si>
    <t>交付要綱等により使途を限定し、事業目的に即し、真に必要な費用以外は認めないこととする予定。</t>
    <phoneticPr fontId="5"/>
  </si>
  <si>
    <t>-</t>
    <phoneticPr fontId="5"/>
  </si>
  <si>
    <t>-</t>
    <phoneticPr fontId="5"/>
  </si>
  <si>
    <t>-</t>
    <phoneticPr fontId="5"/>
  </si>
  <si>
    <t>-</t>
    <phoneticPr fontId="5"/>
  </si>
  <si>
    <t>百万円/件</t>
    <rPh sb="0" eb="2">
      <t>ビャクマン</t>
    </rPh>
    <phoneticPr fontId="5"/>
  </si>
  <si>
    <t>百万円/件</t>
    <phoneticPr fontId="5"/>
  </si>
  <si>
    <t>百万円/件</t>
    <phoneticPr fontId="5"/>
  </si>
  <si>
    <t>百万円/件</t>
    <phoneticPr fontId="5"/>
  </si>
  <si>
    <t>百万円/件</t>
    <phoneticPr fontId="5"/>
  </si>
  <si>
    <t>百万円/件</t>
    <phoneticPr fontId="5"/>
  </si>
  <si>
    <t>58/7</t>
    <phoneticPr fontId="5"/>
  </si>
  <si>
    <t>11/2</t>
    <phoneticPr fontId="5"/>
  </si>
  <si>
    <t>32/4</t>
    <phoneticPr fontId="5"/>
  </si>
  <si>
    <t>-</t>
    <phoneticPr fontId="5"/>
  </si>
  <si>
    <t>-</t>
    <phoneticPr fontId="5"/>
  </si>
  <si>
    <t xml:space="preserve">持続可能な社会の実現に向け、現状とのギャップを埋めるイノベーションの創出が必要。本事業では、イノベーション創出の担い手として重要性が増すスタートアップを対象に、その環境技術の研究開発・事業化を以下により支援。
①環境スタートアップや起業家候補人材の研究開発を幅広く支援しつつ、有望案件を絞り込んで集中的・継続的に支援。
②環境スタートアップを対象とするピッチイベントを開催し、優秀者の表彰等を実施することにより、ビジネスマッチング、資金調達等を支援。
③先進的な環境技術の環境保全効果等を第三者機関が客観的に実証。その性能への信用付与により、環境技術の普及を促すとともに、事業拡大を支援。
</t>
    <phoneticPr fontId="5"/>
  </si>
  <si>
    <t>事業終了後の外部有識者による評価（実施予定）</t>
    <phoneticPr fontId="5"/>
  </si>
  <si>
    <t>各年度の事業終了後に実施する外部有識者による評価により、十分な成果が得られたとする研究開発事業数が３件以上</t>
    <phoneticPr fontId="5"/>
  </si>
  <si>
    <t>各年度の事業終了後に実施する外部有識者による評価により、十分な成果が得られたとする研究開発事業数</t>
    <phoneticPr fontId="5"/>
  </si>
  <si>
    <t>各年度の事業終了後に実施する外部有識者による評価により、十分な成果が得られたとする研究開発事業数</t>
    <phoneticPr fontId="5"/>
  </si>
  <si>
    <t>環境保全研究費補助金</t>
    <rPh sb="0" eb="2">
      <t>カンキョウ</t>
    </rPh>
    <rPh sb="2" eb="4">
      <t>ホゼン</t>
    </rPh>
    <rPh sb="4" eb="7">
      <t>ケンキュウヒ</t>
    </rPh>
    <rPh sb="7" eb="10">
      <t>ホジョキン</t>
    </rPh>
    <phoneticPr fontId="5"/>
  </si>
  <si>
    <t>公害調査費</t>
    <rPh sb="0" eb="2">
      <t>コウガイ</t>
    </rPh>
    <rPh sb="2" eb="5">
      <t>チョウサヒ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</si>
</sst>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200026</xdr:colOff>
      <xdr:row>748</xdr:row>
      <xdr:rowOff>190501</xdr:rowOff>
    </xdr:from>
    <xdr:to>
      <xdr:col>30</xdr:col>
      <xdr:colOff>182191</xdr:colOff>
      <xdr:row>749</xdr:row>
      <xdr:rowOff>288750</xdr:rowOff>
    </xdr:to>
    <xdr:sp macro="" textlink="">
      <xdr:nvSpPr>
        <xdr:cNvPr id="16" name="テキスト ボックス 3"/>
        <xdr:cNvSpPr txBox="1"/>
      </xdr:nvSpPr>
      <xdr:spPr>
        <a:xfrm>
          <a:off x="4435850" y="48017207"/>
          <a:ext cx="1797517" cy="445631"/>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100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11</xdr:col>
      <xdr:colOff>149400</xdr:colOff>
      <xdr:row>752</xdr:row>
      <xdr:rowOff>307255</xdr:rowOff>
    </xdr:from>
    <xdr:to>
      <xdr:col>25</xdr:col>
      <xdr:colOff>3539</xdr:colOff>
      <xdr:row>754</xdr:row>
      <xdr:rowOff>40515</xdr:rowOff>
    </xdr:to>
    <xdr:sp macro="" textlink="">
      <xdr:nvSpPr>
        <xdr:cNvPr id="17" name="テキスト ボックス 9"/>
        <xdr:cNvSpPr txBox="1"/>
      </xdr:nvSpPr>
      <xdr:spPr>
        <a:xfrm>
          <a:off x="2349675" y="48599005"/>
          <a:ext cx="2654489" cy="43811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Ａ．間接補助執行団体（１機関）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58</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18</xdr:col>
      <xdr:colOff>118412</xdr:colOff>
      <xdr:row>750</xdr:row>
      <xdr:rowOff>229302</xdr:rowOff>
    </xdr:from>
    <xdr:to>
      <xdr:col>18</xdr:col>
      <xdr:colOff>118412</xdr:colOff>
      <xdr:row>751</xdr:row>
      <xdr:rowOff>252351</xdr:rowOff>
    </xdr:to>
    <xdr:cxnSp macro="">
      <xdr:nvCxnSpPr>
        <xdr:cNvPr id="19" name="直線矢印コネクタ 18"/>
        <xdr:cNvCxnSpPr/>
      </xdr:nvCxnSpPr>
      <xdr:spPr>
        <a:xfrm>
          <a:off x="3749118" y="48750773"/>
          <a:ext cx="0" cy="3704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13825</xdr:colOff>
      <xdr:row>750</xdr:row>
      <xdr:rowOff>235323</xdr:rowOff>
    </xdr:from>
    <xdr:to>
      <xdr:col>32</xdr:col>
      <xdr:colOff>13825</xdr:colOff>
      <xdr:row>751</xdr:row>
      <xdr:rowOff>269351</xdr:rowOff>
    </xdr:to>
    <xdr:cxnSp macro="">
      <xdr:nvCxnSpPr>
        <xdr:cNvPr id="20" name="直線矢印コネクタ 19"/>
        <xdr:cNvCxnSpPr/>
      </xdr:nvCxnSpPr>
      <xdr:spPr>
        <a:xfrm>
          <a:off x="6468413" y="48756794"/>
          <a:ext cx="0" cy="3814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102736</xdr:colOff>
      <xdr:row>752</xdr:row>
      <xdr:rowOff>283584</xdr:rowOff>
    </xdr:from>
    <xdr:to>
      <xdr:col>40</xdr:col>
      <xdr:colOff>198949</xdr:colOff>
      <xdr:row>754</xdr:row>
      <xdr:rowOff>27644</xdr:rowOff>
    </xdr:to>
    <xdr:sp macro="" textlink="">
      <xdr:nvSpPr>
        <xdr:cNvPr id="22" name="テキスト ボックス 21"/>
        <xdr:cNvSpPr txBox="1"/>
      </xdr:nvSpPr>
      <xdr:spPr>
        <a:xfrm>
          <a:off x="5503411" y="48575334"/>
          <a:ext cx="2696538" cy="448910"/>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ピッチイベント運営団体（１機関）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18</xdr:col>
      <xdr:colOff>121245</xdr:colOff>
      <xdr:row>750</xdr:row>
      <xdr:rowOff>250240</xdr:rowOff>
    </xdr:from>
    <xdr:to>
      <xdr:col>32</xdr:col>
      <xdr:colOff>0</xdr:colOff>
      <xdr:row>750</xdr:row>
      <xdr:rowOff>250240</xdr:rowOff>
    </xdr:to>
    <xdr:cxnSp macro="">
      <xdr:nvCxnSpPr>
        <xdr:cNvPr id="23" name="直線コネクタ 22"/>
        <xdr:cNvCxnSpPr/>
      </xdr:nvCxnSpPr>
      <xdr:spPr>
        <a:xfrm>
          <a:off x="3721695" y="47837140"/>
          <a:ext cx="267910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60793</xdr:colOff>
      <xdr:row>751</xdr:row>
      <xdr:rowOff>224162</xdr:rowOff>
    </xdr:from>
    <xdr:to>
      <xdr:col>24</xdr:col>
      <xdr:colOff>168824</xdr:colOff>
      <xdr:row>753</xdr:row>
      <xdr:rowOff>8806</xdr:rowOff>
    </xdr:to>
    <xdr:sp macro="" textlink="">
      <xdr:nvSpPr>
        <xdr:cNvPr id="24" name="正方形/長方形 23"/>
        <xdr:cNvSpPr/>
      </xdr:nvSpPr>
      <xdr:spPr>
        <a:xfrm>
          <a:off x="2461093" y="48163487"/>
          <a:ext cx="2508331" cy="4894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18</xdr:col>
      <xdr:colOff>116819</xdr:colOff>
      <xdr:row>754</xdr:row>
      <xdr:rowOff>147827</xdr:rowOff>
    </xdr:from>
    <xdr:to>
      <xdr:col>18</xdr:col>
      <xdr:colOff>116819</xdr:colOff>
      <xdr:row>755</xdr:row>
      <xdr:rowOff>301107</xdr:rowOff>
    </xdr:to>
    <xdr:cxnSp macro="">
      <xdr:nvCxnSpPr>
        <xdr:cNvPr id="25" name="直線矢印コネクタ 24"/>
        <xdr:cNvCxnSpPr/>
      </xdr:nvCxnSpPr>
      <xdr:spPr>
        <a:xfrm>
          <a:off x="3717269" y="49144427"/>
          <a:ext cx="0" cy="5057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134469</xdr:colOff>
      <xdr:row>756</xdr:row>
      <xdr:rowOff>278513</xdr:rowOff>
    </xdr:from>
    <xdr:to>
      <xdr:col>24</xdr:col>
      <xdr:colOff>190314</xdr:colOff>
      <xdr:row>758</xdr:row>
      <xdr:rowOff>19841</xdr:rowOff>
    </xdr:to>
    <xdr:sp macro="" textlink="">
      <xdr:nvSpPr>
        <xdr:cNvPr id="26" name="テキスト ボックス 9"/>
        <xdr:cNvSpPr txBox="1"/>
      </xdr:nvSpPr>
      <xdr:spPr>
        <a:xfrm>
          <a:off x="2334744" y="49979963"/>
          <a:ext cx="2656170" cy="446178"/>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．環境スタートアップ企業等（</a:t>
          </a: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54</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12</xdr:col>
      <xdr:colOff>58734</xdr:colOff>
      <xdr:row>755</xdr:row>
      <xdr:rowOff>216359</xdr:rowOff>
    </xdr:from>
    <xdr:to>
      <xdr:col>24</xdr:col>
      <xdr:colOff>130209</xdr:colOff>
      <xdr:row>757</xdr:row>
      <xdr:rowOff>1002</xdr:rowOff>
    </xdr:to>
    <xdr:sp macro="" textlink="">
      <xdr:nvSpPr>
        <xdr:cNvPr id="27" name="正方形/長方形 26"/>
        <xdr:cNvSpPr/>
      </xdr:nvSpPr>
      <xdr:spPr>
        <a:xfrm>
          <a:off x="2459034" y="49565384"/>
          <a:ext cx="2471775" cy="48949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27</xdr:col>
      <xdr:colOff>58686</xdr:colOff>
      <xdr:row>751</xdr:row>
      <xdr:rowOff>162347</xdr:rowOff>
    </xdr:from>
    <xdr:to>
      <xdr:col>39</xdr:col>
      <xdr:colOff>106477</xdr:colOff>
      <xdr:row>752</xdr:row>
      <xdr:rowOff>299416</xdr:rowOff>
    </xdr:to>
    <xdr:sp macro="" textlink="">
      <xdr:nvSpPr>
        <xdr:cNvPr id="29" name="正方形/長方形 28"/>
        <xdr:cNvSpPr/>
      </xdr:nvSpPr>
      <xdr:spPr>
        <a:xfrm>
          <a:off x="5459361" y="48101672"/>
          <a:ext cx="2448091" cy="4894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ピッチイベントによる事業機会創出</a:t>
          </a:r>
        </a:p>
      </xdr:txBody>
    </xdr:sp>
    <xdr:clientData/>
  </xdr:twoCellAnchor>
  <xdr:twoCellAnchor>
    <xdr:from>
      <xdr:col>25</xdr:col>
      <xdr:colOff>199845</xdr:colOff>
      <xdr:row>749</xdr:row>
      <xdr:rowOff>314325</xdr:rowOff>
    </xdr:from>
    <xdr:to>
      <xdr:col>25</xdr:col>
      <xdr:colOff>199845</xdr:colOff>
      <xdr:row>761</xdr:row>
      <xdr:rowOff>120474</xdr:rowOff>
    </xdr:to>
    <xdr:cxnSp macro="">
      <xdr:nvCxnSpPr>
        <xdr:cNvPr id="30" name="直線コネクタ 29"/>
        <xdr:cNvCxnSpPr/>
      </xdr:nvCxnSpPr>
      <xdr:spPr>
        <a:xfrm>
          <a:off x="5200470" y="47548800"/>
          <a:ext cx="0" cy="40352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119185</xdr:colOff>
      <xdr:row>761</xdr:row>
      <xdr:rowOff>124564</xdr:rowOff>
    </xdr:from>
    <xdr:to>
      <xdr:col>34</xdr:col>
      <xdr:colOff>57150</xdr:colOff>
      <xdr:row>761</xdr:row>
      <xdr:rowOff>124564</xdr:rowOff>
    </xdr:to>
    <xdr:cxnSp macro="">
      <xdr:nvCxnSpPr>
        <xdr:cNvPr id="31" name="直線コネクタ 30"/>
        <xdr:cNvCxnSpPr/>
      </xdr:nvCxnSpPr>
      <xdr:spPr>
        <a:xfrm>
          <a:off x="3719635" y="51588139"/>
          <a:ext cx="313836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138765</xdr:colOff>
      <xdr:row>761</xdr:row>
      <xdr:rowOff>113359</xdr:rowOff>
    </xdr:from>
    <xdr:to>
      <xdr:col>18</xdr:col>
      <xdr:colOff>138765</xdr:colOff>
      <xdr:row>762</xdr:row>
      <xdr:rowOff>128340</xdr:rowOff>
    </xdr:to>
    <xdr:cxnSp macro="">
      <xdr:nvCxnSpPr>
        <xdr:cNvPr id="32" name="直線矢印コネクタ 31"/>
        <xdr:cNvCxnSpPr/>
      </xdr:nvCxnSpPr>
      <xdr:spPr>
        <a:xfrm>
          <a:off x="3769471" y="52456035"/>
          <a:ext cx="0" cy="3623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55616</xdr:colOff>
      <xdr:row>761</xdr:row>
      <xdr:rowOff>130437</xdr:rowOff>
    </xdr:from>
    <xdr:to>
      <xdr:col>34</xdr:col>
      <xdr:colOff>55616</xdr:colOff>
      <xdr:row>762</xdr:row>
      <xdr:rowOff>145418</xdr:rowOff>
    </xdr:to>
    <xdr:cxnSp macro="">
      <xdr:nvCxnSpPr>
        <xdr:cNvPr id="33" name="直線矢印コネクタ 32"/>
        <xdr:cNvCxnSpPr/>
      </xdr:nvCxnSpPr>
      <xdr:spPr>
        <a:xfrm>
          <a:off x="6913616" y="52473113"/>
          <a:ext cx="0" cy="3623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144287</xdr:colOff>
      <xdr:row>763</xdr:row>
      <xdr:rowOff>240439</xdr:rowOff>
    </xdr:from>
    <xdr:to>
      <xdr:col>24</xdr:col>
      <xdr:colOff>179294</xdr:colOff>
      <xdr:row>764</xdr:row>
      <xdr:rowOff>568967</xdr:rowOff>
    </xdr:to>
    <xdr:sp macro="" textlink="">
      <xdr:nvSpPr>
        <xdr:cNvPr id="34" name="テキスト ボックス 33"/>
        <xdr:cNvSpPr txBox="1"/>
      </xdr:nvSpPr>
      <xdr:spPr>
        <a:xfrm>
          <a:off x="2363052" y="53277880"/>
          <a:ext cx="2657183" cy="675911"/>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E. </a:t>
          </a:r>
          <a:r>
            <a:rPr lang="ja-JP" altLang="en-US" sz="1100" b="0" i="0" u="none" strike="noStrike" baseline="0">
              <a:solidFill>
                <a:sysClr val="windowText" lastClr="000000"/>
              </a:solidFill>
              <a:latin typeface="ＭＳ Ｐゴシック"/>
              <a:ea typeface="ＭＳ Ｐゴシック"/>
            </a:rPr>
            <a:t>　環境技術実証事業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運営・調査機関（１機関）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12</xdr:col>
      <xdr:colOff>95289</xdr:colOff>
      <xdr:row>762</xdr:row>
      <xdr:rowOff>89840</xdr:rowOff>
    </xdr:from>
    <xdr:to>
      <xdr:col>19</xdr:col>
      <xdr:colOff>123264</xdr:colOff>
      <xdr:row>763</xdr:row>
      <xdr:rowOff>226908</xdr:rowOff>
    </xdr:to>
    <xdr:sp macro="" textlink="">
      <xdr:nvSpPr>
        <xdr:cNvPr id="35" name="正方形/長方形 34"/>
        <xdr:cNvSpPr/>
      </xdr:nvSpPr>
      <xdr:spPr>
        <a:xfrm>
          <a:off x="2515760" y="52118752"/>
          <a:ext cx="1439916" cy="4844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環境技術実証事業</a:t>
          </a:r>
        </a:p>
      </xdr:txBody>
    </xdr:sp>
    <xdr:clientData/>
  </xdr:twoCellAnchor>
  <xdr:twoCellAnchor>
    <xdr:from>
      <xdr:col>27</xdr:col>
      <xdr:colOff>120669</xdr:colOff>
      <xdr:row>763</xdr:row>
      <xdr:rowOff>225508</xdr:rowOff>
    </xdr:from>
    <xdr:to>
      <xdr:col>42</xdr:col>
      <xdr:colOff>39298</xdr:colOff>
      <xdr:row>764</xdr:row>
      <xdr:rowOff>543223</xdr:rowOff>
    </xdr:to>
    <xdr:sp macro="" textlink="">
      <xdr:nvSpPr>
        <xdr:cNvPr id="36" name="テキスト ボックス 35"/>
        <xdr:cNvSpPr txBox="1"/>
      </xdr:nvSpPr>
      <xdr:spPr>
        <a:xfrm>
          <a:off x="5566728" y="53262949"/>
          <a:ext cx="2944217" cy="665098"/>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環境技術実証事業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実証機関（</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28</xdr:col>
      <xdr:colOff>136029</xdr:colOff>
      <xdr:row>762</xdr:row>
      <xdr:rowOff>147334</xdr:rowOff>
    </xdr:from>
    <xdr:to>
      <xdr:col>37</xdr:col>
      <xdr:colOff>78441</xdr:colOff>
      <xdr:row>763</xdr:row>
      <xdr:rowOff>276336</xdr:rowOff>
    </xdr:to>
    <xdr:sp macro="" textlink="">
      <xdr:nvSpPr>
        <xdr:cNvPr id="37" name="正方形/長方形 36"/>
        <xdr:cNvSpPr/>
      </xdr:nvSpPr>
      <xdr:spPr>
        <a:xfrm>
          <a:off x="5783794" y="52176246"/>
          <a:ext cx="1757765" cy="4763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環境技術実証事業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628</v>
      </c>
      <c r="AK2" s="191"/>
      <c r="AL2" s="191"/>
      <c r="AM2" s="191"/>
      <c r="AN2" s="83" t="s">
        <v>324</v>
      </c>
      <c r="AO2" s="191" t="s">
        <v>591</v>
      </c>
      <c r="AP2" s="191"/>
      <c r="AQ2" s="191"/>
      <c r="AR2" s="84" t="s">
        <v>627</v>
      </c>
      <c r="AS2" s="192">
        <v>15</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630</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634</v>
      </c>
      <c r="H5" s="540"/>
      <c r="I5" s="540"/>
      <c r="J5" s="540"/>
      <c r="K5" s="540"/>
      <c r="L5" s="540"/>
      <c r="M5" s="541" t="s">
        <v>65</v>
      </c>
      <c r="N5" s="542"/>
      <c r="O5" s="542"/>
      <c r="P5" s="542"/>
      <c r="Q5" s="542"/>
      <c r="R5" s="543"/>
      <c r="S5" s="544" t="s">
        <v>635</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633</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6.2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0.75" customHeight="1" x14ac:dyDescent="0.15">
      <c r="A10" s="723" t="s">
        <v>29</v>
      </c>
      <c r="B10" s="724"/>
      <c r="C10" s="724"/>
      <c r="D10" s="724"/>
      <c r="E10" s="724"/>
      <c r="F10" s="724"/>
      <c r="G10" s="656" t="s">
        <v>685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640</v>
      </c>
      <c r="Q13" s="149"/>
      <c r="R13" s="149"/>
      <c r="S13" s="149"/>
      <c r="T13" s="149"/>
      <c r="U13" s="149"/>
      <c r="V13" s="150"/>
      <c r="W13" s="148" t="s">
        <v>640</v>
      </c>
      <c r="X13" s="149"/>
      <c r="Y13" s="149"/>
      <c r="Z13" s="149"/>
      <c r="AA13" s="149"/>
      <c r="AB13" s="149"/>
      <c r="AC13" s="150"/>
      <c r="AD13" s="148" t="s">
        <v>640</v>
      </c>
      <c r="AE13" s="149"/>
      <c r="AF13" s="149"/>
      <c r="AG13" s="149"/>
      <c r="AH13" s="149"/>
      <c r="AI13" s="149"/>
      <c r="AJ13" s="150"/>
      <c r="AK13" s="148">
        <v>100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650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650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651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650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690</v>
      </c>
      <c r="H23" s="118"/>
      <c r="I23" s="118"/>
      <c r="J23" s="118"/>
      <c r="K23" s="118"/>
      <c r="L23" s="118"/>
      <c r="M23" s="118"/>
      <c r="N23" s="118"/>
      <c r="O23" s="119"/>
      <c r="P23" s="145">
        <v>58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691</v>
      </c>
      <c r="H24" s="121"/>
      <c r="I24" s="121"/>
      <c r="J24" s="121"/>
      <c r="K24" s="121"/>
      <c r="L24" s="121"/>
      <c r="M24" s="121"/>
      <c r="N24" s="121"/>
      <c r="O24" s="122"/>
      <c r="P24" s="148">
        <v>42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640</v>
      </c>
      <c r="AR31" s="163"/>
      <c r="AS31" s="164" t="s">
        <v>185</v>
      </c>
      <c r="AT31" s="187"/>
      <c r="AU31" s="256" t="s">
        <v>640</v>
      </c>
      <c r="AV31" s="256"/>
      <c r="AW31" s="360" t="s">
        <v>175</v>
      </c>
      <c r="AX31" s="361"/>
    </row>
    <row r="32" spans="1:50" ht="23.25" customHeight="1" x14ac:dyDescent="0.15">
      <c r="A32" s="496"/>
      <c r="B32" s="494"/>
      <c r="C32" s="494"/>
      <c r="D32" s="494"/>
      <c r="E32" s="494"/>
      <c r="F32" s="495"/>
      <c r="G32" s="521" t="s">
        <v>687</v>
      </c>
      <c r="H32" s="522"/>
      <c r="I32" s="522"/>
      <c r="J32" s="522"/>
      <c r="K32" s="522"/>
      <c r="L32" s="522"/>
      <c r="M32" s="522"/>
      <c r="N32" s="522"/>
      <c r="O32" s="523"/>
      <c r="P32" s="176" t="s">
        <v>688</v>
      </c>
      <c r="Q32" s="176"/>
      <c r="R32" s="176"/>
      <c r="S32" s="176"/>
      <c r="T32" s="176"/>
      <c r="U32" s="176"/>
      <c r="V32" s="176"/>
      <c r="W32" s="176"/>
      <c r="X32" s="218"/>
      <c r="Y32" s="324" t="s">
        <v>12</v>
      </c>
      <c r="Z32" s="530"/>
      <c r="AA32" s="531"/>
      <c r="AB32" s="532" t="s">
        <v>641</v>
      </c>
      <c r="AC32" s="532"/>
      <c r="AD32" s="532"/>
      <c r="AE32" s="348" t="s">
        <v>640</v>
      </c>
      <c r="AF32" s="349"/>
      <c r="AG32" s="349"/>
      <c r="AH32" s="349"/>
      <c r="AI32" s="348" t="s">
        <v>640</v>
      </c>
      <c r="AJ32" s="349"/>
      <c r="AK32" s="349"/>
      <c r="AL32" s="349"/>
      <c r="AM32" s="348" t="s">
        <v>650</v>
      </c>
      <c r="AN32" s="349"/>
      <c r="AO32" s="349"/>
      <c r="AP32" s="349"/>
      <c r="AQ32" s="151" t="s">
        <v>640</v>
      </c>
      <c r="AR32" s="152"/>
      <c r="AS32" s="152"/>
      <c r="AT32" s="153"/>
      <c r="AU32" s="349" t="s">
        <v>640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t="s">
        <v>640</v>
      </c>
      <c r="AF33" s="349"/>
      <c r="AG33" s="349"/>
      <c r="AH33" s="349"/>
      <c r="AI33" s="348" t="s">
        <v>640</v>
      </c>
      <c r="AJ33" s="349"/>
      <c r="AK33" s="349"/>
      <c r="AL33" s="349"/>
      <c r="AM33" s="348" t="s">
        <v>650</v>
      </c>
      <c r="AN33" s="349"/>
      <c r="AO33" s="349"/>
      <c r="AP33" s="349"/>
      <c r="AQ33" s="151" t="s">
        <v>640</v>
      </c>
      <c r="AR33" s="152"/>
      <c r="AS33" s="152"/>
      <c r="AT33" s="153"/>
      <c r="AU33" s="349" t="s">
        <v>640</v>
      </c>
      <c r="AV33" s="349"/>
      <c r="AW33" s="349"/>
      <c r="AX33" s="350"/>
    </row>
    <row r="34" spans="1:51" ht="39"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640</v>
      </c>
      <c r="AF34" s="349"/>
      <c r="AG34" s="349"/>
      <c r="AH34" s="349"/>
      <c r="AI34" s="348" t="s">
        <v>640</v>
      </c>
      <c r="AJ34" s="349"/>
      <c r="AK34" s="349"/>
      <c r="AL34" s="349"/>
      <c r="AM34" s="348" t="s">
        <v>650</v>
      </c>
      <c r="AN34" s="349"/>
      <c r="AO34" s="349"/>
      <c r="AP34" s="349"/>
      <c r="AQ34" s="151" t="s">
        <v>640</v>
      </c>
      <c r="AR34" s="152"/>
      <c r="AS34" s="152"/>
      <c r="AT34" s="153"/>
      <c r="AU34" s="349" t="s">
        <v>640</v>
      </c>
      <c r="AV34" s="349"/>
      <c r="AW34" s="349"/>
      <c r="AX34" s="350"/>
    </row>
    <row r="35" spans="1:51" ht="23.25" customHeight="1" x14ac:dyDescent="0.15">
      <c r="A35" s="876" t="s">
        <v>298</v>
      </c>
      <c r="B35" s="877"/>
      <c r="C35" s="877"/>
      <c r="D35" s="877"/>
      <c r="E35" s="877"/>
      <c r="F35" s="878"/>
      <c r="G35" s="882" t="s">
        <v>686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641</v>
      </c>
      <c r="AC101" s="532"/>
      <c r="AD101" s="532"/>
      <c r="AE101" s="343" t="s">
        <v>640</v>
      </c>
      <c r="AF101" s="343"/>
      <c r="AG101" s="343"/>
      <c r="AH101" s="343"/>
      <c r="AI101" s="343" t="s">
        <v>640</v>
      </c>
      <c r="AJ101" s="343"/>
      <c r="AK101" s="343"/>
      <c r="AL101" s="343"/>
      <c r="AM101" s="343" t="s">
        <v>650</v>
      </c>
      <c r="AN101" s="343"/>
      <c r="AO101" s="343"/>
      <c r="AP101" s="343"/>
      <c r="AQ101" s="343" t="s">
        <v>671</v>
      </c>
      <c r="AR101" s="343"/>
      <c r="AS101" s="343"/>
      <c r="AT101" s="343"/>
      <c r="AU101" s="348" t="s">
        <v>671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641</v>
      </c>
      <c r="AC102" s="532"/>
      <c r="AD102" s="532"/>
      <c r="AE102" s="343" t="s">
        <v>640</v>
      </c>
      <c r="AF102" s="343"/>
      <c r="AG102" s="343"/>
      <c r="AH102" s="343"/>
      <c r="AI102" s="343" t="s">
        <v>640</v>
      </c>
      <c r="AJ102" s="343"/>
      <c r="AK102" s="343"/>
      <c r="AL102" s="343"/>
      <c r="AM102" s="343" t="s">
        <v>652</v>
      </c>
      <c r="AN102" s="343"/>
      <c r="AO102" s="343"/>
      <c r="AP102" s="343"/>
      <c r="AQ102" s="343">
        <v>7</v>
      </c>
      <c r="AR102" s="343"/>
      <c r="AS102" s="343"/>
      <c r="AT102" s="343"/>
      <c r="AU102" s="356">
        <v>7</v>
      </c>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2"/>
      <c r="B104" s="473"/>
      <c r="C104" s="473"/>
      <c r="D104" s="473"/>
      <c r="E104" s="473"/>
      <c r="F104" s="474"/>
      <c r="G104" s="176" t="s">
        <v>643</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641</v>
      </c>
      <c r="AC104" s="453"/>
      <c r="AD104" s="454"/>
      <c r="AE104" s="343" t="s">
        <v>640</v>
      </c>
      <c r="AF104" s="343"/>
      <c r="AG104" s="343"/>
      <c r="AH104" s="343"/>
      <c r="AI104" s="343" t="s">
        <v>640</v>
      </c>
      <c r="AJ104" s="343"/>
      <c r="AK104" s="343"/>
      <c r="AL104" s="343"/>
      <c r="AM104" s="343" t="s">
        <v>650</v>
      </c>
      <c r="AN104" s="343"/>
      <c r="AO104" s="343"/>
      <c r="AP104" s="343"/>
      <c r="AQ104" s="343" t="s">
        <v>672</v>
      </c>
      <c r="AR104" s="343"/>
      <c r="AS104" s="343"/>
      <c r="AT104" s="343"/>
      <c r="AU104" s="343" t="s">
        <v>671</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641</v>
      </c>
      <c r="AC105" s="389"/>
      <c r="AD105" s="390"/>
      <c r="AE105" s="343" t="s">
        <v>640</v>
      </c>
      <c r="AF105" s="343"/>
      <c r="AG105" s="343"/>
      <c r="AH105" s="343"/>
      <c r="AI105" s="343" t="s">
        <v>640</v>
      </c>
      <c r="AJ105" s="343"/>
      <c r="AK105" s="343"/>
      <c r="AL105" s="343"/>
      <c r="AM105" s="343" t="s">
        <v>650</v>
      </c>
      <c r="AN105" s="343"/>
      <c r="AO105" s="343"/>
      <c r="AP105" s="343"/>
      <c r="AQ105" s="343">
        <v>2</v>
      </c>
      <c r="AR105" s="343"/>
      <c r="AS105" s="343"/>
      <c r="AT105" s="343"/>
      <c r="AU105" s="343">
        <v>2</v>
      </c>
      <c r="AV105" s="343"/>
      <c r="AW105" s="343"/>
      <c r="AX105" s="344"/>
      <c r="AY105">
        <f>$AY$103</f>
        <v>1</v>
      </c>
    </row>
    <row r="106" spans="1:60" ht="31.5"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1</v>
      </c>
    </row>
    <row r="107" spans="1:60" ht="23.25" customHeight="1" x14ac:dyDescent="0.15">
      <c r="A107" s="472"/>
      <c r="B107" s="473"/>
      <c r="C107" s="473"/>
      <c r="D107" s="473"/>
      <c r="E107" s="473"/>
      <c r="F107" s="474"/>
      <c r="G107" s="176" t="s">
        <v>644</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641</v>
      </c>
      <c r="AC107" s="453"/>
      <c r="AD107" s="454"/>
      <c r="AE107" s="343" t="s">
        <v>640</v>
      </c>
      <c r="AF107" s="343"/>
      <c r="AG107" s="343"/>
      <c r="AH107" s="343"/>
      <c r="AI107" s="343" t="s">
        <v>640</v>
      </c>
      <c r="AJ107" s="343"/>
      <c r="AK107" s="343"/>
      <c r="AL107" s="343"/>
      <c r="AM107" s="343" t="s">
        <v>650</v>
      </c>
      <c r="AN107" s="343"/>
      <c r="AO107" s="343"/>
      <c r="AP107" s="343"/>
      <c r="AQ107" s="343" t="s">
        <v>672</v>
      </c>
      <c r="AR107" s="343"/>
      <c r="AS107" s="343"/>
      <c r="AT107" s="343"/>
      <c r="AU107" s="343" t="s">
        <v>671</v>
      </c>
      <c r="AV107" s="343"/>
      <c r="AW107" s="343"/>
      <c r="AX107" s="344"/>
      <c r="AY107">
        <f>$AY$106</f>
        <v>1</v>
      </c>
    </row>
    <row r="108" spans="1:60" ht="23.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t="s">
        <v>641</v>
      </c>
      <c r="AC108" s="389"/>
      <c r="AD108" s="390"/>
      <c r="AE108" s="343" t="s">
        <v>640</v>
      </c>
      <c r="AF108" s="343"/>
      <c r="AG108" s="343"/>
      <c r="AH108" s="343"/>
      <c r="AI108" s="343" t="s">
        <v>640</v>
      </c>
      <c r="AJ108" s="343"/>
      <c r="AK108" s="343"/>
      <c r="AL108" s="343"/>
      <c r="AM108" s="343" t="s">
        <v>650</v>
      </c>
      <c r="AN108" s="343"/>
      <c r="AO108" s="343"/>
      <c r="AP108" s="343"/>
      <c r="AQ108" s="343">
        <v>4</v>
      </c>
      <c r="AR108" s="343"/>
      <c r="AS108" s="343"/>
      <c r="AT108" s="343"/>
      <c r="AU108" s="343">
        <v>4</v>
      </c>
      <c r="AV108" s="343"/>
      <c r="AW108" s="343"/>
      <c r="AX108" s="344"/>
      <c r="AY108">
        <f>$AY$106</f>
        <v>1</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674</v>
      </c>
      <c r="AC116" s="286"/>
      <c r="AD116" s="287"/>
      <c r="AE116" s="343" t="s">
        <v>640</v>
      </c>
      <c r="AF116" s="343"/>
      <c r="AG116" s="343"/>
      <c r="AH116" s="343"/>
      <c r="AI116" s="343" t="s">
        <v>640</v>
      </c>
      <c r="AJ116" s="343"/>
      <c r="AK116" s="343"/>
      <c r="AL116" s="343"/>
      <c r="AM116" s="343" t="s">
        <v>671</v>
      </c>
      <c r="AN116" s="343"/>
      <c r="AO116" s="343"/>
      <c r="AP116" s="343"/>
      <c r="AQ116" s="348">
        <v>8.3000000000000007</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675</v>
      </c>
      <c r="AC117" s="328"/>
      <c r="AD117" s="329"/>
      <c r="AE117" s="291" t="s">
        <v>640</v>
      </c>
      <c r="AF117" s="291"/>
      <c r="AG117" s="291"/>
      <c r="AH117" s="291"/>
      <c r="AI117" s="291" t="s">
        <v>640</v>
      </c>
      <c r="AJ117" s="291"/>
      <c r="AK117" s="291"/>
      <c r="AL117" s="291"/>
      <c r="AM117" s="291" t="s">
        <v>671</v>
      </c>
      <c r="AN117" s="291"/>
      <c r="AO117" s="291"/>
      <c r="AP117" s="291"/>
      <c r="AQ117" s="291" t="s">
        <v>680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676</v>
      </c>
      <c r="AC119" s="286"/>
      <c r="AD119" s="287"/>
      <c r="AE119" s="343" t="s">
        <v>640</v>
      </c>
      <c r="AF119" s="343"/>
      <c r="AG119" s="343"/>
      <c r="AH119" s="343"/>
      <c r="AI119" s="343" t="s">
        <v>640</v>
      </c>
      <c r="AJ119" s="343"/>
      <c r="AK119" s="343"/>
      <c r="AL119" s="343"/>
      <c r="AM119" s="343" t="s">
        <v>671</v>
      </c>
      <c r="AN119" s="343"/>
      <c r="AO119" s="343"/>
      <c r="AP119" s="343"/>
      <c r="AQ119" s="343">
        <v>5.5</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677</v>
      </c>
      <c r="AC120" s="328"/>
      <c r="AD120" s="329"/>
      <c r="AE120" s="291" t="s">
        <v>640</v>
      </c>
      <c r="AF120" s="291"/>
      <c r="AG120" s="291"/>
      <c r="AH120" s="291"/>
      <c r="AI120" s="291" t="s">
        <v>640</v>
      </c>
      <c r="AJ120" s="291"/>
      <c r="AK120" s="291"/>
      <c r="AL120" s="291"/>
      <c r="AM120" s="291" t="s">
        <v>673</v>
      </c>
      <c r="AN120" s="291"/>
      <c r="AO120" s="291"/>
      <c r="AP120" s="291"/>
      <c r="AQ120" s="291" t="s">
        <v>681</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647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678</v>
      </c>
      <c r="AC122" s="286"/>
      <c r="AD122" s="287"/>
      <c r="AE122" s="343" t="s">
        <v>640</v>
      </c>
      <c r="AF122" s="343"/>
      <c r="AG122" s="343"/>
      <c r="AH122" s="343"/>
      <c r="AI122" s="343" t="s">
        <v>640</v>
      </c>
      <c r="AJ122" s="343"/>
      <c r="AK122" s="343"/>
      <c r="AL122" s="343"/>
      <c r="AM122" s="343" t="s">
        <v>671</v>
      </c>
      <c r="AN122" s="343"/>
      <c r="AO122" s="343"/>
      <c r="AP122" s="343"/>
      <c r="AQ122" s="343">
        <v>8</v>
      </c>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679</v>
      </c>
      <c r="AC123" s="328"/>
      <c r="AD123" s="329"/>
      <c r="AE123" s="291" t="s">
        <v>640</v>
      </c>
      <c r="AF123" s="291"/>
      <c r="AG123" s="291"/>
      <c r="AH123" s="291"/>
      <c r="AI123" s="291" t="s">
        <v>640</v>
      </c>
      <c r="AJ123" s="291"/>
      <c r="AK123" s="291"/>
      <c r="AL123" s="291"/>
      <c r="AM123" s="291" t="s">
        <v>671</v>
      </c>
      <c r="AN123" s="291"/>
      <c r="AO123" s="291"/>
      <c r="AP123" s="291"/>
      <c r="AQ123" s="291" t="s">
        <v>682</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323</v>
      </c>
      <c r="B130" s="970"/>
      <c r="C130" s="969" t="s">
        <v>188</v>
      </c>
      <c r="D130" s="970"/>
      <c r="E130" s="293" t="s">
        <v>217</v>
      </c>
      <c r="F130" s="294"/>
      <c r="G130" s="295" t="s">
        <v>629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3"/>
      <c r="B134" s="238"/>
      <c r="C134" s="237"/>
      <c r="D134" s="238"/>
      <c r="E134" s="237"/>
      <c r="F134" s="299"/>
      <c r="G134" s="217" t="s">
        <v>689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t="s">
        <v>650</v>
      </c>
      <c r="AF134" s="152"/>
      <c r="AG134" s="152"/>
      <c r="AH134" s="152"/>
      <c r="AI134" s="251" t="s">
        <v>650</v>
      </c>
      <c r="AJ134" s="152"/>
      <c r="AK134" s="152"/>
      <c r="AL134" s="152"/>
      <c r="AM134" s="251" t="s">
        <v>683</v>
      </c>
      <c r="AN134" s="152"/>
      <c r="AO134" s="152"/>
      <c r="AP134" s="152"/>
      <c r="AQ134" s="251" t="s">
        <v>671</v>
      </c>
      <c r="AR134" s="152"/>
      <c r="AS134" s="152"/>
      <c r="AT134" s="152"/>
      <c r="AU134" s="251" t="s">
        <v>671</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t="s">
        <v>650</v>
      </c>
      <c r="AF135" s="152"/>
      <c r="AG135" s="152"/>
      <c r="AH135" s="152"/>
      <c r="AI135" s="251" t="s">
        <v>650</v>
      </c>
      <c r="AJ135" s="152"/>
      <c r="AK135" s="152"/>
      <c r="AL135" s="152"/>
      <c r="AM135" s="251" t="s">
        <v>684</v>
      </c>
      <c r="AN135" s="152"/>
      <c r="AO135" s="152"/>
      <c r="AP135" s="152"/>
      <c r="AQ135" s="251" t="s">
        <v>671</v>
      </c>
      <c r="AR135" s="152"/>
      <c r="AS135" s="152"/>
      <c r="AT135" s="152"/>
      <c r="AU135" s="251" t="s">
        <v>671</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589</v>
      </c>
      <c r="D430" s="236"/>
      <c r="E430" s="224" t="s">
        <v>317</v>
      </c>
      <c r="F430" s="42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3"/>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652</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652</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650</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3"/>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656</v>
      </c>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650</v>
      </c>
      <c r="AN459" s="152"/>
      <c r="AO459" s="152"/>
      <c r="AP459" s="153"/>
      <c r="AQ459" s="151" t="s">
        <v>640</v>
      </c>
      <c r="AR459" s="152"/>
      <c r="AS459" s="152"/>
      <c r="AT459" s="153"/>
      <c r="AU459" s="152" t="s">
        <v>640</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657</v>
      </c>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658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8.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665</v>
      </c>
      <c r="AH702" s="865"/>
      <c r="AI702" s="865"/>
      <c r="AJ702" s="865"/>
      <c r="AK702" s="865"/>
      <c r="AL702" s="865"/>
      <c r="AM702" s="865"/>
      <c r="AN702" s="865"/>
      <c r="AO702" s="865"/>
      <c r="AP702" s="865"/>
      <c r="AQ702" s="865"/>
      <c r="AR702" s="865"/>
      <c r="AS702" s="865"/>
      <c r="AT702" s="865"/>
      <c r="AU702" s="865"/>
      <c r="AV702" s="865"/>
      <c r="AW702" s="865"/>
      <c r="AX702" s="866"/>
    </row>
    <row r="703" spans="1:51" ht="54"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659</v>
      </c>
      <c r="AE703" s="170"/>
      <c r="AF703" s="170"/>
      <c r="AG703" s="648" t="s">
        <v>666</v>
      </c>
      <c r="AH703" s="649"/>
      <c r="AI703" s="649"/>
      <c r="AJ703" s="649"/>
      <c r="AK703" s="649"/>
      <c r="AL703" s="649"/>
      <c r="AM703" s="649"/>
      <c r="AN703" s="649"/>
      <c r="AO703" s="649"/>
      <c r="AP703" s="649"/>
      <c r="AQ703" s="649"/>
      <c r="AR703" s="649"/>
      <c r="AS703" s="649"/>
      <c r="AT703" s="649"/>
      <c r="AU703" s="649"/>
      <c r="AV703" s="649"/>
      <c r="AW703" s="649"/>
      <c r="AX703" s="650"/>
    </row>
    <row r="704" spans="1:51" ht="61.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660</v>
      </c>
      <c r="AE704" s="567"/>
      <c r="AF704" s="567"/>
      <c r="AG704" s="409" t="s">
        <v>667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659</v>
      </c>
      <c r="AE705" s="717"/>
      <c r="AF705" s="717"/>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663</v>
      </c>
      <c r="AE708" s="652"/>
      <c r="AF708" s="652"/>
      <c r="AG708" s="507" t="s">
        <v>650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663</v>
      </c>
      <c r="AE709" s="170"/>
      <c r="AF709" s="170"/>
      <c r="AG709" s="648" t="s">
        <v>658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663</v>
      </c>
      <c r="AE710" s="170"/>
      <c r="AF710" s="170"/>
      <c r="AG710" s="648" t="s">
        <v>650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649</v>
      </c>
      <c r="AE711" s="170"/>
      <c r="AF711" s="170"/>
      <c r="AG711" s="648" t="s">
        <v>669</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663</v>
      </c>
      <c r="AE712" s="567"/>
      <c r="AF712" s="567"/>
      <c r="AG712" s="575" t="s">
        <v>650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48" t="s">
        <v>658</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663</v>
      </c>
      <c r="AE714" s="573"/>
      <c r="AF714" s="574"/>
      <c r="AG714" s="673" t="s">
        <v>650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663</v>
      </c>
      <c r="AE715" s="652"/>
      <c r="AF715" s="758"/>
      <c r="AG715" s="507" t="s">
        <v>658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663</v>
      </c>
      <c r="AE716" s="740"/>
      <c r="AF716" s="740"/>
      <c r="AG716" s="648" t="s">
        <v>658</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663</v>
      </c>
      <c r="AE717" s="170"/>
      <c r="AF717" s="170"/>
      <c r="AG717" s="648" t="s">
        <v>658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663</v>
      </c>
      <c r="AE718" s="170"/>
      <c r="AF718" s="170"/>
      <c r="AG718" s="178" t="s">
        <v>670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663</v>
      </c>
      <c r="AE719" s="652"/>
      <c r="AF719" s="652"/>
      <c r="AG719" s="175" t="s">
        <v>650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650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640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640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640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640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640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664</v>
      </c>
      <c r="F747" s="98"/>
      <c r="G747" s="98"/>
      <c r="H747" s="85" t="str">
        <f>IF(E747="","","-")</f>
        <v>-</v>
      </c>
      <c r="I747" s="98" t="s">
        <v>332</v>
      </c>
      <c r="J747" s="98"/>
      <c r="K747" s="85" t="str">
        <f>IF(I747="","","-")</f>
        <v>-</v>
      </c>
      <c r="L747" s="89">
        <v>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304</v>
      </c>
      <c r="B787" s="742"/>
      <c r="C787" s="742"/>
      <c r="D787" s="742"/>
      <c r="E787" s="742"/>
      <c r="F787" s="743"/>
      <c r="G787" s="420" t="s">
        <v>280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649</v>
      </c>
      <c r="M3" s="13" t="str">
        <f t="shared" ref="M3:M11" si="2">IF(L3="","",K3)</f>
        <v>文教及び科学振興</v>
      </c>
      <c r="N3" s="13" t="str">
        <f>IF(M3="",N2,IF(N2&lt;&gt;"",CONCATENATE(N2,"、",M3),M3))</f>
        <v>文教及び科学振興</v>
      </c>
      <c r="O3" s="13"/>
      <c r="P3" s="12" t="s">
        <v>74</v>
      </c>
      <c r="Q3" s="17" t="s">
        <v>649</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649</v>
      </c>
      <c r="R4" s="13" t="str">
        <f t="shared" si="3"/>
        <v>補助</v>
      </c>
      <c r="S4" s="13" t="str">
        <f t="shared" si="4"/>
        <v>委託・請負、補助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649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2021-05-21T09:58:34Z</cp:lastPrinted>
  <dcterms:created xsi:type="dcterms:W3CDTF">2012-03-13T00:50:25Z</dcterms:created>
  <dcterms:modified xsi:type="dcterms:W3CDTF">2021-06-23T08:47:28Z</dcterms:modified>
</cp:coreProperties>
</file>