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新002　ゼロカーボンシティ実現に向けた地域の気候変動対策基盤整備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13" i="3"/>
  <c r="AY235" i="3"/>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<sst xmlns="http://schemas.openxmlformats.org/spreadsheetml/2006/main" count="2397" uniqueCount="697">
  <si>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</si>
  <si>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</si>
  <si>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</si>
  <si>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</si>
  <si>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</si>
  <si>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</si>
  <si>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</si>
  <si>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</si>
  <si>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</si>
  <si>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</si>
  <si>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</si>
  <si>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</si>
  <si>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</si>
  <si>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</si>
  <si>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</si>
  <si>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</si>
  <si>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</si>
  <si>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</si>
  <si>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</si>
  <si>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</si>
  <si>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</si>
  <si>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</si>
  <si>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</si>
  <si>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</si>
  <si>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</si>
  <si>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</si>
  <si>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</si>
  <si>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</si>
  <si>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</si>
  <si>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</si>
  <si>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</si>
  <si>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</si>
  <si>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</si>
  <si>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</si>
  <si>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</si>
  <si>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</si>
  <si>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</si>
  <si>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</si>
  <si>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</si>
  <si>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</si>
  <si>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</si>
  <si>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</si>
  <si>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</si>
  <si>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</si>
  <si>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</si>
  <si>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</si>
  <si>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</si>
  <si>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</si>
  <si>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</si>
  <si>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</si>
  <si>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</si>
  <si>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</si>
  <si>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</si>
  <si>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</si>
  <si>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</si>
  <si>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</si>
  <si>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</si>
  <si>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</si>
  <si>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</si>
  <si>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</si>
  <si>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</si>
  <si>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</si>
  <si>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</si>
  <si>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</si>
  <si>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</si>
  <si>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</si>
  <si>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</si>
  <si>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</si>
  <si>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</si>
  <si>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</si>
  <si>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</si>
  <si>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</si>
  <si>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</si>
  <si>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</si>
  <si>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</si>
  <si>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</si>
  <si>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</si>
  <si>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</si>
  <si>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</si>
  <si>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</si>
  <si>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</si>
  <si>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</si>
  <si>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</si>
  <si>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</si>
  <si>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</si>
  <si>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</si>
  <si>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</si>
  <si>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</si>
  <si>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</si>
  <si>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</si>
  <si>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</si>
  <si>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</si>
  <si>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</si>
  <si>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</si>
  <si>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</si>
  <si>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</si>
  <si>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</si>
  <si>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</si>
  <si>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</si>
  <si>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</si>
  <si>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</si>
  <si>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</si>
  <si>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</si>
  <si>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</si>
  <si>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</si>
  <si>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</si>
  <si>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</si>
  <si>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</si>
  <si>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</si>
  <si>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</si>
  <si>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</si>
  <si>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</si>
  <si>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</si>
  <si>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</si>
  <si>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</si>
  <si>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</si>
  <si>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</si>
  <si>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</si>
  <si>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</si>
  <si>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</si>
  <si>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</si>
  <si>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</si>
  <si>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</si>
  <si>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</si>
  <si>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</si>
  <si>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</si>
  <si>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</si>
  <si>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</si>
  <si>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</si>
  <si>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</si>
  <si>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</si>
  <si>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</si>
  <si>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</si>
  <si>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</si>
  <si>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</si>
  <si>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</si>
  <si>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</si>
  <si>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</si>
  <si>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</si>
  <si>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</si>
  <si>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</si>
  <si>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</si>
  <si>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</si>
  <si>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</si>
  <si>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</si>
  <si>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</si>
  <si>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</si>
  <si>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</si>
  <si>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</si>
  <si>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</si>
  <si>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</si>
  <si>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</si>
  <si>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</si>
  <si>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</si>
  <si>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</si>
  <si>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</si>
  <si>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</si>
  <si>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</si>
  <si>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</si>
  <si>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</si>
  <si>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</si>
  <si>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</si>
  <si>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</si>
  <si>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</si>
  <si>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</si>
  <si>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</si>
  <si>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</si>
  <si>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</si>
  <si>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</si>
  <si>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</si>
  <si>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</si>
  <si>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</si>
  <si>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</si>
  <si>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</si>
  <si>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</si>
  <si>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</si>
  <si>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</si>
  <si>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</si>
  <si>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</si>
  <si>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</si>
  <si>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</si>
  <si>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</si>
  <si>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</si>
  <si>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</si>
  <si>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</si>
  <si>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</si>
  <si>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</si>
  <si>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</si>
  <si>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</si>
  <si>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</si>
  <si>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</si>
  <si>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</si>
  <si>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</si>
  <si>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</si>
  <si>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</si>
  <si>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</si>
  <si>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</si>
  <si>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</si>
  <si>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</si>
  <si>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</si>
  <si>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</si>
  <si>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</si>
  <si>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</si>
  <si>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</si>
  <si>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</si>
  <si>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</si>
  <si>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</si>
  <si>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</si>
  <si>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</si>
  <si>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</si>
  <si>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</si>
  <si>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</si>
  <si>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</si>
  <si>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</si>
  <si>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</si>
  <si>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</si>
  <si>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</si>
  <si>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</si>
  <si>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</si>
  <si>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</si>
  <si>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</si>
  <si>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</si>
  <si>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</si>
  <si>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</si>
  <si>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</si>
  <si>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</si>
  <si>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</si>
  <si>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</si>
  <si>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</si>
  <si>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</si>
  <si>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</si>
  <si>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</si>
  <si>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</si>
  <si>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</si>
  <si>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</si>
  <si>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</si>
  <si>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</si>
  <si>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</si>
  <si>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</si>
  <si>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</si>
  <si>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</si>
  <si>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</si>
  <si>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</si>
  <si>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</si>
  <si>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</si>
  <si>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</si>
  <si>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</si>
  <si>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</si>
  <si>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</si>
  <si>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</si>
  <si>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</si>
  <si>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</si>
  <si>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</si>
  <si>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</si>
  <si>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</si>
  <si>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</si>
  <si>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</si>
  <si>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</si>
  <si>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</si>
  <si>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</si>
  <si>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</si>
  <si>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</si>
  <si>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</si>
  <si>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</si>
  <si>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</si>
  <si>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</si>
  <si>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</si>
  <si>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</si>
  <si>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</si>
  <si>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</si>
  <si>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</si>
  <si>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</si>
  <si>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</si>
  <si>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</si>
  <si>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</si>
  <si>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</si>
  <si>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</si>
  <si>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</si>
  <si>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</si>
  <si>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</si>
  <si>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</si>
  <si>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</si>
  <si>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</si>
  <si>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</si>
  <si>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</si>
  <si>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</si>
  <si>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</si>
  <si>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</si>
  <si>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</si>
  <si>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</si>
  <si>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</si>
  <si>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</si>
  <si>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</si>
  <si>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</si>
  <si>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</si>
  <si>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</si>
  <si>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</si>
  <si>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</si>
  <si>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</si>
  <si>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</si>
  <si>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</si>
  <si>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</si>
  <si>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</si>
  <si>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</si>
  <si>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</si>
  <si>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</si>
  <si>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</si>
  <si>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</si>
  <si>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</si>
  <si>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</si>
  <si>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</si>
  <si>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</si>
  <si>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</si>
  <si>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</si>
  <si>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</si>
  <si>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</si>
  <si>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</si>
  <si>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</si>
  <si>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</si>
  <si>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</si>
  <si>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</si>
  <si>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</si>
  <si>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</si>
  <si>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</si>
  <si>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</si>
  <si>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</si>
  <si>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</si>
  <si>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</si>
  <si>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</si>
  <si>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</si>
  <si>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</si>
  <si>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</si>
  <si>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</si>
  <si>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</si>
  <si>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</si>
  <si>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</si>
  <si>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</si>
  <si>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</si>
  <si>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</si>
  <si>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</si>
  <si>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</si>
  <si>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</si>
  <si>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</si>
  <si>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</si>
  <si>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</si>
  <si>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</si>
  <si>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</si>
  <si>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</si>
  <si>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</si>
  <si>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</si>
  <si>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</si>
  <si>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</si>
  <si>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</si>
  <si>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</si>
  <si>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</si>
  <si>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</si>
  <si>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</si>
  <si>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</si>
  <si>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</si>
  <si>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</si>
  <si>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</si>
  <si>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</si>
  <si>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</si>
  <si>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</si>
  <si>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</si>
  <si>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</si>
  <si>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</si>
  <si>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</si>
  <si>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</si>
  <si>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</si>
  <si>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</si>
  <si>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</si>
  <si>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</si>
  <si>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</si>
  <si>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</si>
  <si>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</si>
  <si>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</si>
  <si>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</si>
  <si>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</si>
  <si>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</si>
  <si>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</si>
  <si>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</si>
  <si>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</si>
  <si>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</si>
  <si>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</si>
  <si>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</si>
  <si>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</si>
  <si>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</si>
  <si>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</si>
  <si>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</si>
  <si>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</si>
  <si>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</si>
  <si>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</si>
  <si>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</si>
  <si>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</si>
  <si>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</si>
  <si>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</si>
  <si>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</si>
  <si>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</si>
  <si>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</si>
  <si>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</si>
  <si>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</si>
  <si>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</si>
  <si>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</si>
  <si>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</si>
  <si>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</si>
  <si>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</si>
  <si>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</si>
  <si>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</si>
  <si>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</si>
  <si>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</si>
  <si>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</si>
  <si>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</si>
  <si>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</si>
  <si>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</si>
  <si>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</si>
  <si>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</si>
  <si>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</si>
  <si>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</si>
  <si>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</si>
  <si>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</si>
  <si>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</si>
  <si>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</si>
  <si>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</si>
  <si>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</si>
  <si>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</si>
  <si>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</si>
  <si>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</si>
  <si>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</si>
  <si>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</si>
  <si>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</si>
  <si>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</si>
  <si>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</si>
  <si>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</si>
  <si>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</si>
  <si>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</si>
  <si>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</si>
  <si>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</si>
  <si>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</si>
  <si>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</si>
  <si>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</si>
  <si>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</si>
  <si>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</si>
  <si>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</si>
  <si>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</si>
  <si>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</si>
  <si>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</si>
  <si>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</si>
  <si>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</si>
  <si>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</si>
  <si>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</si>
  <si>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</si>
  <si>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</si>
  <si>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</si>
  <si>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</si>
  <si>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</si>
  <si>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</si>
  <si>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</si>
  <si>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</si>
  <si>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</si>
  <si>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</si>
  <si>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</si>
  <si>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</si>
  <si>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</si>
  <si>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</si>
  <si>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</si>
  <si>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</si>
  <si>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</si>
  <si>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</si>
  <si>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</si>
  <si>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</si>
  <si>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</si>
  <si>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</si>
  <si>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</si>
  <si>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</si>
  <si>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</si>
  <si>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</si>
  <si>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</si>
  <si>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</si>
  <si>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</si>
  <si>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</si>
  <si>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</si>
  <si>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</si>
  <si>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</si>
  <si>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</si>
  <si>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</si>
  <si>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</si>
  <si>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</si>
  <si>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</si>
  <si>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</si>
  <si>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</si>
  <si>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</si>
  <si>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</si>
  <si>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</si>
  <si>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</si>
  <si>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</si>
  <si>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</si>
  <si>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</si>
  <si>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</si>
  <si>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</si>
  <si>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</si>
  <si>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</si>
  <si>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</si>
  <si>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</si>
  <si>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</si>
  <si>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</si>
  <si>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</si>
  <si>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</si>
  <si>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</si>
  <si>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</si>
  <si>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</si>
  <si>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</si>
  <si>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</si>
  <si>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</si>
  <si>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</si>
  <si>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</si>
  <si>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</si>
  <si>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</si>
  <si>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</si>
  <si>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</si>
  <si>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</si>
  <si>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</si>
  <si>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</si>
  <si>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</si>
  <si>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</si>
  <si>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</si>
  <si>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</si>
  <si>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</si>
  <si>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</si>
  <si>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</si>
  <si>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</si>
  <si>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</si>
  <si>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</si>
  <si>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</si>
  <si>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</si>
  <si>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</si>
  <si>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</si>
  <si>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</si>
  <si>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</si>
  <si>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</si>
  <si>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</si>
  <si>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</si>
  <si>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</si>
  <si>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</si>
  <si>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</si>
  <si>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</si>
  <si>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</si>
  <si>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</si>
  <si>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</si>
  <si>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</si>
  <si>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</si>
  <si>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</si>
  <si>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</si>
  <si>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</si>
  <si>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</si>
  <si>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</si>
  <si>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</si>
  <si>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</si>
  <si>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</si>
  <si>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</si>
  <si>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</si>
  <si>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</si>
  <si>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</si>
  <si>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</si>
  <si>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</si>
  <si>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</si>
  <si>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</si>
  <si>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</si>
  <si>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</si>
  <si>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</si>
  <si>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</si>
  <si>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</si>
  <si>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</si>
  <si>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</si>
  <si>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</si>
  <si>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</si>
  <si>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</si>
  <si>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</si>
  <si>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</si>
  <si>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</si>
  <si>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</si>
  <si>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</si>
  <si>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</si>
  <si>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</si>
  <si>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</si>
  <si>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</si>
  <si>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</si>
  <si>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</si>
  <si>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</si>
  <si>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</si>
  <si>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</si>
  <si>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</si>
  <si>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</si>
  <si>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</si>
  <si>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</si>
  <si>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</si>
  <si>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</si>
  <si>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</si>
  <si>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</si>
  <si>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</si>
  <si>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</si>
  <si>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</si>
  <si>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</si>
  <si>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</si>
  <si>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</si>
  <si>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</si>
  <si>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</si>
  <si>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</si>
  <si>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</si>
  <si>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</si>
  <si>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</si>
  <si>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</si>
  <si>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</si>
  <si>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</si>
  <si>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</si>
  <si>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</si>
  <si>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</si>
  <si>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</si>
  <si>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</si>
  <si>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</si>
  <si>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</si>
  <si>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</si>
  <si>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</si>
  <si>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</si>
  <si>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</si>
  <si>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</si>
  <si>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</si>
  <si>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大臣官房</t>
  </si>
  <si>
    <t>環境計画課長　松田　尚之</t>
  </si>
  <si>
    <t>令和3年度</t>
  </si>
  <si>
    <t>令和7年度</t>
  </si>
  <si>
    <t>環境計画課</t>
  </si>
  <si>
    <t>特別会計に関する法律第85条第3項第1号ホ
施行令第50条第7項第11号</t>
  </si>
  <si>
    <t>地球温暖化対策計画</t>
  </si>
  <si>
    <t>コロナによる地域経済のダメージや気象災害の激甚化等を踏まえ、自治体が活用できる基礎情報を整備し、地域における脱炭素化（ゼロカーボンシティ実現）を促進する 。
※ゼロカーボンシティ：「2050年までにCO2排出量実質ゼロ」を表明した自治体</t>
  </si>
  <si>
    <t>-</t>
  </si>
  <si>
    <t>二酸化炭素排出抑制対策等委託費</t>
  </si>
  <si>
    <t>ゼロカーボンシティ表明自治体による2050年排出ゼロを目標として設定している地方公共団体実行計画（区域施策編）等の策定率を2030年度までに100%とする。</t>
  </si>
  <si>
    <t>地方公共団体における地球温暖化対策の推進に関する法律施行状況調査</t>
  </si>
  <si>
    <t>本事業は、地球温暖化対策予算において.【D.基盤的施策など】に分類されており、横断的指標は設定できない。</t>
  </si>
  <si>
    <t>●●</t>
    <phoneticPr fontId="5"/>
  </si>
  <si>
    <t>地域経済循環分析にかかる総事業費／地域経済循環分析DL数　　　　　　　　　　　　　　</t>
    <phoneticPr fontId="5"/>
  </si>
  <si>
    <t>千円</t>
  </si>
  <si>
    <t>統合モデル開発にかかる総事業費／統合モデルを活用した自治体数　　　　　　　　　　　　　　</t>
    <phoneticPr fontId="5"/>
  </si>
  <si>
    <t>／　　　　　　　　　　　　　　</t>
    <phoneticPr fontId="5"/>
  </si>
  <si>
    <t>　　/</t>
    <phoneticPr fontId="5"/>
  </si>
  <si>
    <t>8.環境・経済・社会の統合的向上</t>
    <phoneticPr fontId="5"/>
  </si>
  <si>
    <t>目標８－２　環境に配慮した地域づくりの推進</t>
  </si>
  <si>
    <t>地球温暖化対策計画に即した地方公共団体実行計画（事務事業編）の策定率（％）</t>
  </si>
  <si>
    <t>地方公共団体実行計画（区域施策編）の策定義務を有する地方公共団体における計画の策定率</t>
  </si>
  <si>
    <t>○</t>
  </si>
  <si>
    <t>-</t>
    <phoneticPr fontId="5"/>
  </si>
  <si>
    <t>-</t>
    <phoneticPr fontId="5"/>
  </si>
  <si>
    <t>-</t>
    <phoneticPr fontId="5"/>
  </si>
  <si>
    <t>-</t>
    <phoneticPr fontId="5"/>
  </si>
  <si>
    <t>-</t>
    <phoneticPr fontId="5"/>
  </si>
  <si>
    <t>・地域の低炭素化ポテンシャルを最大限活用するため、地域の取組を推進するものであり、反映していると考える。</t>
    <phoneticPr fontId="5"/>
  </si>
  <si>
    <t>・地方公共団体に対し、国としての情報提供や考え方を提示する必要があるため、委ねることはできないと考える。</t>
  </si>
  <si>
    <t>・地球温暖化対策の推進に関する法律において定められている技術的な助言に該当し、優先度が高いと考える。</t>
  </si>
  <si>
    <t>・事業内容に応じて、一般競争入札（総合評価方式）で支出先の選定を行うことで競争性を確保する予定。</t>
    <rPh sb="45" eb="47">
      <t>ヨテイ</t>
    </rPh>
    <phoneticPr fontId="5"/>
  </si>
  <si>
    <t>無</t>
  </si>
  <si>
    <t>‐</t>
  </si>
  <si>
    <t>契約時及び支出時に支出経費等を精査することで、事業の実施、管理、運営に要する経費等事業目的に真に必要なものに限定する予定。</t>
    <phoneticPr fontId="5"/>
  </si>
  <si>
    <t>予算の範囲内にて効率的・効果的に実施する予定。</t>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</si>
  <si>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</si>
  <si>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環境省</t>
  </si>
  <si>
    <t>-</t>
    <phoneticPr fontId="5"/>
  </si>
  <si>
    <t>ゼロカーボンシティ表明自治体による2050年排出ゼロを目標として設定している地方公共団体実行計画（区域施策編）等の策定率</t>
    <phoneticPr fontId="5"/>
  </si>
  <si>
    <t>ゼロカーボンシティ実現に向けた地域の気候変動対策基盤整備事業</t>
    <phoneticPr fontId="5"/>
  </si>
  <si>
    <t>統合モデルを活用した自治体数</t>
    <phoneticPr fontId="5"/>
  </si>
  <si>
    <t>-</t>
    <phoneticPr fontId="5"/>
  </si>
  <si>
    <t>-</t>
    <phoneticPr fontId="5"/>
  </si>
  <si>
    <t>千円</t>
    <phoneticPr fontId="5"/>
  </si>
  <si>
    <t>事業費（千円）/DL数</t>
    <phoneticPr fontId="5"/>
  </si>
  <si>
    <t>事業費（千円）/閲覧数</t>
    <rPh sb="8" eb="10">
      <t>エツラン</t>
    </rPh>
    <phoneticPr fontId="5"/>
  </si>
  <si>
    <t>百万円</t>
    <phoneticPr fontId="5"/>
  </si>
  <si>
    <t>事業費（百万円）/自治体数</t>
    <phoneticPr fontId="5"/>
  </si>
  <si>
    <t>50,830/10,000</t>
    <phoneticPr fontId="5"/>
  </si>
  <si>
    <t>99.7/4</t>
    <phoneticPr fontId="5"/>
  </si>
  <si>
    <t>①地方公共団体の気候変動対策の現状把握（見える化）支援
・施行状況調査に基づいた自治体の気候変動対策実施状況の調査
・温室効果ガスインベントリ構築支援
・地方公共団体実行計画策定・管理等支援システムの運用・機能拡充
②ゼロカーボンシティ実現のための合意形成支援
・再生可能エネルギー導入効果を検討する地域経済循環分析の運用・機能拡充
・再生可能エネルギー導入の影響を予測、評価するEADAS環境アセスメントデータベースの運用・機能拡充
③ゼロカーボンシティ実現のためのガイドへの取りまとめと自治体へのフィードバック
・感染対策で接触を一定確率以下に制御をした上で、経済活動量・CO2排出量を予測し施策を検討する統合モデルの開発、および統合モデルを活用した経済回復と脱炭素化を両立する転換シナリオの提案
・実行計画策定・実施方法に係る調査検討の実施、その結果を反映したゼロカーボンシティ実現のためのガイド等として取りまとめ、自治体へフィードバック
※本事業は「地方公共団体実行計画を核とした地域の脱炭素化基盤整備事業」の後継事業である</t>
    <rPh sb="424" eb="425">
      <t>ホン</t>
    </rPh>
    <rPh sb="425" eb="427">
      <t>ジギョウ</t>
    </rPh>
    <rPh sb="459" eb="461">
      <t>コウケイ</t>
    </rPh>
    <rPh sb="461" eb="463">
      <t>ジギョウ</t>
    </rPh>
    <phoneticPr fontId="5"/>
  </si>
  <si>
    <t>地域経済循環分析DL数
（※R2予算はエネルギー起源CO2排出削減技術評価・検証事業費等レビュー番号019）</t>
    <phoneticPr fontId="5"/>
  </si>
  <si>
    <t>200,048/250,000</t>
    <phoneticPr fontId="5"/>
  </si>
  <si>
    <t>EADAS 閲覧者数
（※R2予算は環境に配慮した再生可能エネルギー導入のための情報整備事業レビュー番号059）</t>
    <rPh sb="6" eb="8">
      <t>エツラン</t>
    </rPh>
    <rPh sb="8" eb="9">
      <t>シャ</t>
    </rPh>
    <phoneticPr fontId="5"/>
  </si>
  <si>
    <t>EADASにかかる総事業費／EADAS 閲覧者数　</t>
    <rPh sb="20" eb="22">
      <t>エツラン</t>
    </rPh>
    <rPh sb="22" eb="23">
      <t>シャ</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</si>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</sst>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152427</xdr:colOff>
      <xdr:row>747</xdr:row>
      <xdr:rowOff>328706</xdr:rowOff>
    </xdr:from>
    <xdr:to>
      <xdr:col>35</xdr:col>
      <xdr:colOff>37612</xdr:colOff>
      <xdr:row>750</xdr:row>
      <xdr:rowOff>136499</xdr:rowOff>
    </xdr:to>
    <xdr:sp macro="" textlink="">
      <xdr:nvSpPr>
        <xdr:cNvPr id="2" name="テキスト ボックス 1"/>
        <xdr:cNvSpPr txBox="1"/>
      </xdr:nvSpPr>
      <xdr:spPr>
        <a:xfrm>
          <a:off x="4448015" y="56380530"/>
          <a:ext cx="2126362" cy="8835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2400">
              <a:solidFill>
                <a:sysClr val="windowText" lastClr="000000"/>
              </a:solidFill>
            </a:rPr>
            <a:t>環境省</a:t>
          </a:r>
          <a:endParaRPr kumimoji="1" lang="en-US" altLang="ja-JP" sz="2400">
            <a:solidFill>
              <a:sysClr val="windowText" lastClr="000000"/>
            </a:solidFill>
          </a:endParaRPr>
        </a:p>
        <a:p>
          <a:pPr algn="ctr"/>
          <a:r>
            <a:rPr kumimoji="1" lang="en-US" altLang="ja-JP" sz="1600">
              <a:solidFill>
                <a:sysClr val="windowText" lastClr="000000"/>
              </a:solidFill>
            </a:rPr>
            <a:t>800</a:t>
          </a:r>
          <a:r>
            <a:rPr kumimoji="1" lang="ja-JP" altLang="en-US" sz="1600">
              <a:solidFill>
                <a:sysClr val="windowText" lastClr="000000"/>
              </a:solidFill>
            </a:rPr>
            <a:t>百万円</a:t>
          </a:r>
        </a:p>
      </xdr:txBody>
    </xdr:sp>
    <xdr:clientData/>
  </xdr:twoCellAnchor>
  <xdr:twoCellAnchor>
    <xdr:from>
      <xdr:col>31</xdr:col>
      <xdr:colOff>157420</xdr:colOff>
      <xdr:row>750</xdr:row>
      <xdr:rowOff>348256</xdr:rowOff>
    </xdr:from>
    <xdr:to>
      <xdr:col>42</xdr:col>
      <xdr:colOff>845</xdr:colOff>
      <xdr:row>753</xdr:row>
      <xdr:rowOff>41271</xdr:rowOff>
    </xdr:to>
    <xdr:sp macro="" textlink="">
      <xdr:nvSpPr>
        <xdr:cNvPr id="3" name="テキスト ボックス 2"/>
        <xdr:cNvSpPr txBox="1"/>
      </xdr:nvSpPr>
      <xdr:spPr>
        <a:xfrm>
          <a:off x="5947126" y="57475844"/>
          <a:ext cx="1897837" cy="761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一般競争（総合評価）</a:t>
          </a:r>
          <a:r>
            <a:rPr kumimoji="1" lang="en-US" altLang="ja-JP" sz="1100"/>
            <a:t>】</a:t>
          </a:r>
        </a:p>
        <a:p>
          <a:r>
            <a:rPr kumimoji="1" lang="en-US" altLang="ja-JP" sz="1100"/>
            <a:t>【</a:t>
          </a:r>
          <a:r>
            <a:rPr kumimoji="1" lang="ja-JP" altLang="en-US" sz="1100"/>
            <a:t>随意契約（企画競争）</a:t>
          </a:r>
          <a:r>
            <a:rPr kumimoji="1" lang="en-US" altLang="ja-JP" sz="1100"/>
            <a:t>】</a:t>
          </a:r>
          <a:r>
            <a:rPr kumimoji="1" lang="ja-JP" altLang="en-US" sz="1100"/>
            <a:t>等</a:t>
          </a:r>
          <a:endParaRPr kumimoji="1" lang="en-US" altLang="ja-JP" sz="1100"/>
        </a:p>
        <a:p>
          <a:r>
            <a:rPr lang="en-US" altLang="ja-JP"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国庫債務負担行為等</a:t>
          </a:r>
          <a:r>
            <a:rPr lang="ja-JP" altLang="en-US" sz="1100" baseline="0">
              <a:solidFill>
                <a:schemeClr val="dk1"/>
              </a:solidFill>
              <a:effectLst/>
              <a:latin typeface="+mn-lt"/>
              <a:ea typeface="+mn-ea"/>
              <a:cs typeface="+mn-cs"/>
            </a:rPr>
            <a:t>含む</a:t>
          </a:r>
          <a:endParaRPr kumimoji="1" lang="ja-JP" altLang="en-US" sz="1100"/>
        </a:p>
      </xdr:txBody>
    </xdr:sp>
    <xdr:clientData/>
  </xdr:twoCellAnchor>
  <xdr:twoCellAnchor>
    <xdr:from>
      <xdr:col>7</xdr:col>
      <xdr:colOff>171823</xdr:colOff>
      <xdr:row>750</xdr:row>
      <xdr:rowOff>111099</xdr:rowOff>
    </xdr:from>
    <xdr:to>
      <xdr:col>48</xdr:col>
      <xdr:colOff>35503</xdr:colOff>
      <xdr:row>755</xdr:row>
      <xdr:rowOff>300088</xdr:rowOff>
    </xdr:to>
    <xdr:grpSp>
      <xdr:nvGrpSpPr>
        <xdr:cNvPr id="4" name="グループ化 3"/>
        <xdr:cNvGrpSpPr/>
      </xdr:nvGrpSpPr>
      <xdr:grpSpPr>
        <a:xfrm>
          <a:off x="1583764" y="50873746"/>
          <a:ext cx="8133621" cy="1925901"/>
          <a:chOff x="1656379" y="47904402"/>
          <a:chExt cx="7719396" cy="1983318"/>
        </a:xfrm>
      </xdr:grpSpPr>
      <xdr:grpSp>
        <xdr:nvGrpSpPr>
          <xdr:cNvPr id="5" name="グループ化 4"/>
          <xdr:cNvGrpSpPr/>
        </xdr:nvGrpSpPr>
        <xdr:grpSpPr>
          <a:xfrm>
            <a:off x="1656379" y="47904402"/>
            <a:ext cx="7719396" cy="1983318"/>
            <a:chOff x="1673313" y="47506467"/>
            <a:chExt cx="7719396" cy="1983318"/>
          </a:xfrm>
        </xdr:grpSpPr>
        <xdr:sp macro="" textlink="">
          <xdr:nvSpPr>
            <xdr:cNvPr id="9" name="テキスト ボックス 8"/>
            <xdr:cNvSpPr txBox="1"/>
          </xdr:nvSpPr>
          <xdr:spPr>
            <a:xfrm>
              <a:off x="1673313" y="49129952"/>
              <a:ext cx="2177962" cy="359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solidFill>
                    <a:sysClr val="windowText" lastClr="000000"/>
                  </a:solidFill>
                </a:rPr>
                <a:t>民間事業者等</a:t>
              </a:r>
            </a:p>
          </xdr:txBody>
        </xdr:sp>
        <xdr:sp macro="" textlink="">
          <xdr:nvSpPr>
            <xdr:cNvPr id="10" name="テキスト ボックス 9"/>
            <xdr:cNvSpPr txBox="1"/>
          </xdr:nvSpPr>
          <xdr:spPr>
            <a:xfrm>
              <a:off x="4075730" y="49121483"/>
              <a:ext cx="2158912" cy="359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solidFill>
                    <a:sysClr val="windowText" lastClr="000000"/>
                  </a:solidFill>
                </a:rPr>
                <a:t>民間事業者等</a:t>
              </a:r>
            </a:p>
          </xdr:txBody>
        </xdr:sp>
        <xdr:sp macro="" textlink="">
          <xdr:nvSpPr>
            <xdr:cNvPr id="11" name="テキスト ボックス 10"/>
            <xdr:cNvSpPr txBox="1"/>
          </xdr:nvSpPr>
          <xdr:spPr>
            <a:xfrm>
              <a:off x="7216863" y="49113017"/>
              <a:ext cx="2175846" cy="35983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100">
                  <a:solidFill>
                    <a:sysClr val="windowText" lastClr="000000"/>
                  </a:solidFill>
                </a:rPr>
                <a:t>民間事業者等</a:t>
              </a:r>
            </a:p>
          </xdr:txBody>
        </xdr:sp>
        <xdr:cxnSp macro="">
          <xdr:nvCxnSpPr>
            <xdr:cNvPr id="12" name="直線コネクタ 11"/>
            <xdr:cNvCxnSpPr/>
          </xdr:nvCxnSpPr>
          <xdr:spPr>
            <a:xfrm>
              <a:off x="5774267" y="47506467"/>
              <a:ext cx="0" cy="127846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2760136" y="48778204"/>
              <a:ext cx="391159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xdr:cNvCxnSpPr>
              <a:endCxn id="9" idx="0"/>
            </xdr:cNvCxnSpPr>
          </xdr:nvCxnSpPr>
          <xdr:spPr>
            <a:xfrm>
              <a:off x="2762294" y="48776467"/>
              <a:ext cx="0" cy="3534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xdr:cNvCxnSpPr/>
          </xdr:nvCxnSpPr>
          <xdr:spPr>
            <a:xfrm>
              <a:off x="5143500" y="48759534"/>
              <a:ext cx="0" cy="3407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xdr:cNvCxnSpPr/>
          </xdr:nvCxnSpPr>
          <xdr:spPr>
            <a:xfrm>
              <a:off x="8297333" y="48768004"/>
              <a:ext cx="0" cy="3407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xnSp macro="">
        <xdr:nvCxnSpPr>
          <xdr:cNvPr id="6" name="曲線コネクタ 5"/>
          <xdr:cNvCxnSpPr/>
        </xdr:nvCxnSpPr>
        <xdr:spPr>
          <a:xfrm rot="3240000">
            <a:off x="6548967" y="48988136"/>
            <a:ext cx="266700" cy="309033"/>
          </a:xfrm>
          <a:prstGeom prst="curvedConnector3">
            <a:avLst/>
          </a:prstGeom>
        </xdr:spPr>
        <xdr:style>
          <a:lnRef idx="1">
            <a:schemeClr val="dk1"/>
          </a:lnRef>
          <a:fillRef idx="0">
            <a:schemeClr val="dk1"/>
          </a:fillRef>
          <a:effectRef idx="0">
            <a:schemeClr val="dk1"/>
          </a:effectRef>
          <a:fontRef idx="minor">
            <a:schemeClr val="tx1"/>
          </a:fontRef>
        </xdr:style>
      </xdr:cxnSp>
      <xdr:cxnSp macro="">
        <xdr:nvCxnSpPr>
          <xdr:cNvPr id="7" name="曲線コネクタ 6"/>
          <xdr:cNvCxnSpPr/>
        </xdr:nvCxnSpPr>
        <xdr:spPr>
          <a:xfrm rot="3240000">
            <a:off x="6616701" y="48996603"/>
            <a:ext cx="266700" cy="325967"/>
          </a:xfrm>
          <a:prstGeom prst="curvedConnector3">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6726768" y="49167676"/>
            <a:ext cx="155653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C702" sqref="C702:AC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321</v>
      </c>
      <c r="AJ2" s="925" t="s">
        <v>625</v>
      </c>
      <c r="AK2" s="925"/>
      <c r="AL2" s="925"/>
      <c r="AM2" s="925"/>
      <c r="AN2" s="83" t="s">
        <v>321</v>
      </c>
      <c r="AO2" s="925" t="s">
        <v>588</v>
      </c>
      <c r="AP2" s="925"/>
      <c r="AQ2" s="925"/>
      <c r="AR2" s="84" t="s">
        <v>624</v>
      </c>
      <c r="AS2" s="931">
        <v>2</v>
      </c>
      <c r="AT2" s="931"/>
      <c r="AU2" s="931"/>
      <c r="AV2" s="83" t="str">
        <f>IF(AW2="","","-")</f>
        <v/>
      </c>
      <c r="AW2" s="891"/>
      <c r="AX2" s="891"/>
    </row>
    <row r="3" spans="1:50" ht="21" customHeight="1" thickBot="1" x14ac:dyDescent="0.2">
      <c r="A3" s="847" t="s">
        <v>617</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626</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627</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629</v>
      </c>
      <c r="H5" s="820"/>
      <c r="I5" s="820"/>
      <c r="J5" s="820"/>
      <c r="K5" s="820"/>
      <c r="L5" s="820"/>
      <c r="M5" s="821" t="s">
        <v>65</v>
      </c>
      <c r="N5" s="822"/>
      <c r="O5" s="822"/>
      <c r="P5" s="822"/>
      <c r="Q5" s="822"/>
      <c r="R5" s="823"/>
      <c r="S5" s="824" t="s">
        <v>630</v>
      </c>
      <c r="T5" s="820"/>
      <c r="U5" s="820"/>
      <c r="V5" s="820"/>
      <c r="W5" s="820"/>
      <c r="X5" s="825"/>
      <c r="Y5" s="681" t="s">
        <v>3</v>
      </c>
      <c r="Z5" s="527"/>
      <c r="AA5" s="527"/>
      <c r="AB5" s="527"/>
      <c r="AC5" s="527"/>
      <c r="AD5" s="528"/>
      <c r="AE5" s="682" t="s">
        <v>631</v>
      </c>
      <c r="AF5" s="682"/>
      <c r="AG5" s="682"/>
      <c r="AH5" s="682"/>
      <c r="AI5" s="682"/>
      <c r="AJ5" s="682"/>
      <c r="AK5" s="682"/>
      <c r="AL5" s="682"/>
      <c r="AM5" s="682"/>
      <c r="AN5" s="682"/>
      <c r="AO5" s="682"/>
      <c r="AP5" s="683"/>
      <c r="AQ5" s="684" t="s">
        <v>628</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03" t="s">
        <v>304</v>
      </c>
      <c r="Z7" s="424"/>
      <c r="AA7" s="424"/>
      <c r="AB7" s="424"/>
      <c r="AC7" s="424"/>
      <c r="AD7" s="904"/>
      <c r="AE7" s="892" t="s">
        <v>633</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65" customHeight="1" x14ac:dyDescent="0.15">
      <c r="A10" s="644" t="s">
        <v>29</v>
      </c>
      <c r="B10" s="645"/>
      <c r="C10" s="645"/>
      <c r="D10" s="645"/>
      <c r="E10" s="645"/>
      <c r="F10" s="645"/>
      <c r="G10" s="737" t="s">
        <v>679</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4" t="s">
        <v>5</v>
      </c>
      <c r="B11" s="645"/>
      <c r="C11" s="645"/>
      <c r="D11" s="645"/>
      <c r="E11" s="645"/>
      <c r="F11" s="646"/>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305</v>
      </c>
      <c r="Q12" s="426"/>
      <c r="R12" s="426"/>
      <c r="S12" s="426"/>
      <c r="T12" s="426"/>
      <c r="U12" s="426"/>
      <c r="V12" s="427"/>
      <c r="W12" s="431" t="s">
        <v>327</v>
      </c>
      <c r="X12" s="426"/>
      <c r="Y12" s="426"/>
      <c r="Z12" s="426"/>
      <c r="AA12" s="426"/>
      <c r="AB12" s="426"/>
      <c r="AC12" s="427"/>
      <c r="AD12" s="431" t="s">
        <v>614</v>
      </c>
      <c r="AE12" s="426"/>
      <c r="AF12" s="426"/>
      <c r="AG12" s="426"/>
      <c r="AH12" s="426"/>
      <c r="AI12" s="426"/>
      <c r="AJ12" s="427"/>
      <c r="AK12" s="431" t="s">
        <v>618</v>
      </c>
      <c r="AL12" s="426"/>
      <c r="AM12" s="426"/>
      <c r="AN12" s="426"/>
      <c r="AO12" s="426"/>
      <c r="AP12" s="426"/>
      <c r="AQ12" s="427"/>
      <c r="AR12" s="431" t="s">
        <v>619</v>
      </c>
      <c r="AS12" s="426"/>
      <c r="AT12" s="426"/>
      <c r="AU12" s="426"/>
      <c r="AV12" s="426"/>
      <c r="AW12" s="426"/>
      <c r="AX12" s="705"/>
    </row>
    <row r="13" spans="1:50" ht="21" customHeight="1" x14ac:dyDescent="0.15">
      <c r="A13" s="598"/>
      <c r="B13" s="599"/>
      <c r="C13" s="599"/>
      <c r="D13" s="599"/>
      <c r="E13" s="599"/>
      <c r="F13" s="600"/>
      <c r="G13" s="706" t="s">
        <v>6</v>
      </c>
      <c r="H13" s="707"/>
      <c r="I13" s="747" t="s">
        <v>7</v>
      </c>
      <c r="J13" s="748"/>
      <c r="K13" s="748"/>
      <c r="L13" s="748"/>
      <c r="M13" s="748"/>
      <c r="N13" s="748"/>
      <c r="O13" s="749"/>
      <c r="P13" s="641" t="s">
        <v>635</v>
      </c>
      <c r="Q13" s="642"/>
      <c r="R13" s="642"/>
      <c r="S13" s="642"/>
      <c r="T13" s="642"/>
      <c r="U13" s="642"/>
      <c r="V13" s="643"/>
      <c r="W13" s="641" t="s">
        <v>635</v>
      </c>
      <c r="X13" s="642"/>
      <c r="Y13" s="642"/>
      <c r="Z13" s="642"/>
      <c r="AA13" s="642"/>
      <c r="AB13" s="642"/>
      <c r="AC13" s="643"/>
      <c r="AD13" s="641" t="s">
        <v>635</v>
      </c>
      <c r="AE13" s="642"/>
      <c r="AF13" s="642"/>
      <c r="AG13" s="642"/>
      <c r="AH13" s="642"/>
      <c r="AI13" s="642"/>
      <c r="AJ13" s="643"/>
      <c r="AK13" s="641">
        <v>800</v>
      </c>
      <c r="AL13" s="642"/>
      <c r="AM13" s="642"/>
      <c r="AN13" s="642"/>
      <c r="AO13" s="642"/>
      <c r="AP13" s="642"/>
      <c r="AQ13" s="643"/>
      <c r="AR13" s="900"/>
      <c r="AS13" s="901"/>
      <c r="AT13" s="901"/>
      <c r="AU13" s="901"/>
      <c r="AV13" s="901"/>
      <c r="AW13" s="901"/>
      <c r="AX13" s="902"/>
    </row>
    <row r="14" spans="1:50" ht="21" customHeight="1" x14ac:dyDescent="0.15">
      <c r="A14" s="598"/>
      <c r="B14" s="599"/>
      <c r="C14" s="599"/>
      <c r="D14" s="599"/>
      <c r="E14" s="599"/>
      <c r="F14" s="600"/>
      <c r="G14" s="708"/>
      <c r="H14" s="709"/>
      <c r="I14" s="694" t="s">
        <v>8</v>
      </c>
      <c r="J14" s="745"/>
      <c r="K14" s="745"/>
      <c r="L14" s="745"/>
      <c r="M14" s="745"/>
      <c r="N14" s="745"/>
      <c r="O14" s="746"/>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651</v>
      </c>
      <c r="AL14" s="642"/>
      <c r="AM14" s="642"/>
      <c r="AN14" s="642"/>
      <c r="AO14" s="642"/>
      <c r="AP14" s="642"/>
      <c r="AQ14" s="643"/>
      <c r="AR14" s="771"/>
      <c r="AS14" s="771"/>
      <c r="AT14" s="771"/>
      <c r="AU14" s="771"/>
      <c r="AV14" s="771"/>
      <c r="AW14" s="771"/>
      <c r="AX14" s="772"/>
    </row>
    <row r="15" spans="1:50" ht="21" customHeight="1" x14ac:dyDescent="0.15">
      <c r="A15" s="598"/>
      <c r="B15" s="599"/>
      <c r="C15" s="599"/>
      <c r="D15" s="599"/>
      <c r="E15" s="599"/>
      <c r="F15" s="600"/>
      <c r="G15" s="708"/>
      <c r="H15" s="709"/>
      <c r="I15" s="694" t="s">
        <v>50</v>
      </c>
      <c r="J15" s="695"/>
      <c r="K15" s="695"/>
      <c r="L15" s="695"/>
      <c r="M15" s="695"/>
      <c r="N15" s="695"/>
      <c r="O15" s="696"/>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652</v>
      </c>
      <c r="AL15" s="642"/>
      <c r="AM15" s="642"/>
      <c r="AN15" s="642"/>
      <c r="AO15" s="642"/>
      <c r="AP15" s="642"/>
      <c r="AQ15" s="643"/>
      <c r="AR15" s="641"/>
      <c r="AS15" s="642"/>
      <c r="AT15" s="642"/>
      <c r="AU15" s="642"/>
      <c r="AV15" s="642"/>
      <c r="AW15" s="642"/>
      <c r="AX15" s="786"/>
    </row>
    <row r="16" spans="1:50" ht="21" customHeight="1" x14ac:dyDescent="0.15">
      <c r="A16" s="598"/>
      <c r="B16" s="599"/>
      <c r="C16" s="599"/>
      <c r="D16" s="599"/>
      <c r="E16" s="599"/>
      <c r="F16" s="600"/>
      <c r="G16" s="708"/>
      <c r="H16" s="709"/>
      <c r="I16" s="694" t="s">
        <v>51</v>
      </c>
      <c r="J16" s="695"/>
      <c r="K16" s="695"/>
      <c r="L16" s="695"/>
      <c r="M16" s="695"/>
      <c r="N16" s="695"/>
      <c r="O16" s="696"/>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653</v>
      </c>
      <c r="AL16" s="642"/>
      <c r="AM16" s="642"/>
      <c r="AN16" s="642"/>
      <c r="AO16" s="642"/>
      <c r="AP16" s="642"/>
      <c r="AQ16" s="643"/>
      <c r="AR16" s="740"/>
      <c r="AS16" s="741"/>
      <c r="AT16" s="741"/>
      <c r="AU16" s="741"/>
      <c r="AV16" s="741"/>
      <c r="AW16" s="741"/>
      <c r="AX16" s="742"/>
    </row>
    <row r="17" spans="1:50" ht="24.75" customHeight="1" x14ac:dyDescent="0.15">
      <c r="A17" s="598"/>
      <c r="B17" s="599"/>
      <c r="C17" s="599"/>
      <c r="D17" s="599"/>
      <c r="E17" s="599"/>
      <c r="F17" s="600"/>
      <c r="G17" s="708"/>
      <c r="H17" s="709"/>
      <c r="I17" s="694" t="s">
        <v>49</v>
      </c>
      <c r="J17" s="745"/>
      <c r="K17" s="745"/>
      <c r="L17" s="745"/>
      <c r="M17" s="745"/>
      <c r="N17" s="745"/>
      <c r="O17" s="746"/>
      <c r="P17" s="641" t="s">
        <v>635</v>
      </c>
      <c r="Q17" s="642"/>
      <c r="R17" s="642"/>
      <c r="S17" s="642"/>
      <c r="T17" s="642"/>
      <c r="U17" s="642"/>
      <c r="V17" s="643"/>
      <c r="W17" s="641" t="s">
        <v>635</v>
      </c>
      <c r="X17" s="642"/>
      <c r="Y17" s="642"/>
      <c r="Z17" s="642"/>
      <c r="AA17" s="642"/>
      <c r="AB17" s="642"/>
      <c r="AC17" s="643"/>
      <c r="AD17" s="641" t="s">
        <v>635</v>
      </c>
      <c r="AE17" s="642"/>
      <c r="AF17" s="642"/>
      <c r="AG17" s="642"/>
      <c r="AH17" s="642"/>
      <c r="AI17" s="642"/>
      <c r="AJ17" s="643"/>
      <c r="AK17" s="641" t="s">
        <v>651</v>
      </c>
      <c r="AL17" s="642"/>
      <c r="AM17" s="642"/>
      <c r="AN17" s="642"/>
      <c r="AO17" s="642"/>
      <c r="AP17" s="642"/>
      <c r="AQ17" s="643"/>
      <c r="AR17" s="898"/>
      <c r="AS17" s="898"/>
      <c r="AT17" s="898"/>
      <c r="AU17" s="898"/>
      <c r="AV17" s="898"/>
      <c r="AW17" s="898"/>
      <c r="AX17" s="899"/>
    </row>
    <row r="18" spans="1:50" ht="24.75" customHeight="1" x14ac:dyDescent="0.15">
      <c r="A18" s="598"/>
      <c r="B18" s="599"/>
      <c r="C18" s="599"/>
      <c r="D18" s="599"/>
      <c r="E18" s="599"/>
      <c r="F18" s="600"/>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800</v>
      </c>
      <c r="AL18" s="859"/>
      <c r="AM18" s="859"/>
      <c r="AN18" s="859"/>
      <c r="AO18" s="859"/>
      <c r="AP18" s="859"/>
      <c r="AQ18" s="860"/>
      <c r="AR18" s="858">
        <f>SUM(AR13:AX17)</f>
        <v>0</v>
      </c>
      <c r="AS18" s="859"/>
      <c r="AT18" s="859"/>
      <c r="AU18" s="859"/>
      <c r="AV18" s="859"/>
      <c r="AW18" s="859"/>
      <c r="AX18" s="861"/>
    </row>
    <row r="19" spans="1:50" ht="24.75" customHeight="1" x14ac:dyDescent="0.15">
      <c r="A19" s="598"/>
      <c r="B19" s="599"/>
      <c r="C19" s="599"/>
      <c r="D19" s="599"/>
      <c r="E19" s="599"/>
      <c r="F19" s="600"/>
      <c r="G19" s="856" t="s">
        <v>9</v>
      </c>
      <c r="H19" s="857"/>
      <c r="I19" s="857"/>
      <c r="J19" s="857"/>
      <c r="K19" s="857"/>
      <c r="L19" s="857"/>
      <c r="M19" s="857"/>
      <c r="N19" s="857"/>
      <c r="O19" s="857"/>
      <c r="P19" s="641" t="s">
        <v>635</v>
      </c>
      <c r="Q19" s="642"/>
      <c r="R19" s="642"/>
      <c r="S19" s="642"/>
      <c r="T19" s="642"/>
      <c r="U19" s="642"/>
      <c r="V19" s="643"/>
      <c r="W19" s="641" t="s">
        <v>635</v>
      </c>
      <c r="X19" s="642"/>
      <c r="Y19" s="642"/>
      <c r="Z19" s="642"/>
      <c r="AA19" s="642"/>
      <c r="AB19" s="642"/>
      <c r="AC19" s="643"/>
      <c r="AD19" s="641" t="s">
        <v>651</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622</v>
      </c>
      <c r="B22" s="954"/>
      <c r="C22" s="954"/>
      <c r="D22" s="954"/>
      <c r="E22" s="954"/>
      <c r="F22" s="955"/>
      <c r="G22" s="949" t="s">
        <v>254</v>
      </c>
      <c r="H22" s="207"/>
      <c r="I22" s="207"/>
      <c r="J22" s="207"/>
      <c r="K22" s="207"/>
      <c r="L22" s="207"/>
      <c r="M22" s="207"/>
      <c r="N22" s="207"/>
      <c r="O22" s="208"/>
      <c r="P22" s="914" t="s">
        <v>620</v>
      </c>
      <c r="Q22" s="207"/>
      <c r="R22" s="207"/>
      <c r="S22" s="207"/>
      <c r="T22" s="207"/>
      <c r="U22" s="207"/>
      <c r="V22" s="208"/>
      <c r="W22" s="914" t="s">
        <v>621</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636</v>
      </c>
      <c r="H23" s="951"/>
      <c r="I23" s="951"/>
      <c r="J23" s="951"/>
      <c r="K23" s="951"/>
      <c r="L23" s="951"/>
      <c r="M23" s="951"/>
      <c r="N23" s="951"/>
      <c r="O23" s="952"/>
      <c r="P23" s="900">
        <v>800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1"/>
      <c r="Q24" s="642"/>
      <c r="R24" s="642"/>
      <c r="S24" s="642"/>
      <c r="T24" s="642"/>
      <c r="U24" s="642"/>
      <c r="V24" s="643"/>
      <c r="W24" s="641"/>
      <c r="X24" s="642"/>
      <c r="Y24" s="642"/>
      <c r="Z24" s="642"/>
      <c r="AA24" s="642"/>
      <c r="AB24" s="642"/>
      <c r="AC24" s="643"/>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1"/>
      <c r="Q25" s="642"/>
      <c r="R25" s="642"/>
      <c r="S25" s="642"/>
      <c r="T25" s="642"/>
      <c r="U25" s="642"/>
      <c r="V25" s="643"/>
      <c r="W25" s="641"/>
      <c r="X25" s="642"/>
      <c r="Y25" s="642"/>
      <c r="Z25" s="642"/>
      <c r="AA25" s="642"/>
      <c r="AB25" s="642"/>
      <c r="AC25" s="643"/>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1"/>
      <c r="Q26" s="642"/>
      <c r="R26" s="642"/>
      <c r="S26" s="642"/>
      <c r="T26" s="642"/>
      <c r="U26" s="642"/>
      <c r="V26" s="643"/>
      <c r="W26" s="641"/>
      <c r="X26" s="642"/>
      <c r="Y26" s="642"/>
      <c r="Z26" s="642"/>
      <c r="AA26" s="642"/>
      <c r="AB26" s="642"/>
      <c r="AC26" s="643"/>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1"/>
      <c r="Q27" s="642"/>
      <c r="R27" s="642"/>
      <c r="S27" s="642"/>
      <c r="T27" s="642"/>
      <c r="U27" s="642"/>
      <c r="V27" s="643"/>
      <c r="W27" s="641"/>
      <c r="X27" s="642"/>
      <c r="Y27" s="642"/>
      <c r="Z27" s="642"/>
      <c r="AA27" s="642"/>
      <c r="AB27" s="642"/>
      <c r="AC27" s="643"/>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1">
        <f>AK13</f>
        <v>800</v>
      </c>
      <c r="Q29" s="642"/>
      <c r="R29" s="642"/>
      <c r="S29" s="642"/>
      <c r="T29" s="642"/>
      <c r="U29" s="642"/>
      <c r="V29" s="643"/>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305</v>
      </c>
      <c r="AF30" s="839"/>
      <c r="AG30" s="839"/>
      <c r="AH30" s="840"/>
      <c r="AI30" s="895" t="s">
        <v>327</v>
      </c>
      <c r="AJ30" s="895"/>
      <c r="AK30" s="895"/>
      <c r="AL30" s="838"/>
      <c r="AM30" s="895" t="s">
        <v>424</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7</v>
      </c>
      <c r="AR31" s="186"/>
      <c r="AS31" s="121" t="s">
        <v>185</v>
      </c>
      <c r="AT31" s="122"/>
      <c r="AU31" s="185">
        <v>12</v>
      </c>
      <c r="AV31" s="185"/>
      <c r="AW31" s="377" t="s">
        <v>175</v>
      </c>
      <c r="AX31" s="378"/>
    </row>
    <row r="32" spans="1:50" ht="32.1" customHeight="1" x14ac:dyDescent="0.15">
      <c r="A32" s="382"/>
      <c r="B32" s="380"/>
      <c r="C32" s="380"/>
      <c r="D32" s="380"/>
      <c r="E32" s="380"/>
      <c r="F32" s="381"/>
      <c r="G32" s="548" t="s">
        <v>637</v>
      </c>
      <c r="H32" s="549"/>
      <c r="I32" s="549"/>
      <c r="J32" s="549"/>
      <c r="K32" s="549"/>
      <c r="L32" s="549"/>
      <c r="M32" s="549"/>
      <c r="N32" s="549"/>
      <c r="O32" s="550"/>
      <c r="P32" s="93" t="s">
        <v>667</v>
      </c>
      <c r="Q32" s="93"/>
      <c r="R32" s="93"/>
      <c r="S32" s="93"/>
      <c r="T32" s="93"/>
      <c r="U32" s="93"/>
      <c r="V32" s="93"/>
      <c r="W32" s="93"/>
      <c r="X32" s="94"/>
      <c r="Y32" s="455" t="s">
        <v>12</v>
      </c>
      <c r="Z32" s="515"/>
      <c r="AA32" s="516"/>
      <c r="AB32" s="445" t="s">
        <v>287</v>
      </c>
      <c r="AC32" s="445"/>
      <c r="AD32" s="445"/>
      <c r="AE32" s="203" t="s">
        <v>635</v>
      </c>
      <c r="AF32" s="204"/>
      <c r="AG32" s="204"/>
      <c r="AH32" s="204"/>
      <c r="AI32" s="203" t="s">
        <v>635</v>
      </c>
      <c r="AJ32" s="204"/>
      <c r="AK32" s="204"/>
      <c r="AL32" s="204"/>
      <c r="AM32" s="203" t="s">
        <v>670</v>
      </c>
      <c r="AN32" s="204"/>
      <c r="AO32" s="204"/>
      <c r="AP32" s="204"/>
      <c r="AQ32" s="321" t="s">
        <v>635</v>
      </c>
      <c r="AR32" s="193"/>
      <c r="AS32" s="193"/>
      <c r="AT32" s="322"/>
      <c r="AU32" s="204" t="s">
        <v>635</v>
      </c>
      <c r="AV32" s="204"/>
      <c r="AW32" s="204"/>
      <c r="AX32" s="206"/>
    </row>
    <row r="33" spans="1:51" ht="32.1"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287</v>
      </c>
      <c r="AC33" s="507"/>
      <c r="AD33" s="507"/>
      <c r="AE33" s="203" t="s">
        <v>635</v>
      </c>
      <c r="AF33" s="204"/>
      <c r="AG33" s="204"/>
      <c r="AH33" s="204"/>
      <c r="AI33" s="203" t="s">
        <v>635</v>
      </c>
      <c r="AJ33" s="204"/>
      <c r="AK33" s="204"/>
      <c r="AL33" s="204"/>
      <c r="AM33" s="203" t="s">
        <v>671</v>
      </c>
      <c r="AN33" s="204"/>
      <c r="AO33" s="204"/>
      <c r="AP33" s="204"/>
      <c r="AQ33" s="321" t="s">
        <v>635</v>
      </c>
      <c r="AR33" s="193"/>
      <c r="AS33" s="193"/>
      <c r="AT33" s="322"/>
      <c r="AU33" s="204">
        <v>100</v>
      </c>
      <c r="AV33" s="204"/>
      <c r="AW33" s="204"/>
      <c r="AX33" s="206"/>
    </row>
    <row r="34" spans="1:51" ht="32.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635</v>
      </c>
      <c r="AF34" s="204"/>
      <c r="AG34" s="204"/>
      <c r="AH34" s="204"/>
      <c r="AI34" s="203" t="s">
        <v>635</v>
      </c>
      <c r="AJ34" s="204"/>
      <c r="AK34" s="204"/>
      <c r="AL34" s="204"/>
      <c r="AM34" s="203" t="s">
        <v>671</v>
      </c>
      <c r="AN34" s="204"/>
      <c r="AO34" s="204"/>
      <c r="AP34" s="204"/>
      <c r="AQ34" s="321" t="s">
        <v>635</v>
      </c>
      <c r="AR34" s="193"/>
      <c r="AS34" s="193"/>
      <c r="AT34" s="322"/>
      <c r="AU34" s="204" t="s">
        <v>635</v>
      </c>
      <c r="AV34" s="204"/>
      <c r="AW34" s="204"/>
      <c r="AX34" s="206"/>
    </row>
    <row r="35" spans="1:51" ht="29.1" customHeight="1" x14ac:dyDescent="0.15">
      <c r="A35" s="213" t="s">
        <v>296</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9.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t="s">
        <v>635</v>
      </c>
      <c r="AR66" s="186"/>
      <c r="AS66" s="121" t="s">
        <v>185</v>
      </c>
      <c r="AT66" s="122"/>
      <c r="AU66" s="185" t="s">
        <v>635</v>
      </c>
      <c r="AV66" s="185"/>
      <c r="AW66" s="230" t="s">
        <v>269</v>
      </c>
      <c r="AX66" s="236"/>
      <c r="AY66">
        <f>$AY$65</f>
        <v>1</v>
      </c>
    </row>
    <row r="67" spans="1:51" ht="23.25" customHeight="1" x14ac:dyDescent="0.15">
      <c r="A67" s="459"/>
      <c r="B67" s="460"/>
      <c r="C67" s="460"/>
      <c r="D67" s="460"/>
      <c r="E67" s="460"/>
      <c r="F67" s="461"/>
      <c r="G67" s="237" t="s">
        <v>186</v>
      </c>
      <c r="H67" s="240" t="s">
        <v>639</v>
      </c>
      <c r="I67" s="241"/>
      <c r="J67" s="241"/>
      <c r="K67" s="241"/>
      <c r="L67" s="241"/>
      <c r="M67" s="241"/>
      <c r="N67" s="241"/>
      <c r="O67" s="242"/>
      <c r="P67" s="240" t="s">
        <v>635</v>
      </c>
      <c r="Q67" s="241"/>
      <c r="R67" s="241"/>
      <c r="S67" s="241"/>
      <c r="T67" s="241"/>
      <c r="U67" s="241"/>
      <c r="V67" s="242"/>
      <c r="W67" s="246"/>
      <c r="X67" s="247"/>
      <c r="Y67" s="252" t="s">
        <v>12</v>
      </c>
      <c r="Z67" s="252"/>
      <c r="AA67" s="253"/>
      <c r="AB67" s="254" t="s">
        <v>286</v>
      </c>
      <c r="AC67" s="254"/>
      <c r="AD67" s="254"/>
      <c r="AE67" s="203" t="s">
        <v>635</v>
      </c>
      <c r="AF67" s="204"/>
      <c r="AG67" s="204"/>
      <c r="AH67" s="204"/>
      <c r="AI67" s="203" t="s">
        <v>635</v>
      </c>
      <c r="AJ67" s="204"/>
      <c r="AK67" s="204"/>
      <c r="AL67" s="204"/>
      <c r="AM67" s="203" t="s">
        <v>654</v>
      </c>
      <c r="AN67" s="204"/>
      <c r="AO67" s="204"/>
      <c r="AP67" s="204"/>
      <c r="AQ67" s="203" t="s">
        <v>635</v>
      </c>
      <c r="AR67" s="204"/>
      <c r="AS67" s="204"/>
      <c r="AT67" s="205"/>
      <c r="AU67" s="204" t="s">
        <v>635</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t="s">
        <v>635</v>
      </c>
      <c r="AF68" s="204"/>
      <c r="AG68" s="204"/>
      <c r="AH68" s="204"/>
      <c r="AI68" s="203" t="s">
        <v>635</v>
      </c>
      <c r="AJ68" s="204"/>
      <c r="AK68" s="204"/>
      <c r="AL68" s="204"/>
      <c r="AM68" s="203" t="s">
        <v>655</v>
      </c>
      <c r="AN68" s="204"/>
      <c r="AO68" s="204"/>
      <c r="AP68" s="204"/>
      <c r="AQ68" s="203" t="s">
        <v>635</v>
      </c>
      <c r="AR68" s="204"/>
      <c r="AS68" s="204"/>
      <c r="AT68" s="205"/>
      <c r="AU68" s="204" t="s">
        <v>635</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t="s">
        <v>635</v>
      </c>
      <c r="AF69" s="211"/>
      <c r="AG69" s="211"/>
      <c r="AH69" s="211"/>
      <c r="AI69" s="210" t="s">
        <v>635</v>
      </c>
      <c r="AJ69" s="211"/>
      <c r="AK69" s="211"/>
      <c r="AL69" s="211"/>
      <c r="AM69" s="210" t="s">
        <v>654</v>
      </c>
      <c r="AN69" s="211"/>
      <c r="AO69" s="211"/>
      <c r="AP69" s="211"/>
      <c r="AQ69" s="203" t="s">
        <v>635</v>
      </c>
      <c r="AR69" s="204"/>
      <c r="AS69" s="204"/>
      <c r="AT69" s="205"/>
      <c r="AU69" s="204" t="s">
        <v>635</v>
      </c>
      <c r="AV69" s="204"/>
      <c r="AW69" s="204"/>
      <c r="AX69" s="206"/>
      <c r="AY69">
        <f t="shared" si="8"/>
        <v>1</v>
      </c>
    </row>
    <row r="70" spans="1:51" ht="23.25" customHeight="1" x14ac:dyDescent="0.15">
      <c r="A70" s="459" t="s">
        <v>275</v>
      </c>
      <c r="B70" s="460"/>
      <c r="C70" s="460"/>
      <c r="D70" s="460"/>
      <c r="E70" s="460"/>
      <c r="F70" s="461"/>
      <c r="G70" s="238" t="s">
        <v>187</v>
      </c>
      <c r="H70" s="290" t="s">
        <v>635</v>
      </c>
      <c r="I70" s="290"/>
      <c r="J70" s="290"/>
      <c r="K70" s="290"/>
      <c r="L70" s="290"/>
      <c r="M70" s="290"/>
      <c r="N70" s="290"/>
      <c r="O70" s="290"/>
      <c r="P70" s="290" t="s">
        <v>635</v>
      </c>
      <c r="Q70" s="290"/>
      <c r="R70" s="290"/>
      <c r="S70" s="290"/>
      <c r="T70" s="290"/>
      <c r="U70" s="290"/>
      <c r="V70" s="290"/>
      <c r="W70" s="293" t="s">
        <v>285</v>
      </c>
      <c r="X70" s="294"/>
      <c r="Y70" s="252" t="s">
        <v>12</v>
      </c>
      <c r="Z70" s="252"/>
      <c r="AA70" s="253"/>
      <c r="AB70" s="254" t="s">
        <v>286</v>
      </c>
      <c r="AC70" s="254"/>
      <c r="AD70" s="254"/>
      <c r="AE70" s="203" t="s">
        <v>635</v>
      </c>
      <c r="AF70" s="204"/>
      <c r="AG70" s="204"/>
      <c r="AH70" s="204"/>
      <c r="AI70" s="203" t="s">
        <v>635</v>
      </c>
      <c r="AJ70" s="204"/>
      <c r="AK70" s="204"/>
      <c r="AL70" s="204"/>
      <c r="AM70" s="203" t="s">
        <v>684</v>
      </c>
      <c r="AN70" s="204"/>
      <c r="AO70" s="204"/>
      <c r="AP70" s="204"/>
      <c r="AQ70" s="203" t="s">
        <v>635</v>
      </c>
      <c r="AR70" s="204"/>
      <c r="AS70" s="204"/>
      <c r="AT70" s="205"/>
      <c r="AU70" s="204" t="s">
        <v>635</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t="s">
        <v>635</v>
      </c>
      <c r="AF71" s="204"/>
      <c r="AG71" s="204"/>
      <c r="AH71" s="204"/>
      <c r="AI71" s="203" t="s">
        <v>635</v>
      </c>
      <c r="AJ71" s="204"/>
      <c r="AK71" s="204"/>
      <c r="AL71" s="204"/>
      <c r="AM71" s="203" t="s">
        <v>684</v>
      </c>
      <c r="AN71" s="204"/>
      <c r="AO71" s="204"/>
      <c r="AP71" s="204"/>
      <c r="AQ71" s="203" t="s">
        <v>635</v>
      </c>
      <c r="AR71" s="204"/>
      <c r="AS71" s="204"/>
      <c r="AT71" s="205"/>
      <c r="AU71" s="204" t="s">
        <v>635</v>
      </c>
      <c r="AV71" s="204"/>
      <c r="AW71" s="204"/>
      <c r="AX71" s="206"/>
      <c r="AY71">
        <f t="shared" si="8"/>
        <v>1</v>
      </c>
    </row>
    <row r="72" spans="1:51" ht="23.25"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t="s">
        <v>635</v>
      </c>
      <c r="AF72" s="211"/>
      <c r="AG72" s="211"/>
      <c r="AH72" s="211"/>
      <c r="AI72" s="210" t="s">
        <v>635</v>
      </c>
      <c r="AJ72" s="211"/>
      <c r="AK72" s="211"/>
      <c r="AL72" s="211"/>
      <c r="AM72" s="210" t="s">
        <v>685</v>
      </c>
      <c r="AN72" s="211"/>
      <c r="AO72" s="211"/>
      <c r="AP72" s="289"/>
      <c r="AQ72" s="203" t="s">
        <v>635</v>
      </c>
      <c r="AR72" s="204"/>
      <c r="AS72" s="204"/>
      <c r="AT72" s="205"/>
      <c r="AU72" s="204" t="s">
        <v>635</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640</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615</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456</v>
      </c>
      <c r="AV100" s="303"/>
      <c r="AW100" s="303"/>
      <c r="AX100" s="305"/>
    </row>
    <row r="101" spans="1:60" ht="23.25" customHeight="1" x14ac:dyDescent="0.15">
      <c r="A101" s="403"/>
      <c r="B101" s="404"/>
      <c r="C101" s="404"/>
      <c r="D101" s="404"/>
      <c r="E101" s="404"/>
      <c r="F101" s="405"/>
      <c r="G101" s="93" t="s">
        <v>680</v>
      </c>
      <c r="H101" s="93"/>
      <c r="I101" s="93"/>
      <c r="J101" s="93"/>
      <c r="K101" s="93"/>
      <c r="L101" s="93"/>
      <c r="M101" s="93"/>
      <c r="N101" s="93"/>
      <c r="O101" s="93"/>
      <c r="P101" s="93"/>
      <c r="Q101" s="93"/>
      <c r="R101" s="93"/>
      <c r="S101" s="93"/>
      <c r="T101" s="93"/>
      <c r="U101" s="93"/>
      <c r="V101" s="93"/>
      <c r="W101" s="93"/>
      <c r="X101" s="94"/>
      <c r="Y101" s="526" t="s">
        <v>54</v>
      </c>
      <c r="Z101" s="527"/>
      <c r="AA101" s="528"/>
      <c r="AB101" s="445" t="s">
        <v>635</v>
      </c>
      <c r="AC101" s="445"/>
      <c r="AD101" s="445"/>
      <c r="AE101" s="267" t="s">
        <v>635</v>
      </c>
      <c r="AF101" s="267"/>
      <c r="AG101" s="267"/>
      <c r="AH101" s="267"/>
      <c r="AI101" s="267" t="s">
        <v>635</v>
      </c>
      <c r="AJ101" s="267"/>
      <c r="AK101" s="267"/>
      <c r="AL101" s="267"/>
      <c r="AM101" s="267" t="s">
        <v>692</v>
      </c>
      <c r="AN101" s="267"/>
      <c r="AO101" s="267"/>
      <c r="AP101" s="267"/>
      <c r="AQ101" s="267" t="s">
        <v>686</v>
      </c>
      <c r="AR101" s="267"/>
      <c r="AS101" s="267"/>
      <c r="AT101" s="267"/>
      <c r="AU101" s="203" t="s">
        <v>686</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635</v>
      </c>
      <c r="AC102" s="445"/>
      <c r="AD102" s="445"/>
      <c r="AE102" s="267" t="s">
        <v>635</v>
      </c>
      <c r="AF102" s="267"/>
      <c r="AG102" s="267"/>
      <c r="AH102" s="267"/>
      <c r="AI102" s="267" t="s">
        <v>635</v>
      </c>
      <c r="AJ102" s="267"/>
      <c r="AK102" s="267"/>
      <c r="AL102" s="267"/>
      <c r="AM102" s="267" t="s">
        <v>666</v>
      </c>
      <c r="AN102" s="267"/>
      <c r="AO102" s="267"/>
      <c r="AP102" s="267"/>
      <c r="AQ102" s="267">
        <v>10000</v>
      </c>
      <c r="AR102" s="267"/>
      <c r="AS102" s="267"/>
      <c r="AT102" s="267"/>
      <c r="AU102" s="210"/>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456</v>
      </c>
      <c r="AV103" s="265"/>
      <c r="AW103" s="265"/>
      <c r="AX103" s="266"/>
      <c r="AY103">
        <f>COUNTA($G$104)</f>
        <v>1</v>
      </c>
    </row>
    <row r="104" spans="1:60" ht="23.25" customHeight="1" x14ac:dyDescent="0.15">
      <c r="A104" s="403"/>
      <c r="B104" s="404"/>
      <c r="C104" s="404"/>
      <c r="D104" s="404"/>
      <c r="E104" s="404"/>
      <c r="F104" s="405"/>
      <c r="G104" s="93" t="s">
        <v>682</v>
      </c>
      <c r="H104" s="93"/>
      <c r="I104" s="93"/>
      <c r="J104" s="93"/>
      <c r="K104" s="93"/>
      <c r="L104" s="93"/>
      <c r="M104" s="93"/>
      <c r="N104" s="93"/>
      <c r="O104" s="93"/>
      <c r="P104" s="93"/>
      <c r="Q104" s="93"/>
      <c r="R104" s="93"/>
      <c r="S104" s="93"/>
      <c r="T104" s="93"/>
      <c r="U104" s="93"/>
      <c r="V104" s="93"/>
      <c r="W104" s="93"/>
      <c r="X104" s="94"/>
      <c r="Y104" s="449" t="s">
        <v>54</v>
      </c>
      <c r="Z104" s="450"/>
      <c r="AA104" s="451"/>
      <c r="AB104" s="529" t="s">
        <v>635</v>
      </c>
      <c r="AC104" s="530"/>
      <c r="AD104" s="531"/>
      <c r="AE104" s="267" t="s">
        <v>635</v>
      </c>
      <c r="AF104" s="267"/>
      <c r="AG104" s="267"/>
      <c r="AH104" s="267"/>
      <c r="AI104" s="267" t="s">
        <v>635</v>
      </c>
      <c r="AJ104" s="267"/>
      <c r="AK104" s="267"/>
      <c r="AL104" s="267"/>
      <c r="AM104" s="267" t="s">
        <v>693</v>
      </c>
      <c r="AN104" s="267"/>
      <c r="AO104" s="267"/>
      <c r="AP104" s="267"/>
      <c r="AQ104" s="267" t="s">
        <v>687</v>
      </c>
      <c r="AR104" s="267"/>
      <c r="AS104" s="267"/>
      <c r="AT104" s="267"/>
      <c r="AU104" s="267" t="s">
        <v>688</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635</v>
      </c>
      <c r="AC105" s="453"/>
      <c r="AD105" s="454"/>
      <c r="AE105" s="267" t="s">
        <v>635</v>
      </c>
      <c r="AF105" s="267"/>
      <c r="AG105" s="267"/>
      <c r="AH105" s="267"/>
      <c r="AI105" s="267" t="s">
        <v>635</v>
      </c>
      <c r="AJ105" s="267"/>
      <c r="AK105" s="267"/>
      <c r="AL105" s="267"/>
      <c r="AM105" s="267" t="s">
        <v>666</v>
      </c>
      <c r="AN105" s="267"/>
      <c r="AO105" s="267"/>
      <c r="AP105" s="267"/>
      <c r="AQ105" s="267">
        <v>250000</v>
      </c>
      <c r="AR105" s="267"/>
      <c r="AS105" s="267"/>
      <c r="AT105" s="267"/>
      <c r="AU105" s="267"/>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456</v>
      </c>
      <c r="AV106" s="265"/>
      <c r="AW106" s="265"/>
      <c r="AX106" s="266"/>
      <c r="AY106">
        <f>COUNTA($G$107)</f>
        <v>1</v>
      </c>
    </row>
    <row r="107" spans="1:60" ht="23.25" customHeight="1" x14ac:dyDescent="0.15">
      <c r="A107" s="403"/>
      <c r="B107" s="404"/>
      <c r="C107" s="404"/>
      <c r="D107" s="404"/>
      <c r="E107" s="404"/>
      <c r="F107" s="405"/>
      <c r="G107" s="93" t="s">
        <v>669</v>
      </c>
      <c r="H107" s="93"/>
      <c r="I107" s="93"/>
      <c r="J107" s="93"/>
      <c r="K107" s="93"/>
      <c r="L107" s="93"/>
      <c r="M107" s="93"/>
      <c r="N107" s="93"/>
      <c r="O107" s="93"/>
      <c r="P107" s="93"/>
      <c r="Q107" s="93"/>
      <c r="R107" s="93"/>
      <c r="S107" s="93"/>
      <c r="T107" s="93"/>
      <c r="U107" s="93"/>
      <c r="V107" s="93"/>
      <c r="W107" s="93"/>
      <c r="X107" s="94"/>
      <c r="Y107" s="449" t="s">
        <v>54</v>
      </c>
      <c r="Z107" s="450"/>
      <c r="AA107" s="451"/>
      <c r="AB107" s="529" t="s">
        <v>635</v>
      </c>
      <c r="AC107" s="530"/>
      <c r="AD107" s="531"/>
      <c r="AE107" s="267" t="s">
        <v>635</v>
      </c>
      <c r="AF107" s="267"/>
      <c r="AG107" s="267"/>
      <c r="AH107" s="267"/>
      <c r="AI107" s="267" t="s">
        <v>635</v>
      </c>
      <c r="AJ107" s="267"/>
      <c r="AK107" s="267"/>
      <c r="AL107" s="267"/>
      <c r="AM107" s="267" t="s">
        <v>694</v>
      </c>
      <c r="AN107" s="267"/>
      <c r="AO107" s="267"/>
      <c r="AP107" s="267"/>
      <c r="AQ107" s="267" t="s">
        <v>688</v>
      </c>
      <c r="AR107" s="267"/>
      <c r="AS107" s="267"/>
      <c r="AT107" s="267"/>
      <c r="AU107" s="267" t="s">
        <v>689</v>
      </c>
      <c r="AV107" s="267"/>
      <c r="AW107" s="267"/>
      <c r="AX107" s="268"/>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635</v>
      </c>
      <c r="AC108" s="453"/>
      <c r="AD108" s="454"/>
      <c r="AE108" s="267" t="s">
        <v>635</v>
      </c>
      <c r="AF108" s="267"/>
      <c r="AG108" s="267"/>
      <c r="AH108" s="267"/>
      <c r="AI108" s="267" t="s">
        <v>635</v>
      </c>
      <c r="AJ108" s="267"/>
      <c r="AK108" s="267"/>
      <c r="AL108" s="267"/>
      <c r="AM108" s="267" t="s">
        <v>666</v>
      </c>
      <c r="AN108" s="267"/>
      <c r="AO108" s="267"/>
      <c r="AP108" s="267"/>
      <c r="AQ108" s="267">
        <v>4</v>
      </c>
      <c r="AR108" s="267"/>
      <c r="AS108" s="267"/>
      <c r="AT108" s="267"/>
      <c r="AU108" s="267"/>
      <c r="AV108" s="267"/>
      <c r="AW108" s="267"/>
      <c r="AX108" s="268"/>
      <c r="AY108">
        <f>$AY$106</f>
        <v>1</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456</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456</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5" t="s">
        <v>457</v>
      </c>
      <c r="AR115" s="576"/>
      <c r="AS115" s="576"/>
      <c r="AT115" s="576"/>
      <c r="AU115" s="576"/>
      <c r="AV115" s="576"/>
      <c r="AW115" s="576"/>
      <c r="AX115" s="577"/>
    </row>
    <row r="116" spans="1:51" ht="23.25" customHeight="1" x14ac:dyDescent="0.15">
      <c r="A116" s="420"/>
      <c r="B116" s="421"/>
      <c r="C116" s="421"/>
      <c r="D116" s="421"/>
      <c r="E116" s="421"/>
      <c r="F116" s="422"/>
      <c r="G116" s="372" t="s">
        <v>641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672</v>
      </c>
      <c r="AC116" s="447"/>
      <c r="AD116" s="448"/>
      <c r="AE116" s="267" t="s">
        <v>635</v>
      </c>
      <c r="AF116" s="267"/>
      <c r="AG116" s="267"/>
      <c r="AH116" s="267"/>
      <c r="AI116" s="267" t="s">
        <v>635</v>
      </c>
      <c r="AJ116" s="267"/>
      <c r="AK116" s="267"/>
      <c r="AL116" s="267"/>
      <c r="AM116" s="267" t="s">
        <v>692</v>
      </c>
      <c r="AN116" s="267"/>
      <c r="AO116" s="267"/>
      <c r="AP116" s="267"/>
      <c r="AQ116" s="203">
        <v>5.0999999999999996</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673</v>
      </c>
      <c r="AC117" s="457"/>
      <c r="AD117" s="458"/>
      <c r="AE117" s="535" t="s">
        <v>635</v>
      </c>
      <c r="AF117" s="535"/>
      <c r="AG117" s="535"/>
      <c r="AH117" s="535"/>
      <c r="AI117" s="535" t="s">
        <v>635</v>
      </c>
      <c r="AJ117" s="535"/>
      <c r="AK117" s="535"/>
      <c r="AL117" s="535"/>
      <c r="AM117" s="535" t="s">
        <v>695</v>
      </c>
      <c r="AN117" s="535"/>
      <c r="AO117" s="535"/>
      <c r="AP117" s="535"/>
      <c r="AQ117" s="535" t="s">
        <v>677</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5" t="s">
        <v>457</v>
      </c>
      <c r="AR118" s="576"/>
      <c r="AS118" s="576"/>
      <c r="AT118" s="576"/>
      <c r="AU118" s="576"/>
      <c r="AV118" s="576"/>
      <c r="AW118" s="576"/>
      <c r="AX118" s="577"/>
      <c r="AY118" s="77">
        <f>IF(SUBSTITUTE(SUBSTITUTE($G$119,"／",""),"　","")="",0,1)</f>
        <v>1</v>
      </c>
    </row>
    <row r="119" spans="1:51" ht="23.25" customHeight="1" x14ac:dyDescent="0.15">
      <c r="A119" s="420"/>
      <c r="B119" s="421"/>
      <c r="C119" s="421"/>
      <c r="D119" s="421"/>
      <c r="E119" s="421"/>
      <c r="F119" s="422"/>
      <c r="G119" s="372" t="s">
        <v>683</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642</v>
      </c>
      <c r="AC119" s="447"/>
      <c r="AD119" s="448"/>
      <c r="AE119" s="267" t="s">
        <v>635</v>
      </c>
      <c r="AF119" s="267"/>
      <c r="AG119" s="267"/>
      <c r="AH119" s="267"/>
      <c r="AI119" s="267" t="s">
        <v>635</v>
      </c>
      <c r="AJ119" s="267"/>
      <c r="AK119" s="267"/>
      <c r="AL119" s="267"/>
      <c r="AM119" s="267" t="s">
        <v>692</v>
      </c>
      <c r="AN119" s="267"/>
      <c r="AO119" s="267"/>
      <c r="AP119" s="267"/>
      <c r="AQ119" s="267">
        <v>0.8</v>
      </c>
      <c r="AR119" s="267"/>
      <c r="AS119" s="267"/>
      <c r="AT119" s="267"/>
      <c r="AU119" s="267"/>
      <c r="AV119" s="267"/>
      <c r="AW119" s="267"/>
      <c r="AX119" s="268"/>
      <c r="AY119">
        <f>$AY$118</f>
        <v>1</v>
      </c>
    </row>
    <row r="120" spans="1:51" ht="46.5"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674</v>
      </c>
      <c r="AC120" s="457"/>
      <c r="AD120" s="458"/>
      <c r="AE120" s="535" t="s">
        <v>635</v>
      </c>
      <c r="AF120" s="535"/>
      <c r="AG120" s="535"/>
      <c r="AH120" s="535"/>
      <c r="AI120" s="535" t="s">
        <v>635</v>
      </c>
      <c r="AJ120" s="535"/>
      <c r="AK120" s="535"/>
      <c r="AL120" s="535"/>
      <c r="AM120" s="535" t="s">
        <v>696</v>
      </c>
      <c r="AN120" s="535"/>
      <c r="AO120" s="535"/>
      <c r="AP120" s="535"/>
      <c r="AQ120" s="535" t="s">
        <v>681</v>
      </c>
      <c r="AR120" s="535"/>
      <c r="AS120" s="535"/>
      <c r="AT120" s="535"/>
      <c r="AU120" s="535"/>
      <c r="AV120" s="535"/>
      <c r="AW120" s="535"/>
      <c r="AX120" s="536"/>
      <c r="AY120">
        <f>$AY$118</f>
        <v>1</v>
      </c>
    </row>
    <row r="121" spans="1:51" ht="23.25"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5" t="s">
        <v>457</v>
      </c>
      <c r="AR121" s="576"/>
      <c r="AS121" s="576"/>
      <c r="AT121" s="576"/>
      <c r="AU121" s="576"/>
      <c r="AV121" s="576"/>
      <c r="AW121" s="576"/>
      <c r="AX121" s="577"/>
      <c r="AY121" s="77">
        <f>IF(SUBSTITUTE(SUBSTITUTE($G$122,"／",""),"　","")="",0,1)</f>
        <v>1</v>
      </c>
    </row>
    <row r="122" spans="1:51" ht="23.25" customHeight="1" x14ac:dyDescent="0.15">
      <c r="A122" s="420"/>
      <c r="B122" s="421"/>
      <c r="C122" s="421"/>
      <c r="D122" s="421"/>
      <c r="E122" s="421"/>
      <c r="F122" s="422"/>
      <c r="G122" s="372" t="s">
        <v>643</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t="s">
        <v>675</v>
      </c>
      <c r="AC122" s="447"/>
      <c r="AD122" s="448"/>
      <c r="AE122" s="267" t="s">
        <v>635</v>
      </c>
      <c r="AF122" s="267"/>
      <c r="AG122" s="267"/>
      <c r="AH122" s="267"/>
      <c r="AI122" s="267" t="s">
        <v>635</v>
      </c>
      <c r="AJ122" s="267"/>
      <c r="AK122" s="267"/>
      <c r="AL122" s="267"/>
      <c r="AM122" s="267" t="s">
        <v>671</v>
      </c>
      <c r="AN122" s="267"/>
      <c r="AO122" s="267"/>
      <c r="AP122" s="267"/>
      <c r="AQ122" s="267">
        <v>24.9</v>
      </c>
      <c r="AR122" s="267"/>
      <c r="AS122" s="267"/>
      <c r="AT122" s="267"/>
      <c r="AU122" s="267"/>
      <c r="AV122" s="267"/>
      <c r="AW122" s="267"/>
      <c r="AX122" s="268"/>
      <c r="AY122">
        <f>$AY$121</f>
        <v>1</v>
      </c>
    </row>
    <row r="123" spans="1:51" ht="46.5"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676</v>
      </c>
      <c r="AC123" s="457"/>
      <c r="AD123" s="458"/>
      <c r="AE123" s="535" t="s">
        <v>635</v>
      </c>
      <c r="AF123" s="535"/>
      <c r="AG123" s="535"/>
      <c r="AH123" s="535"/>
      <c r="AI123" s="535" t="s">
        <v>635</v>
      </c>
      <c r="AJ123" s="535"/>
      <c r="AK123" s="535"/>
      <c r="AL123" s="535"/>
      <c r="AM123" s="535" t="s">
        <v>671</v>
      </c>
      <c r="AN123" s="535"/>
      <c r="AO123" s="535"/>
      <c r="AP123" s="535"/>
      <c r="AQ123" s="535" t="s">
        <v>678</v>
      </c>
      <c r="AR123" s="535"/>
      <c r="AS123" s="535"/>
      <c r="AT123" s="535"/>
      <c r="AU123" s="535"/>
      <c r="AV123" s="535"/>
      <c r="AW123" s="535"/>
      <c r="AX123" s="536"/>
      <c r="AY123">
        <f>$AY$121</f>
        <v>1</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5" t="s">
        <v>457</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644</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645</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305</v>
      </c>
      <c r="AF127" s="232"/>
      <c r="AG127" s="232"/>
      <c r="AH127" s="232"/>
      <c r="AI127" s="232" t="s">
        <v>327</v>
      </c>
      <c r="AJ127" s="232"/>
      <c r="AK127" s="232"/>
      <c r="AL127" s="232"/>
      <c r="AM127" s="232" t="s">
        <v>424</v>
      </c>
      <c r="AN127" s="232"/>
      <c r="AO127" s="232"/>
      <c r="AP127" s="232"/>
      <c r="AQ127" s="575" t="s">
        <v>457</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644</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645</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320</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614</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22.9</v>
      </c>
      <c r="AF134" s="193"/>
      <c r="AG134" s="193"/>
      <c r="AH134" s="193"/>
      <c r="AI134" s="192">
        <v>34.200000000000003</v>
      </c>
      <c r="AJ134" s="193"/>
      <c r="AK134" s="193"/>
      <c r="AL134" s="193"/>
      <c r="AM134" s="192">
        <v>40.1</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t="s">
        <v>635</v>
      </c>
      <c r="AF135" s="193"/>
      <c r="AG135" s="193"/>
      <c r="AH135" s="193"/>
      <c r="AI135" s="192" t="s">
        <v>635</v>
      </c>
      <c r="AJ135" s="193"/>
      <c r="AK135" s="193"/>
      <c r="AL135" s="193"/>
      <c r="AM135" s="192" t="s">
        <v>654</v>
      </c>
      <c r="AN135" s="193"/>
      <c r="AO135" s="193"/>
      <c r="AP135" s="193"/>
      <c r="AQ135" s="192" t="s">
        <v>635</v>
      </c>
      <c r="AR135" s="193"/>
      <c r="AS135" s="193"/>
      <c r="AT135" s="193"/>
      <c r="AU135" s="192">
        <v>100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614</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635</v>
      </c>
      <c r="AR137" s="185"/>
      <c r="AS137" s="121" t="s">
        <v>185</v>
      </c>
      <c r="AT137" s="122"/>
      <c r="AU137" s="186">
        <v>12</v>
      </c>
      <c r="AV137" s="186"/>
      <c r="AW137" s="121" t="s">
        <v>175</v>
      </c>
      <c r="AX137" s="181"/>
      <c r="AY137">
        <f>$AY$136</f>
        <v>1</v>
      </c>
    </row>
    <row r="138" spans="1:51" ht="39.75" customHeight="1" x14ac:dyDescent="0.15">
      <c r="A138" s="175"/>
      <c r="B138" s="172"/>
      <c r="C138" s="166"/>
      <c r="D138" s="172"/>
      <c r="E138" s="166"/>
      <c r="F138" s="167"/>
      <c r="G138" s="92" t="s">
        <v>649</v>
      </c>
      <c r="H138" s="93"/>
      <c r="I138" s="93"/>
      <c r="J138" s="93"/>
      <c r="K138" s="93"/>
      <c r="L138" s="93"/>
      <c r="M138" s="93"/>
      <c r="N138" s="93"/>
      <c r="O138" s="93"/>
      <c r="P138" s="93"/>
      <c r="Q138" s="93"/>
      <c r="R138" s="93"/>
      <c r="S138" s="93"/>
      <c r="T138" s="93"/>
      <c r="U138" s="93"/>
      <c r="V138" s="93"/>
      <c r="W138" s="93"/>
      <c r="X138" s="94"/>
      <c r="Y138" s="187" t="s">
        <v>199</v>
      </c>
      <c r="Z138" s="188"/>
      <c r="AA138" s="189"/>
      <c r="AB138" s="190" t="s">
        <v>287</v>
      </c>
      <c r="AC138" s="191"/>
      <c r="AD138" s="191"/>
      <c r="AE138" s="192">
        <v>100</v>
      </c>
      <c r="AF138" s="193"/>
      <c r="AG138" s="193"/>
      <c r="AH138" s="193"/>
      <c r="AI138" s="192">
        <v>100</v>
      </c>
      <c r="AJ138" s="193"/>
      <c r="AK138" s="193"/>
      <c r="AL138" s="193"/>
      <c r="AM138" s="192">
        <v>100</v>
      </c>
      <c r="AN138" s="193"/>
      <c r="AO138" s="193"/>
      <c r="AP138" s="193"/>
      <c r="AQ138" s="192" t="s">
        <v>635</v>
      </c>
      <c r="AR138" s="193"/>
      <c r="AS138" s="193"/>
      <c r="AT138" s="193"/>
      <c r="AU138" s="192" t="s">
        <v>635</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287</v>
      </c>
      <c r="AC139" s="199"/>
      <c r="AD139" s="199"/>
      <c r="AE139" s="192" t="s">
        <v>635</v>
      </c>
      <c r="AF139" s="193"/>
      <c r="AG139" s="193"/>
      <c r="AH139" s="193"/>
      <c r="AI139" s="192" t="s">
        <v>635</v>
      </c>
      <c r="AJ139" s="193"/>
      <c r="AK139" s="193"/>
      <c r="AL139" s="193"/>
      <c r="AM139" s="192" t="s">
        <v>654</v>
      </c>
      <c r="AN139" s="193"/>
      <c r="AO139" s="193"/>
      <c r="AP139" s="193"/>
      <c r="AQ139" s="192" t="s">
        <v>635</v>
      </c>
      <c r="AR139" s="193"/>
      <c r="AS139" s="193"/>
      <c r="AT139" s="193"/>
      <c r="AU139" s="192">
        <v>100</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614</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614</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614</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614</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614</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614</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614</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614</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614</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614</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614</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614</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614</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614</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614</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614</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614</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614</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614</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614</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614</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614</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614</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586</v>
      </c>
      <c r="D430" s="912"/>
      <c r="E430" s="160" t="s">
        <v>314</v>
      </c>
      <c r="F430" s="878"/>
      <c r="G430" s="879" t="s">
        <v>204</v>
      </c>
      <c r="H430" s="111"/>
      <c r="I430" s="111"/>
      <c r="J430" s="880" t="s">
        <v>635</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458</v>
      </c>
      <c r="AJ431" s="319"/>
      <c r="AK431" s="319"/>
      <c r="AL431" s="143"/>
      <c r="AM431" s="319" t="s">
        <v>459</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t="s">
        <v>690</v>
      </c>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t="s">
        <v>684</v>
      </c>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635</v>
      </c>
      <c r="AF435" s="193"/>
      <c r="AG435" s="193"/>
      <c r="AH435" s="322"/>
      <c r="AI435" s="321" t="s">
        <v>635</v>
      </c>
      <c r="AJ435" s="193"/>
      <c r="AK435" s="193"/>
      <c r="AL435" s="193"/>
      <c r="AM435" s="321" t="s">
        <v>686</v>
      </c>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458</v>
      </c>
      <c r="AJ436" s="319"/>
      <c r="AK436" s="319"/>
      <c r="AL436" s="143"/>
      <c r="AM436" s="319" t="s">
        <v>459</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458</v>
      </c>
      <c r="AJ441" s="319"/>
      <c r="AK441" s="319"/>
      <c r="AL441" s="143"/>
      <c r="AM441" s="319" t="s">
        <v>459</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458</v>
      </c>
      <c r="AJ446" s="319"/>
      <c r="AK446" s="319"/>
      <c r="AL446" s="143"/>
      <c r="AM446" s="319" t="s">
        <v>459</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458</v>
      </c>
      <c r="AJ451" s="319"/>
      <c r="AK451" s="319"/>
      <c r="AL451" s="143"/>
      <c r="AM451" s="319" t="s">
        <v>459</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458</v>
      </c>
      <c r="AJ456" s="319"/>
      <c r="AK456" s="319"/>
      <c r="AL456" s="143"/>
      <c r="AM456" s="319" t="s">
        <v>459</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t="s">
        <v>688</v>
      </c>
      <c r="AN458" s="193"/>
      <c r="AO458" s="193"/>
      <c r="AP458" s="322"/>
      <c r="AQ458" s="321" t="s">
        <v>635</v>
      </c>
      <c r="AR458" s="193"/>
      <c r="AS458" s="193"/>
      <c r="AT458" s="322"/>
      <c r="AU458" s="193" t="s">
        <v>635</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t="s">
        <v>684</v>
      </c>
      <c r="AN459" s="193"/>
      <c r="AO459" s="193"/>
      <c r="AP459" s="322"/>
      <c r="AQ459" s="321" t="s">
        <v>635</v>
      </c>
      <c r="AR459" s="193"/>
      <c r="AS459" s="193"/>
      <c r="AT459" s="322"/>
      <c r="AU459" s="193" t="s">
        <v>635</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635</v>
      </c>
      <c r="AF460" s="193"/>
      <c r="AG460" s="193"/>
      <c r="AH460" s="322"/>
      <c r="AI460" s="321" t="s">
        <v>635</v>
      </c>
      <c r="AJ460" s="193"/>
      <c r="AK460" s="193"/>
      <c r="AL460" s="193"/>
      <c r="AM460" s="321" t="s">
        <v>686</v>
      </c>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458</v>
      </c>
      <c r="AJ461" s="319"/>
      <c r="AK461" s="319"/>
      <c r="AL461" s="143"/>
      <c r="AM461" s="319" t="s">
        <v>459</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458</v>
      </c>
      <c r="AJ466" s="319"/>
      <c r="AK466" s="319"/>
      <c r="AL466" s="143"/>
      <c r="AM466" s="319" t="s">
        <v>459</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458</v>
      </c>
      <c r="AJ471" s="319"/>
      <c r="AK471" s="319"/>
      <c r="AL471" s="143"/>
      <c r="AM471" s="319" t="s">
        <v>459</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458</v>
      </c>
      <c r="AJ476" s="319"/>
      <c r="AK476" s="319"/>
      <c r="AL476" s="143"/>
      <c r="AM476" s="319" t="s">
        <v>459</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458</v>
      </c>
      <c r="AJ485" s="319"/>
      <c r="AK485" s="319"/>
      <c r="AL485" s="143"/>
      <c r="AM485" s="319" t="s">
        <v>459</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458</v>
      </c>
      <c r="AJ490" s="319"/>
      <c r="AK490" s="319"/>
      <c r="AL490" s="143"/>
      <c r="AM490" s="319" t="s">
        <v>459</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458</v>
      </c>
      <c r="AJ495" s="319"/>
      <c r="AK495" s="319"/>
      <c r="AL495" s="143"/>
      <c r="AM495" s="319" t="s">
        <v>459</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458</v>
      </c>
      <c r="AJ500" s="319"/>
      <c r="AK500" s="319"/>
      <c r="AL500" s="143"/>
      <c r="AM500" s="319" t="s">
        <v>459</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458</v>
      </c>
      <c r="AJ505" s="319"/>
      <c r="AK505" s="319"/>
      <c r="AL505" s="143"/>
      <c r="AM505" s="319" t="s">
        <v>459</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458</v>
      </c>
      <c r="AJ510" s="319"/>
      <c r="AK510" s="319"/>
      <c r="AL510" s="143"/>
      <c r="AM510" s="319" t="s">
        <v>459</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458</v>
      </c>
      <c r="AJ515" s="319"/>
      <c r="AK515" s="319"/>
      <c r="AL515" s="143"/>
      <c r="AM515" s="319" t="s">
        <v>459</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458</v>
      </c>
      <c r="AJ520" s="319"/>
      <c r="AK520" s="319"/>
      <c r="AL520" s="143"/>
      <c r="AM520" s="319" t="s">
        <v>459</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458</v>
      </c>
      <c r="AJ525" s="319"/>
      <c r="AK525" s="319"/>
      <c r="AL525" s="143"/>
      <c r="AM525" s="319" t="s">
        <v>459</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458</v>
      </c>
      <c r="AJ530" s="319"/>
      <c r="AK530" s="319"/>
      <c r="AL530" s="143"/>
      <c r="AM530" s="319" t="s">
        <v>459</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458</v>
      </c>
      <c r="AJ539" s="319"/>
      <c r="AK539" s="319"/>
      <c r="AL539" s="143"/>
      <c r="AM539" s="319" t="s">
        <v>459</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458</v>
      </c>
      <c r="AJ544" s="319"/>
      <c r="AK544" s="319"/>
      <c r="AL544" s="143"/>
      <c r="AM544" s="319" t="s">
        <v>459</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458</v>
      </c>
      <c r="AJ549" s="319"/>
      <c r="AK549" s="319"/>
      <c r="AL549" s="143"/>
      <c r="AM549" s="319" t="s">
        <v>459</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458</v>
      </c>
      <c r="AJ554" s="319"/>
      <c r="AK554" s="319"/>
      <c r="AL554" s="143"/>
      <c r="AM554" s="319" t="s">
        <v>459</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458</v>
      </c>
      <c r="AJ559" s="319"/>
      <c r="AK559" s="319"/>
      <c r="AL559" s="143"/>
      <c r="AM559" s="319" t="s">
        <v>459</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458</v>
      </c>
      <c r="AJ564" s="319"/>
      <c r="AK564" s="319"/>
      <c r="AL564" s="143"/>
      <c r="AM564" s="319" t="s">
        <v>459</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458</v>
      </c>
      <c r="AJ569" s="319"/>
      <c r="AK569" s="319"/>
      <c r="AL569" s="143"/>
      <c r="AM569" s="319" t="s">
        <v>459</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458</v>
      </c>
      <c r="AJ574" s="319"/>
      <c r="AK574" s="319"/>
      <c r="AL574" s="143"/>
      <c r="AM574" s="319" t="s">
        <v>459</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458</v>
      </c>
      <c r="AJ579" s="319"/>
      <c r="AK579" s="319"/>
      <c r="AL579" s="143"/>
      <c r="AM579" s="319" t="s">
        <v>459</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458</v>
      </c>
      <c r="AJ584" s="319"/>
      <c r="AK584" s="319"/>
      <c r="AL584" s="143"/>
      <c r="AM584" s="319" t="s">
        <v>459</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458</v>
      </c>
      <c r="AJ593" s="319"/>
      <c r="AK593" s="319"/>
      <c r="AL593" s="143"/>
      <c r="AM593" s="319" t="s">
        <v>459</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458</v>
      </c>
      <c r="AJ598" s="319"/>
      <c r="AK598" s="319"/>
      <c r="AL598" s="143"/>
      <c r="AM598" s="319" t="s">
        <v>459</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458</v>
      </c>
      <c r="AJ603" s="319"/>
      <c r="AK603" s="319"/>
      <c r="AL603" s="143"/>
      <c r="AM603" s="319" t="s">
        <v>459</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458</v>
      </c>
      <c r="AJ608" s="319"/>
      <c r="AK608" s="319"/>
      <c r="AL608" s="143"/>
      <c r="AM608" s="319" t="s">
        <v>459</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458</v>
      </c>
      <c r="AJ613" s="319"/>
      <c r="AK613" s="319"/>
      <c r="AL613" s="143"/>
      <c r="AM613" s="319" t="s">
        <v>459</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458</v>
      </c>
      <c r="AJ618" s="319"/>
      <c r="AK618" s="319"/>
      <c r="AL618" s="143"/>
      <c r="AM618" s="319" t="s">
        <v>459</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458</v>
      </c>
      <c r="AJ623" s="319"/>
      <c r="AK623" s="319"/>
      <c r="AL623" s="143"/>
      <c r="AM623" s="319" t="s">
        <v>459</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458</v>
      </c>
      <c r="AJ628" s="319"/>
      <c r="AK628" s="319"/>
      <c r="AL628" s="143"/>
      <c r="AM628" s="319" t="s">
        <v>459</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458</v>
      </c>
      <c r="AJ633" s="319"/>
      <c r="AK633" s="319"/>
      <c r="AL633" s="143"/>
      <c r="AM633" s="319" t="s">
        <v>459</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458</v>
      </c>
      <c r="AJ638" s="319"/>
      <c r="AK638" s="319"/>
      <c r="AL638" s="143"/>
      <c r="AM638" s="319" t="s">
        <v>459</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458</v>
      </c>
      <c r="AJ647" s="319"/>
      <c r="AK647" s="319"/>
      <c r="AL647" s="143"/>
      <c r="AM647" s="319" t="s">
        <v>459</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458</v>
      </c>
      <c r="AJ652" s="319"/>
      <c r="AK652" s="319"/>
      <c r="AL652" s="143"/>
      <c r="AM652" s="319" t="s">
        <v>459</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458</v>
      </c>
      <c r="AJ657" s="319"/>
      <c r="AK657" s="319"/>
      <c r="AL657" s="143"/>
      <c r="AM657" s="319" t="s">
        <v>459</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458</v>
      </c>
      <c r="AJ662" s="319"/>
      <c r="AK662" s="319"/>
      <c r="AL662" s="143"/>
      <c r="AM662" s="319" t="s">
        <v>459</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458</v>
      </c>
      <c r="AJ667" s="319"/>
      <c r="AK667" s="319"/>
      <c r="AL667" s="143"/>
      <c r="AM667" s="319" t="s">
        <v>459</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458</v>
      </c>
      <c r="AJ672" s="319"/>
      <c r="AK672" s="319"/>
      <c r="AL672" s="143"/>
      <c r="AM672" s="319" t="s">
        <v>459</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458</v>
      </c>
      <c r="AJ677" s="319"/>
      <c r="AK677" s="319"/>
      <c r="AL677" s="143"/>
      <c r="AM677" s="319" t="s">
        <v>459</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458</v>
      </c>
      <c r="AJ682" s="319"/>
      <c r="AK682" s="319"/>
      <c r="AL682" s="143"/>
      <c r="AM682" s="319" t="s">
        <v>459</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458</v>
      </c>
      <c r="AJ687" s="319"/>
      <c r="AK687" s="319"/>
      <c r="AL687" s="143"/>
      <c r="AM687" s="319" t="s">
        <v>459</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458</v>
      </c>
      <c r="AJ692" s="319"/>
      <c r="AK692" s="319"/>
      <c r="AL692" s="143"/>
      <c r="AM692" s="319" t="s">
        <v>459</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5.2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656</v>
      </c>
      <c r="AH702" s="365"/>
      <c r="AI702" s="365"/>
      <c r="AJ702" s="365"/>
      <c r="AK702" s="365"/>
      <c r="AL702" s="365"/>
      <c r="AM702" s="365"/>
      <c r="AN702" s="365"/>
      <c r="AO702" s="365"/>
      <c r="AP702" s="365"/>
      <c r="AQ702" s="365"/>
      <c r="AR702" s="365"/>
      <c r="AS702" s="365"/>
      <c r="AT702" s="365"/>
      <c r="AU702" s="365"/>
      <c r="AV702" s="365"/>
      <c r="AW702" s="365"/>
      <c r="AX702" s="366"/>
    </row>
    <row r="703" spans="1:51" ht="35.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657</v>
      </c>
      <c r="AH703" s="90"/>
      <c r="AI703" s="90"/>
      <c r="AJ703" s="90"/>
      <c r="AK703" s="90"/>
      <c r="AL703" s="90"/>
      <c r="AM703" s="90"/>
      <c r="AN703" s="90"/>
      <c r="AO703" s="90"/>
      <c r="AP703" s="90"/>
      <c r="AQ703" s="90"/>
      <c r="AR703" s="90"/>
      <c r="AS703" s="90"/>
      <c r="AT703" s="90"/>
      <c r="AU703" s="90"/>
      <c r="AV703" s="90"/>
      <c r="AW703" s="90"/>
      <c r="AX703" s="91"/>
    </row>
    <row r="704" spans="1:51" ht="35.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658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1" t="s">
        <v>40</v>
      </c>
      <c r="D705" s="802"/>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3"/>
      <c r="AD705" s="697" t="s">
        <v>650</v>
      </c>
      <c r="AE705" s="698"/>
      <c r="AF705" s="698"/>
      <c r="AG705" s="113" t="s">
        <v>659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7"/>
      <c r="D706" s="778"/>
      <c r="E706" s="713" t="s">
        <v>297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660</v>
      </c>
      <c r="AE706" s="308"/>
      <c r="AF706" s="57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660</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6"/>
      <c r="B708" s="628"/>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8" t="s">
        <v>661</v>
      </c>
      <c r="AE708" s="589"/>
      <c r="AF708" s="640"/>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661</v>
      </c>
      <c r="AE709" s="308"/>
      <c r="AF709" s="574"/>
      <c r="AG709" s="89"/>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661</v>
      </c>
      <c r="AE710" s="308"/>
      <c r="AF710" s="574"/>
      <c r="AG710" s="89"/>
      <c r="AH710" s="90"/>
      <c r="AI710" s="90"/>
      <c r="AJ710" s="90"/>
      <c r="AK710" s="90"/>
      <c r="AL710" s="90"/>
      <c r="AM710" s="90"/>
      <c r="AN710" s="90"/>
      <c r="AO710" s="90"/>
      <c r="AP710" s="90"/>
      <c r="AQ710" s="90"/>
      <c r="AR710" s="90"/>
      <c r="AS710" s="90"/>
      <c r="AT710" s="90"/>
      <c r="AU710" s="90"/>
      <c r="AV710" s="90"/>
      <c r="AW710" s="90"/>
      <c r="AX710" s="91"/>
    </row>
    <row r="711" spans="1:50" ht="43.5"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650</v>
      </c>
      <c r="AE711" s="308"/>
      <c r="AF711" s="308"/>
      <c r="AG711" s="89" t="s">
        <v>662</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5" t="s">
        <v>661</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6"/>
      <c r="B713" s="628"/>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661</v>
      </c>
      <c r="AE713" s="308"/>
      <c r="AF713" s="574"/>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87" t="s">
        <v>661</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4"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8" t="s">
        <v>661</v>
      </c>
      <c r="AE715" s="589"/>
      <c r="AF715" s="640"/>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661</v>
      </c>
      <c r="AE716" s="611"/>
      <c r="AF716" s="611"/>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661</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661</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2"/>
      <c r="C726" s="795" t="s">
        <v>52</v>
      </c>
      <c r="D726" s="817"/>
      <c r="E726" s="817"/>
      <c r="F726" s="818"/>
      <c r="G726" s="561" t="s">
        <v>664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691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1"/>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1" t="s">
        <v>587</v>
      </c>
      <c r="B737" s="196"/>
      <c r="C737" s="196"/>
      <c r="D737" s="197"/>
      <c r="E737" s="935" t="s">
        <v>635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312</v>
      </c>
      <c r="B738" s="346"/>
      <c r="C738" s="346"/>
      <c r="D738" s="346"/>
      <c r="E738" s="935" t="s">
        <v>635</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311</v>
      </c>
      <c r="B739" s="346"/>
      <c r="C739" s="346"/>
      <c r="D739" s="346"/>
      <c r="E739" s="935" t="s">
        <v>635</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310</v>
      </c>
      <c r="B740" s="346"/>
      <c r="C740" s="346"/>
      <c r="D740" s="346"/>
      <c r="E740" s="935" t="s">
        <v>635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309</v>
      </c>
      <c r="B741" s="346"/>
      <c r="C741" s="346"/>
      <c r="D741" s="346"/>
      <c r="E741" s="935" t="s">
        <v>635</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308</v>
      </c>
      <c r="B742" s="346"/>
      <c r="C742" s="346"/>
      <c r="D742" s="346"/>
      <c r="E742" s="935" t="s">
        <v>635</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307</v>
      </c>
      <c r="B743" s="346"/>
      <c r="C743" s="346"/>
      <c r="D743" s="346"/>
      <c r="E743" s="935" t="s">
        <v>635</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306</v>
      </c>
      <c r="B744" s="346"/>
      <c r="C744" s="346"/>
      <c r="D744" s="346"/>
      <c r="E744" s="935" t="s">
        <v>635</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305</v>
      </c>
      <c r="B745" s="346"/>
      <c r="C745" s="346"/>
      <c r="D745" s="346"/>
      <c r="E745" s="972" t="s">
        <v>635</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460</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424</v>
      </c>
      <c r="B747" s="346"/>
      <c r="C747" s="346"/>
      <c r="D747" s="346"/>
      <c r="E747" s="941" t="s">
        <v>665</v>
      </c>
      <c r="F747" s="939"/>
      <c r="G747" s="939"/>
      <c r="H747" s="85" t="str">
        <f>IF(E747="","","-")</f>
        <v>-</v>
      </c>
      <c r="I747" s="939" t="s">
        <v>329</v>
      </c>
      <c r="J747" s="939"/>
      <c r="K747" s="85" t="str">
        <f>IF(I747="","","-")</f>
        <v>-</v>
      </c>
      <c r="L747" s="940">
        <v>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8" t="s">
        <v>299</v>
      </c>
      <c r="B748" s="599"/>
      <c r="C748" s="599"/>
      <c r="D748" s="599"/>
      <c r="E748" s="599"/>
      <c r="F748" s="600"/>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2" t="s">
        <v>301</v>
      </c>
      <c r="B787" s="613"/>
      <c r="C787" s="613"/>
      <c r="D787" s="613"/>
      <c r="E787" s="613"/>
      <c r="F787" s="614"/>
      <c r="G787" s="579" t="s">
        <v>278</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279</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6"/>
    </row>
    <row r="788" spans="1:51" ht="24.75" hidden="1" customHeight="1" x14ac:dyDescent="0.15">
      <c r="A788" s="615"/>
      <c r="B788" s="616"/>
      <c r="C788" s="616"/>
      <c r="D788" s="616"/>
      <c r="E788" s="616"/>
      <c r="F788" s="617"/>
      <c r="G788" s="795" t="s">
        <v>17</v>
      </c>
      <c r="H788" s="651"/>
      <c r="I788" s="651"/>
      <c r="J788" s="651"/>
      <c r="K788" s="651"/>
      <c r="L788" s="650" t="s">
        <v>18</v>
      </c>
      <c r="M788" s="651"/>
      <c r="N788" s="651"/>
      <c r="O788" s="651"/>
      <c r="P788" s="651"/>
      <c r="Q788" s="651"/>
      <c r="R788" s="651"/>
      <c r="S788" s="651"/>
      <c r="T788" s="651"/>
      <c r="U788" s="651"/>
      <c r="V788" s="651"/>
      <c r="W788" s="651"/>
      <c r="X788" s="652"/>
      <c r="Y788" s="637" t="s">
        <v>19</v>
      </c>
      <c r="Z788" s="638"/>
      <c r="AA788" s="638"/>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7" t="s">
        <v>19</v>
      </c>
      <c r="AV788" s="638"/>
      <c r="AW788" s="638"/>
      <c r="AX788" s="639"/>
    </row>
    <row r="789" spans="1:51" ht="24.75" hidden="1" customHeight="1" x14ac:dyDescent="0.15">
      <c r="A789" s="615"/>
      <c r="B789" s="616"/>
      <c r="C789" s="616"/>
      <c r="D789" s="616"/>
      <c r="E789" s="616"/>
      <c r="F789" s="617"/>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5"/>
      <c r="B790" s="616"/>
      <c r="C790" s="616"/>
      <c r="D790" s="616"/>
      <c r="E790" s="616"/>
      <c r="F790" s="617"/>
      <c r="G790" s="590"/>
      <c r="H790" s="591"/>
      <c r="I790" s="591"/>
      <c r="J790" s="591"/>
      <c r="K790" s="592"/>
      <c r="L790" s="582"/>
      <c r="M790" s="583"/>
      <c r="N790" s="583"/>
      <c r="O790" s="583"/>
      <c r="P790" s="583"/>
      <c r="Q790" s="583"/>
      <c r="R790" s="583"/>
      <c r="S790" s="583"/>
      <c r="T790" s="583"/>
      <c r="U790" s="583"/>
      <c r="V790" s="583"/>
      <c r="W790" s="583"/>
      <c r="X790" s="584"/>
      <c r="Y790" s="585"/>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hidden="1" customHeight="1" x14ac:dyDescent="0.15">
      <c r="A791" s="615"/>
      <c r="B791" s="616"/>
      <c r="C791" s="616"/>
      <c r="D791" s="616"/>
      <c r="E791" s="616"/>
      <c r="F791" s="617"/>
      <c r="G791" s="590"/>
      <c r="H791" s="591"/>
      <c r="I791" s="591"/>
      <c r="J791" s="591"/>
      <c r="K791" s="592"/>
      <c r="L791" s="582"/>
      <c r="M791" s="583"/>
      <c r="N791" s="583"/>
      <c r="O791" s="583"/>
      <c r="P791" s="583"/>
      <c r="Q791" s="583"/>
      <c r="R791" s="583"/>
      <c r="S791" s="583"/>
      <c r="T791" s="583"/>
      <c r="U791" s="583"/>
      <c r="V791" s="583"/>
      <c r="W791" s="583"/>
      <c r="X791" s="584"/>
      <c r="Y791" s="585"/>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hidden="1"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hidden="1" customHeight="1" thickBot="1" x14ac:dyDescent="0.2">
      <c r="A799" s="615"/>
      <c r="B799" s="616"/>
      <c r="C799" s="616"/>
      <c r="D799" s="616"/>
      <c r="E799" s="616"/>
      <c r="F799" s="617"/>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6"/>
      <c r="AY800">
        <f>COUNTA($G$802,$AC$802)</f>
        <v>0</v>
      </c>
    </row>
    <row r="801" spans="1:51" ht="24.75" hidden="1" customHeight="1" x14ac:dyDescent="0.15">
      <c r="A801" s="615"/>
      <c r="B801" s="616"/>
      <c r="C801" s="616"/>
      <c r="D801" s="616"/>
      <c r="E801" s="616"/>
      <c r="F801" s="617"/>
      <c r="G801" s="795" t="s">
        <v>17</v>
      </c>
      <c r="H801" s="651"/>
      <c r="I801" s="651"/>
      <c r="J801" s="651"/>
      <c r="K801" s="651"/>
      <c r="L801" s="650" t="s">
        <v>18</v>
      </c>
      <c r="M801" s="651"/>
      <c r="N801" s="651"/>
      <c r="O801" s="651"/>
      <c r="P801" s="651"/>
      <c r="Q801" s="651"/>
      <c r="R801" s="651"/>
      <c r="S801" s="651"/>
      <c r="T801" s="651"/>
      <c r="U801" s="651"/>
      <c r="V801" s="651"/>
      <c r="W801" s="651"/>
      <c r="X801" s="652"/>
      <c r="Y801" s="637" t="s">
        <v>19</v>
      </c>
      <c r="Z801" s="638"/>
      <c r="AA801" s="638"/>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7" t="s">
        <v>19</v>
      </c>
      <c r="AV801" s="638"/>
      <c r="AW801" s="638"/>
      <c r="AX801" s="639"/>
      <c r="AY801">
        <f>$AY$800</f>
        <v>0</v>
      </c>
    </row>
    <row r="802" spans="1:51" ht="24.75" hidden="1" customHeight="1" x14ac:dyDescent="0.15">
      <c r="A802" s="615"/>
      <c r="B802" s="616"/>
      <c r="C802" s="616"/>
      <c r="D802" s="616"/>
      <c r="E802" s="616"/>
      <c r="F802" s="617"/>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6"/>
      <c r="AY813">
        <f>COUNTA($G$815,$AC$815)</f>
        <v>0</v>
      </c>
    </row>
    <row r="814" spans="1:51" ht="24.75" hidden="1" customHeight="1" x14ac:dyDescent="0.15">
      <c r="A814" s="615"/>
      <c r="B814" s="616"/>
      <c r="C814" s="616"/>
      <c r="D814" s="616"/>
      <c r="E814" s="616"/>
      <c r="F814" s="617"/>
      <c r="G814" s="795" t="s">
        <v>17</v>
      </c>
      <c r="H814" s="651"/>
      <c r="I814" s="651"/>
      <c r="J814" s="651"/>
      <c r="K814" s="651"/>
      <c r="L814" s="650" t="s">
        <v>18</v>
      </c>
      <c r="M814" s="651"/>
      <c r="N814" s="651"/>
      <c r="O814" s="651"/>
      <c r="P814" s="651"/>
      <c r="Q814" s="651"/>
      <c r="R814" s="651"/>
      <c r="S814" s="651"/>
      <c r="T814" s="651"/>
      <c r="U814" s="651"/>
      <c r="V814" s="651"/>
      <c r="W814" s="651"/>
      <c r="X814" s="652"/>
      <c r="Y814" s="637" t="s">
        <v>19</v>
      </c>
      <c r="Z814" s="638"/>
      <c r="AA814" s="638"/>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7" t="s">
        <v>19</v>
      </c>
      <c r="AV814" s="638"/>
      <c r="AW814" s="638"/>
      <c r="AX814" s="639"/>
      <c r="AY814">
        <f>$AY$813</f>
        <v>0</v>
      </c>
    </row>
    <row r="815" spans="1:51" ht="24.75" hidden="1" customHeight="1" x14ac:dyDescent="0.15">
      <c r="A815" s="615"/>
      <c r="B815" s="616"/>
      <c r="C815" s="616"/>
      <c r="D815" s="616"/>
      <c r="E815" s="616"/>
      <c r="F815" s="617"/>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6"/>
      <c r="AY826">
        <f>COUNTA($G$828,$AC$828)</f>
        <v>0</v>
      </c>
    </row>
    <row r="827" spans="1:51" ht="24.75" hidden="1" customHeight="1" x14ac:dyDescent="0.15">
      <c r="A827" s="615"/>
      <c r="B827" s="616"/>
      <c r="C827" s="616"/>
      <c r="D827" s="616"/>
      <c r="E827" s="616"/>
      <c r="F827" s="617"/>
      <c r="G827" s="795" t="s">
        <v>17</v>
      </c>
      <c r="H827" s="651"/>
      <c r="I827" s="651"/>
      <c r="J827" s="651"/>
      <c r="K827" s="651"/>
      <c r="L827" s="650" t="s">
        <v>18</v>
      </c>
      <c r="M827" s="651"/>
      <c r="N827" s="651"/>
      <c r="O827" s="651"/>
      <c r="P827" s="651"/>
      <c r="Q827" s="651"/>
      <c r="R827" s="651"/>
      <c r="S827" s="651"/>
      <c r="T827" s="651"/>
      <c r="U827" s="651"/>
      <c r="V827" s="651"/>
      <c r="W827" s="651"/>
      <c r="X827" s="652"/>
      <c r="Y827" s="637" t="s">
        <v>19</v>
      </c>
      <c r="Z827" s="638"/>
      <c r="AA827" s="638"/>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7" t="s">
        <v>19</v>
      </c>
      <c r="AV827" s="638"/>
      <c r="AW827" s="638"/>
      <c r="AX827" s="639"/>
      <c r="AY827">
        <f>$AY$826</f>
        <v>0</v>
      </c>
    </row>
    <row r="828" spans="1:51" s="16" customFormat="1" ht="24.75" hidden="1" customHeight="1" x14ac:dyDescent="0.15">
      <c r="A828" s="615"/>
      <c r="B828" s="616"/>
      <c r="C828" s="616"/>
      <c r="D828" s="616"/>
      <c r="E828" s="616"/>
      <c r="F828" s="617"/>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3" max="49" man="1"/>
    <brk id="483" max="49" man="1"/>
    <brk id="727"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650</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650</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650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2021-06-23T06:53:09Z</cp:lastPrinted>
  <dcterms:created xsi:type="dcterms:W3CDTF">2012-03-13T00:50:25Z</dcterms:created>
  <dcterms:modified xsi:type="dcterms:W3CDTF">2021-07-05T13:50:50Z</dcterms:modified>
</cp:coreProperties>
</file>