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7130" windowHeight="99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<sst xmlns="http://schemas.openxmlformats.org/spreadsheetml/2006/main" count="3038" uniqueCount="785">
  <si>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</si>
  <si>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</si>
  <si>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</si>
  <si>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</si>
  <si>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</si>
  <si>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</si>
  <si>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</si>
  <si>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</si>
  <si>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</si>
  <si>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</si>
  <si>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</si>
  <si>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</si>
  <si>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</si>
  <si>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</si>
  <si>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</si>
  <si>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</si>
  <si>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</si>
  <si>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</si>
  <si>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</si>
  <si>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</si>
  <si>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</si>
  <si>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</si>
  <si>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</si>
  <si>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</si>
  <si>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</si>
  <si>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</si>
  <si>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</si>
  <si>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</si>
  <si>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</si>
  <si>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</si>
  <si>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</si>
  <si>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</si>
  <si>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</si>
  <si>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</si>
  <si>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</si>
  <si>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</si>
  <si>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</si>
  <si>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</si>
  <si>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</si>
  <si>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</si>
  <si>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</si>
  <si>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</si>
  <si>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</si>
  <si>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</si>
  <si>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</si>
  <si>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</si>
  <si>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</si>
  <si>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</si>
  <si>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</si>
  <si>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</si>
  <si>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</si>
  <si>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</si>
  <si>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</si>
  <si>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</si>
  <si>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</si>
  <si>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</si>
  <si>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</si>
  <si>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</si>
  <si>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</si>
  <si>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</si>
  <si>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</si>
  <si>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</si>
  <si>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</si>
  <si>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</si>
  <si>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</si>
  <si>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</si>
  <si>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</si>
  <si>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</si>
  <si>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</si>
  <si>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</si>
  <si>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</si>
  <si>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</si>
  <si>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</si>
  <si>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</si>
  <si>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</si>
  <si>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</si>
  <si>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</si>
  <si>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</si>
  <si>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</si>
  <si>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</si>
  <si>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</si>
  <si>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</si>
  <si>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</si>
  <si>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</si>
  <si>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</si>
  <si>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</si>
  <si>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</si>
  <si>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</si>
  <si>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</si>
  <si>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</si>
  <si>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</si>
  <si>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</si>
  <si>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</si>
  <si>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</si>
  <si>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</si>
  <si>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</si>
  <si>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</si>
  <si>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</si>
  <si>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</si>
  <si>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</si>
  <si>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</si>
  <si>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</si>
  <si>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</si>
  <si>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</si>
  <si>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</si>
  <si>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</si>
  <si>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</si>
  <si>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</si>
  <si>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</si>
  <si>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</si>
  <si>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</si>
  <si>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</si>
  <si>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</si>
  <si>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</si>
  <si>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</si>
  <si>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</si>
  <si>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</si>
  <si>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</si>
  <si>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</si>
  <si>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</si>
  <si>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</si>
  <si>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</si>
  <si>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</si>
  <si>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</si>
  <si>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</si>
  <si>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</si>
  <si>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</si>
  <si>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</si>
  <si>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</si>
  <si>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</si>
  <si>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</si>
  <si>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</si>
  <si>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</si>
  <si>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</si>
  <si>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</si>
  <si>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</si>
  <si>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</si>
  <si>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</si>
  <si>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</si>
  <si>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</si>
  <si>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</si>
  <si>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</si>
  <si>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</si>
  <si>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</si>
  <si>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</si>
  <si>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</si>
  <si>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</si>
  <si>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</si>
  <si>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</si>
  <si>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</si>
  <si>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</si>
  <si>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</si>
  <si>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</si>
  <si>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</si>
  <si>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</si>
  <si>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</si>
  <si>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</si>
  <si>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</si>
  <si>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</si>
  <si>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</si>
  <si>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</si>
  <si>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</si>
  <si>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</si>
  <si>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</si>
  <si>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</si>
  <si>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</si>
  <si>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</si>
  <si>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</si>
  <si>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</si>
  <si>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</si>
  <si>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</si>
  <si>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</si>
  <si>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</si>
  <si>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</si>
  <si>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</si>
  <si>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</si>
  <si>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</si>
  <si>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</si>
  <si>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</si>
  <si>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</si>
  <si>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</si>
  <si>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</si>
  <si>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</si>
  <si>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</si>
  <si>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</si>
  <si>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</si>
  <si>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</si>
  <si>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</si>
  <si>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</si>
  <si>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</si>
  <si>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</si>
  <si>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</si>
  <si>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</si>
  <si>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</si>
  <si>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</si>
  <si>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</si>
  <si>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</si>
  <si>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</si>
  <si>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</si>
  <si>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</si>
  <si>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</si>
  <si>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</si>
  <si>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</si>
  <si>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</si>
  <si>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</si>
  <si>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</si>
  <si>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</si>
  <si>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</si>
  <si>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</si>
  <si>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</si>
  <si>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</si>
  <si>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</si>
  <si>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</si>
  <si>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</si>
  <si>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</si>
  <si>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</si>
  <si>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</si>
  <si>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</si>
  <si>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</si>
  <si>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</si>
  <si>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</si>
  <si>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</si>
  <si>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</si>
  <si>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</si>
  <si>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</si>
  <si>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</si>
  <si>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</si>
  <si>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</si>
  <si>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</si>
  <si>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</si>
  <si>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</si>
  <si>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</si>
  <si>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</si>
  <si>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</si>
  <si>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</si>
  <si>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</si>
  <si>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</si>
  <si>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</si>
  <si>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</si>
  <si>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</si>
  <si>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</si>
  <si>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</si>
  <si>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</si>
  <si>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</si>
  <si>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</si>
  <si>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</si>
  <si>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</si>
  <si>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</si>
  <si>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</si>
  <si>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</si>
  <si>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</si>
  <si>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</si>
  <si>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</si>
  <si>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</si>
  <si>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</si>
  <si>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</si>
  <si>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</si>
  <si>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</si>
  <si>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</si>
  <si>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</si>
  <si>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</si>
  <si>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</si>
  <si>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</si>
  <si>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</si>
  <si>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</si>
  <si>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</si>
  <si>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</si>
  <si>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</si>
  <si>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</si>
  <si>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</si>
  <si>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</si>
  <si>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</si>
  <si>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</si>
  <si>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</si>
  <si>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</si>
  <si>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</si>
  <si>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</si>
  <si>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</si>
  <si>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</si>
  <si>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</si>
  <si>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</si>
  <si>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</si>
  <si>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</si>
  <si>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</si>
  <si>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</si>
  <si>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</si>
  <si>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</si>
  <si>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</si>
  <si>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</si>
  <si>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</si>
  <si>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</si>
  <si>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</si>
  <si>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</si>
  <si>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</si>
  <si>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</si>
  <si>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</si>
  <si>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</si>
  <si>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</si>
  <si>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</si>
  <si>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</si>
  <si>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</si>
  <si>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</si>
  <si>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</si>
  <si>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</si>
  <si>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</si>
  <si>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</si>
  <si>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</si>
  <si>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</si>
  <si>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</si>
  <si>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</si>
  <si>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</si>
  <si>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</si>
  <si>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</si>
  <si>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</si>
  <si>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</si>
  <si>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</si>
  <si>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</si>
  <si>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</si>
  <si>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</si>
  <si>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</si>
  <si>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</si>
  <si>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</si>
  <si>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</si>
  <si>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</si>
  <si>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</si>
  <si>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</si>
  <si>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</si>
  <si>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</si>
  <si>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</si>
  <si>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</si>
  <si>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</si>
  <si>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</si>
  <si>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</si>
  <si>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</si>
  <si>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</si>
  <si>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</si>
  <si>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</si>
  <si>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</si>
  <si>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</si>
  <si>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</si>
  <si>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</si>
  <si>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</si>
  <si>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</si>
  <si>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</si>
  <si>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</si>
  <si>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</si>
  <si>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</si>
  <si>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</si>
  <si>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</si>
  <si>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</si>
  <si>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</si>
  <si>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</si>
  <si>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</si>
  <si>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</si>
  <si>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</si>
  <si>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</si>
  <si>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</si>
  <si>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</si>
  <si>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</si>
  <si>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</si>
  <si>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</si>
  <si>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</si>
  <si>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</si>
  <si>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</si>
  <si>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</si>
  <si>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</si>
  <si>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</si>
  <si>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</si>
  <si>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</si>
  <si>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</si>
  <si>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</si>
  <si>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</si>
  <si>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</si>
  <si>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</si>
  <si>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</si>
  <si>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</si>
  <si>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</si>
  <si>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</si>
  <si>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</si>
  <si>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</si>
  <si>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</si>
  <si>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</si>
  <si>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</si>
  <si>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</si>
  <si>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</si>
  <si>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</si>
  <si>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</si>
  <si>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</si>
  <si>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</si>
  <si>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</si>
  <si>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</si>
  <si>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</si>
  <si>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</si>
  <si>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</si>
  <si>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</si>
  <si>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</si>
  <si>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</si>
  <si>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</si>
  <si>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</si>
  <si>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</si>
  <si>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</si>
  <si>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</si>
  <si>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</si>
  <si>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</si>
  <si>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</si>
  <si>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</si>
  <si>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</si>
  <si>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</si>
  <si>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</si>
  <si>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</si>
  <si>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</si>
  <si>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</si>
  <si>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</si>
  <si>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</si>
  <si>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</si>
  <si>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</si>
  <si>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</si>
  <si>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</si>
  <si>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</si>
  <si>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</si>
  <si>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</si>
  <si>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</si>
  <si>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</si>
  <si>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</si>
  <si>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</si>
  <si>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</si>
  <si>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</si>
  <si>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</si>
  <si>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</si>
  <si>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</si>
  <si>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</si>
  <si>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</si>
  <si>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</si>
  <si>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</si>
  <si>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</si>
  <si>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</si>
  <si>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</si>
  <si>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</si>
  <si>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</si>
  <si>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</si>
  <si>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</si>
  <si>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</si>
  <si>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</si>
  <si>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</si>
  <si>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</si>
  <si>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</si>
  <si>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</si>
  <si>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</si>
  <si>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</si>
  <si>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</si>
  <si>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</si>
  <si>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</si>
  <si>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</si>
  <si>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</si>
  <si>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</si>
  <si>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</si>
  <si>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</si>
  <si>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</si>
  <si>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</si>
  <si>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</si>
  <si>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</si>
  <si>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</si>
  <si>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</si>
  <si>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</si>
  <si>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</si>
  <si>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</si>
  <si>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</si>
  <si>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</si>
  <si>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</si>
  <si>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</si>
  <si>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</si>
  <si>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</si>
  <si>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</si>
  <si>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</si>
  <si>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</si>
  <si>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</si>
  <si>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</si>
  <si>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</si>
  <si>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</si>
  <si>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</si>
  <si>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</si>
  <si>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</si>
  <si>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</si>
  <si>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</si>
  <si>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</si>
  <si>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</si>
  <si>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</si>
  <si>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</si>
  <si>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</si>
  <si>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</si>
  <si>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</si>
  <si>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</si>
  <si>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</si>
  <si>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</si>
  <si>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</si>
  <si>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</si>
  <si>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</si>
  <si>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</si>
  <si>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</si>
  <si>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</si>
  <si>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</si>
  <si>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</si>
  <si>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</si>
  <si>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</si>
  <si>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</si>
  <si>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</si>
  <si>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</si>
  <si>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</si>
  <si>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</si>
  <si>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</si>
  <si>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</si>
  <si>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</si>
  <si>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</si>
  <si>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</si>
  <si>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</si>
  <si>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</si>
  <si>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</si>
  <si>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</si>
  <si>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</si>
  <si>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</si>
  <si>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</si>
  <si>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</si>
  <si>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</si>
  <si>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</si>
  <si>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</si>
  <si>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</si>
  <si>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</si>
  <si>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</si>
  <si>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</si>
  <si>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</si>
  <si>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</si>
  <si>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</si>
  <si>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</si>
  <si>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</si>
  <si>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</si>
  <si>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</si>
  <si>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</si>
  <si>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</si>
  <si>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</si>
  <si>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</si>
  <si>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</si>
  <si>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</si>
  <si>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</si>
  <si>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</si>
  <si>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</si>
  <si>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</si>
  <si>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</si>
  <si>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</si>
  <si>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</si>
  <si>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</si>
  <si>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</si>
  <si>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</si>
  <si>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</si>
  <si>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</si>
  <si>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</si>
  <si>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</si>
  <si>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</si>
  <si>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</si>
  <si>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</si>
  <si>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</si>
  <si>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</si>
  <si>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</si>
  <si>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</si>
  <si>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</si>
  <si>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</si>
  <si>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</si>
  <si>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</si>
  <si>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</si>
  <si>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</si>
  <si>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</si>
  <si>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</si>
  <si>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</si>
  <si>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</si>
  <si>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</si>
  <si>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</si>
  <si>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</si>
  <si>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</si>
  <si>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</si>
  <si>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</si>
  <si>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</si>
  <si>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</si>
  <si>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</si>
  <si>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</si>
  <si>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</si>
  <si>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</si>
  <si>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</si>
  <si>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</si>
  <si>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</si>
  <si>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</si>
  <si>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</si>
  <si>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</si>
  <si>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</si>
  <si>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</si>
  <si>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</si>
  <si>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</si>
  <si>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</si>
  <si>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</si>
  <si>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</si>
  <si>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</si>
  <si>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</si>
  <si>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</si>
  <si>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</si>
  <si>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</si>
  <si>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</si>
  <si>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</si>
  <si>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</si>
  <si>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</si>
  <si>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</si>
  <si>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</si>
  <si>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</si>
  <si>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</si>
  <si>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</si>
  <si>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</si>
  <si>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</si>
  <si>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</si>
  <si>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</si>
  <si>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</si>
  <si>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</si>
  <si>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</si>
  <si>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</si>
  <si>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</si>
  <si>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</si>
  <si>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</si>
  <si>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</si>
  <si>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</si>
  <si>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</si>
  <si>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</si>
  <si>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</si>
  <si>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</si>
  <si>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</si>
  <si>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</si>
  <si>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</si>
  <si>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</si>
  <si>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</si>
  <si>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</si>
  <si>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</si>
  <si>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</si>
  <si>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</si>
  <si>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</si>
  <si>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</si>
  <si>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</si>
  <si>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</si>
  <si>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</si>
  <si>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</si>
  <si>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</si>
  <si>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</si>
  <si>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</si>
  <si>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</si>
  <si>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</si>
  <si>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</si>
  <si>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</si>
  <si>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</si>
  <si>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</si>
  <si>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</si>
  <si>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</si>
  <si>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</si>
  <si>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</si>
  <si>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</si>
  <si>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</si>
  <si>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</si>
  <si>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</si>
  <si>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</si>
  <si>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</si>
  <si>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</si>
  <si>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</si>
  <si>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</si>
  <si>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</si>
  <si>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</si>
  <si>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</si>
  <si>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</si>
  <si>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</si>
  <si>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</si>
  <si>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</si>
  <si>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</si>
  <si>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</si>
  <si>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</si>
  <si>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</si>
  <si>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</si>
  <si>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</si>
  <si>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</si>
  <si>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</si>
  <si>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</si>
  <si>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</si>
  <si>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</si>
  <si>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</si>
  <si>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</si>
  <si>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</si>
  <si>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</si>
  <si>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</si>
  <si>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</si>
  <si>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</si>
  <si>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</si>
  <si>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</si>
  <si>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</si>
  <si>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</si>
  <si>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</si>
  <si>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</si>
  <si>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</si>
  <si>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</si>
  <si>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</si>
  <si>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</si>
  <si>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</si>
  <si>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</si>
  <si>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</si>
  <si>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</si>
  <si>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</si>
  <si>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</si>
  <si>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</si>
  <si>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</si>
  <si>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</si>
  <si>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</si>
  <si>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諸外国における環境法制に共通的に存在する基本問題の収集分析費</t>
  </si>
  <si>
    <t>大臣官房</t>
  </si>
  <si>
    <t>室長　岡﨑　雄太</t>
  </si>
  <si>
    <t>平成23年度</t>
  </si>
  <si>
    <t>終了予定なし</t>
  </si>
  <si>
    <t>総合政策課企画評価・政策プロモーション室</t>
  </si>
  <si>
    <t>-</t>
  </si>
  <si>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</si>
  <si>
    <t>環境法制に知見のある事業者を公募し、環境法制の様々な分野に共通する基本的な諸原則や論点、課題等に関し、事業者がコーディネートした専門的知見のある有識者等による諸外国、国内の情報の収集、研究会等での議論を実施し、我が国の環境政策に資する分析、検討を加え、報告書としてとりまとめ、データの蓄積を行う。</t>
  </si>
  <si>
    <t>環境保全調査費</t>
  </si>
  <si>
    <t>選定した政策領域又は政策手法ごとに研究会で議論し、15件程度のレポートを作成する。</t>
  </si>
  <si>
    <t>とりまとめられ環境政策検討に用いられたレポート数</t>
  </si>
  <si>
    <t>件</t>
  </si>
  <si>
    <t>環境政策検討に用いられたレポート数</t>
  </si>
  <si>
    <t>●●</t>
    <phoneticPr fontId="5"/>
  </si>
  <si>
    <t>研究会（特定の政策領域又は政策手法を3つ程度選定し分野ごとに開催）の開催件数</t>
  </si>
  <si>
    <t>回</t>
  </si>
  <si>
    <t>千円</t>
  </si>
  <si>
    <t>千円/件</t>
    <phoneticPr fontId="5"/>
  </si>
  <si>
    <t>3,672/28</t>
  </si>
  <si>
    <t>4,741/16</t>
  </si>
  <si>
    <t>／　</t>
    <phoneticPr fontId="5"/>
  </si>
  <si>
    <t>／　　　　　　　　　　　　　　</t>
    <phoneticPr fontId="5"/>
  </si>
  <si>
    <t>　　/</t>
    <phoneticPr fontId="5"/>
  </si>
  <si>
    <t>-</t>
    <phoneticPr fontId="5"/>
  </si>
  <si>
    <t>９．環境政策の基盤整備</t>
  </si>
  <si>
    <t>新23－015</t>
  </si>
  <si>
    <t>290</t>
  </si>
  <si>
    <t>321</t>
  </si>
  <si>
    <t>317</t>
  </si>
  <si>
    <t>315</t>
  </si>
  <si>
    <t>297</t>
  </si>
  <si>
    <t>310</t>
  </si>
  <si>
    <t>0310</t>
  </si>
  <si>
    <t>○</t>
  </si>
  <si>
    <t>-</t>
    <phoneticPr fontId="5"/>
  </si>
  <si>
    <t>-</t>
    <phoneticPr fontId="5"/>
  </si>
  <si>
    <t>-</t>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</si>
  <si>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</si>
  <si>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phoneticPr fontId="5"/>
  </si>
  <si>
    <t>-</t>
    <phoneticPr fontId="5"/>
  </si>
  <si>
    <t>現在の社会情勢において、諸外国の環境法制の基本情報の情報収集へのニーズは高い。</t>
    <phoneticPr fontId="5"/>
  </si>
  <si>
    <t>現時点で必要な環境法制の情報収集は、国が自ら実施する事が重要である。</t>
    <phoneticPr fontId="5"/>
  </si>
  <si>
    <t>環境政策の実施には先進的な諸外国の情報は必須。</t>
    <phoneticPr fontId="5"/>
  </si>
  <si>
    <t>無</t>
  </si>
  <si>
    <t>‐</t>
  </si>
  <si>
    <t>事業に要した費目・使途は本事業目的に資するものに限定して支出している。</t>
    <rPh sb="0" eb="2">
      <t>ジギョウ</t>
    </rPh>
    <rPh sb="3" eb="4">
      <t>ヨウ</t>
    </rPh>
    <phoneticPr fontId="5"/>
  </si>
  <si>
    <t>専門性を有する業者が行うことで、効率的に必要な情報の入手が可能である。</t>
    <phoneticPr fontId="5"/>
  </si>
  <si>
    <t>成果は、新たな環境政策実施に際して有効に活用されている。</t>
    <phoneticPr fontId="5"/>
  </si>
  <si>
    <t>事業の実施方針変更（一つのテーマの深掘り等）により令和２年度から成果目標を見直した。なお、本事業による成果は新たな環境政策実施に際して有効に活用されている。</t>
    <rPh sb="0" eb="2">
      <t>ジギョウ</t>
    </rPh>
    <rPh sb="3" eb="5">
      <t>ジッシ</t>
    </rPh>
    <rPh sb="5" eb="7">
      <t>ホウシン</t>
    </rPh>
    <rPh sb="7" eb="9">
      <t>ヘンコウ</t>
    </rPh>
    <rPh sb="25" eb="27">
      <t>レイワ</t>
    </rPh>
    <rPh sb="28" eb="30">
      <t>ネンド</t>
    </rPh>
    <rPh sb="37" eb="39">
      <t>ミナオ</t>
    </rPh>
    <rPh sb="45" eb="46">
      <t>ホン</t>
    </rPh>
    <rPh sb="46" eb="48">
      <t>ジギョウ</t>
    </rPh>
    <rPh sb="51" eb="53">
      <t>セイカ</t>
    </rPh>
    <phoneticPr fontId="5"/>
  </si>
  <si>
    <t>事業の実施方針変更により令和2年度から見込みを見直した。</t>
    <rPh sb="12" eb="14">
      <t>レイワ</t>
    </rPh>
    <rPh sb="15" eb="17">
      <t>ネンド</t>
    </rPh>
    <rPh sb="23" eb="25">
      <t>ミナオ</t>
    </rPh>
    <phoneticPr fontId="5"/>
  </si>
  <si>
    <t>引き続き優先順位の高いテーマを選定するとともに効率的な業務執行に努めていく。</t>
    <phoneticPr fontId="5"/>
  </si>
  <si>
    <t>A.（公社）商事法務研究会</t>
    <phoneticPr fontId="5"/>
  </si>
  <si>
    <t>印刷製本費</t>
    <rPh sb="0" eb="2">
      <t>インサツ</t>
    </rPh>
    <rPh sb="2" eb="4">
      <t>セイホン</t>
    </rPh>
    <rPh sb="4" eb="5">
      <t>ヒ</t>
    </rPh>
    <phoneticPr fontId="5"/>
  </si>
  <si>
    <t>報告書印刷</t>
    <rPh sb="0" eb="3">
      <t>ホウコクショ</t>
    </rPh>
    <rPh sb="3" eb="5">
      <t>インサツ</t>
    </rPh>
    <phoneticPr fontId="5"/>
  </si>
  <si>
    <t>人件費</t>
    <rPh sb="0" eb="3">
      <t>ジンケンヒ</t>
    </rPh>
    <phoneticPr fontId="5"/>
  </si>
  <si>
    <t>研究員等</t>
    <rPh sb="0" eb="3">
      <t>ケンキュウイン</t>
    </rPh>
    <rPh sb="3" eb="4">
      <t>トウ</t>
    </rPh>
    <phoneticPr fontId="5"/>
  </si>
  <si>
    <t>諸謝金</t>
    <rPh sb="0" eb="1">
      <t>ショ</t>
    </rPh>
    <rPh sb="1" eb="3">
      <t>シャキン</t>
    </rPh>
    <phoneticPr fontId="5"/>
  </si>
  <si>
    <t>検討会謝金等</t>
    <rPh sb="0" eb="3">
      <t>ケントウカイ</t>
    </rPh>
    <rPh sb="3" eb="5">
      <t>シャキン</t>
    </rPh>
    <rPh sb="5" eb="6">
      <t>トウ</t>
    </rPh>
    <phoneticPr fontId="5"/>
  </si>
  <si>
    <t>その他経費</t>
    <rPh sb="2" eb="3">
      <t>タ</t>
    </rPh>
    <rPh sb="3" eb="5">
      <t>ケイヒ</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</si>
  <si>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</si>
  <si>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</si>
  <si>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</si>
  <si>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t>
    <phoneticPr fontId="5"/>
  </si>
  <si>
    <t>-</t>
    <phoneticPr fontId="5"/>
  </si>
  <si>
    <t>調査テーマを選定するに当たって、優先度の極めて高いテーマを抽出することで、質の向上と合理化を図っている。また、関連性の高い案件の調査を同時に実施することなどにより、効率性を追求している。事業の効率的な実施により適正な支出水準となっている。</t>
    <phoneticPr fontId="5"/>
  </si>
  <si>
    <t>4,895/18</t>
    <phoneticPr fontId="5"/>
  </si>
  <si>
    <t>4,895/15</t>
    <phoneticPr fontId="5"/>
  </si>
  <si>
    <t>令和元年度の有識者及び行政事業レビューチームの所見に基づき、これまで一者応札・高落札率であること及び専門性の高い業務となっていることから、令和元年度以降、本業務の契約相手方の選定に当たっては、従来の一般競争（総合評価落札）方式から参加者確認公募に移行した。なお、可能な限り競争性を確保するため公示期間を長くするなどの対応を行っている。</t>
    <rPh sb="6" eb="9">
      <t>ユウシキシャ</t>
    </rPh>
    <rPh sb="9" eb="10">
      <t>オヨ</t>
    </rPh>
    <rPh sb="11" eb="15">
      <t>ギョウセイジギョウ</t>
    </rPh>
    <rPh sb="23" eb="25">
      <t>ショケン</t>
    </rPh>
    <rPh sb="26" eb="27">
      <t>モト</t>
    </rPh>
    <rPh sb="48" eb="49">
      <t>オヨ</t>
    </rPh>
    <rPh sb="74" eb="76">
      <t>イコウ</t>
    </rPh>
    <rPh sb="140" eb="142">
      <t>カクホ</t>
    </rPh>
    <rPh sb="161" eb="162">
      <t>オコナ</t>
    </rPh>
    <phoneticPr fontId="5"/>
  </si>
  <si>
    <t>単位当たりコストは前年と同水準であり、かつレポートの内容は質量ともに充実してしているため、水準は妥当である。</t>
    <rPh sb="0" eb="2">
      <t>タンイ</t>
    </rPh>
    <rPh sb="2" eb="3">
      <t>ア</t>
    </rPh>
    <rPh sb="9" eb="11">
      <t>ゼンネン</t>
    </rPh>
    <rPh sb="12" eb="15">
      <t>ドウスイジュン</t>
    </rPh>
    <rPh sb="45" eb="47">
      <t>スイジュン</t>
    </rPh>
    <rPh sb="48" eb="50">
      <t>ダトウ</t>
    </rPh>
    <phoneticPr fontId="5"/>
  </si>
  <si>
    <t>　　毎年度執行額／レポート件数＝（千円）　　　　　　　　　</t>
    <phoneticPr fontId="5"/>
  </si>
  <si>
    <t>引き続きテーマ選定方法や選定数を見直し、事業目的達成のために適切な事業実施に努めること。</t>
    <phoneticPr fontId="5"/>
  </si>
  <si>
    <t>テーマ選定方法や選定数について随時検討し、事業目的達成のための適切な事業を実施していく。</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</si>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</sst>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42</xdr:col>
      <xdr:colOff>48532</xdr:colOff>
      <xdr:row>762</xdr:row>
      <xdr:rowOff>302078</xdr:rowOff>
    </xdr:to>
    <xdr:grpSp>
      <xdr:nvGrpSpPr>
        <xdr:cNvPr id="2" name="グループ化 1"/>
        <xdr:cNvGrpSpPr/>
      </xdr:nvGrpSpPr>
      <xdr:grpSpPr>
        <a:xfrm>
          <a:off x="3200400" y="45034200"/>
          <a:ext cx="5249182" cy="4531178"/>
          <a:chOff x="3219450" y="32499300"/>
          <a:chExt cx="5003800" cy="4528458"/>
        </a:xfrm>
      </xdr:grpSpPr>
      <xdr:sp macro="" textlink="">
        <xdr:nvSpPr>
          <xdr:cNvPr id="3" name="正方形/長方形 2"/>
          <xdr:cNvSpPr/>
        </xdr:nvSpPr>
        <xdr:spPr>
          <a:xfrm>
            <a:off x="4673600" y="32499300"/>
            <a:ext cx="180056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5</a:t>
            </a:r>
            <a:r>
              <a:rPr kumimoji="1" lang="ja-JP" altLang="en-US" sz="1100"/>
              <a:t>百万円</a:t>
            </a:r>
          </a:p>
        </xdr:txBody>
      </xdr:sp>
      <xdr:sp macro="" textlink="">
        <xdr:nvSpPr>
          <xdr:cNvPr id="4" name="テキスト ボックス 3"/>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5" name="直線矢印コネクタ 4"/>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b="0" i="0" baseline="0">
                <a:solidFill>
                  <a:schemeClr val="dk1"/>
                </a:solidFill>
                <a:effectLst/>
                <a:latin typeface="+mn-lt"/>
                <a:ea typeface="+mn-ea"/>
                <a:cs typeface="+mn-cs"/>
              </a:rPr>
              <a:t>随意契約（公募）</a:t>
            </a:r>
            <a:r>
              <a:rPr kumimoji="1" lang="en-US" altLang="ja-JP" sz="1100"/>
              <a:t>】</a:t>
            </a:r>
            <a:endParaRPr kumimoji="1" lang="ja-JP" altLang="en-US" sz="1100"/>
          </a:p>
        </xdr:txBody>
      </xdr:sp>
      <xdr:sp macro="" textlink="">
        <xdr:nvSpPr>
          <xdr:cNvPr id="7" name="正方形/長方形 6"/>
          <xdr:cNvSpPr/>
        </xdr:nvSpPr>
        <xdr:spPr>
          <a:xfrm>
            <a:off x="4619625" y="35191700"/>
            <a:ext cx="207485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en-US" altLang="ja-JP" sz="1100"/>
              <a:t>5</a:t>
            </a:r>
            <a:r>
              <a:rPr kumimoji="1" lang="ja-JP" altLang="en-US" sz="1100"/>
              <a:t>百万円</a:t>
            </a:r>
          </a:p>
        </xdr:txBody>
      </xdr:sp>
      <xdr:sp macro="" textlink="">
        <xdr:nvSpPr>
          <xdr:cNvPr id="8" name="テキスト ボックス 7"/>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404</v>
      </c>
      <c r="AJ2" s="949" t="s">
        <v>708</v>
      </c>
      <c r="AK2" s="949"/>
      <c r="AL2" s="949"/>
      <c r="AM2" s="949"/>
      <c r="AN2" s="98" t="s">
        <v>404</v>
      </c>
      <c r="AO2" s="949">
        <v>20</v>
      </c>
      <c r="AP2" s="949"/>
      <c r="AQ2" s="949"/>
      <c r="AR2" s="99" t="s">
        <v>707</v>
      </c>
      <c r="AS2" s="955">
        <v>319</v>
      </c>
      <c r="AT2" s="955"/>
      <c r="AU2" s="955"/>
      <c r="AV2" s="98" t="str">
        <f>IF(AW2="","","-")</f>
        <v/>
      </c>
      <c r="AW2" s="915"/>
      <c r="AX2" s="915"/>
    </row>
    <row r="3" spans="1:50" ht="21" customHeight="1" thickBot="1" x14ac:dyDescent="0.2">
      <c r="A3" s="869" t="s">
        <v>700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714</v>
      </c>
      <c r="H5" s="842"/>
      <c r="I5" s="842"/>
      <c r="J5" s="842"/>
      <c r="K5" s="842"/>
      <c r="L5" s="842"/>
      <c r="M5" s="843" t="s">
        <v>66</v>
      </c>
      <c r="N5" s="844"/>
      <c r="O5" s="844"/>
      <c r="P5" s="844"/>
      <c r="Q5" s="844"/>
      <c r="R5" s="845"/>
      <c r="S5" s="846" t="s">
        <v>715</v>
      </c>
      <c r="T5" s="842"/>
      <c r="U5" s="842"/>
      <c r="V5" s="842"/>
      <c r="W5" s="842"/>
      <c r="X5" s="847"/>
      <c r="Y5" s="700" t="s">
        <v>3</v>
      </c>
      <c r="Z5" s="545"/>
      <c r="AA5" s="545"/>
      <c r="AB5" s="545"/>
      <c r="AC5" s="545"/>
      <c r="AD5" s="546"/>
      <c r="AE5" s="701" t="s">
        <v>716</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7" t="s">
        <v>387</v>
      </c>
      <c r="Z7" s="442"/>
      <c r="AA7" s="442"/>
      <c r="AB7" s="442"/>
      <c r="AC7" s="442"/>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256</v>
      </c>
      <c r="B8" s="498"/>
      <c r="C8" s="498"/>
      <c r="D8" s="498"/>
      <c r="E8" s="498"/>
      <c r="F8" s="499"/>
      <c r="G8" s="950" t="str">
        <f>入力規則等!A27</f>
        <v>-</v>
      </c>
      <c r="H8" s="722"/>
      <c r="I8" s="722"/>
      <c r="J8" s="722"/>
      <c r="K8" s="722"/>
      <c r="L8" s="722"/>
      <c r="M8" s="722"/>
      <c r="N8" s="722"/>
      <c r="O8" s="722"/>
      <c r="P8" s="722"/>
      <c r="Q8" s="722"/>
      <c r="R8" s="722"/>
      <c r="S8" s="722"/>
      <c r="T8" s="722"/>
      <c r="U8" s="722"/>
      <c r="V8" s="722"/>
      <c r="W8" s="722"/>
      <c r="X8" s="951"/>
      <c r="Y8" s="848" t="s">
        <v>257</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718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4"/>
    </row>
    <row r="13" spans="1:50" ht="21" customHeight="1" x14ac:dyDescent="0.15">
      <c r="A13" s="615"/>
      <c r="B13" s="616"/>
      <c r="C13" s="616"/>
      <c r="D13" s="616"/>
      <c r="E13" s="616"/>
      <c r="F13" s="617"/>
      <c r="G13" s="725" t="s">
        <v>6</v>
      </c>
      <c r="H13" s="726"/>
      <c r="I13" s="766" t="s">
        <v>7</v>
      </c>
      <c r="J13" s="767"/>
      <c r="K13" s="767"/>
      <c r="L13" s="767"/>
      <c r="M13" s="767"/>
      <c r="N13" s="767"/>
      <c r="O13" s="768"/>
      <c r="P13" s="660">
        <v>5</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4">
        <v>5</v>
      </c>
      <c r="AS13" s="925"/>
      <c r="AT13" s="925"/>
      <c r="AU13" s="925"/>
      <c r="AV13" s="925"/>
      <c r="AW13" s="925"/>
      <c r="AX13" s="926"/>
    </row>
    <row r="14" spans="1:50" ht="21" customHeight="1" x14ac:dyDescent="0.15">
      <c r="A14" s="615"/>
      <c r="B14" s="616"/>
      <c r="C14" s="616"/>
      <c r="D14" s="616"/>
      <c r="E14" s="616"/>
      <c r="F14" s="617"/>
      <c r="G14" s="727"/>
      <c r="H14" s="728"/>
      <c r="I14" s="713" t="s">
        <v>8</v>
      </c>
      <c r="J14" s="764"/>
      <c r="K14" s="764"/>
      <c r="L14" s="764"/>
      <c r="M14" s="764"/>
      <c r="N14" s="764"/>
      <c r="O14" s="765"/>
      <c r="P14" s="660" t="s">
        <v>717</v>
      </c>
      <c r="Q14" s="661"/>
      <c r="R14" s="661"/>
      <c r="S14" s="661"/>
      <c r="T14" s="661"/>
      <c r="U14" s="661"/>
      <c r="V14" s="662"/>
      <c r="W14" s="660" t="s">
        <v>717</v>
      </c>
      <c r="X14" s="661"/>
      <c r="Y14" s="661"/>
      <c r="Z14" s="661"/>
      <c r="AA14" s="661"/>
      <c r="AB14" s="661"/>
      <c r="AC14" s="662"/>
      <c r="AD14" s="660" t="s">
        <v>746</v>
      </c>
      <c r="AE14" s="661"/>
      <c r="AF14" s="661"/>
      <c r="AG14" s="661"/>
      <c r="AH14" s="661"/>
      <c r="AI14" s="661"/>
      <c r="AJ14" s="662"/>
      <c r="AK14" s="660"/>
      <c r="AL14" s="661"/>
      <c r="AM14" s="661"/>
      <c r="AN14" s="661"/>
      <c r="AO14" s="661"/>
      <c r="AP14" s="661"/>
      <c r="AQ14" s="662"/>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t="s">
        <v>748</v>
      </c>
      <c r="AL15" s="661"/>
      <c r="AM15" s="661"/>
      <c r="AN15" s="661"/>
      <c r="AO15" s="661"/>
      <c r="AP15" s="661"/>
      <c r="AQ15" s="662"/>
      <c r="AR15" s="660"/>
      <c r="AS15" s="661"/>
      <c r="AT15" s="661"/>
      <c r="AU15" s="661"/>
      <c r="AV15" s="661"/>
      <c r="AW15" s="661"/>
      <c r="AX15" s="804"/>
    </row>
    <row r="16" spans="1:50" ht="21" customHeight="1" x14ac:dyDescent="0.15">
      <c r="A16" s="615"/>
      <c r="B16" s="616"/>
      <c r="C16" s="616"/>
      <c r="D16" s="616"/>
      <c r="E16" s="616"/>
      <c r="F16" s="617"/>
      <c r="G16" s="727"/>
      <c r="H16" s="728"/>
      <c r="I16" s="713" t="s">
        <v>52</v>
      </c>
      <c r="J16" s="714"/>
      <c r="K16" s="714"/>
      <c r="L16" s="714"/>
      <c r="M16" s="714"/>
      <c r="N16" s="714"/>
      <c r="O16" s="715"/>
      <c r="P16" s="660" t="s">
        <v>717</v>
      </c>
      <c r="Q16" s="661"/>
      <c r="R16" s="661"/>
      <c r="S16" s="661"/>
      <c r="T16" s="661"/>
      <c r="U16" s="661"/>
      <c r="V16" s="662"/>
      <c r="W16" s="660" t="s">
        <v>717</v>
      </c>
      <c r="X16" s="661"/>
      <c r="Y16" s="661"/>
      <c r="Z16" s="661"/>
      <c r="AA16" s="661"/>
      <c r="AB16" s="661"/>
      <c r="AC16" s="662"/>
      <c r="AD16" s="660" t="s">
        <v>747</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60" t="s">
        <v>717</v>
      </c>
      <c r="Q17" s="661"/>
      <c r="R17" s="661"/>
      <c r="S17" s="661"/>
      <c r="T17" s="661"/>
      <c r="U17" s="661"/>
      <c r="V17" s="662"/>
      <c r="W17" s="660" t="s">
        <v>717</v>
      </c>
      <c r="X17" s="661"/>
      <c r="Y17" s="661"/>
      <c r="Z17" s="661"/>
      <c r="AA17" s="661"/>
      <c r="AB17" s="661"/>
      <c r="AC17" s="662"/>
      <c r="AD17" s="660" t="s">
        <v>748</v>
      </c>
      <c r="AE17" s="661"/>
      <c r="AF17" s="661"/>
      <c r="AG17" s="661"/>
      <c r="AH17" s="661"/>
      <c r="AI17" s="661"/>
      <c r="AJ17" s="662"/>
      <c r="AK17" s="660"/>
      <c r="AL17" s="661"/>
      <c r="AM17" s="661"/>
      <c r="AN17" s="661"/>
      <c r="AO17" s="661"/>
      <c r="AP17" s="661"/>
      <c r="AQ17" s="662"/>
      <c r="AR17" s="922"/>
      <c r="AS17" s="922"/>
      <c r="AT17" s="922"/>
      <c r="AU17" s="922"/>
      <c r="AV17" s="922"/>
      <c r="AW17" s="922"/>
      <c r="AX17" s="923"/>
    </row>
    <row r="18" spans="1:50" ht="24.75" customHeight="1" x14ac:dyDescent="0.15">
      <c r="A18" s="615"/>
      <c r="B18" s="616"/>
      <c r="C18" s="616"/>
      <c r="D18" s="616"/>
      <c r="E18" s="616"/>
      <c r="F18" s="617"/>
      <c r="G18" s="729"/>
      <c r="H18" s="730"/>
      <c r="I18" s="718" t="s">
        <v>20</v>
      </c>
      <c r="J18" s="719"/>
      <c r="K18" s="719"/>
      <c r="L18" s="719"/>
      <c r="M18" s="719"/>
      <c r="N18" s="719"/>
      <c r="O18" s="720"/>
      <c r="P18" s="880">
        <f>SUM(P13:V17)</f>
        <v>5</v>
      </c>
      <c r="Q18" s="881"/>
      <c r="R18" s="881"/>
      <c r="S18" s="881"/>
      <c r="T18" s="881"/>
      <c r="U18" s="881"/>
      <c r="V18" s="882"/>
      <c r="W18" s="880">
        <f>SUM(W13:AC17)</f>
        <v>5</v>
      </c>
      <c r="X18" s="881"/>
      <c r="Y18" s="881"/>
      <c r="Z18" s="881"/>
      <c r="AA18" s="881"/>
      <c r="AB18" s="881"/>
      <c r="AC18" s="882"/>
      <c r="AD18" s="880">
        <f>SUM(AD13:AJ17)</f>
        <v>5</v>
      </c>
      <c r="AE18" s="881"/>
      <c r="AF18" s="881"/>
      <c r="AG18" s="881"/>
      <c r="AH18" s="881"/>
      <c r="AI18" s="881"/>
      <c r="AJ18" s="882"/>
      <c r="AK18" s="880">
        <f>SUM(AK13:AQ17)</f>
        <v>5</v>
      </c>
      <c r="AL18" s="881"/>
      <c r="AM18" s="881"/>
      <c r="AN18" s="881"/>
      <c r="AO18" s="881"/>
      <c r="AP18" s="881"/>
      <c r="AQ18" s="882"/>
      <c r="AR18" s="880">
        <f>SUM(AR13:AX17)</f>
        <v>5</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60">
        <v>4</v>
      </c>
      <c r="Q19" s="661"/>
      <c r="R19" s="661"/>
      <c r="S19" s="661"/>
      <c r="T19" s="661"/>
      <c r="U19" s="661"/>
      <c r="V19" s="662"/>
      <c r="W19" s="660">
        <v>5</v>
      </c>
      <c r="X19" s="661"/>
      <c r="Y19" s="661"/>
      <c r="Z19" s="661"/>
      <c r="AA19" s="661"/>
      <c r="AB19" s="661"/>
      <c r="AC19" s="662"/>
      <c r="AD19" s="660">
        <v>5</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6">
        <f>IF(P18=0, "-", SUM(P19)/P18)</f>
        <v>0.8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8"/>
      <c r="G21" s="314" t="s">
        <v>354</v>
      </c>
      <c r="H21" s="315"/>
      <c r="I21" s="315"/>
      <c r="J21" s="315"/>
      <c r="K21" s="315"/>
      <c r="L21" s="315"/>
      <c r="M21" s="315"/>
      <c r="N21" s="315"/>
      <c r="O21" s="315"/>
      <c r="P21" s="316">
        <f>IF(P19=0, "-", SUM(P19)/SUM(P13,P14))</f>
        <v>0.8</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705</v>
      </c>
      <c r="B22" s="975"/>
      <c r="C22" s="975"/>
      <c r="D22" s="975"/>
      <c r="E22" s="975"/>
      <c r="F22" s="976"/>
      <c r="G22" s="970" t="s">
        <v>333</v>
      </c>
      <c r="H22" s="222"/>
      <c r="I22" s="222"/>
      <c r="J22" s="222"/>
      <c r="K22" s="222"/>
      <c r="L22" s="222"/>
      <c r="M22" s="222"/>
      <c r="N22" s="222"/>
      <c r="O22" s="223"/>
      <c r="P22" s="938" t="s">
        <v>703</v>
      </c>
      <c r="Q22" s="222"/>
      <c r="R22" s="222"/>
      <c r="S22" s="222"/>
      <c r="T22" s="222"/>
      <c r="U22" s="222"/>
      <c r="V22" s="223"/>
      <c r="W22" s="938" t="s">
        <v>704</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720</v>
      </c>
      <c r="H23" s="972"/>
      <c r="I23" s="972"/>
      <c r="J23" s="972"/>
      <c r="K23" s="972"/>
      <c r="L23" s="972"/>
      <c r="M23" s="972"/>
      <c r="N23" s="972"/>
      <c r="O23" s="973"/>
      <c r="P23" s="924">
        <v>5</v>
      </c>
      <c r="Q23" s="925"/>
      <c r="R23" s="925"/>
      <c r="S23" s="925"/>
      <c r="T23" s="925"/>
      <c r="U23" s="925"/>
      <c r="V23" s="939"/>
      <c r="W23" s="924">
        <v>5</v>
      </c>
      <c r="X23" s="925"/>
      <c r="Y23" s="925"/>
      <c r="Z23" s="925"/>
      <c r="AA23" s="925"/>
      <c r="AB23" s="925"/>
      <c r="AC23" s="939"/>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40"/>
      <c r="H24" s="941"/>
      <c r="I24" s="941"/>
      <c r="J24" s="941"/>
      <c r="K24" s="941"/>
      <c r="L24" s="941"/>
      <c r="M24" s="941"/>
      <c r="N24" s="941"/>
      <c r="O24" s="942"/>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40"/>
      <c r="H25" s="941"/>
      <c r="I25" s="941"/>
      <c r="J25" s="941"/>
      <c r="K25" s="941"/>
      <c r="L25" s="941"/>
      <c r="M25" s="941"/>
      <c r="N25" s="941"/>
      <c r="O25" s="942"/>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3" t="s">
        <v>337</v>
      </c>
      <c r="H28" s="944"/>
      <c r="I28" s="944"/>
      <c r="J28" s="944"/>
      <c r="K28" s="944"/>
      <c r="L28" s="944"/>
      <c r="M28" s="944"/>
      <c r="N28" s="944"/>
      <c r="O28" s="945"/>
      <c r="P28" s="880">
        <f>P29-SUM(P23:P27)</f>
        <v>0</v>
      </c>
      <c r="Q28" s="881"/>
      <c r="R28" s="881"/>
      <c r="S28" s="881"/>
      <c r="T28" s="881"/>
      <c r="U28" s="881"/>
      <c r="V28" s="882"/>
      <c r="W28" s="880">
        <f>W29-SUM(W23:W27)</f>
        <v>0</v>
      </c>
      <c r="X28" s="881"/>
      <c r="Y28" s="881"/>
      <c r="Z28" s="881"/>
      <c r="AA28" s="881"/>
      <c r="AB28" s="881"/>
      <c r="AC28" s="882"/>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6" t="s">
        <v>334</v>
      </c>
      <c r="H29" s="947"/>
      <c r="I29" s="947"/>
      <c r="J29" s="947"/>
      <c r="K29" s="947"/>
      <c r="L29" s="947"/>
      <c r="M29" s="947"/>
      <c r="N29" s="947"/>
      <c r="O29" s="948"/>
      <c r="P29" s="660">
        <f>AK13</f>
        <v>5</v>
      </c>
      <c r="Q29" s="661"/>
      <c r="R29" s="661"/>
      <c r="S29" s="661"/>
      <c r="T29" s="661"/>
      <c r="U29" s="661"/>
      <c r="V29" s="662"/>
      <c r="W29" s="660">
        <f>AR13</f>
        <v>5</v>
      </c>
      <c r="X29" s="661"/>
      <c r="Y29" s="661"/>
      <c r="Z29" s="661"/>
      <c r="AA29" s="661"/>
      <c r="AB29" s="661"/>
      <c r="AC29" s="662"/>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3" t="s">
        <v>349</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388</v>
      </c>
      <c r="AF30" s="861"/>
      <c r="AG30" s="861"/>
      <c r="AH30" s="862"/>
      <c r="AI30" s="919" t="s">
        <v>410</v>
      </c>
      <c r="AJ30" s="919"/>
      <c r="AK30" s="919"/>
      <c r="AL30" s="860"/>
      <c r="AM30" s="919" t="s">
        <v>507</v>
      </c>
      <c r="AN30" s="919"/>
      <c r="AO30" s="919"/>
      <c r="AP30" s="860"/>
      <c r="AQ30" s="769" t="s">
        <v>232</v>
      </c>
      <c r="AR30" s="770"/>
      <c r="AS30" s="770"/>
      <c r="AT30" s="771"/>
      <c r="AU30" s="776" t="s">
        <v>134</v>
      </c>
      <c r="AV30" s="776"/>
      <c r="AW30" s="776"/>
      <c r="AX30" s="92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0"/>
      <c r="AJ31" s="920"/>
      <c r="AK31" s="920"/>
      <c r="AL31" s="410"/>
      <c r="AM31" s="920"/>
      <c r="AN31" s="920"/>
      <c r="AO31" s="920"/>
      <c r="AP31" s="410"/>
      <c r="AQ31" s="250">
        <v>3</v>
      </c>
      <c r="AR31" s="201"/>
      <c r="AS31" s="136" t="s">
        <v>233</v>
      </c>
      <c r="AT31" s="137"/>
      <c r="AU31" s="200" t="s">
        <v>717</v>
      </c>
      <c r="AV31" s="200"/>
      <c r="AW31" s="395" t="s">
        <v>179</v>
      </c>
      <c r="AX31" s="396"/>
    </row>
    <row r="32" spans="1:50" ht="23.25"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28</v>
      </c>
      <c r="AF32" s="219"/>
      <c r="AG32" s="219"/>
      <c r="AH32" s="219"/>
      <c r="AI32" s="218">
        <v>16</v>
      </c>
      <c r="AJ32" s="219"/>
      <c r="AK32" s="219"/>
      <c r="AL32" s="219"/>
      <c r="AM32" s="218">
        <v>18</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25</v>
      </c>
      <c r="AF33" s="219"/>
      <c r="AG33" s="219"/>
      <c r="AH33" s="219"/>
      <c r="AI33" s="218">
        <v>25</v>
      </c>
      <c r="AJ33" s="219"/>
      <c r="AK33" s="219"/>
      <c r="AL33" s="219"/>
      <c r="AM33" s="218">
        <v>15</v>
      </c>
      <c r="AN33" s="219"/>
      <c r="AO33" s="219"/>
      <c r="AP33" s="219"/>
      <c r="AQ33" s="336">
        <v>15</v>
      </c>
      <c r="AR33" s="208"/>
      <c r="AS33" s="208"/>
      <c r="AT33" s="337"/>
      <c r="AU33" s="219" t="s">
        <v>717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112</v>
      </c>
      <c r="AF34" s="219"/>
      <c r="AG34" s="219"/>
      <c r="AH34" s="219"/>
      <c r="AI34" s="218">
        <v>64</v>
      </c>
      <c r="AJ34" s="219"/>
      <c r="AK34" s="219"/>
      <c r="AL34" s="219"/>
      <c r="AM34" s="218">
        <v>120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1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1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9" t="s">
        <v>134</v>
      </c>
      <c r="AV51" s="929"/>
      <c r="AW51" s="929"/>
      <c r="AX51" s="93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9" t="s">
        <v>134</v>
      </c>
      <c r="AV58" s="929"/>
      <c r="AW58" s="929"/>
      <c r="AX58" s="93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725</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9"/>
      <c r="AY79">
        <f>COUNTIF($AR$79,"☑")</f>
        <v>0</v>
      </c>
    </row>
    <row r="80" spans="1:51" ht="18.75" hidden="1" customHeight="1" x14ac:dyDescent="0.15">
      <c r="A80" s="86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7"/>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c r="AY82">
        <f t="shared" ref="AY82:AY89" si="10">$AY$80</f>
        <v>0</v>
      </c>
    </row>
    <row r="83" spans="1:60" ht="22.5" hidden="1" customHeight="1" x14ac:dyDescent="0.15">
      <c r="A83" s="867"/>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c r="AY83">
        <f t="shared" si="10"/>
        <v>0</v>
      </c>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1"/>
      <c r="AY84">
        <f t="shared" si="10"/>
        <v>0</v>
      </c>
    </row>
    <row r="85" spans="1:60" ht="18.75" hidden="1" customHeight="1" x14ac:dyDescent="0.15">
      <c r="A85" s="86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6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4</v>
      </c>
      <c r="AF101" s="282"/>
      <c r="AG101" s="282"/>
      <c r="AH101" s="282"/>
      <c r="AI101" s="282">
        <v>6</v>
      </c>
      <c r="AJ101" s="282"/>
      <c r="AK101" s="282"/>
      <c r="AL101" s="282"/>
      <c r="AM101" s="282">
        <v>10</v>
      </c>
      <c r="AN101" s="282"/>
      <c r="AO101" s="282"/>
      <c r="AP101" s="282"/>
      <c r="AQ101" s="282" t="s">
        <v>749</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10</v>
      </c>
      <c r="AF102" s="282"/>
      <c r="AG102" s="282"/>
      <c r="AH102" s="282"/>
      <c r="AI102" s="282">
        <v>10</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781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131</v>
      </c>
      <c r="AF116" s="282"/>
      <c r="AG116" s="282"/>
      <c r="AH116" s="282"/>
      <c r="AI116" s="282">
        <v>296</v>
      </c>
      <c r="AJ116" s="282"/>
      <c r="AK116" s="282"/>
      <c r="AL116" s="282"/>
      <c r="AM116" s="282">
        <v>272</v>
      </c>
      <c r="AN116" s="282"/>
      <c r="AO116" s="282"/>
      <c r="AP116" s="282"/>
      <c r="AQ116" s="218">
        <v>326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777</v>
      </c>
      <c r="AN117" s="553"/>
      <c r="AO117" s="553"/>
      <c r="AP117" s="553"/>
      <c r="AQ117" s="553" t="s">
        <v>778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732</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733</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733</v>
      </c>
      <c r="H125" s="390"/>
      <c r="I125" s="390"/>
      <c r="J125" s="390"/>
      <c r="K125" s="390"/>
      <c r="L125" s="390"/>
      <c r="M125" s="390"/>
      <c r="N125" s="390"/>
      <c r="O125" s="390"/>
      <c r="P125" s="390"/>
      <c r="Q125" s="390"/>
      <c r="R125" s="390"/>
      <c r="S125" s="390"/>
      <c r="T125" s="390"/>
      <c r="U125" s="390"/>
      <c r="V125" s="390"/>
      <c r="W125" s="390"/>
      <c r="X125" s="934"/>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5"/>
      <c r="Y126" s="473" t="s">
        <v>49</v>
      </c>
      <c r="Z126" s="447"/>
      <c r="AA126" s="448"/>
      <c r="AB126" s="474" t="s">
        <v>734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1"/>
      <c r="Z127" s="932"/>
      <c r="AA127" s="933"/>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733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1</v>
      </c>
    </row>
    <row r="421" spans="1:51" ht="22.5"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1</v>
      </c>
    </row>
    <row r="422" spans="1:51" ht="22.5" customHeight="1" x14ac:dyDescent="0.15">
      <c r="A422" s="190"/>
      <c r="B422" s="187"/>
      <c r="C422" s="181"/>
      <c r="D422" s="187"/>
      <c r="E422" s="181"/>
      <c r="F422" s="182"/>
      <c r="G422" s="107" t="s">
        <v>717</v>
      </c>
      <c r="H422" s="108"/>
      <c r="I422" s="108"/>
      <c r="J422" s="108"/>
      <c r="K422" s="108"/>
      <c r="L422" s="108"/>
      <c r="M422" s="108"/>
      <c r="N422" s="108"/>
      <c r="O422" s="108"/>
      <c r="P422" s="109"/>
      <c r="Q422" s="116" t="s">
        <v>717</v>
      </c>
      <c r="R422" s="117"/>
      <c r="S422" s="117"/>
      <c r="T422" s="117"/>
      <c r="U422" s="117"/>
      <c r="V422" s="117"/>
      <c r="W422" s="117"/>
      <c r="X422" s="117"/>
      <c r="Y422" s="117"/>
      <c r="Z422" s="117"/>
      <c r="AA422" s="118"/>
      <c r="AB422" s="144" t="s">
        <v>717</v>
      </c>
      <c r="AC422" s="145"/>
      <c r="AD422" s="145"/>
      <c r="AE422" s="150" t="s">
        <v>717</v>
      </c>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1</v>
      </c>
    </row>
    <row r="423" spans="1:51" ht="22.5"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1</v>
      </c>
    </row>
    <row r="424" spans="1:51" ht="25.5"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1</v>
      </c>
    </row>
    <row r="425" spans="1:51" ht="22.5"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1</v>
      </c>
    </row>
    <row r="426" spans="1:51" ht="22.5"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1</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750</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669</v>
      </c>
      <c r="D430" s="936"/>
      <c r="E430" s="175" t="s">
        <v>397</v>
      </c>
      <c r="F430" s="900"/>
      <c r="G430" s="901" t="s">
        <v>252</v>
      </c>
      <c r="H430" s="126"/>
      <c r="I430" s="126"/>
      <c r="J430" s="902" t="s">
        <v>717</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1" t="s">
        <v>252</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1" t="s">
        <v>252</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1" t="s">
        <v>252</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1" t="s">
        <v>252</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7"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745</v>
      </c>
      <c r="AE702" s="342"/>
      <c r="AF702" s="342"/>
      <c r="AG702" s="382" t="s">
        <v>752</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745</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745</v>
      </c>
      <c r="AE704" s="785"/>
      <c r="AF704" s="785"/>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6" t="s">
        <v>745</v>
      </c>
      <c r="AE705" s="717"/>
      <c r="AF705" s="717"/>
      <c r="AG705" s="128" t="s">
        <v>779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755</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36.950000000000003" customHeight="1" x14ac:dyDescent="0.15">
      <c r="A707" s="645"/>
      <c r="B707" s="646"/>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755</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756</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45.9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756</v>
      </c>
      <c r="AE712" s="785"/>
      <c r="AF712" s="785"/>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756</v>
      </c>
      <c r="AE713" s="323"/>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756</v>
      </c>
      <c r="AE714" s="806"/>
      <c r="AF714" s="807"/>
      <c r="AG714" s="738"/>
      <c r="AH714" s="739"/>
      <c r="AI714" s="739"/>
      <c r="AJ714" s="739"/>
      <c r="AK714" s="739"/>
      <c r="AL714" s="739"/>
      <c r="AM714" s="739"/>
      <c r="AN714" s="739"/>
      <c r="AO714" s="739"/>
      <c r="AP714" s="739"/>
      <c r="AQ714" s="739"/>
      <c r="AR714" s="739"/>
      <c r="AS714" s="739"/>
      <c r="AT714" s="739"/>
      <c r="AU714" s="739"/>
      <c r="AV714" s="739"/>
      <c r="AW714" s="739"/>
      <c r="AX714" s="740"/>
    </row>
    <row r="715" spans="1:50" ht="48.95" customHeight="1" x14ac:dyDescent="0.15">
      <c r="A715" s="643"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745</v>
      </c>
      <c r="AE715" s="606"/>
      <c r="AF715" s="659"/>
      <c r="AG715" s="744" t="s">
        <v>760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745</v>
      </c>
      <c r="AE716" s="630"/>
      <c r="AF716" s="630"/>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756</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1"/>
      <c r="C726" s="813" t="s">
        <v>53</v>
      </c>
      <c r="D726" s="839"/>
      <c r="E726" s="839"/>
      <c r="F726" s="840"/>
      <c r="G726" s="579" t="s">
        <v>776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762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7" t="s">
        <v>784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782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138</v>
      </c>
      <c r="B733" s="676"/>
      <c r="C733" s="676"/>
      <c r="D733" s="676"/>
      <c r="E733" s="677"/>
      <c r="F733" s="640" t="s">
        <v>783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2" t="s">
        <v>670</v>
      </c>
      <c r="B737" s="211"/>
      <c r="C737" s="211"/>
      <c r="D737" s="212"/>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395</v>
      </c>
      <c r="B738" s="361"/>
      <c r="C738" s="361"/>
      <c r="D738" s="361"/>
      <c r="E738" s="956" t="s">
        <v>737</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394</v>
      </c>
      <c r="B739" s="361"/>
      <c r="C739" s="361"/>
      <c r="D739" s="361"/>
      <c r="E739" s="956" t="s">
        <v>738</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393</v>
      </c>
      <c r="B740" s="361"/>
      <c r="C740" s="361"/>
      <c r="D740" s="361"/>
      <c r="E740" s="956" t="s">
        <v>739</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392</v>
      </c>
      <c r="B741" s="361"/>
      <c r="C741" s="361"/>
      <c r="D741" s="361"/>
      <c r="E741" s="956" t="s">
        <v>740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391</v>
      </c>
      <c r="B742" s="361"/>
      <c r="C742" s="361"/>
      <c r="D742" s="361"/>
      <c r="E742" s="956" t="s">
        <v>741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390</v>
      </c>
      <c r="B743" s="361"/>
      <c r="C743" s="361"/>
      <c r="D743" s="361"/>
      <c r="E743" s="956" t="s">
        <v>742</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389</v>
      </c>
      <c r="B744" s="361"/>
      <c r="C744" s="361"/>
      <c r="D744" s="361"/>
      <c r="E744" s="956" t="s">
        <v>743</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388</v>
      </c>
      <c r="B745" s="361"/>
      <c r="C745" s="361"/>
      <c r="D745" s="361"/>
      <c r="E745" s="993" t="s">
        <v>744</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543</v>
      </c>
      <c r="B746" s="361"/>
      <c r="C746" s="361"/>
      <c r="D746" s="361"/>
      <c r="E746" s="962" t="s">
        <v>709</v>
      </c>
      <c r="F746" s="960"/>
      <c r="G746" s="960"/>
      <c r="H746" s="100" t="str">
        <f>IF(E746="","","-")</f>
        <v>-</v>
      </c>
      <c r="I746" s="960" t="s">
        <v>342</v>
      </c>
      <c r="J746" s="960"/>
      <c r="K746" s="100" t="str">
        <f>IF(I746="","","-")</f>
        <v>-</v>
      </c>
      <c r="L746" s="961">
        <v>304</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507</v>
      </c>
      <c r="B747" s="361"/>
      <c r="C747" s="361"/>
      <c r="D747" s="361"/>
      <c r="E747" s="962" t="s">
        <v>709</v>
      </c>
      <c r="F747" s="960"/>
      <c r="G747" s="960"/>
      <c r="H747" s="100" t="str">
        <f>IF(E747="","","-")</f>
        <v>-</v>
      </c>
      <c r="I747" s="960"/>
      <c r="J747" s="960"/>
      <c r="K747" s="100" t="str">
        <f>IF(I747="","","-")</f>
        <v/>
      </c>
      <c r="L747" s="961">
        <v>304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384</v>
      </c>
      <c r="B787" s="632"/>
      <c r="C787" s="632"/>
      <c r="D787" s="632"/>
      <c r="E787" s="632"/>
      <c r="F787" s="633"/>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4"/>
      <c r="B788" s="635"/>
      <c r="C788" s="635"/>
      <c r="D788" s="635"/>
      <c r="E788" s="635"/>
      <c r="F788" s="636"/>
      <c r="G788" s="813" t="s">
        <v>17</v>
      </c>
      <c r="H788" s="673"/>
      <c r="I788" s="673"/>
      <c r="J788" s="673"/>
      <c r="K788" s="673"/>
      <c r="L788" s="672" t="s">
        <v>18</v>
      </c>
      <c r="M788" s="673"/>
      <c r="N788" s="673"/>
      <c r="O788" s="673"/>
      <c r="P788" s="673"/>
      <c r="Q788" s="673"/>
      <c r="R788" s="673"/>
      <c r="S788" s="673"/>
      <c r="T788" s="673"/>
      <c r="U788" s="673"/>
      <c r="V788" s="673"/>
      <c r="W788" s="673"/>
      <c r="X788" s="674"/>
      <c r="Y788" s="656" t="s">
        <v>19</v>
      </c>
      <c r="Z788" s="657"/>
      <c r="AA788" s="657"/>
      <c r="AB788" s="800"/>
      <c r="AC788" s="813" t="s">
        <v>17</v>
      </c>
      <c r="AD788" s="673"/>
      <c r="AE788" s="673"/>
      <c r="AF788" s="673"/>
      <c r="AG788" s="673"/>
      <c r="AH788" s="672" t="s">
        <v>18</v>
      </c>
      <c r="AI788" s="673"/>
      <c r="AJ788" s="673"/>
      <c r="AK788" s="673"/>
      <c r="AL788" s="673"/>
      <c r="AM788" s="673"/>
      <c r="AN788" s="673"/>
      <c r="AO788" s="673"/>
      <c r="AP788" s="673"/>
      <c r="AQ788" s="673"/>
      <c r="AR788" s="673"/>
      <c r="AS788" s="673"/>
      <c r="AT788" s="674"/>
      <c r="AU788" s="656" t="s">
        <v>19</v>
      </c>
      <c r="AV788" s="657"/>
      <c r="AW788" s="657"/>
      <c r="AX788" s="658"/>
    </row>
    <row r="789" spans="1:51" ht="24.75" customHeight="1" x14ac:dyDescent="0.15">
      <c r="A789" s="634"/>
      <c r="B789" s="635"/>
      <c r="C789" s="635"/>
      <c r="D789" s="635"/>
      <c r="E789" s="635"/>
      <c r="F789" s="636"/>
      <c r="G789" s="607" t="s">
        <v>764</v>
      </c>
      <c r="H789" s="608"/>
      <c r="I789" s="608"/>
      <c r="J789" s="608"/>
      <c r="K789" s="609"/>
      <c r="L789" s="599" t="s">
        <v>765</v>
      </c>
      <c r="M789" s="600"/>
      <c r="N789" s="600"/>
      <c r="O789" s="600"/>
      <c r="P789" s="600"/>
      <c r="Q789" s="600"/>
      <c r="R789" s="600"/>
      <c r="S789" s="600"/>
      <c r="T789" s="600"/>
      <c r="U789" s="600"/>
      <c r="V789" s="600"/>
      <c r="W789" s="600"/>
      <c r="X789" s="601"/>
      <c r="Y789" s="602">
        <v>0.6</v>
      </c>
      <c r="Z789" s="603"/>
      <c r="AA789" s="603"/>
      <c r="AB789" s="613"/>
      <c r="AC789" s="833"/>
      <c r="AD789" s="834"/>
      <c r="AE789" s="834"/>
      <c r="AF789" s="834"/>
      <c r="AG789" s="835"/>
      <c r="AH789" s="669"/>
      <c r="AI789" s="670"/>
      <c r="AJ789" s="670"/>
      <c r="AK789" s="670"/>
      <c r="AL789" s="670"/>
      <c r="AM789" s="670"/>
      <c r="AN789" s="670"/>
      <c r="AO789" s="670"/>
      <c r="AP789" s="670"/>
      <c r="AQ789" s="670"/>
      <c r="AR789" s="670"/>
      <c r="AS789" s="670"/>
      <c r="AT789" s="671"/>
      <c r="AU789" s="385"/>
      <c r="AV789" s="386"/>
      <c r="AW789" s="386"/>
      <c r="AX789" s="387"/>
    </row>
    <row r="790" spans="1:51" ht="24.75" customHeight="1" x14ac:dyDescent="0.15">
      <c r="A790" s="634"/>
      <c r="B790" s="635"/>
      <c r="C790" s="635"/>
      <c r="D790" s="635"/>
      <c r="E790" s="635"/>
      <c r="F790" s="636"/>
      <c r="G790" s="607" t="s">
        <v>766</v>
      </c>
      <c r="H790" s="627"/>
      <c r="I790" s="627"/>
      <c r="J790" s="627"/>
      <c r="K790" s="628"/>
      <c r="L790" s="599" t="s">
        <v>767</v>
      </c>
      <c r="M790" s="667"/>
      <c r="N790" s="667"/>
      <c r="O790" s="667"/>
      <c r="P790" s="667"/>
      <c r="Q790" s="667"/>
      <c r="R790" s="667"/>
      <c r="S790" s="667"/>
      <c r="T790" s="667"/>
      <c r="U790" s="667"/>
      <c r="V790" s="667"/>
      <c r="W790" s="667"/>
      <c r="X790" s="668"/>
      <c r="Y790" s="602">
        <v>0.2</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4"/>
      <c r="B791" s="635"/>
      <c r="C791" s="635"/>
      <c r="D791" s="635"/>
      <c r="E791" s="635"/>
      <c r="F791" s="636"/>
      <c r="G791" s="607" t="s">
        <v>768</v>
      </c>
      <c r="H791" s="627"/>
      <c r="I791" s="627"/>
      <c r="J791" s="627"/>
      <c r="K791" s="628"/>
      <c r="L791" s="599" t="s">
        <v>769</v>
      </c>
      <c r="M791" s="667"/>
      <c r="N791" s="667"/>
      <c r="O791" s="667"/>
      <c r="P791" s="667"/>
      <c r="Q791" s="667"/>
      <c r="R791" s="667"/>
      <c r="S791" s="667"/>
      <c r="T791" s="667"/>
      <c r="U791" s="667"/>
      <c r="V791" s="667"/>
      <c r="W791" s="667"/>
      <c r="X791" s="668"/>
      <c r="Y791" s="602">
        <v>3.5</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4"/>
      <c r="B792" s="635"/>
      <c r="C792" s="635"/>
      <c r="D792" s="635"/>
      <c r="E792" s="635"/>
      <c r="F792" s="636"/>
      <c r="G792" s="607" t="s">
        <v>770</v>
      </c>
      <c r="H792" s="608"/>
      <c r="I792" s="608"/>
      <c r="J792" s="608"/>
      <c r="K792" s="609"/>
      <c r="L792" s="599" t="s">
        <v>771</v>
      </c>
      <c r="M792" s="600"/>
      <c r="N792" s="600"/>
      <c r="O792" s="600"/>
      <c r="P792" s="600"/>
      <c r="Q792" s="600"/>
      <c r="R792" s="600"/>
      <c r="S792" s="600"/>
      <c r="T792" s="600"/>
      <c r="U792" s="600"/>
      <c r="V792" s="600"/>
      <c r="W792" s="600"/>
      <c r="X792" s="601"/>
      <c r="Y792" s="602">
        <v>0.6</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4"/>
      <c r="B799" s="635"/>
      <c r="C799" s="635"/>
      <c r="D799" s="635"/>
      <c r="E799" s="635"/>
      <c r="F799" s="636"/>
      <c r="G799" s="824" t="s">
        <v>20</v>
      </c>
      <c r="H799" s="825"/>
      <c r="I799" s="825"/>
      <c r="J799" s="825"/>
      <c r="K799" s="825"/>
      <c r="L799" s="826"/>
      <c r="M799" s="827"/>
      <c r="N799" s="827"/>
      <c r="O799" s="827"/>
      <c r="P799" s="827"/>
      <c r="Q799" s="827"/>
      <c r="R799" s="827"/>
      <c r="S799" s="827"/>
      <c r="T799" s="827"/>
      <c r="U799" s="827"/>
      <c r="V799" s="827"/>
      <c r="W799" s="827"/>
      <c r="X799" s="828"/>
      <c r="Y799" s="829">
        <f>SUM(Y789:AB798)</f>
        <v>4.8999999999999995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4"/>
      <c r="B800" s="635"/>
      <c r="C800" s="635"/>
      <c r="D800" s="635"/>
      <c r="E800" s="635"/>
      <c r="F800" s="636"/>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0</v>
      </c>
    </row>
    <row r="801" spans="1:51" ht="24.75" hidden="1" customHeight="1" x14ac:dyDescent="0.15">
      <c r="A801" s="634"/>
      <c r="B801" s="635"/>
      <c r="C801" s="635"/>
      <c r="D801" s="635"/>
      <c r="E801" s="635"/>
      <c r="F801" s="636"/>
      <c r="G801" s="813" t="s">
        <v>17</v>
      </c>
      <c r="H801" s="673"/>
      <c r="I801" s="673"/>
      <c r="J801" s="673"/>
      <c r="K801" s="673"/>
      <c r="L801" s="672" t="s">
        <v>18</v>
      </c>
      <c r="M801" s="673"/>
      <c r="N801" s="673"/>
      <c r="O801" s="673"/>
      <c r="P801" s="673"/>
      <c r="Q801" s="673"/>
      <c r="R801" s="673"/>
      <c r="S801" s="673"/>
      <c r="T801" s="673"/>
      <c r="U801" s="673"/>
      <c r="V801" s="673"/>
      <c r="W801" s="673"/>
      <c r="X801" s="674"/>
      <c r="Y801" s="656" t="s">
        <v>19</v>
      </c>
      <c r="Z801" s="657"/>
      <c r="AA801" s="657"/>
      <c r="AB801" s="800"/>
      <c r="AC801" s="813" t="s">
        <v>17</v>
      </c>
      <c r="AD801" s="673"/>
      <c r="AE801" s="673"/>
      <c r="AF801" s="673"/>
      <c r="AG801" s="673"/>
      <c r="AH801" s="672" t="s">
        <v>18</v>
      </c>
      <c r="AI801" s="673"/>
      <c r="AJ801" s="673"/>
      <c r="AK801" s="673"/>
      <c r="AL801" s="673"/>
      <c r="AM801" s="673"/>
      <c r="AN801" s="673"/>
      <c r="AO801" s="673"/>
      <c r="AP801" s="673"/>
      <c r="AQ801" s="673"/>
      <c r="AR801" s="673"/>
      <c r="AS801" s="673"/>
      <c r="AT801" s="674"/>
      <c r="AU801" s="656" t="s">
        <v>19</v>
      </c>
      <c r="AV801" s="657"/>
      <c r="AW801" s="657"/>
      <c r="AX801" s="658"/>
      <c r="AY801">
        <f>$AY$800</f>
        <v>0</v>
      </c>
    </row>
    <row r="802" spans="1:51" ht="24.75" hidden="1" customHeight="1" x14ac:dyDescent="0.15">
      <c r="A802" s="634"/>
      <c r="B802" s="635"/>
      <c r="C802" s="635"/>
      <c r="D802" s="635"/>
      <c r="E802" s="635"/>
      <c r="F802" s="636"/>
      <c r="G802" s="833"/>
      <c r="H802" s="834"/>
      <c r="I802" s="834"/>
      <c r="J802" s="834"/>
      <c r="K802" s="835"/>
      <c r="L802" s="669"/>
      <c r="M802" s="670"/>
      <c r="N802" s="670"/>
      <c r="O802" s="670"/>
      <c r="P802" s="670"/>
      <c r="Q802" s="670"/>
      <c r="R802" s="670"/>
      <c r="S802" s="670"/>
      <c r="T802" s="670"/>
      <c r="U802" s="670"/>
      <c r="V802" s="670"/>
      <c r="W802" s="670"/>
      <c r="X802" s="671"/>
      <c r="Y802" s="385"/>
      <c r="Z802" s="386"/>
      <c r="AA802" s="386"/>
      <c r="AB802" s="836"/>
      <c r="AC802" s="833"/>
      <c r="AD802" s="834"/>
      <c r="AE802" s="834"/>
      <c r="AF802" s="834"/>
      <c r="AG802" s="835"/>
      <c r="AH802" s="669"/>
      <c r="AI802" s="670"/>
      <c r="AJ802" s="670"/>
      <c r="AK802" s="670"/>
      <c r="AL802" s="670"/>
      <c r="AM802" s="670"/>
      <c r="AN802" s="670"/>
      <c r="AO802" s="670"/>
      <c r="AP802" s="670"/>
      <c r="AQ802" s="670"/>
      <c r="AR802" s="670"/>
      <c r="AS802" s="670"/>
      <c r="AT802" s="671"/>
      <c r="AU802" s="385"/>
      <c r="AV802" s="386"/>
      <c r="AW802" s="386"/>
      <c r="AX802" s="387"/>
      <c r="AY802">
        <f t="shared" ref="AY802:AY812" si="115">$AY$800</f>
        <v>0</v>
      </c>
    </row>
    <row r="803" spans="1:51"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4"/>
      <c r="B812" s="635"/>
      <c r="C812" s="635"/>
      <c r="D812" s="635"/>
      <c r="E812" s="635"/>
      <c r="F812" s="636"/>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4"/>
      <c r="B813" s="635"/>
      <c r="C813" s="635"/>
      <c r="D813" s="635"/>
      <c r="E813" s="635"/>
      <c r="F813" s="636"/>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4"/>
      <c r="B814" s="635"/>
      <c r="C814" s="635"/>
      <c r="D814" s="635"/>
      <c r="E814" s="635"/>
      <c r="F814" s="636"/>
      <c r="G814" s="813" t="s">
        <v>17</v>
      </c>
      <c r="H814" s="673"/>
      <c r="I814" s="673"/>
      <c r="J814" s="673"/>
      <c r="K814" s="673"/>
      <c r="L814" s="672" t="s">
        <v>18</v>
      </c>
      <c r="M814" s="673"/>
      <c r="N814" s="673"/>
      <c r="O814" s="673"/>
      <c r="P814" s="673"/>
      <c r="Q814" s="673"/>
      <c r="R814" s="673"/>
      <c r="S814" s="673"/>
      <c r="T814" s="673"/>
      <c r="U814" s="673"/>
      <c r="V814" s="673"/>
      <c r="W814" s="673"/>
      <c r="X814" s="674"/>
      <c r="Y814" s="656" t="s">
        <v>19</v>
      </c>
      <c r="Z814" s="657"/>
      <c r="AA814" s="657"/>
      <c r="AB814" s="800"/>
      <c r="AC814" s="813" t="s">
        <v>17</v>
      </c>
      <c r="AD814" s="673"/>
      <c r="AE814" s="673"/>
      <c r="AF814" s="673"/>
      <c r="AG814" s="673"/>
      <c r="AH814" s="672" t="s">
        <v>18</v>
      </c>
      <c r="AI814" s="673"/>
      <c r="AJ814" s="673"/>
      <c r="AK814" s="673"/>
      <c r="AL814" s="673"/>
      <c r="AM814" s="673"/>
      <c r="AN814" s="673"/>
      <c r="AO814" s="673"/>
      <c r="AP814" s="673"/>
      <c r="AQ814" s="673"/>
      <c r="AR814" s="673"/>
      <c r="AS814" s="673"/>
      <c r="AT814" s="674"/>
      <c r="AU814" s="656" t="s">
        <v>19</v>
      </c>
      <c r="AV814" s="657"/>
      <c r="AW814" s="657"/>
      <c r="AX814" s="658"/>
      <c r="AY814">
        <f>$AY$813</f>
        <v>0</v>
      </c>
    </row>
    <row r="815" spans="1:51" ht="24.75" hidden="1" customHeight="1" x14ac:dyDescent="0.15">
      <c r="A815" s="634"/>
      <c r="B815" s="635"/>
      <c r="C815" s="635"/>
      <c r="D815" s="635"/>
      <c r="E815" s="635"/>
      <c r="F815" s="636"/>
      <c r="G815" s="833"/>
      <c r="H815" s="834"/>
      <c r="I815" s="834"/>
      <c r="J815" s="834"/>
      <c r="K815" s="835"/>
      <c r="L815" s="669"/>
      <c r="M815" s="670"/>
      <c r="N815" s="670"/>
      <c r="O815" s="670"/>
      <c r="P815" s="670"/>
      <c r="Q815" s="670"/>
      <c r="R815" s="670"/>
      <c r="S815" s="670"/>
      <c r="T815" s="670"/>
      <c r="U815" s="670"/>
      <c r="V815" s="670"/>
      <c r="W815" s="670"/>
      <c r="X815" s="671"/>
      <c r="Y815" s="385"/>
      <c r="Z815" s="386"/>
      <c r="AA815" s="386"/>
      <c r="AB815" s="836"/>
      <c r="AC815" s="833"/>
      <c r="AD815" s="834"/>
      <c r="AE815" s="834"/>
      <c r="AF815" s="834"/>
      <c r="AG815" s="835"/>
      <c r="AH815" s="669"/>
      <c r="AI815" s="670"/>
      <c r="AJ815" s="670"/>
      <c r="AK815" s="670"/>
      <c r="AL815" s="670"/>
      <c r="AM815" s="670"/>
      <c r="AN815" s="670"/>
      <c r="AO815" s="670"/>
      <c r="AP815" s="670"/>
      <c r="AQ815" s="670"/>
      <c r="AR815" s="670"/>
      <c r="AS815" s="670"/>
      <c r="AT815" s="671"/>
      <c r="AU815" s="385"/>
      <c r="AV815" s="386"/>
      <c r="AW815" s="386"/>
      <c r="AX815" s="387"/>
      <c r="AY815">
        <f t="shared" ref="AY815:AY825" si="116">$AY$813</f>
        <v>0</v>
      </c>
    </row>
    <row r="816" spans="1:51"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4"/>
      <c r="B825" s="635"/>
      <c r="C825" s="635"/>
      <c r="D825" s="635"/>
      <c r="E825" s="635"/>
      <c r="F825" s="636"/>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4"/>
      <c r="B826" s="635"/>
      <c r="C826" s="635"/>
      <c r="D826" s="635"/>
      <c r="E826" s="635"/>
      <c r="F826" s="636"/>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4"/>
      <c r="B827" s="635"/>
      <c r="C827" s="635"/>
      <c r="D827" s="635"/>
      <c r="E827" s="635"/>
      <c r="F827" s="636"/>
      <c r="G827" s="813" t="s">
        <v>17</v>
      </c>
      <c r="H827" s="673"/>
      <c r="I827" s="673"/>
      <c r="J827" s="673"/>
      <c r="K827" s="673"/>
      <c r="L827" s="672" t="s">
        <v>18</v>
      </c>
      <c r="M827" s="673"/>
      <c r="N827" s="673"/>
      <c r="O827" s="673"/>
      <c r="P827" s="673"/>
      <c r="Q827" s="673"/>
      <c r="R827" s="673"/>
      <c r="S827" s="673"/>
      <c r="T827" s="673"/>
      <c r="U827" s="673"/>
      <c r="V827" s="673"/>
      <c r="W827" s="673"/>
      <c r="X827" s="674"/>
      <c r="Y827" s="656" t="s">
        <v>19</v>
      </c>
      <c r="Z827" s="657"/>
      <c r="AA827" s="657"/>
      <c r="AB827" s="800"/>
      <c r="AC827" s="813" t="s">
        <v>17</v>
      </c>
      <c r="AD827" s="673"/>
      <c r="AE827" s="673"/>
      <c r="AF827" s="673"/>
      <c r="AG827" s="673"/>
      <c r="AH827" s="672" t="s">
        <v>18</v>
      </c>
      <c r="AI827" s="673"/>
      <c r="AJ827" s="673"/>
      <c r="AK827" s="673"/>
      <c r="AL827" s="673"/>
      <c r="AM827" s="673"/>
      <c r="AN827" s="673"/>
      <c r="AO827" s="673"/>
      <c r="AP827" s="673"/>
      <c r="AQ827" s="673"/>
      <c r="AR827" s="673"/>
      <c r="AS827" s="673"/>
      <c r="AT827" s="674"/>
      <c r="AU827" s="656" t="s">
        <v>19</v>
      </c>
      <c r="AV827" s="657"/>
      <c r="AW827" s="657"/>
      <c r="AX827" s="658"/>
      <c r="AY827">
        <f>$AY$826</f>
        <v>0</v>
      </c>
    </row>
    <row r="828" spans="1:51" s="16" customFormat="1" ht="24.75" hidden="1" customHeight="1" x14ac:dyDescent="0.15">
      <c r="A828" s="634"/>
      <c r="B828" s="635"/>
      <c r="C828" s="635"/>
      <c r="D828" s="635"/>
      <c r="E828" s="635"/>
      <c r="F828" s="636"/>
      <c r="G828" s="833"/>
      <c r="H828" s="834"/>
      <c r="I828" s="834"/>
      <c r="J828" s="834"/>
      <c r="K828" s="835"/>
      <c r="L828" s="669"/>
      <c r="M828" s="670"/>
      <c r="N828" s="670"/>
      <c r="O828" s="670"/>
      <c r="P828" s="670"/>
      <c r="Q828" s="670"/>
      <c r="R828" s="670"/>
      <c r="S828" s="670"/>
      <c r="T828" s="670"/>
      <c r="U828" s="670"/>
      <c r="V828" s="670"/>
      <c r="W828" s="670"/>
      <c r="X828" s="671"/>
      <c r="Y828" s="385"/>
      <c r="Z828" s="386"/>
      <c r="AA828" s="386"/>
      <c r="AB828" s="836"/>
      <c r="AC828" s="833"/>
      <c r="AD828" s="834"/>
      <c r="AE828" s="834"/>
      <c r="AF828" s="834"/>
      <c r="AG828" s="835"/>
      <c r="AH828" s="669"/>
      <c r="AI828" s="670"/>
      <c r="AJ828" s="670"/>
      <c r="AK828" s="670"/>
      <c r="AL828" s="670"/>
      <c r="AM828" s="670"/>
      <c r="AN828" s="670"/>
      <c r="AO828" s="670"/>
      <c r="AP828" s="670"/>
      <c r="AQ828" s="670"/>
      <c r="AR828" s="670"/>
      <c r="AS828" s="670"/>
      <c r="AT828" s="671"/>
      <c r="AU828" s="385"/>
      <c r="AV828" s="386"/>
      <c r="AW828" s="386"/>
      <c r="AX828" s="387"/>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772</v>
      </c>
      <c r="D845" s="343"/>
      <c r="E845" s="343"/>
      <c r="F845" s="343"/>
      <c r="G845" s="343"/>
      <c r="H845" s="343"/>
      <c r="I845" s="343"/>
      <c r="J845" s="344">
        <v>5010005018552</v>
      </c>
      <c r="K845" s="345"/>
      <c r="L845" s="345"/>
      <c r="M845" s="345"/>
      <c r="N845" s="345"/>
      <c r="O845" s="345"/>
      <c r="P845" s="377" t="s">
        <v>773</v>
      </c>
      <c r="Q845" s="378"/>
      <c r="R845" s="378"/>
      <c r="S845" s="378"/>
      <c r="T845" s="378"/>
      <c r="U845" s="378"/>
      <c r="V845" s="378"/>
      <c r="W845" s="378"/>
      <c r="X845" s="378"/>
      <c r="Y845" s="347">
        <v>5</v>
      </c>
      <c r="Z845" s="348"/>
      <c r="AA845" s="348"/>
      <c r="AB845" s="349"/>
      <c r="AC845" s="906" t="s">
        <v>376</v>
      </c>
      <c r="AD845" s="907"/>
      <c r="AE845" s="907"/>
      <c r="AF845" s="907"/>
      <c r="AG845" s="907"/>
      <c r="AH845" s="366" t="s">
        <v>774</v>
      </c>
      <c r="AI845" s="367"/>
      <c r="AJ845" s="367"/>
      <c r="AK845" s="367"/>
      <c r="AL845" s="354" t="s">
        <v>774</v>
      </c>
      <c r="AM845" s="355"/>
      <c r="AN845" s="355"/>
      <c r="AO845" s="356"/>
      <c r="AP845" s="357" t="s">
        <v>774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t="s">
        <v>774</v>
      </c>
      <c r="K1110" s="345"/>
      <c r="L1110" s="345"/>
      <c r="M1110" s="345"/>
      <c r="N1110" s="345"/>
      <c r="O1110" s="345"/>
      <c r="P1110" s="377" t="s">
        <v>774</v>
      </c>
      <c r="Q1110" s="378"/>
      <c r="R1110" s="378"/>
      <c r="S1110" s="378"/>
      <c r="T1110" s="378"/>
      <c r="U1110" s="378"/>
      <c r="V1110" s="378"/>
      <c r="W1110" s="378"/>
      <c r="X1110" s="378"/>
      <c r="Y1110" s="347" t="s">
        <v>774</v>
      </c>
      <c r="Z1110" s="348"/>
      <c r="AA1110" s="348"/>
      <c r="AB1110" s="349"/>
      <c r="AC1110" s="371"/>
      <c r="AD1110" s="371"/>
      <c r="AE1110" s="371"/>
      <c r="AF1110" s="371"/>
      <c r="AG1110" s="371"/>
      <c r="AH1110" s="352" t="s">
        <v>775</v>
      </c>
      <c r="AI1110" s="353"/>
      <c r="AJ1110" s="353"/>
      <c r="AK1110" s="353"/>
      <c r="AL1110" s="354" t="s">
        <v>774</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99">
    <cfRule type="expression" dxfId="2811" priority="13899">
      <formula>IF(RIGHT(TEXT(Y799,"0.#"),1)=".",FALSE,TRUE)</formula>
    </cfRule>
    <cfRule type="expression" dxfId="2810" priority="13900">
      <formula>IF(RIGHT(TEXT(Y799,"0.#"),1)=".",TRUE,FALSE)</formula>
    </cfRule>
  </conditionalFormatting>
  <conditionalFormatting sqref="Y830:Y837 Y828 Y817:Y824 Y815 Y804:Y811 Y802">
    <cfRule type="expression" dxfId="2809" priority="13681">
      <formula>IF(RIGHT(TEXT(Y802,"0.#"),1)=".",FALSE,TRUE)</formula>
    </cfRule>
    <cfRule type="expression" dxfId="2808" priority="13682">
      <formula>IF(RIGHT(TEXT(Y802,"0.#"),1)=".",TRUE,FALSE)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94:Y798">
    <cfRule type="expression" dxfId="2801" priority="13705">
      <formula>IF(RIGHT(TEXT(Y794,"0.#"),1)=".",FALSE,TRUE)</formula>
    </cfRule>
    <cfRule type="expression" dxfId="2800" priority="13706">
      <formula>IF(RIGHT(TEXT(Y794,"0.#"),1)=".",TRUE,FALSE)</formula>
    </cfRule>
  </conditionalFormatting>
  <conditionalFormatting sqref="AU790">
    <cfRule type="expression" dxfId="2799" priority="13703">
      <formula>IF(RIGHT(TEXT(AU790,"0.#"),1)=".",FALSE,TRUE)</formula>
    </cfRule>
    <cfRule type="expression" dxfId="2798" priority="13704">
      <formula>IF(RIGHT(TEXT(AU790,"0.#"),1)=".",TRUE,FALSE)</formula>
    </cfRule>
  </conditionalFormatting>
  <conditionalFormatting sqref="AU799">
    <cfRule type="expression" dxfId="2797" priority="13701">
      <formula>IF(RIGHT(TEXT(AU799,"0.#"),1)=".",FALSE,TRUE)</formula>
    </cfRule>
    <cfRule type="expression" dxfId="2796" priority="13702">
      <formula>IF(RIGHT(TEXT(AU799,"0.#"),1)=".",TRUE,FALSE)</formula>
    </cfRule>
  </conditionalFormatting>
  <conditionalFormatting sqref="AU791:AU798 AU789">
    <cfRule type="expression" dxfId="2795" priority="13699">
      <formula>IF(RIGHT(TEXT(AU789,"0.#"),1)=".",FALSE,TRUE)</formula>
    </cfRule>
    <cfRule type="expression" dxfId="2794" priority="13700">
      <formula>IF(RIGHT(TEXT(AU789,"0.#"),1)=".",TRUE,FALSE)</formula>
    </cfRule>
  </conditionalFormatting>
  <conditionalFormatting sqref="Y829 Y816 Y803">
    <cfRule type="expression" dxfId="2793" priority="13685">
      <formula>IF(RIGHT(TEXT(Y803,"0.#"),1)=".",FALSE,TRUE)</formula>
    </cfRule>
    <cfRule type="expression" dxfId="2792" priority="13686">
      <formula>IF(RIGHT(TEXT(Y803,"0.#"),1)=".",TRUE,FALSE)</formula>
    </cfRule>
  </conditionalFormatting>
  <conditionalFormatting sqref="Y838 Y825 Y812">
    <cfRule type="expression" dxfId="2791" priority="13683">
      <formula>IF(RIGHT(TEXT(Y812,"0.#"),1)=".",FALSE,TRUE)</formula>
    </cfRule>
    <cfRule type="expression" dxfId="2790" priority="13684">
      <formula>IF(RIGHT(TEXT(Y812,"0.#"),1)=".",TRUE,FALSE)</formula>
    </cfRule>
  </conditionalFormatting>
  <conditionalFormatting sqref="AU829 AU816 AU803">
    <cfRule type="expression" dxfId="2789" priority="13679">
      <formula>IF(RIGHT(TEXT(AU803,"0.#"),1)=".",FALSE,TRUE)</formula>
    </cfRule>
    <cfRule type="expression" dxfId="2788" priority="13680">
      <formula>IF(RIGHT(TEXT(AU803,"0.#"),1)=".",TRUE,FALSE)</formula>
    </cfRule>
  </conditionalFormatting>
  <conditionalFormatting sqref="AU838 AU825 AU812">
    <cfRule type="expression" dxfId="2787" priority="13677">
      <formula>IF(RIGHT(TEXT(AU812,"0.#"),1)=".",FALSE,TRUE)</formula>
    </cfRule>
    <cfRule type="expression" dxfId="2786" priority="13678">
      <formula>IF(RIGHT(TEXT(AU812,"0.#"),1)=".",TRUE,FALSE)</formula>
    </cfRule>
  </conditionalFormatting>
  <conditionalFormatting sqref="AU830:AU837 AU828 AU817:AU824 AU815 AU804:AU811 AU802">
    <cfRule type="expression" dxfId="2785" priority="13675">
      <formula>IF(RIGHT(TEXT(AU802,"0.#"),1)=".",FALSE,TRUE)</formula>
    </cfRule>
    <cfRule type="expression" dxfId="2784" priority="13676">
      <formula>IF(RIGHT(TEXT(AU802,"0.#"),1)=".",TRUE,FALSE)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74">
    <cfRule type="expression" dxfId="2519" priority="6653">
      <formula>IF(AND(AL847&gt;=0, RIGHT(TEXT(AL847,"0.#"),1)&lt;&gt;"."),TRUE,FALSE)</formula>
    </cfRule>
    <cfRule type="expression" dxfId="2518" priority="6654">
      <formula>IF(AND(AL847&gt;=0, RIGHT(TEXT(AL847,"0.#"),1)="."),TRUE,FALSE)</formula>
    </cfRule>
    <cfRule type="expression" dxfId="2517" priority="6655">
      <formula>IF(AND(AL847&lt;0, RIGHT(TEXT(AL847,"0.#"),1)&lt;&gt;"."),TRUE,FALSE)</formula>
    </cfRule>
    <cfRule type="expression" dxfId="2516" priority="6656">
      <formula>IF(AND(AL847&lt;0, 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1:AO1139">
    <cfRule type="expression" dxfId="2415" priority="2887">
      <formula>IF(AND(AL1111&gt;=0, RIGHT(TEXT(AL1111,"0.#"),1)&lt;&gt;"."),TRUE,FALSE)</formula>
    </cfRule>
    <cfRule type="expression" dxfId="2414" priority="2888">
      <formula>IF(AND(AL1111&gt;=0, RIGHT(TEXT(AL1111,"0.#"),1)="."),TRUE,FALSE)</formula>
    </cfRule>
    <cfRule type="expression" dxfId="2413" priority="2889">
      <formula>IF(AND(AL1111&lt;0, RIGHT(TEXT(AL1111,"0.#"),1)&lt;&gt;"."),TRUE,FALSE)</formula>
    </cfRule>
    <cfRule type="expression" dxfId="2412" priority="2890">
      <formula>IF(AND(AL1111&lt;0, RIGHT(TEXT(AL1111,"0.#"),1)="."),TRUE,FALSE)</formula>
    </cfRule>
  </conditionalFormatting>
  <conditionalFormatting sqref="Y1111:Y1139">
    <cfRule type="expression" dxfId="2411" priority="2885">
      <formula>IF(RIGHT(TEXT(Y1111,"0.#"),1)=".",FALSE,TRUE)</formula>
    </cfRule>
    <cfRule type="expression" dxfId="2410" priority="2886">
      <formula>IF(RIGHT(TEXT(Y1111,"0.#"),1)=".",TRUE,FALSE)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6:AO846">
    <cfRule type="expression" dxfId="2401" priority="2839">
      <formula>IF(AND(AL846&gt;=0, RIGHT(TEXT(AL846,"0.#"),1)&lt;&gt;"."),TRUE,FALSE)</formula>
    </cfRule>
    <cfRule type="expression" dxfId="2400" priority="2840">
      <formula>IF(AND(AL846&gt;=0, RIGHT(TEXT(AL846,"0.#"),1)="."),TRUE,FALSE)</formula>
    </cfRule>
    <cfRule type="expression" dxfId="2399" priority="2841">
      <formula>IF(AND(AL846&lt;0, RIGHT(TEXT(AL846,"0.#"),1)&lt;&gt;"."),TRUE,FALSE)</formula>
    </cfRule>
    <cfRule type="expression" dxfId="2398" priority="2842">
      <formula>IF(AND(AL846&lt;0, RIGHT(TEXT(AL846,"0.#"),1)="."),TRUE,FALSE)</formula>
    </cfRule>
  </conditionalFormatting>
  <conditionalFormatting sqref="Y846">
    <cfRule type="expression" dxfId="2397" priority="2837">
      <formula>IF(RIGHT(TEXT(Y846,"0.#"),1)=".",FALSE,TRUE)</formula>
    </cfRule>
    <cfRule type="expression" dxfId="2396" priority="2838">
      <formula>IF(RIGHT(TEXT(Y846,"0.#"),1)=".",TRUE,FALSE)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907">
    <cfRule type="expression" dxfId="2079" priority="2097">
      <formula>IF(RIGHT(TEXT(Y880,"0.#"),1)=".",FALSE,TRUE)</formula>
    </cfRule>
    <cfRule type="expression" dxfId="2078" priority="2098">
      <formula>IF(RIGHT(TEXT(Y880,"0.#"),1)=".",TRUE,FALSE)</formula>
    </cfRule>
  </conditionalFormatting>
  <conditionalFormatting sqref="Y878:Y879">
    <cfRule type="expression" dxfId="2077" priority="2091">
      <formula>IF(RIGHT(TEXT(Y878,"0.#"),1)=".",FALSE,TRUE)</formula>
    </cfRule>
    <cfRule type="expression" dxfId="2076" priority="2092">
      <formula>IF(RIGHT(TEXT(Y878,"0.#"),1)=".",TRUE,FALSE)</formula>
    </cfRule>
  </conditionalFormatting>
  <conditionalFormatting sqref="Y913:Y940">
    <cfRule type="expression" dxfId="2075" priority="2085">
      <formula>IF(RIGHT(TEXT(Y913,"0.#"),1)=".",FALSE,TRUE)</formula>
    </cfRule>
    <cfRule type="expression" dxfId="2074" priority="2086">
      <formula>IF(RIGHT(TEXT(Y913,"0.#"),1)=".",TRUE,FALSE)</formula>
    </cfRule>
  </conditionalFormatting>
  <conditionalFormatting sqref="Y911:Y912">
    <cfRule type="expression" dxfId="2073" priority="2079">
      <formula>IF(RIGHT(TEXT(Y911,"0.#"),1)=".",FALSE,TRUE)</formula>
    </cfRule>
    <cfRule type="expression" dxfId="2072" priority="2080">
      <formula>IF(RIGHT(TEXT(Y911,"0.#"),1)=".",TRUE,FALSE)</formula>
    </cfRule>
  </conditionalFormatting>
  <conditionalFormatting sqref="Y946:Y973">
    <cfRule type="expression" dxfId="2071" priority="2073">
      <formula>IF(RIGHT(TEXT(Y946,"0.#"),1)=".",FALSE,TRUE)</formula>
    </cfRule>
    <cfRule type="expression" dxfId="2070" priority="2074">
      <formula>IF(RIGHT(TEXT(Y946,"0.#"),1)=".",TRUE,FALSE)</formula>
    </cfRule>
  </conditionalFormatting>
  <conditionalFormatting sqref="Y944:Y945">
    <cfRule type="expression" dxfId="2069" priority="2067">
      <formula>IF(RIGHT(TEXT(Y944,"0.#"),1)=".",FALSE,TRUE)</formula>
    </cfRule>
    <cfRule type="expression" dxfId="2068" priority="2068">
      <formula>IF(RIGHT(TEXT(Y944,"0.#"),1)=".",TRUE,FALSE)</formula>
    </cfRule>
  </conditionalFormatting>
  <conditionalFormatting sqref="Y979:Y1006">
    <cfRule type="expression" dxfId="2067" priority="2061">
      <formula>IF(RIGHT(TEXT(Y979,"0.#"),1)=".",FALSE,TRUE)</formula>
    </cfRule>
    <cfRule type="expression" dxfId="2066" priority="2062">
      <formula>IF(RIGHT(TEXT(Y979,"0.#"),1)=".",TRUE,FALSE)</formula>
    </cfRule>
  </conditionalFormatting>
  <conditionalFormatting sqref="Y977:Y978">
    <cfRule type="expression" dxfId="2065" priority="2055">
      <formula>IF(RIGHT(TEXT(Y977,"0.#"),1)=".",FALSE,TRUE)</formula>
    </cfRule>
    <cfRule type="expression" dxfId="2064" priority="2056">
      <formula>IF(RIGHT(TEXT(Y977,"0.#"),1)=".",TRUE,FALSE)</formula>
    </cfRule>
  </conditionalFormatting>
  <conditionalFormatting sqref="Y1012:Y1039">
    <cfRule type="expression" dxfId="2063" priority="2049">
      <formula>IF(RIGHT(TEXT(Y1012,"0.#"),1)=".",FALSE,TRUE)</formula>
    </cfRule>
    <cfRule type="expression" dxfId="2062" priority="2050">
      <formula>IF(RIGHT(TEXT(Y1012,"0.#"),1)=".",TRUE,FALSE)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80:AO907">
    <cfRule type="expression" dxfId="1981" priority="2099">
      <formula>IF(AND(AL880&gt;=0, RIGHT(TEXT(AL880,"0.#"),1)&lt;&gt;"."),TRUE,FALSE)</formula>
    </cfRule>
    <cfRule type="expression" dxfId="1980" priority="2100">
      <formula>IF(AND(AL880&gt;=0, RIGHT(TEXT(AL880,"0.#"),1)="."),TRUE,FALSE)</formula>
    </cfRule>
    <cfRule type="expression" dxfId="1979" priority="2101">
      <formula>IF(AND(AL880&lt;0, RIGHT(TEXT(AL880,"0.#"),1)&lt;&gt;"."),TRUE,FALSE)</formula>
    </cfRule>
    <cfRule type="expression" dxfId="1978" priority="2102">
      <formula>IF(AND(AL880&lt;0, RIGHT(TEXT(AL880,"0.#"),1)="."),TRUE,FALSE)</formula>
    </cfRule>
  </conditionalFormatting>
  <conditionalFormatting sqref="AL878:AO879">
    <cfRule type="expression" dxfId="1977" priority="2093">
      <formula>IF(AND(AL878&gt;=0, RIGHT(TEXT(AL878,"0.#"),1)&lt;&gt;"."),TRUE,FALSE)</formula>
    </cfRule>
    <cfRule type="expression" dxfId="1976" priority="2094">
      <formula>IF(AND(AL878&gt;=0, RIGHT(TEXT(AL878,"0.#"),1)="."),TRUE,FALSE)</formula>
    </cfRule>
    <cfRule type="expression" dxfId="1975" priority="2095">
      <formula>IF(AND(AL878&lt;0, RIGHT(TEXT(AL878,"0.#"),1)&lt;&gt;"."),TRUE,FALSE)</formula>
    </cfRule>
    <cfRule type="expression" dxfId="1974" priority="2096">
      <formula>IF(AND(AL878&lt;0, RIGHT(TEXT(AL878,"0.#"),1)="."),TRUE,FALSE)</formula>
    </cfRule>
  </conditionalFormatting>
  <conditionalFormatting sqref="AL913:AO940">
    <cfRule type="expression" dxfId="1973" priority="2087">
      <formula>IF(AND(AL913&gt;=0, RIGHT(TEXT(AL913,"0.#"),1)&lt;&gt;"."),TRUE,FALSE)</formula>
    </cfRule>
    <cfRule type="expression" dxfId="1972" priority="2088">
      <formula>IF(AND(AL913&gt;=0, RIGHT(TEXT(AL913,"0.#"),1)="."),TRUE,FALSE)</formula>
    </cfRule>
    <cfRule type="expression" dxfId="1971" priority="2089">
      <formula>IF(AND(AL913&lt;0, RIGHT(TEXT(AL913,"0.#"),1)&lt;&gt;"."),TRUE,FALSE)</formula>
    </cfRule>
    <cfRule type="expression" dxfId="1970" priority="2090">
      <formula>IF(AND(AL913&lt;0, RIGHT(TEXT(AL913,"0.#"),1)="."),TRUE,FALSE)</formula>
    </cfRule>
  </conditionalFormatting>
  <conditionalFormatting sqref="AL911:AO912">
    <cfRule type="expression" dxfId="1969" priority="2081">
      <formula>IF(AND(AL911&gt;=0, RIGHT(TEXT(AL911,"0.#"),1)&lt;&gt;"."),TRUE,FALSE)</formula>
    </cfRule>
    <cfRule type="expression" dxfId="1968" priority="2082">
      <formula>IF(AND(AL911&gt;=0, RIGHT(TEXT(AL911,"0.#"),1)="."),TRUE,FALSE)</formula>
    </cfRule>
    <cfRule type="expression" dxfId="1967" priority="2083">
      <formula>IF(AND(AL911&lt;0, RIGHT(TEXT(AL911,"0.#"),1)&lt;&gt;"."),TRUE,FALSE)</formula>
    </cfRule>
    <cfRule type="expression" dxfId="1966" priority="2084">
      <formula>IF(AND(AL911&lt;0, RIGHT(TEXT(AL911,"0.#"),1)="."),TRUE,FALSE)</formula>
    </cfRule>
  </conditionalFormatting>
  <conditionalFormatting sqref="AL946:AO973">
    <cfRule type="expression" dxfId="1965" priority="2075">
      <formula>IF(AND(AL946&gt;=0, RIGHT(TEXT(AL946,"0.#"),1)&lt;&gt;"."),TRUE,FALSE)</formula>
    </cfRule>
    <cfRule type="expression" dxfId="1964" priority="2076">
      <formula>IF(AND(AL946&gt;=0, RIGHT(TEXT(AL946,"0.#"),1)="."),TRUE,FALSE)</formula>
    </cfRule>
    <cfRule type="expression" dxfId="1963" priority="2077">
      <formula>IF(AND(AL946&lt;0, RIGHT(TEXT(AL946,"0.#"),1)&lt;&gt;"."),TRUE,FALSE)</formula>
    </cfRule>
    <cfRule type="expression" dxfId="1962" priority="2078">
      <formula>IF(AND(AL946&lt;0, RIGHT(TEXT(AL946,"0.#"),1)="."),TRUE,FALSE)</formula>
    </cfRule>
  </conditionalFormatting>
  <conditionalFormatting sqref="AL944:AO945">
    <cfRule type="expression" dxfId="1961" priority="2069">
      <formula>IF(AND(AL944&gt;=0, RIGHT(TEXT(AL944,"0.#"),1)&lt;&gt;"."),TRUE,FALSE)</formula>
    </cfRule>
    <cfRule type="expression" dxfId="1960" priority="2070">
      <formula>IF(AND(AL944&gt;=0, RIGHT(TEXT(AL944,"0.#"),1)="."),TRUE,FALSE)</formula>
    </cfRule>
    <cfRule type="expression" dxfId="1959" priority="2071">
      <formula>IF(AND(AL944&lt;0, RIGHT(TEXT(AL944,"0.#"),1)&lt;&gt;"."),TRUE,FALSE)</formula>
    </cfRule>
    <cfRule type="expression" dxfId="1958" priority="2072">
      <formula>IF(AND(AL944&lt;0, RIGHT(TEXT(AL944,"0.#"),1)="."),TRUE,FALSE)</formula>
    </cfRule>
  </conditionalFormatting>
  <conditionalFormatting sqref="AL979:AO1006">
    <cfRule type="expression" dxfId="1957" priority="2063">
      <formula>IF(AND(AL979&gt;=0, RIGHT(TEXT(AL979,"0.#"),1)&lt;&gt;"."),TRUE,FALSE)</formula>
    </cfRule>
    <cfRule type="expression" dxfId="1956" priority="2064">
      <formula>IF(AND(AL979&gt;=0, RIGHT(TEXT(AL979,"0.#"),1)="."),TRUE,FALSE)</formula>
    </cfRule>
    <cfRule type="expression" dxfId="1955" priority="2065">
      <formula>IF(AND(AL979&lt;0, RIGHT(TEXT(AL979,"0.#"),1)&lt;&gt;"."),TRUE,FALSE)</formula>
    </cfRule>
    <cfRule type="expression" dxfId="1954" priority="2066">
      <formula>IF(AND(AL979&lt;0, RIGHT(TEXT(AL979,"0.#"),1)="."),TRUE,FALSE)</formula>
    </cfRule>
  </conditionalFormatting>
  <conditionalFormatting sqref="AL977:AO978">
    <cfRule type="expression" dxfId="1953" priority="2057">
      <formula>IF(AND(AL977&gt;=0, RIGHT(TEXT(AL977,"0.#"),1)&lt;&gt;"."),TRUE,FALSE)</formula>
    </cfRule>
    <cfRule type="expression" dxfId="1952" priority="2058">
      <formula>IF(AND(AL977&gt;=0, RIGHT(TEXT(AL977,"0.#"),1)="."),TRUE,FALSE)</formula>
    </cfRule>
    <cfRule type="expression" dxfId="1951" priority="2059">
      <formula>IF(AND(AL977&lt;0, RIGHT(TEXT(AL977,"0.#"),1)&lt;&gt;"."),TRUE,FALSE)</formula>
    </cfRule>
    <cfRule type="expression" dxfId="1950" priority="2060">
      <formula>IF(AND(AL977&lt;0, RIGHT(TEXT(AL977,"0.#"),1)="."),TRUE,FALSE)</formula>
    </cfRule>
  </conditionalFormatting>
  <conditionalFormatting sqref="AL1012:AO1039">
    <cfRule type="expression" dxfId="1949" priority="2051">
      <formula>IF(AND(AL1012&gt;=0, RIGHT(TEXT(AL1012,"0.#"),1)&lt;&gt;"."),TRUE,FALSE)</formula>
    </cfRule>
    <cfRule type="expression" dxfId="1948" priority="2052">
      <formula>IF(AND(AL1012&gt;=0, RIGHT(TEXT(AL1012,"0.#"),1)="."),TRUE,FALSE)</formula>
    </cfRule>
    <cfRule type="expression" dxfId="1947" priority="2053">
      <formula>IF(AND(AL1012&lt;0, RIGHT(TEXT(AL1012,"0.#"),1)&lt;&gt;"."),TRUE,FALSE)</formula>
    </cfRule>
    <cfRule type="expression" dxfId="1946" priority="2054">
      <formula>IF(AND(AL1012&lt;0, RIGHT(TEXT(AL1012,"0.#"),1)="."),TRUE,FALSE)</formula>
    </cfRule>
  </conditionalFormatting>
  <conditionalFormatting sqref="AL1010:AO1011">
    <cfRule type="expression" dxfId="1945" priority="2045">
      <formula>IF(AND(AL1010&gt;=0, RIGHT(TEXT(AL1010,"0.#"),1)&lt;&gt;"."),TRUE,FALSE)</formula>
    </cfRule>
    <cfRule type="expression" dxfId="1944" priority="2046">
      <formula>IF(AND(AL1010&gt;=0, RIGHT(TEXT(AL1010,"0.#"),1)="."),TRUE,FALSE)</formula>
    </cfRule>
    <cfRule type="expression" dxfId="1943" priority="2047">
      <formula>IF(AND(AL1010&lt;0, RIGHT(TEXT(AL1010,"0.#"),1)&lt;&gt;"."),TRUE,FALSE)</formula>
    </cfRule>
    <cfRule type="expression" dxfId="1942" priority="2048">
      <formula>IF(AND(AL1010&lt;0, RIGHT(TEXT(AL1010,"0.#"),1)="."),TRUE,FALSE)</formula>
    </cfRule>
  </conditionalFormatting>
  <conditionalFormatting sqref="Y1010:Y1011">
    <cfRule type="expression" dxfId="1941" priority="2043">
      <formula>IF(RIGHT(TEXT(Y1010,"0.#"),1)=".",FALSE,TRUE)</formula>
    </cfRule>
    <cfRule type="expression" dxfId="1940" priority="2044">
      <formula>IF(RIGHT(TEXT(Y1010,"0.#"),1)=".",TRUE,FALSE)</formula>
    </cfRule>
  </conditionalFormatting>
  <conditionalFormatting sqref="AL1045:AO1072">
    <cfRule type="expression" dxfId="1939" priority="2039">
      <formula>IF(AND(AL1045&gt;=0, RIGHT(TEXT(AL1045,"0.#"),1)&lt;&gt;"."),TRUE,FALSE)</formula>
    </cfRule>
    <cfRule type="expression" dxfId="1938" priority="2040">
      <formula>IF(AND(AL1045&gt;=0, RIGHT(TEXT(AL1045,"0.#"),1)="."),TRUE,FALSE)</formula>
    </cfRule>
    <cfRule type="expression" dxfId="1937" priority="2041">
      <formula>IF(AND(AL1045&lt;0, RIGHT(TEXT(AL1045,"0.#"),1)&lt;&gt;"."),TRUE,FALSE)</formula>
    </cfRule>
    <cfRule type="expression" dxfId="1936" priority="2042">
      <formula>IF(AND(AL1045&lt;0, RIGHT(TEXT(AL1045,"0.#"),1)="."),TRUE,FALSE)</formula>
    </cfRule>
  </conditionalFormatting>
  <conditionalFormatting sqref="Y1045:Y1072">
    <cfRule type="expression" dxfId="1935" priority="2037">
      <formula>IF(RIGHT(TEXT(Y1045,"0.#"),1)=".",FALSE,TRUE)</formula>
    </cfRule>
    <cfRule type="expression" dxfId="1934" priority="2038">
      <formula>IF(RIGHT(TEXT(Y1045,"0.#"),1)=".",TRUE,FALSE)</formula>
    </cfRule>
  </conditionalFormatting>
  <conditionalFormatting sqref="AL1043:AO1044">
    <cfRule type="expression" dxfId="1933" priority="2033">
      <formula>IF(AND(AL1043&gt;=0, RIGHT(TEXT(AL1043,"0.#"),1)&lt;&gt;"."),TRUE,FALSE)</formula>
    </cfRule>
    <cfRule type="expression" dxfId="1932" priority="2034">
      <formula>IF(AND(AL1043&gt;=0, RIGHT(TEXT(AL1043,"0.#"),1)="."),TRUE,FALSE)</formula>
    </cfRule>
    <cfRule type="expression" dxfId="1931" priority="2035">
      <formula>IF(AND(AL1043&lt;0, RIGHT(TEXT(AL1043,"0.#"),1)&lt;&gt;"."),TRUE,FALSE)</formula>
    </cfRule>
    <cfRule type="expression" dxfId="1930" priority="2036">
      <formula>IF(AND(AL1043&lt;0, RIGHT(TEXT(AL1043,"0.#"),1)="."),TRUE,FALSE)</formula>
    </cfRule>
  </conditionalFormatting>
  <conditionalFormatting sqref="Y1043:Y1044">
    <cfRule type="expression" dxfId="1929" priority="2031">
      <formula>IF(RIGHT(TEXT(Y1043,"0.#"),1)=".",FALSE,TRUE)</formula>
    </cfRule>
    <cfRule type="expression" dxfId="1928" priority="2032">
      <formula>IF(RIGHT(TEXT(Y1043,"0.#"),1)=".",TRUE,FALSE)</formula>
    </cfRule>
  </conditionalFormatting>
  <conditionalFormatting sqref="AL1078:AO1105">
    <cfRule type="expression" dxfId="1927" priority="2027">
      <formula>IF(AND(AL1078&gt;=0, RIGHT(TEXT(AL1078,"0.#"),1)&lt;&gt;"."),TRUE,FALSE)</formula>
    </cfRule>
    <cfRule type="expression" dxfId="1926" priority="2028">
      <formula>IF(AND(AL1078&gt;=0, RIGHT(TEXT(AL1078,"0.#"),1)="."),TRUE,FALSE)</formula>
    </cfRule>
    <cfRule type="expression" dxfId="1925" priority="2029">
      <formula>IF(AND(AL1078&lt;0, RIGHT(TEXT(AL1078,"0.#"),1)&lt;&gt;"."),TRUE,FALSE)</formula>
    </cfRule>
    <cfRule type="expression" dxfId="1924" priority="2030">
      <formula>IF(AND(AL1078&lt;0, RIGHT(TEXT(AL1078,"0.#"),1)="."),TRUE,FALSE)</formula>
    </cfRule>
  </conditionalFormatting>
  <conditionalFormatting sqref="Y1078:Y1105">
    <cfRule type="expression" dxfId="1923" priority="2025">
      <formula>IF(RIGHT(TEXT(Y1078,"0.#"),1)=".",FALSE,TRUE)</formula>
    </cfRule>
    <cfRule type="expression" dxfId="1922" priority="2026">
      <formula>IF(RIGHT(TEXT(Y1078,"0.#"),1)=".",TRUE,FALSE)</formula>
    </cfRule>
  </conditionalFormatting>
  <conditionalFormatting sqref="AL1076:AO1077">
    <cfRule type="expression" dxfId="1921" priority="2021">
      <formula>IF(AND(AL1076&gt;=0, RIGHT(TEXT(AL1076,"0.#"),1)&lt;&gt;"."),TRUE,FALSE)</formula>
    </cfRule>
    <cfRule type="expression" dxfId="1920" priority="2022">
      <formula>IF(AND(AL1076&gt;=0, RIGHT(TEXT(AL1076,"0.#"),1)="."),TRUE,FALSE)</formula>
    </cfRule>
    <cfRule type="expression" dxfId="1919" priority="2023">
      <formula>IF(AND(AL1076&lt;0, RIGHT(TEXT(AL1076,"0.#"),1)&lt;&gt;"."),TRUE,FALSE)</formula>
    </cfRule>
    <cfRule type="expression" dxfId="1918" priority="2024">
      <formula>IF(AND(AL1076&lt;0, RIGHT(TEXT(AL1076,"0.#"),1)="."),TRUE,FALSE)</formula>
    </cfRule>
  </conditionalFormatting>
  <conditionalFormatting sqref="Y1076:Y1077">
    <cfRule type="expression" dxfId="1917" priority="2019">
      <formula>IF(RIGHT(TEXT(Y1076,"0.#"),1)=".",FALSE,TRUE)</formula>
    </cfRule>
    <cfRule type="expression" dxfId="1916" priority="2020">
      <formula>IF(RIGHT(TEXT(Y1076,"0.#"),1)=".",TRUE,FALSE)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Y793">
    <cfRule type="expression" dxfId="721" priority="27">
      <formula>IF(RIGHT(TEXT(Y793,"0.#"),1)=".",FALSE,TRUE)</formula>
    </cfRule>
    <cfRule type="expression" dxfId="720" priority="28">
      <formula>IF(RIGHT(TEXT(Y793,"0.#"),1)=".",TRUE,FALSE)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Y792">
    <cfRule type="expression" dxfId="713" priority="13">
      <formula>IF(RIGHT(TEXT(Y792,"0.#"),1)=".",FALSE,TRUE)</formula>
    </cfRule>
    <cfRule type="expression" dxfId="712" priority="14">
      <formula>IF(RIGHT(TEXT(Y792,"0.#"),1)=".",TRUE,FALSE)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388</v>
      </c>
      <c r="AF2" s="1032"/>
      <c r="AG2" s="1032"/>
      <c r="AH2" s="1032"/>
      <c r="AI2" s="1032" t="s">
        <v>410</v>
      </c>
      <c r="AJ2" s="1032"/>
      <c r="AK2" s="1032"/>
      <c r="AL2" s="559"/>
      <c r="AM2" s="1032" t="s">
        <v>507</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20"/>
      <c r="AF3" s="920"/>
      <c r="AG3" s="920"/>
      <c r="AH3" s="920"/>
      <c r="AI3" s="920"/>
      <c r="AJ3" s="920"/>
      <c r="AK3" s="920"/>
      <c r="AL3" s="410"/>
      <c r="AM3" s="920"/>
      <c r="AN3" s="920"/>
      <c r="AO3" s="920"/>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388</v>
      </c>
      <c r="AF9" s="1032"/>
      <c r="AG9" s="1032"/>
      <c r="AH9" s="1032"/>
      <c r="AI9" s="1032" t="s">
        <v>410</v>
      </c>
      <c r="AJ9" s="1032"/>
      <c r="AK9" s="1032"/>
      <c r="AL9" s="559"/>
      <c r="AM9" s="1032" t="s">
        <v>507</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20"/>
      <c r="AF10" s="920"/>
      <c r="AG10" s="920"/>
      <c r="AH10" s="920"/>
      <c r="AI10" s="920"/>
      <c r="AJ10" s="920"/>
      <c r="AK10" s="920"/>
      <c r="AL10" s="410"/>
      <c r="AM10" s="920"/>
      <c r="AN10" s="920"/>
      <c r="AO10" s="920"/>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388</v>
      </c>
      <c r="AF16" s="1032"/>
      <c r="AG16" s="1032"/>
      <c r="AH16" s="1032"/>
      <c r="AI16" s="1032" t="s">
        <v>410</v>
      </c>
      <c r="AJ16" s="1032"/>
      <c r="AK16" s="1032"/>
      <c r="AL16" s="559"/>
      <c r="AM16" s="1032" t="s">
        <v>507</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20"/>
      <c r="AF17" s="920"/>
      <c r="AG17" s="920"/>
      <c r="AH17" s="920"/>
      <c r="AI17" s="920"/>
      <c r="AJ17" s="920"/>
      <c r="AK17" s="920"/>
      <c r="AL17" s="410"/>
      <c r="AM17" s="920"/>
      <c r="AN17" s="920"/>
      <c r="AO17" s="920"/>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388</v>
      </c>
      <c r="AF23" s="1032"/>
      <c r="AG23" s="1032"/>
      <c r="AH23" s="1032"/>
      <c r="AI23" s="1032" t="s">
        <v>410</v>
      </c>
      <c r="AJ23" s="1032"/>
      <c r="AK23" s="1032"/>
      <c r="AL23" s="559"/>
      <c r="AM23" s="1032" t="s">
        <v>507</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20"/>
      <c r="AF24" s="920"/>
      <c r="AG24" s="920"/>
      <c r="AH24" s="920"/>
      <c r="AI24" s="920"/>
      <c r="AJ24" s="920"/>
      <c r="AK24" s="920"/>
      <c r="AL24" s="410"/>
      <c r="AM24" s="920"/>
      <c r="AN24" s="920"/>
      <c r="AO24" s="920"/>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388</v>
      </c>
      <c r="AF30" s="1032"/>
      <c r="AG30" s="1032"/>
      <c r="AH30" s="1032"/>
      <c r="AI30" s="1032" t="s">
        <v>410</v>
      </c>
      <c r="AJ30" s="1032"/>
      <c r="AK30" s="1032"/>
      <c r="AL30" s="559"/>
      <c r="AM30" s="1032" t="s">
        <v>507</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20"/>
      <c r="AF31" s="920"/>
      <c r="AG31" s="920"/>
      <c r="AH31" s="920"/>
      <c r="AI31" s="920"/>
      <c r="AJ31" s="920"/>
      <c r="AK31" s="920"/>
      <c r="AL31" s="410"/>
      <c r="AM31" s="920"/>
      <c r="AN31" s="920"/>
      <c r="AO31" s="920"/>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388</v>
      </c>
      <c r="AF37" s="1032"/>
      <c r="AG37" s="1032"/>
      <c r="AH37" s="1032"/>
      <c r="AI37" s="1032" t="s">
        <v>410</v>
      </c>
      <c r="AJ37" s="1032"/>
      <c r="AK37" s="1032"/>
      <c r="AL37" s="559"/>
      <c r="AM37" s="1032" t="s">
        <v>507</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20"/>
      <c r="AF38" s="920"/>
      <c r="AG38" s="920"/>
      <c r="AH38" s="920"/>
      <c r="AI38" s="920"/>
      <c r="AJ38" s="920"/>
      <c r="AK38" s="920"/>
      <c r="AL38" s="410"/>
      <c r="AM38" s="920"/>
      <c r="AN38" s="920"/>
      <c r="AO38" s="920"/>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388</v>
      </c>
      <c r="AF44" s="1032"/>
      <c r="AG44" s="1032"/>
      <c r="AH44" s="1032"/>
      <c r="AI44" s="1032" t="s">
        <v>410</v>
      </c>
      <c r="AJ44" s="1032"/>
      <c r="AK44" s="1032"/>
      <c r="AL44" s="559"/>
      <c r="AM44" s="1032" t="s">
        <v>507</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20"/>
      <c r="AF45" s="920"/>
      <c r="AG45" s="920"/>
      <c r="AH45" s="920"/>
      <c r="AI45" s="920"/>
      <c r="AJ45" s="920"/>
      <c r="AK45" s="920"/>
      <c r="AL45" s="410"/>
      <c r="AM45" s="920"/>
      <c r="AN45" s="920"/>
      <c r="AO45" s="920"/>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388</v>
      </c>
      <c r="AF51" s="1032"/>
      <c r="AG51" s="1032"/>
      <c r="AH51" s="1032"/>
      <c r="AI51" s="1032" t="s">
        <v>410</v>
      </c>
      <c r="AJ51" s="1032"/>
      <c r="AK51" s="1032"/>
      <c r="AL51" s="559"/>
      <c r="AM51" s="1032" t="s">
        <v>507</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20"/>
      <c r="AF52" s="920"/>
      <c r="AG52" s="920"/>
      <c r="AH52" s="920"/>
      <c r="AI52" s="920"/>
      <c r="AJ52" s="920"/>
      <c r="AK52" s="920"/>
      <c r="AL52" s="410"/>
      <c r="AM52" s="920"/>
      <c r="AN52" s="920"/>
      <c r="AO52" s="920"/>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388</v>
      </c>
      <c r="AF58" s="1032"/>
      <c r="AG58" s="1032"/>
      <c r="AH58" s="1032"/>
      <c r="AI58" s="1032" t="s">
        <v>410</v>
      </c>
      <c r="AJ58" s="1032"/>
      <c r="AK58" s="1032"/>
      <c r="AL58" s="559"/>
      <c r="AM58" s="1032" t="s">
        <v>507</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20"/>
      <c r="AF59" s="920"/>
      <c r="AG59" s="920"/>
      <c r="AH59" s="920"/>
      <c r="AI59" s="920"/>
      <c r="AJ59" s="920"/>
      <c r="AK59" s="920"/>
      <c r="AL59" s="410"/>
      <c r="AM59" s="920"/>
      <c r="AN59" s="920"/>
      <c r="AO59" s="920"/>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388</v>
      </c>
      <c r="AF65" s="1032"/>
      <c r="AG65" s="1032"/>
      <c r="AH65" s="1032"/>
      <c r="AI65" s="1032" t="s">
        <v>410</v>
      </c>
      <c r="AJ65" s="1032"/>
      <c r="AK65" s="1032"/>
      <c r="AL65" s="559"/>
      <c r="AM65" s="1032" t="s">
        <v>507</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20"/>
      <c r="AF66" s="920"/>
      <c r="AG66" s="920"/>
      <c r="AH66" s="920"/>
      <c r="AI66" s="920"/>
      <c r="AJ66" s="920"/>
      <c r="AK66" s="920"/>
      <c r="AL66" s="410"/>
      <c r="AM66" s="920"/>
      <c r="AN66" s="920"/>
      <c r="AO66" s="920"/>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73"/>
      <c r="I3" s="673"/>
      <c r="J3" s="673"/>
      <c r="K3" s="673"/>
      <c r="L3" s="672" t="s">
        <v>18</v>
      </c>
      <c r="M3" s="673"/>
      <c r="N3" s="673"/>
      <c r="O3" s="673"/>
      <c r="P3" s="673"/>
      <c r="Q3" s="673"/>
      <c r="R3" s="673"/>
      <c r="S3" s="673"/>
      <c r="T3" s="673"/>
      <c r="U3" s="673"/>
      <c r="V3" s="673"/>
      <c r="W3" s="673"/>
      <c r="X3" s="674"/>
      <c r="Y3" s="656" t="s">
        <v>19</v>
      </c>
      <c r="Z3" s="657"/>
      <c r="AA3" s="657"/>
      <c r="AB3" s="800"/>
      <c r="AC3" s="813"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c r="AY3" s="34">
        <f>$AY$2</f>
        <v>0</v>
      </c>
    </row>
    <row r="4" spans="1:51" ht="24.75" customHeight="1" x14ac:dyDescent="0.15">
      <c r="A4" s="1045"/>
      <c r="B4" s="1046"/>
      <c r="C4" s="1046"/>
      <c r="D4" s="1046"/>
      <c r="E4" s="1046"/>
      <c r="F4" s="1047"/>
      <c r="G4" s="833"/>
      <c r="H4" s="834"/>
      <c r="I4" s="834"/>
      <c r="J4" s="834"/>
      <c r="K4" s="835"/>
      <c r="L4" s="669"/>
      <c r="M4" s="670"/>
      <c r="N4" s="670"/>
      <c r="O4" s="670"/>
      <c r="P4" s="670"/>
      <c r="Q4" s="670"/>
      <c r="R4" s="670"/>
      <c r="S4" s="670"/>
      <c r="T4" s="670"/>
      <c r="U4" s="670"/>
      <c r="V4" s="670"/>
      <c r="W4" s="670"/>
      <c r="X4" s="671"/>
      <c r="Y4" s="385"/>
      <c r="Z4" s="386"/>
      <c r="AA4" s="386"/>
      <c r="AB4" s="836"/>
      <c r="AC4" s="833"/>
      <c r="AD4" s="834"/>
      <c r="AE4" s="834"/>
      <c r="AF4" s="834"/>
      <c r="AG4" s="835"/>
      <c r="AH4" s="669"/>
      <c r="AI4" s="670"/>
      <c r="AJ4" s="670"/>
      <c r="AK4" s="670"/>
      <c r="AL4" s="670"/>
      <c r="AM4" s="670"/>
      <c r="AN4" s="670"/>
      <c r="AO4" s="670"/>
      <c r="AP4" s="670"/>
      <c r="AQ4" s="670"/>
      <c r="AR4" s="670"/>
      <c r="AS4" s="670"/>
      <c r="AT4" s="671"/>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5"/>
      <c r="B16" s="1046"/>
      <c r="C16" s="1046"/>
      <c r="D16" s="1046"/>
      <c r="E16" s="1046"/>
      <c r="F16" s="1047"/>
      <c r="G16" s="813"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0"/>
      <c r="AC16" s="813"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c r="AY16" s="34">
        <f>$AY$15</f>
        <v>0</v>
      </c>
    </row>
    <row r="17" spans="1:51" ht="24.75" customHeight="1" x14ac:dyDescent="0.15">
      <c r="A17" s="1045"/>
      <c r="B17" s="1046"/>
      <c r="C17" s="1046"/>
      <c r="D17" s="1046"/>
      <c r="E17" s="1046"/>
      <c r="F17" s="1047"/>
      <c r="G17" s="833"/>
      <c r="H17" s="834"/>
      <c r="I17" s="834"/>
      <c r="J17" s="834"/>
      <c r="K17" s="835"/>
      <c r="L17" s="669"/>
      <c r="M17" s="670"/>
      <c r="N17" s="670"/>
      <c r="O17" s="670"/>
      <c r="P17" s="670"/>
      <c r="Q17" s="670"/>
      <c r="R17" s="670"/>
      <c r="S17" s="670"/>
      <c r="T17" s="670"/>
      <c r="U17" s="670"/>
      <c r="V17" s="670"/>
      <c r="W17" s="670"/>
      <c r="X17" s="671"/>
      <c r="Y17" s="385"/>
      <c r="Z17" s="386"/>
      <c r="AA17" s="386"/>
      <c r="AB17" s="836"/>
      <c r="AC17" s="833"/>
      <c r="AD17" s="834"/>
      <c r="AE17" s="834"/>
      <c r="AF17" s="834"/>
      <c r="AG17" s="835"/>
      <c r="AH17" s="669"/>
      <c r="AI17" s="670"/>
      <c r="AJ17" s="670"/>
      <c r="AK17" s="670"/>
      <c r="AL17" s="670"/>
      <c r="AM17" s="670"/>
      <c r="AN17" s="670"/>
      <c r="AO17" s="670"/>
      <c r="AP17" s="670"/>
      <c r="AQ17" s="670"/>
      <c r="AR17" s="670"/>
      <c r="AS17" s="670"/>
      <c r="AT17" s="671"/>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5"/>
      <c r="B29" s="1046"/>
      <c r="C29" s="1046"/>
      <c r="D29" s="1046"/>
      <c r="E29" s="1046"/>
      <c r="F29" s="1047"/>
      <c r="G29" s="813"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0"/>
      <c r="AC29" s="813"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c r="AY29" s="34">
        <f>$AY$28</f>
        <v>0</v>
      </c>
    </row>
    <row r="30" spans="1:51" ht="24.75" customHeight="1" x14ac:dyDescent="0.15">
      <c r="A30" s="1045"/>
      <c r="B30" s="1046"/>
      <c r="C30" s="1046"/>
      <c r="D30" s="1046"/>
      <c r="E30" s="1046"/>
      <c r="F30" s="1047"/>
      <c r="G30" s="833"/>
      <c r="H30" s="834"/>
      <c r="I30" s="834"/>
      <c r="J30" s="834"/>
      <c r="K30" s="835"/>
      <c r="L30" s="669"/>
      <c r="M30" s="670"/>
      <c r="N30" s="670"/>
      <c r="O30" s="670"/>
      <c r="P30" s="670"/>
      <c r="Q30" s="670"/>
      <c r="R30" s="670"/>
      <c r="S30" s="670"/>
      <c r="T30" s="670"/>
      <c r="U30" s="670"/>
      <c r="V30" s="670"/>
      <c r="W30" s="670"/>
      <c r="X30" s="671"/>
      <c r="Y30" s="385"/>
      <c r="Z30" s="386"/>
      <c r="AA30" s="386"/>
      <c r="AB30" s="836"/>
      <c r="AC30" s="833"/>
      <c r="AD30" s="834"/>
      <c r="AE30" s="834"/>
      <c r="AF30" s="834"/>
      <c r="AG30" s="835"/>
      <c r="AH30" s="669"/>
      <c r="AI30" s="670"/>
      <c r="AJ30" s="670"/>
      <c r="AK30" s="670"/>
      <c r="AL30" s="670"/>
      <c r="AM30" s="670"/>
      <c r="AN30" s="670"/>
      <c r="AO30" s="670"/>
      <c r="AP30" s="670"/>
      <c r="AQ30" s="670"/>
      <c r="AR30" s="670"/>
      <c r="AS30" s="670"/>
      <c r="AT30" s="671"/>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5"/>
      <c r="B42" s="1046"/>
      <c r="C42" s="1046"/>
      <c r="D42" s="1046"/>
      <c r="E42" s="1046"/>
      <c r="F42" s="1047"/>
      <c r="G42" s="813"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0"/>
      <c r="AC42" s="813"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c r="AY42" s="34">
        <f>$AY$41</f>
        <v>0</v>
      </c>
    </row>
    <row r="43" spans="1:51" ht="24.75" customHeight="1" x14ac:dyDescent="0.15">
      <c r="A43" s="1045"/>
      <c r="B43" s="1046"/>
      <c r="C43" s="1046"/>
      <c r="D43" s="1046"/>
      <c r="E43" s="1046"/>
      <c r="F43" s="1047"/>
      <c r="G43" s="833"/>
      <c r="H43" s="834"/>
      <c r="I43" s="834"/>
      <c r="J43" s="834"/>
      <c r="K43" s="835"/>
      <c r="L43" s="669"/>
      <c r="M43" s="670"/>
      <c r="N43" s="670"/>
      <c r="O43" s="670"/>
      <c r="P43" s="670"/>
      <c r="Q43" s="670"/>
      <c r="R43" s="670"/>
      <c r="S43" s="670"/>
      <c r="T43" s="670"/>
      <c r="U43" s="670"/>
      <c r="V43" s="670"/>
      <c r="W43" s="670"/>
      <c r="X43" s="671"/>
      <c r="Y43" s="385"/>
      <c r="Z43" s="386"/>
      <c r="AA43" s="386"/>
      <c r="AB43" s="836"/>
      <c r="AC43" s="833"/>
      <c r="AD43" s="834"/>
      <c r="AE43" s="834"/>
      <c r="AF43" s="834"/>
      <c r="AG43" s="835"/>
      <c r="AH43" s="669"/>
      <c r="AI43" s="670"/>
      <c r="AJ43" s="670"/>
      <c r="AK43" s="670"/>
      <c r="AL43" s="670"/>
      <c r="AM43" s="670"/>
      <c r="AN43" s="670"/>
      <c r="AO43" s="670"/>
      <c r="AP43" s="670"/>
      <c r="AQ43" s="670"/>
      <c r="AR43" s="670"/>
      <c r="AS43" s="670"/>
      <c r="AT43" s="671"/>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5"/>
      <c r="B56" s="1046"/>
      <c r="C56" s="1046"/>
      <c r="D56" s="1046"/>
      <c r="E56" s="1046"/>
      <c r="F56" s="1047"/>
      <c r="G56" s="813"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0"/>
      <c r="AC56" s="813"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c r="AY56" s="34">
        <f>$AY$55</f>
        <v>0</v>
      </c>
    </row>
    <row r="57" spans="1:51" ht="24.75" customHeight="1" x14ac:dyDescent="0.15">
      <c r="A57" s="1045"/>
      <c r="B57" s="1046"/>
      <c r="C57" s="1046"/>
      <c r="D57" s="1046"/>
      <c r="E57" s="1046"/>
      <c r="F57" s="1047"/>
      <c r="G57" s="833"/>
      <c r="H57" s="834"/>
      <c r="I57" s="834"/>
      <c r="J57" s="834"/>
      <c r="K57" s="835"/>
      <c r="L57" s="669"/>
      <c r="M57" s="670"/>
      <c r="N57" s="670"/>
      <c r="O57" s="670"/>
      <c r="P57" s="670"/>
      <c r="Q57" s="670"/>
      <c r="R57" s="670"/>
      <c r="S57" s="670"/>
      <c r="T57" s="670"/>
      <c r="U57" s="670"/>
      <c r="V57" s="670"/>
      <c r="W57" s="670"/>
      <c r="X57" s="671"/>
      <c r="Y57" s="385"/>
      <c r="Z57" s="386"/>
      <c r="AA57" s="386"/>
      <c r="AB57" s="836"/>
      <c r="AC57" s="833"/>
      <c r="AD57" s="834"/>
      <c r="AE57" s="834"/>
      <c r="AF57" s="834"/>
      <c r="AG57" s="835"/>
      <c r="AH57" s="669"/>
      <c r="AI57" s="670"/>
      <c r="AJ57" s="670"/>
      <c r="AK57" s="670"/>
      <c r="AL57" s="670"/>
      <c r="AM57" s="670"/>
      <c r="AN57" s="670"/>
      <c r="AO57" s="670"/>
      <c r="AP57" s="670"/>
      <c r="AQ57" s="670"/>
      <c r="AR57" s="670"/>
      <c r="AS57" s="670"/>
      <c r="AT57" s="671"/>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5"/>
      <c r="B69" s="1046"/>
      <c r="C69" s="1046"/>
      <c r="D69" s="1046"/>
      <c r="E69" s="1046"/>
      <c r="F69" s="1047"/>
      <c r="G69" s="813"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0"/>
      <c r="AC69" s="813"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c r="AY69" s="34">
        <f>$AY$68</f>
        <v>0</v>
      </c>
    </row>
    <row r="70" spans="1:51" ht="24.75" customHeight="1" x14ac:dyDescent="0.15">
      <c r="A70" s="1045"/>
      <c r="B70" s="1046"/>
      <c r="C70" s="1046"/>
      <c r="D70" s="1046"/>
      <c r="E70" s="1046"/>
      <c r="F70" s="1047"/>
      <c r="G70" s="833"/>
      <c r="H70" s="834"/>
      <c r="I70" s="834"/>
      <c r="J70" s="834"/>
      <c r="K70" s="835"/>
      <c r="L70" s="669"/>
      <c r="M70" s="670"/>
      <c r="N70" s="670"/>
      <c r="O70" s="670"/>
      <c r="P70" s="670"/>
      <c r="Q70" s="670"/>
      <c r="R70" s="670"/>
      <c r="S70" s="670"/>
      <c r="T70" s="670"/>
      <c r="U70" s="670"/>
      <c r="V70" s="670"/>
      <c r="W70" s="670"/>
      <c r="X70" s="671"/>
      <c r="Y70" s="385"/>
      <c r="Z70" s="386"/>
      <c r="AA70" s="386"/>
      <c r="AB70" s="836"/>
      <c r="AC70" s="833"/>
      <c r="AD70" s="834"/>
      <c r="AE70" s="834"/>
      <c r="AF70" s="834"/>
      <c r="AG70" s="835"/>
      <c r="AH70" s="669"/>
      <c r="AI70" s="670"/>
      <c r="AJ70" s="670"/>
      <c r="AK70" s="670"/>
      <c r="AL70" s="670"/>
      <c r="AM70" s="670"/>
      <c r="AN70" s="670"/>
      <c r="AO70" s="670"/>
      <c r="AP70" s="670"/>
      <c r="AQ70" s="670"/>
      <c r="AR70" s="670"/>
      <c r="AS70" s="670"/>
      <c r="AT70" s="671"/>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5"/>
      <c r="B82" s="1046"/>
      <c r="C82" s="1046"/>
      <c r="D82" s="1046"/>
      <c r="E82" s="1046"/>
      <c r="F82" s="1047"/>
      <c r="G82" s="813"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0"/>
      <c r="AC82" s="813"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c r="AY82" s="34">
        <f>$AY$81</f>
        <v>0</v>
      </c>
    </row>
    <row r="83" spans="1:51" ht="24.75" customHeight="1" x14ac:dyDescent="0.15">
      <c r="A83" s="1045"/>
      <c r="B83" s="1046"/>
      <c r="C83" s="1046"/>
      <c r="D83" s="1046"/>
      <c r="E83" s="1046"/>
      <c r="F83" s="1047"/>
      <c r="G83" s="833"/>
      <c r="H83" s="834"/>
      <c r="I83" s="834"/>
      <c r="J83" s="834"/>
      <c r="K83" s="835"/>
      <c r="L83" s="669"/>
      <c r="M83" s="670"/>
      <c r="N83" s="670"/>
      <c r="O83" s="670"/>
      <c r="P83" s="670"/>
      <c r="Q83" s="670"/>
      <c r="R83" s="670"/>
      <c r="S83" s="670"/>
      <c r="T83" s="670"/>
      <c r="U83" s="670"/>
      <c r="V83" s="670"/>
      <c r="W83" s="670"/>
      <c r="X83" s="671"/>
      <c r="Y83" s="385"/>
      <c r="Z83" s="386"/>
      <c r="AA83" s="386"/>
      <c r="AB83" s="836"/>
      <c r="AC83" s="833"/>
      <c r="AD83" s="834"/>
      <c r="AE83" s="834"/>
      <c r="AF83" s="834"/>
      <c r="AG83" s="835"/>
      <c r="AH83" s="669"/>
      <c r="AI83" s="670"/>
      <c r="AJ83" s="670"/>
      <c r="AK83" s="670"/>
      <c r="AL83" s="670"/>
      <c r="AM83" s="670"/>
      <c r="AN83" s="670"/>
      <c r="AO83" s="670"/>
      <c r="AP83" s="670"/>
      <c r="AQ83" s="670"/>
      <c r="AR83" s="670"/>
      <c r="AS83" s="670"/>
      <c r="AT83" s="671"/>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5"/>
      <c r="B95" s="1046"/>
      <c r="C95" s="1046"/>
      <c r="D95" s="1046"/>
      <c r="E95" s="1046"/>
      <c r="F95" s="1047"/>
      <c r="G95" s="813"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0"/>
      <c r="AC95" s="813"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c r="AY95" s="34">
        <f>$AY$94</f>
        <v>0</v>
      </c>
    </row>
    <row r="96" spans="1:51" ht="24.75" customHeight="1" x14ac:dyDescent="0.15">
      <c r="A96" s="1045"/>
      <c r="B96" s="1046"/>
      <c r="C96" s="1046"/>
      <c r="D96" s="1046"/>
      <c r="E96" s="1046"/>
      <c r="F96" s="1047"/>
      <c r="G96" s="833"/>
      <c r="H96" s="834"/>
      <c r="I96" s="834"/>
      <c r="J96" s="834"/>
      <c r="K96" s="835"/>
      <c r="L96" s="669"/>
      <c r="M96" s="670"/>
      <c r="N96" s="670"/>
      <c r="O96" s="670"/>
      <c r="P96" s="670"/>
      <c r="Q96" s="670"/>
      <c r="R96" s="670"/>
      <c r="S96" s="670"/>
      <c r="T96" s="670"/>
      <c r="U96" s="670"/>
      <c r="V96" s="670"/>
      <c r="W96" s="670"/>
      <c r="X96" s="671"/>
      <c r="Y96" s="385"/>
      <c r="Z96" s="386"/>
      <c r="AA96" s="386"/>
      <c r="AB96" s="836"/>
      <c r="AC96" s="833"/>
      <c r="AD96" s="834"/>
      <c r="AE96" s="834"/>
      <c r="AF96" s="834"/>
      <c r="AG96" s="835"/>
      <c r="AH96" s="669"/>
      <c r="AI96" s="670"/>
      <c r="AJ96" s="670"/>
      <c r="AK96" s="670"/>
      <c r="AL96" s="670"/>
      <c r="AM96" s="670"/>
      <c r="AN96" s="670"/>
      <c r="AO96" s="670"/>
      <c r="AP96" s="670"/>
      <c r="AQ96" s="670"/>
      <c r="AR96" s="670"/>
      <c r="AS96" s="670"/>
      <c r="AT96" s="671"/>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5"/>
      <c r="B109" s="1046"/>
      <c r="C109" s="1046"/>
      <c r="D109" s="1046"/>
      <c r="E109" s="1046"/>
      <c r="F109" s="1047"/>
      <c r="G109" s="813"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0"/>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c r="AY109" s="34">
        <f>$AY$108</f>
        <v>0</v>
      </c>
    </row>
    <row r="110" spans="1:51" ht="24.75" customHeight="1" x14ac:dyDescent="0.15">
      <c r="A110" s="1045"/>
      <c r="B110" s="1046"/>
      <c r="C110" s="1046"/>
      <c r="D110" s="1046"/>
      <c r="E110" s="1046"/>
      <c r="F110" s="1047"/>
      <c r="G110" s="833"/>
      <c r="H110" s="834"/>
      <c r="I110" s="834"/>
      <c r="J110" s="834"/>
      <c r="K110" s="835"/>
      <c r="L110" s="669"/>
      <c r="M110" s="670"/>
      <c r="N110" s="670"/>
      <c r="O110" s="670"/>
      <c r="P110" s="670"/>
      <c r="Q110" s="670"/>
      <c r="R110" s="670"/>
      <c r="S110" s="670"/>
      <c r="T110" s="670"/>
      <c r="U110" s="670"/>
      <c r="V110" s="670"/>
      <c r="W110" s="670"/>
      <c r="X110" s="671"/>
      <c r="Y110" s="385"/>
      <c r="Z110" s="386"/>
      <c r="AA110" s="386"/>
      <c r="AB110" s="836"/>
      <c r="AC110" s="833"/>
      <c r="AD110" s="834"/>
      <c r="AE110" s="834"/>
      <c r="AF110" s="834"/>
      <c r="AG110" s="835"/>
      <c r="AH110" s="669"/>
      <c r="AI110" s="670"/>
      <c r="AJ110" s="670"/>
      <c r="AK110" s="670"/>
      <c r="AL110" s="670"/>
      <c r="AM110" s="670"/>
      <c r="AN110" s="670"/>
      <c r="AO110" s="670"/>
      <c r="AP110" s="670"/>
      <c r="AQ110" s="670"/>
      <c r="AR110" s="670"/>
      <c r="AS110" s="670"/>
      <c r="AT110" s="671"/>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5"/>
      <c r="B122" s="1046"/>
      <c r="C122" s="1046"/>
      <c r="D122" s="1046"/>
      <c r="E122" s="1046"/>
      <c r="F122" s="1047"/>
      <c r="G122" s="813"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0"/>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c r="AY122" s="34">
        <f>$AY$121</f>
        <v>0</v>
      </c>
    </row>
    <row r="123" spans="1:51" ht="24.75" customHeight="1" x14ac:dyDescent="0.15">
      <c r="A123" s="1045"/>
      <c r="B123" s="1046"/>
      <c r="C123" s="1046"/>
      <c r="D123" s="1046"/>
      <c r="E123" s="1046"/>
      <c r="F123" s="1047"/>
      <c r="G123" s="833"/>
      <c r="H123" s="834"/>
      <c r="I123" s="834"/>
      <c r="J123" s="834"/>
      <c r="K123" s="835"/>
      <c r="L123" s="669"/>
      <c r="M123" s="670"/>
      <c r="N123" s="670"/>
      <c r="O123" s="670"/>
      <c r="P123" s="670"/>
      <c r="Q123" s="670"/>
      <c r="R123" s="670"/>
      <c r="S123" s="670"/>
      <c r="T123" s="670"/>
      <c r="U123" s="670"/>
      <c r="V123" s="670"/>
      <c r="W123" s="670"/>
      <c r="X123" s="671"/>
      <c r="Y123" s="385"/>
      <c r="Z123" s="386"/>
      <c r="AA123" s="386"/>
      <c r="AB123" s="836"/>
      <c r="AC123" s="833"/>
      <c r="AD123" s="834"/>
      <c r="AE123" s="834"/>
      <c r="AF123" s="834"/>
      <c r="AG123" s="835"/>
      <c r="AH123" s="669"/>
      <c r="AI123" s="670"/>
      <c r="AJ123" s="670"/>
      <c r="AK123" s="670"/>
      <c r="AL123" s="670"/>
      <c r="AM123" s="670"/>
      <c r="AN123" s="670"/>
      <c r="AO123" s="670"/>
      <c r="AP123" s="670"/>
      <c r="AQ123" s="670"/>
      <c r="AR123" s="670"/>
      <c r="AS123" s="670"/>
      <c r="AT123" s="671"/>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5"/>
      <c r="B135" s="1046"/>
      <c r="C135" s="1046"/>
      <c r="D135" s="1046"/>
      <c r="E135" s="1046"/>
      <c r="F135" s="1047"/>
      <c r="G135" s="813"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0"/>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c r="AY135" s="34">
        <f>$AY$134</f>
        <v>0</v>
      </c>
    </row>
    <row r="136" spans="1:51" ht="24.75" customHeight="1" x14ac:dyDescent="0.15">
      <c r="A136" s="1045"/>
      <c r="B136" s="1046"/>
      <c r="C136" s="1046"/>
      <c r="D136" s="1046"/>
      <c r="E136" s="1046"/>
      <c r="F136" s="1047"/>
      <c r="G136" s="833"/>
      <c r="H136" s="834"/>
      <c r="I136" s="834"/>
      <c r="J136" s="834"/>
      <c r="K136" s="835"/>
      <c r="L136" s="669"/>
      <c r="M136" s="670"/>
      <c r="N136" s="670"/>
      <c r="O136" s="670"/>
      <c r="P136" s="670"/>
      <c r="Q136" s="670"/>
      <c r="R136" s="670"/>
      <c r="S136" s="670"/>
      <c r="T136" s="670"/>
      <c r="U136" s="670"/>
      <c r="V136" s="670"/>
      <c r="W136" s="670"/>
      <c r="X136" s="671"/>
      <c r="Y136" s="385"/>
      <c r="Z136" s="386"/>
      <c r="AA136" s="386"/>
      <c r="AB136" s="836"/>
      <c r="AC136" s="833"/>
      <c r="AD136" s="834"/>
      <c r="AE136" s="834"/>
      <c r="AF136" s="834"/>
      <c r="AG136" s="835"/>
      <c r="AH136" s="669"/>
      <c r="AI136" s="670"/>
      <c r="AJ136" s="670"/>
      <c r="AK136" s="670"/>
      <c r="AL136" s="670"/>
      <c r="AM136" s="670"/>
      <c r="AN136" s="670"/>
      <c r="AO136" s="670"/>
      <c r="AP136" s="670"/>
      <c r="AQ136" s="670"/>
      <c r="AR136" s="670"/>
      <c r="AS136" s="670"/>
      <c r="AT136" s="671"/>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5"/>
      <c r="B148" s="1046"/>
      <c r="C148" s="1046"/>
      <c r="D148" s="1046"/>
      <c r="E148" s="1046"/>
      <c r="F148" s="1047"/>
      <c r="G148" s="813"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0"/>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c r="AY148" s="34">
        <f>$AY$147</f>
        <v>0</v>
      </c>
    </row>
    <row r="149" spans="1:51" ht="24.75" customHeight="1" x14ac:dyDescent="0.15">
      <c r="A149" s="1045"/>
      <c r="B149" s="1046"/>
      <c r="C149" s="1046"/>
      <c r="D149" s="1046"/>
      <c r="E149" s="1046"/>
      <c r="F149" s="1047"/>
      <c r="G149" s="833"/>
      <c r="H149" s="834"/>
      <c r="I149" s="834"/>
      <c r="J149" s="834"/>
      <c r="K149" s="835"/>
      <c r="L149" s="669"/>
      <c r="M149" s="670"/>
      <c r="N149" s="670"/>
      <c r="O149" s="670"/>
      <c r="P149" s="670"/>
      <c r="Q149" s="670"/>
      <c r="R149" s="670"/>
      <c r="S149" s="670"/>
      <c r="T149" s="670"/>
      <c r="U149" s="670"/>
      <c r="V149" s="670"/>
      <c r="W149" s="670"/>
      <c r="X149" s="671"/>
      <c r="Y149" s="385"/>
      <c r="Z149" s="386"/>
      <c r="AA149" s="386"/>
      <c r="AB149" s="836"/>
      <c r="AC149" s="833"/>
      <c r="AD149" s="834"/>
      <c r="AE149" s="834"/>
      <c r="AF149" s="834"/>
      <c r="AG149" s="835"/>
      <c r="AH149" s="669"/>
      <c r="AI149" s="670"/>
      <c r="AJ149" s="670"/>
      <c r="AK149" s="670"/>
      <c r="AL149" s="670"/>
      <c r="AM149" s="670"/>
      <c r="AN149" s="670"/>
      <c r="AO149" s="670"/>
      <c r="AP149" s="670"/>
      <c r="AQ149" s="670"/>
      <c r="AR149" s="670"/>
      <c r="AS149" s="670"/>
      <c r="AT149" s="671"/>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5"/>
      <c r="B162" s="1046"/>
      <c r="C162" s="1046"/>
      <c r="D162" s="1046"/>
      <c r="E162" s="1046"/>
      <c r="F162" s="1047"/>
      <c r="G162" s="813"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0"/>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c r="AY162" s="34">
        <f>$AY$161</f>
        <v>0</v>
      </c>
    </row>
    <row r="163" spans="1:51" ht="24.75" customHeight="1" x14ac:dyDescent="0.15">
      <c r="A163" s="1045"/>
      <c r="B163" s="1046"/>
      <c r="C163" s="1046"/>
      <c r="D163" s="1046"/>
      <c r="E163" s="1046"/>
      <c r="F163" s="1047"/>
      <c r="G163" s="833"/>
      <c r="H163" s="834"/>
      <c r="I163" s="834"/>
      <c r="J163" s="834"/>
      <c r="K163" s="835"/>
      <c r="L163" s="669"/>
      <c r="M163" s="670"/>
      <c r="N163" s="670"/>
      <c r="O163" s="670"/>
      <c r="P163" s="670"/>
      <c r="Q163" s="670"/>
      <c r="R163" s="670"/>
      <c r="S163" s="670"/>
      <c r="T163" s="670"/>
      <c r="U163" s="670"/>
      <c r="V163" s="670"/>
      <c r="W163" s="670"/>
      <c r="X163" s="671"/>
      <c r="Y163" s="385"/>
      <c r="Z163" s="386"/>
      <c r="AA163" s="386"/>
      <c r="AB163" s="836"/>
      <c r="AC163" s="833"/>
      <c r="AD163" s="834"/>
      <c r="AE163" s="834"/>
      <c r="AF163" s="834"/>
      <c r="AG163" s="835"/>
      <c r="AH163" s="669"/>
      <c r="AI163" s="670"/>
      <c r="AJ163" s="670"/>
      <c r="AK163" s="670"/>
      <c r="AL163" s="670"/>
      <c r="AM163" s="670"/>
      <c r="AN163" s="670"/>
      <c r="AO163" s="670"/>
      <c r="AP163" s="670"/>
      <c r="AQ163" s="670"/>
      <c r="AR163" s="670"/>
      <c r="AS163" s="670"/>
      <c r="AT163" s="671"/>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5"/>
      <c r="B175" s="1046"/>
      <c r="C175" s="1046"/>
      <c r="D175" s="1046"/>
      <c r="E175" s="1046"/>
      <c r="F175" s="1047"/>
      <c r="G175" s="813"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0"/>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c r="AY175" s="34">
        <f>$AY$174</f>
        <v>0</v>
      </c>
    </row>
    <row r="176" spans="1:51" ht="24.75" customHeight="1" x14ac:dyDescent="0.15">
      <c r="A176" s="1045"/>
      <c r="B176" s="1046"/>
      <c r="C176" s="1046"/>
      <c r="D176" s="1046"/>
      <c r="E176" s="1046"/>
      <c r="F176" s="1047"/>
      <c r="G176" s="833"/>
      <c r="H176" s="834"/>
      <c r="I176" s="834"/>
      <c r="J176" s="834"/>
      <c r="K176" s="835"/>
      <c r="L176" s="669"/>
      <c r="M176" s="670"/>
      <c r="N176" s="670"/>
      <c r="O176" s="670"/>
      <c r="P176" s="670"/>
      <c r="Q176" s="670"/>
      <c r="R176" s="670"/>
      <c r="S176" s="670"/>
      <c r="T176" s="670"/>
      <c r="U176" s="670"/>
      <c r="V176" s="670"/>
      <c r="W176" s="670"/>
      <c r="X176" s="671"/>
      <c r="Y176" s="385"/>
      <c r="Z176" s="386"/>
      <c r="AA176" s="386"/>
      <c r="AB176" s="836"/>
      <c r="AC176" s="833"/>
      <c r="AD176" s="834"/>
      <c r="AE176" s="834"/>
      <c r="AF176" s="834"/>
      <c r="AG176" s="835"/>
      <c r="AH176" s="669"/>
      <c r="AI176" s="670"/>
      <c r="AJ176" s="670"/>
      <c r="AK176" s="670"/>
      <c r="AL176" s="670"/>
      <c r="AM176" s="670"/>
      <c r="AN176" s="670"/>
      <c r="AO176" s="670"/>
      <c r="AP176" s="670"/>
      <c r="AQ176" s="670"/>
      <c r="AR176" s="670"/>
      <c r="AS176" s="670"/>
      <c r="AT176" s="671"/>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5"/>
      <c r="B188" s="1046"/>
      <c r="C188" s="1046"/>
      <c r="D188" s="1046"/>
      <c r="E188" s="1046"/>
      <c r="F188" s="1047"/>
      <c r="G188" s="813"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0"/>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c r="AY188" s="34">
        <f>$AY$187</f>
        <v>0</v>
      </c>
    </row>
    <row r="189" spans="1:51" ht="24.75" customHeight="1" x14ac:dyDescent="0.15">
      <c r="A189" s="1045"/>
      <c r="B189" s="1046"/>
      <c r="C189" s="1046"/>
      <c r="D189" s="1046"/>
      <c r="E189" s="1046"/>
      <c r="F189" s="1047"/>
      <c r="G189" s="833"/>
      <c r="H189" s="834"/>
      <c r="I189" s="834"/>
      <c r="J189" s="834"/>
      <c r="K189" s="835"/>
      <c r="L189" s="669"/>
      <c r="M189" s="670"/>
      <c r="N189" s="670"/>
      <c r="O189" s="670"/>
      <c r="P189" s="670"/>
      <c r="Q189" s="670"/>
      <c r="R189" s="670"/>
      <c r="S189" s="670"/>
      <c r="T189" s="670"/>
      <c r="U189" s="670"/>
      <c r="V189" s="670"/>
      <c r="W189" s="670"/>
      <c r="X189" s="671"/>
      <c r="Y189" s="385"/>
      <c r="Z189" s="386"/>
      <c r="AA189" s="386"/>
      <c r="AB189" s="836"/>
      <c r="AC189" s="833"/>
      <c r="AD189" s="834"/>
      <c r="AE189" s="834"/>
      <c r="AF189" s="834"/>
      <c r="AG189" s="835"/>
      <c r="AH189" s="669"/>
      <c r="AI189" s="670"/>
      <c r="AJ189" s="670"/>
      <c r="AK189" s="670"/>
      <c r="AL189" s="670"/>
      <c r="AM189" s="670"/>
      <c r="AN189" s="670"/>
      <c r="AO189" s="670"/>
      <c r="AP189" s="670"/>
      <c r="AQ189" s="670"/>
      <c r="AR189" s="670"/>
      <c r="AS189" s="670"/>
      <c r="AT189" s="671"/>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5"/>
      <c r="B201" s="1046"/>
      <c r="C201" s="1046"/>
      <c r="D201" s="1046"/>
      <c r="E201" s="1046"/>
      <c r="F201" s="1047"/>
      <c r="G201" s="813"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0"/>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c r="AY201" s="34">
        <f>$AY$200</f>
        <v>0</v>
      </c>
    </row>
    <row r="202" spans="1:51" ht="24.75" customHeight="1" x14ac:dyDescent="0.15">
      <c r="A202" s="1045"/>
      <c r="B202" s="1046"/>
      <c r="C202" s="1046"/>
      <c r="D202" s="1046"/>
      <c r="E202" s="1046"/>
      <c r="F202" s="1047"/>
      <c r="G202" s="833"/>
      <c r="H202" s="834"/>
      <c r="I202" s="834"/>
      <c r="J202" s="834"/>
      <c r="K202" s="835"/>
      <c r="L202" s="669"/>
      <c r="M202" s="670"/>
      <c r="N202" s="670"/>
      <c r="O202" s="670"/>
      <c r="P202" s="670"/>
      <c r="Q202" s="670"/>
      <c r="R202" s="670"/>
      <c r="S202" s="670"/>
      <c r="T202" s="670"/>
      <c r="U202" s="670"/>
      <c r="V202" s="670"/>
      <c r="W202" s="670"/>
      <c r="X202" s="671"/>
      <c r="Y202" s="385"/>
      <c r="Z202" s="386"/>
      <c r="AA202" s="386"/>
      <c r="AB202" s="836"/>
      <c r="AC202" s="833"/>
      <c r="AD202" s="834"/>
      <c r="AE202" s="834"/>
      <c r="AF202" s="834"/>
      <c r="AG202" s="835"/>
      <c r="AH202" s="669"/>
      <c r="AI202" s="670"/>
      <c r="AJ202" s="670"/>
      <c r="AK202" s="670"/>
      <c r="AL202" s="670"/>
      <c r="AM202" s="670"/>
      <c r="AN202" s="670"/>
      <c r="AO202" s="670"/>
      <c r="AP202" s="670"/>
      <c r="AQ202" s="670"/>
      <c r="AR202" s="670"/>
      <c r="AS202" s="670"/>
      <c r="AT202" s="671"/>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5"/>
      <c r="B215" s="1046"/>
      <c r="C215" s="1046"/>
      <c r="D215" s="1046"/>
      <c r="E215" s="1046"/>
      <c r="F215" s="1047"/>
      <c r="G215" s="813"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0"/>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c r="AY215" s="34">
        <f>$AY$214</f>
        <v>0</v>
      </c>
    </row>
    <row r="216" spans="1:51" ht="24.75" customHeight="1" x14ac:dyDescent="0.15">
      <c r="A216" s="1045"/>
      <c r="B216" s="1046"/>
      <c r="C216" s="1046"/>
      <c r="D216" s="1046"/>
      <c r="E216" s="1046"/>
      <c r="F216" s="1047"/>
      <c r="G216" s="833"/>
      <c r="H216" s="834"/>
      <c r="I216" s="834"/>
      <c r="J216" s="834"/>
      <c r="K216" s="835"/>
      <c r="L216" s="669"/>
      <c r="M216" s="670"/>
      <c r="N216" s="670"/>
      <c r="O216" s="670"/>
      <c r="P216" s="670"/>
      <c r="Q216" s="670"/>
      <c r="R216" s="670"/>
      <c r="S216" s="670"/>
      <c r="T216" s="670"/>
      <c r="U216" s="670"/>
      <c r="V216" s="670"/>
      <c r="W216" s="670"/>
      <c r="X216" s="671"/>
      <c r="Y216" s="385"/>
      <c r="Z216" s="386"/>
      <c r="AA216" s="386"/>
      <c r="AB216" s="836"/>
      <c r="AC216" s="833"/>
      <c r="AD216" s="834"/>
      <c r="AE216" s="834"/>
      <c r="AF216" s="834"/>
      <c r="AG216" s="835"/>
      <c r="AH216" s="669"/>
      <c r="AI216" s="670"/>
      <c r="AJ216" s="670"/>
      <c r="AK216" s="670"/>
      <c r="AL216" s="670"/>
      <c r="AM216" s="670"/>
      <c r="AN216" s="670"/>
      <c r="AO216" s="670"/>
      <c r="AP216" s="670"/>
      <c r="AQ216" s="670"/>
      <c r="AR216" s="670"/>
      <c r="AS216" s="670"/>
      <c r="AT216" s="671"/>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5"/>
      <c r="B228" s="1046"/>
      <c r="C228" s="1046"/>
      <c r="D228" s="1046"/>
      <c r="E228" s="1046"/>
      <c r="F228" s="1047"/>
      <c r="G228" s="813"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0"/>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c r="AY228" s="34">
        <f>$AY$227</f>
        <v>0</v>
      </c>
    </row>
    <row r="229" spans="1:51" ht="24.75" customHeight="1" x14ac:dyDescent="0.15">
      <c r="A229" s="1045"/>
      <c r="B229" s="1046"/>
      <c r="C229" s="1046"/>
      <c r="D229" s="1046"/>
      <c r="E229" s="1046"/>
      <c r="F229" s="1047"/>
      <c r="G229" s="833"/>
      <c r="H229" s="834"/>
      <c r="I229" s="834"/>
      <c r="J229" s="834"/>
      <c r="K229" s="835"/>
      <c r="L229" s="669"/>
      <c r="M229" s="670"/>
      <c r="N229" s="670"/>
      <c r="O229" s="670"/>
      <c r="P229" s="670"/>
      <c r="Q229" s="670"/>
      <c r="R229" s="670"/>
      <c r="S229" s="670"/>
      <c r="T229" s="670"/>
      <c r="U229" s="670"/>
      <c r="V229" s="670"/>
      <c r="W229" s="670"/>
      <c r="X229" s="671"/>
      <c r="Y229" s="385"/>
      <c r="Z229" s="386"/>
      <c r="AA229" s="386"/>
      <c r="AB229" s="836"/>
      <c r="AC229" s="833"/>
      <c r="AD229" s="834"/>
      <c r="AE229" s="834"/>
      <c r="AF229" s="834"/>
      <c r="AG229" s="835"/>
      <c r="AH229" s="669"/>
      <c r="AI229" s="670"/>
      <c r="AJ229" s="670"/>
      <c r="AK229" s="670"/>
      <c r="AL229" s="670"/>
      <c r="AM229" s="670"/>
      <c r="AN229" s="670"/>
      <c r="AO229" s="670"/>
      <c r="AP229" s="670"/>
      <c r="AQ229" s="670"/>
      <c r="AR229" s="670"/>
      <c r="AS229" s="670"/>
      <c r="AT229" s="671"/>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5"/>
      <c r="B241" s="1046"/>
      <c r="C241" s="1046"/>
      <c r="D241" s="1046"/>
      <c r="E241" s="1046"/>
      <c r="F241" s="1047"/>
      <c r="G241" s="813"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0"/>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c r="AY241" s="34">
        <f>$AY$240</f>
        <v>0</v>
      </c>
    </row>
    <row r="242" spans="1:51" ht="24.75" customHeight="1" x14ac:dyDescent="0.15">
      <c r="A242" s="1045"/>
      <c r="B242" s="1046"/>
      <c r="C242" s="1046"/>
      <c r="D242" s="1046"/>
      <c r="E242" s="1046"/>
      <c r="F242" s="1047"/>
      <c r="G242" s="833"/>
      <c r="H242" s="834"/>
      <c r="I242" s="834"/>
      <c r="J242" s="834"/>
      <c r="K242" s="835"/>
      <c r="L242" s="669"/>
      <c r="M242" s="670"/>
      <c r="N242" s="670"/>
      <c r="O242" s="670"/>
      <c r="P242" s="670"/>
      <c r="Q242" s="670"/>
      <c r="R242" s="670"/>
      <c r="S242" s="670"/>
      <c r="T242" s="670"/>
      <c r="U242" s="670"/>
      <c r="V242" s="670"/>
      <c r="W242" s="670"/>
      <c r="X242" s="671"/>
      <c r="Y242" s="385"/>
      <c r="Z242" s="386"/>
      <c r="AA242" s="386"/>
      <c r="AB242" s="836"/>
      <c r="AC242" s="833"/>
      <c r="AD242" s="834"/>
      <c r="AE242" s="834"/>
      <c r="AF242" s="834"/>
      <c r="AG242" s="835"/>
      <c r="AH242" s="669"/>
      <c r="AI242" s="670"/>
      <c r="AJ242" s="670"/>
      <c r="AK242" s="670"/>
      <c r="AL242" s="670"/>
      <c r="AM242" s="670"/>
      <c r="AN242" s="670"/>
      <c r="AO242" s="670"/>
      <c r="AP242" s="670"/>
      <c r="AQ242" s="670"/>
      <c r="AR242" s="670"/>
      <c r="AS242" s="670"/>
      <c r="AT242" s="671"/>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5"/>
      <c r="B254" s="1046"/>
      <c r="C254" s="1046"/>
      <c r="D254" s="1046"/>
      <c r="E254" s="1046"/>
      <c r="F254" s="1047"/>
      <c r="G254" s="813"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0"/>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c r="AY254" s="34">
        <f>$AY$253</f>
        <v>0</v>
      </c>
    </row>
    <row r="255" spans="1:51" ht="24.75" customHeight="1" x14ac:dyDescent="0.15">
      <c r="A255" s="1045"/>
      <c r="B255" s="1046"/>
      <c r="C255" s="1046"/>
      <c r="D255" s="1046"/>
      <c r="E255" s="1046"/>
      <c r="F255" s="1047"/>
      <c r="G255" s="833"/>
      <c r="H255" s="834"/>
      <c r="I255" s="834"/>
      <c r="J255" s="834"/>
      <c r="K255" s="835"/>
      <c r="L255" s="669"/>
      <c r="M255" s="670"/>
      <c r="N255" s="670"/>
      <c r="O255" s="670"/>
      <c r="P255" s="670"/>
      <c r="Q255" s="670"/>
      <c r="R255" s="670"/>
      <c r="S255" s="670"/>
      <c r="T255" s="670"/>
      <c r="U255" s="670"/>
      <c r="V255" s="670"/>
      <c r="W255" s="670"/>
      <c r="X255" s="671"/>
      <c r="Y255" s="385"/>
      <c r="Z255" s="386"/>
      <c r="AA255" s="386"/>
      <c r="AB255" s="836"/>
      <c r="AC255" s="833"/>
      <c r="AD255" s="834"/>
      <c r="AE255" s="834"/>
      <c r="AF255" s="834"/>
      <c r="AG255" s="835"/>
      <c r="AH255" s="669"/>
      <c r="AI255" s="670"/>
      <c r="AJ255" s="670"/>
      <c r="AK255" s="670"/>
      <c r="AL255" s="670"/>
      <c r="AM255" s="670"/>
      <c r="AN255" s="670"/>
      <c r="AO255" s="670"/>
      <c r="AP255" s="670"/>
      <c r="AQ255" s="670"/>
      <c r="AR255" s="670"/>
      <c r="AS255" s="670"/>
      <c r="AT255" s="671"/>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雄太</dc:creator>
  <cp:lastPrinted>2021-05-19T02:18:31Z</cp:lastPrinted>
  <dcterms:created xsi:type="dcterms:W3CDTF">2012-03-13T00:50:25Z</dcterms:created>
  <dcterms:modified xsi:type="dcterms:W3CDTF">2021-09-01T09:14:04Z</dcterms:modified>
</cp:coreProperties>
</file>