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0" yWindow="0" windowWidth="19200" windowHeight="69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13" i="3"/>
  <c r="AY235" i="3"/>
  <c r="AY417" i="3"/>
  <c r="AY271" i="3"/>
  <c r="AY606" i="3"/>
  <c r="AY616" i="3"/>
  <c r="AY50" i="3"/>
  <c r="AY255" i="3"/>
  <c r="AY369" i="3"/>
  <c r="AY64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<sst xmlns="http://schemas.openxmlformats.org/spreadsheetml/2006/main" count="3041" uniqueCount="793">
  <si>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</si>
  <si>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</si>
  <si>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</si>
  <si>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</si>
  <si>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</si>
  <si>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</si>
  <si>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</si>
  <si>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</si>
  <si>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</si>
  <si>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</si>
  <si>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</si>
  <si>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</si>
  <si>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</si>
  <si>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</si>
  <si>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</si>
  <si>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</si>
  <si>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</si>
  <si>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</si>
  <si>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</si>
  <si>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</si>
  <si>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</si>
  <si>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</si>
  <si>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</si>
  <si>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</si>
  <si>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</si>
  <si>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</si>
  <si>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</si>
  <si>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</si>
  <si>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</si>
  <si>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</si>
  <si>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</si>
  <si>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</si>
  <si>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</si>
  <si>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</si>
  <si>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</si>
  <si>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</si>
  <si>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</si>
  <si>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</si>
  <si>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</si>
  <si>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</si>
  <si>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</si>
  <si>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</si>
  <si>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</si>
  <si>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</si>
  <si>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</si>
  <si>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</si>
  <si>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</si>
  <si>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</si>
  <si>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</si>
  <si>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</si>
  <si>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</si>
  <si>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</si>
  <si>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</si>
  <si>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</si>
  <si>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</si>
  <si>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</si>
  <si>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</si>
  <si>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</si>
  <si>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</si>
  <si>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</si>
  <si>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</si>
  <si>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</si>
  <si>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</si>
  <si>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</si>
  <si>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</si>
  <si>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</si>
  <si>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</si>
  <si>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</si>
  <si>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</si>
  <si>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</si>
  <si>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</si>
  <si>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</si>
  <si>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</si>
  <si>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</si>
  <si>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</si>
  <si>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</si>
  <si>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</si>
  <si>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</si>
  <si>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</si>
  <si>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</si>
  <si>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</si>
  <si>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</si>
  <si>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</si>
  <si>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</si>
  <si>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</si>
  <si>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</si>
  <si>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</si>
  <si>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</si>
  <si>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</si>
  <si>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</si>
  <si>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</si>
  <si>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</si>
  <si>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</si>
  <si>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</si>
  <si>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</si>
  <si>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</si>
  <si>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</si>
  <si>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</si>
  <si>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</si>
  <si>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</si>
  <si>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</si>
  <si>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</si>
  <si>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</si>
  <si>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</si>
  <si>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</si>
  <si>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</si>
  <si>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</si>
  <si>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</si>
  <si>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</si>
  <si>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</si>
  <si>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</si>
  <si>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</si>
  <si>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</si>
  <si>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</si>
  <si>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</si>
  <si>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</si>
  <si>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</si>
  <si>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</si>
  <si>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</si>
  <si>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</si>
  <si>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</si>
  <si>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</si>
  <si>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</si>
  <si>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</si>
  <si>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</si>
  <si>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</si>
  <si>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</si>
  <si>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</si>
  <si>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</si>
  <si>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</si>
  <si>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</si>
  <si>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</si>
  <si>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</si>
  <si>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</si>
  <si>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</si>
  <si>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</si>
  <si>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</si>
  <si>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</si>
  <si>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</si>
  <si>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</si>
  <si>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</si>
  <si>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</si>
  <si>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</si>
  <si>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</si>
  <si>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</si>
  <si>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</si>
  <si>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</si>
  <si>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</si>
  <si>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</si>
  <si>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</si>
  <si>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</si>
  <si>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</si>
  <si>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</si>
  <si>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</si>
  <si>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</si>
  <si>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</si>
  <si>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</si>
  <si>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</si>
  <si>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</si>
  <si>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</si>
  <si>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</si>
  <si>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</si>
  <si>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</si>
  <si>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</si>
  <si>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</si>
  <si>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</si>
  <si>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</si>
  <si>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</si>
  <si>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</si>
  <si>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</si>
  <si>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</si>
  <si>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</si>
  <si>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</si>
  <si>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</si>
  <si>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</si>
  <si>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</si>
  <si>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</si>
  <si>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</si>
  <si>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</si>
  <si>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</si>
  <si>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</si>
  <si>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</si>
  <si>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</si>
  <si>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</si>
  <si>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</si>
  <si>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</si>
  <si>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</si>
  <si>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</si>
  <si>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</si>
  <si>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</si>
  <si>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</si>
  <si>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</si>
  <si>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</si>
  <si>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</si>
  <si>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</si>
  <si>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</si>
  <si>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</si>
  <si>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</si>
  <si>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</si>
  <si>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</si>
  <si>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</si>
  <si>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</si>
  <si>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</si>
  <si>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</si>
  <si>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</si>
  <si>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</si>
  <si>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</si>
  <si>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</si>
  <si>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</si>
  <si>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</si>
  <si>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</si>
  <si>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</si>
  <si>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</si>
  <si>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</si>
  <si>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</si>
  <si>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</si>
  <si>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</si>
  <si>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</si>
  <si>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</si>
  <si>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</si>
  <si>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</si>
  <si>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</si>
  <si>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</si>
  <si>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</si>
  <si>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</si>
  <si>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</si>
  <si>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</si>
  <si>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</si>
  <si>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</si>
  <si>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</si>
  <si>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</si>
  <si>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</si>
  <si>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</si>
  <si>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</si>
  <si>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</si>
  <si>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</si>
  <si>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</si>
  <si>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</si>
  <si>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</si>
  <si>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</si>
  <si>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</si>
  <si>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</si>
  <si>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</si>
  <si>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</si>
  <si>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</si>
  <si>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</si>
  <si>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</si>
  <si>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</si>
  <si>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</si>
  <si>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</si>
  <si>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</si>
  <si>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</si>
  <si>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</si>
  <si>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</si>
  <si>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</si>
  <si>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</si>
  <si>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</si>
  <si>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</si>
  <si>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</si>
  <si>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</si>
  <si>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</si>
  <si>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</si>
  <si>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</si>
  <si>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</si>
  <si>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</si>
  <si>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</si>
  <si>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</si>
  <si>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</si>
  <si>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</si>
  <si>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</si>
  <si>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</si>
  <si>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</si>
  <si>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</si>
  <si>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</si>
  <si>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</si>
  <si>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</si>
  <si>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</si>
  <si>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</si>
  <si>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</si>
  <si>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</si>
  <si>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</si>
  <si>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</si>
  <si>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</si>
  <si>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</si>
  <si>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</si>
  <si>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</si>
  <si>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</si>
  <si>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</si>
  <si>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</si>
  <si>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</si>
  <si>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</si>
  <si>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</si>
  <si>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</si>
  <si>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</si>
  <si>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</si>
  <si>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</si>
  <si>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</si>
  <si>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</si>
  <si>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</si>
  <si>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</si>
  <si>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</si>
  <si>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</si>
  <si>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</si>
  <si>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</si>
  <si>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</si>
  <si>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</si>
  <si>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</si>
  <si>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</si>
  <si>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</si>
  <si>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</si>
  <si>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</si>
  <si>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</si>
  <si>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</si>
  <si>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</si>
  <si>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</si>
  <si>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</si>
  <si>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</si>
  <si>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</si>
  <si>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</si>
  <si>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</si>
  <si>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</si>
  <si>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</si>
  <si>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</si>
  <si>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</si>
  <si>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</si>
  <si>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</si>
  <si>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</si>
  <si>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</si>
  <si>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</si>
  <si>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</si>
  <si>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</si>
  <si>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</si>
  <si>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</si>
  <si>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</si>
  <si>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</si>
  <si>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</si>
  <si>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</si>
  <si>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</si>
  <si>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</si>
  <si>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</si>
  <si>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</si>
  <si>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</si>
  <si>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</si>
  <si>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</si>
  <si>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</si>
  <si>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</si>
  <si>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</si>
  <si>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</si>
  <si>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</si>
  <si>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</si>
  <si>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</si>
  <si>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</si>
  <si>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</si>
  <si>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</si>
  <si>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</si>
  <si>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</si>
  <si>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</si>
  <si>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</si>
  <si>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</si>
  <si>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</si>
  <si>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</si>
  <si>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</si>
  <si>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</si>
  <si>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</si>
  <si>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</si>
  <si>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</si>
  <si>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</si>
  <si>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</si>
  <si>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</si>
  <si>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</si>
  <si>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</si>
  <si>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</si>
  <si>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</si>
  <si>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</si>
  <si>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</si>
  <si>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</si>
  <si>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</si>
  <si>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</si>
  <si>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</si>
  <si>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</si>
  <si>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</si>
  <si>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</si>
  <si>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</si>
  <si>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</si>
  <si>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</si>
  <si>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</si>
  <si>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</si>
  <si>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</si>
  <si>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</si>
  <si>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</si>
  <si>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</si>
  <si>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</si>
  <si>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</si>
  <si>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</si>
  <si>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</si>
  <si>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</si>
  <si>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</si>
  <si>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</si>
  <si>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</si>
  <si>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</si>
  <si>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</si>
  <si>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</si>
  <si>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</si>
  <si>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</si>
  <si>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</si>
  <si>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</si>
  <si>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</si>
  <si>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</si>
  <si>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</si>
  <si>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</si>
  <si>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</si>
  <si>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</si>
  <si>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</si>
  <si>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</si>
  <si>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</si>
  <si>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</si>
  <si>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</si>
  <si>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</si>
  <si>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</si>
  <si>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</si>
  <si>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</si>
  <si>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</si>
  <si>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</si>
  <si>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</si>
  <si>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</si>
  <si>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</si>
  <si>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</si>
  <si>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</si>
  <si>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</si>
  <si>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</si>
  <si>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</si>
  <si>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</si>
  <si>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</si>
  <si>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</si>
  <si>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</si>
  <si>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</si>
  <si>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</si>
  <si>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</si>
  <si>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</si>
  <si>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</si>
  <si>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</si>
  <si>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</si>
  <si>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</si>
  <si>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</si>
  <si>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</si>
  <si>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</si>
  <si>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</si>
  <si>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</si>
  <si>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</si>
  <si>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</si>
  <si>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</si>
  <si>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</si>
  <si>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</si>
  <si>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</si>
  <si>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</si>
  <si>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</si>
  <si>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</si>
  <si>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</si>
  <si>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</si>
  <si>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</si>
  <si>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</si>
  <si>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</si>
  <si>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</si>
  <si>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</si>
  <si>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</si>
  <si>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</si>
  <si>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</si>
  <si>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</si>
  <si>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</si>
  <si>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</si>
  <si>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</si>
  <si>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</si>
  <si>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</si>
  <si>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</si>
  <si>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</si>
  <si>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</si>
  <si>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</si>
  <si>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</si>
  <si>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</si>
  <si>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</si>
  <si>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</si>
  <si>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</si>
  <si>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</si>
  <si>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</si>
  <si>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</si>
  <si>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</si>
  <si>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</si>
  <si>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</si>
  <si>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</si>
  <si>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</si>
  <si>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</si>
  <si>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</si>
  <si>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</si>
  <si>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</si>
  <si>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</si>
  <si>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</si>
  <si>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</si>
  <si>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</si>
  <si>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</si>
  <si>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</si>
  <si>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</si>
  <si>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</si>
  <si>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</si>
  <si>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</si>
  <si>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</si>
  <si>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</si>
  <si>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</si>
  <si>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</si>
  <si>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</si>
  <si>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</si>
  <si>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</si>
  <si>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</si>
  <si>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</si>
  <si>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</si>
  <si>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</si>
  <si>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</si>
  <si>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</si>
  <si>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</si>
  <si>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</si>
  <si>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</si>
  <si>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</si>
  <si>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</si>
  <si>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</si>
  <si>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</si>
  <si>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</si>
  <si>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</si>
  <si>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</si>
  <si>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</si>
  <si>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</si>
  <si>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</si>
  <si>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</si>
  <si>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</si>
  <si>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</si>
  <si>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</si>
  <si>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</si>
  <si>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</si>
  <si>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</si>
  <si>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</si>
  <si>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</si>
  <si>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</si>
  <si>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</si>
  <si>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</si>
  <si>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</si>
  <si>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</si>
  <si>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</si>
  <si>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</si>
  <si>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</si>
  <si>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</si>
  <si>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</si>
  <si>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</si>
  <si>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</si>
  <si>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</si>
  <si>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</si>
  <si>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</si>
  <si>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</si>
  <si>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</si>
  <si>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</si>
  <si>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</si>
  <si>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</si>
  <si>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</si>
  <si>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</si>
  <si>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</si>
  <si>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</si>
  <si>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</si>
  <si>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</si>
  <si>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</si>
  <si>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</si>
  <si>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</si>
  <si>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</si>
  <si>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</si>
  <si>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</si>
  <si>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</si>
  <si>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</si>
  <si>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</si>
  <si>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</si>
  <si>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</si>
  <si>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</si>
  <si>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</si>
  <si>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</si>
  <si>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</si>
  <si>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</si>
  <si>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</si>
  <si>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</si>
  <si>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</si>
  <si>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</si>
  <si>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</si>
  <si>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</si>
  <si>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</si>
  <si>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</si>
  <si>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</si>
  <si>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</si>
  <si>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</si>
  <si>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</si>
  <si>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</si>
  <si>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</si>
  <si>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</si>
  <si>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</si>
  <si>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</si>
  <si>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</si>
  <si>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</si>
  <si>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</si>
  <si>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</si>
  <si>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</si>
  <si>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</si>
  <si>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</si>
  <si>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</si>
  <si>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</si>
  <si>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</si>
  <si>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</si>
  <si>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</si>
  <si>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</si>
  <si>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</si>
  <si>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</si>
  <si>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</si>
  <si>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</si>
  <si>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</si>
  <si>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</si>
  <si>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</si>
  <si>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</si>
  <si>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</si>
  <si>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</si>
  <si>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</si>
  <si>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</si>
  <si>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</si>
  <si>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</si>
  <si>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</si>
  <si>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</si>
  <si>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</si>
  <si>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</si>
  <si>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</si>
  <si>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</si>
  <si>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</si>
  <si>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</si>
  <si>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</si>
  <si>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</si>
  <si>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</si>
  <si>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</si>
  <si>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</si>
  <si>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</si>
  <si>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</si>
  <si>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</si>
  <si>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</si>
  <si>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</si>
  <si>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</si>
  <si>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</si>
  <si>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</si>
  <si>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</si>
  <si>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</si>
  <si>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</si>
  <si>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</si>
  <si>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</si>
  <si>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</si>
  <si>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</si>
  <si>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</si>
  <si>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</si>
  <si>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</si>
  <si>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</si>
  <si>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</si>
  <si>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</si>
  <si>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</si>
  <si>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</si>
  <si>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</si>
  <si>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</si>
  <si>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</si>
  <si>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</si>
  <si>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</si>
  <si>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</si>
  <si>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</si>
  <si>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</si>
  <si>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</si>
  <si>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</si>
  <si>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</si>
  <si>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</si>
  <si>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</si>
  <si>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</si>
  <si>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</si>
  <si>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</si>
  <si>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</si>
  <si>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</si>
  <si>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</si>
  <si>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</si>
  <si>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</si>
  <si>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</si>
  <si>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</si>
  <si>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</si>
  <si>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</si>
  <si>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</si>
  <si>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</si>
  <si>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</si>
  <si>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</si>
  <si>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</si>
  <si>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</si>
  <si>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</si>
  <si>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</si>
  <si>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</si>
  <si>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</si>
  <si>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</si>
  <si>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</si>
  <si>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</si>
  <si>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</si>
  <si>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</si>
  <si>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</si>
  <si>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</si>
  <si>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</si>
  <si>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</si>
  <si>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</si>
  <si>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</si>
  <si>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</si>
  <si>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</si>
  <si>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</si>
  <si>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</si>
  <si>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環境省</t>
    <phoneticPr fontId="6"/>
  </si>
  <si>
    <t>環境基本計画推進事業費</t>
  </si>
  <si>
    <t>大臣官房</t>
  </si>
  <si>
    <t>計画官　岡村　幸代</t>
  </si>
  <si>
    <t>平成7年度</t>
  </si>
  <si>
    <t>終了予定なし</t>
  </si>
  <si>
    <t>環境計画課</t>
  </si>
  <si>
    <t>環境基本法第15条</t>
  </si>
  <si>
    <t>環境基本計画（第五次：平成30年4月17日閣議決定）</t>
  </si>
  <si>
    <t>⑴計画の着実な推進に向けて、国内外の環境・経済・社会の状況に関する情報収集・分析、優良事例の調査等を行い、統合的かつ戦略的な環境政策の在り方の検討を行う。
⑵計画の進捗状況の把握のため、計測手法の検討及びデータの取得を行うとともに各主体における環境保全の取組等を調査する。
⑶⑴及び⑵で実施すべき詳細や結果等について、有識者にヒアリングを行い、成果を計画の点検に活用すること等により、計画の着実な実施に資する。</t>
  </si>
  <si>
    <t>-</t>
  </si>
  <si>
    <t>環境保全調査費</t>
  </si>
  <si>
    <t>学識経験者等で構成する検討会や有識者ヒアリング等の成果について、相応しい資料として審議会等で活用された回数</t>
  </si>
  <si>
    <t>回</t>
  </si>
  <si>
    <t>審議会等での活用実績</t>
  </si>
  <si>
    <t>●●</t>
    <phoneticPr fontId="6"/>
  </si>
  <si>
    <t>学識経験者を含む専門家で構成する検討会の開催回数（平成30年度においては有識者ヒアリングの実施回数）</t>
  </si>
  <si>
    <t>執行額／学識経験者を含む専門家で構成する検討会の開催回数又は有識者ヒアリングの実施回数　　　　　　　　　　　　　　</t>
    <phoneticPr fontId="6"/>
  </si>
  <si>
    <t>百万円</t>
  </si>
  <si>
    <t>執行額/回</t>
    <phoneticPr fontId="6"/>
  </si>
  <si>
    <t>20/21</t>
  </si>
  <si>
    <t>20/3</t>
  </si>
  <si>
    <t>／　</t>
    <phoneticPr fontId="6"/>
  </si>
  <si>
    <t>／　　　　　　　　　　　　　　</t>
    <phoneticPr fontId="6"/>
  </si>
  <si>
    <t>９　環境政策の基盤整備</t>
  </si>
  <si>
    <t>第五次環境基本計画の進捗状況</t>
  </si>
  <si>
    <t>第五次環境基本計画の点検</t>
  </si>
  <si>
    <t>2年度</t>
  </si>
  <si>
    <t>266</t>
  </si>
  <si>
    <t>256</t>
  </si>
  <si>
    <t>263</t>
  </si>
  <si>
    <t>301</t>
  </si>
  <si>
    <t>298</t>
  </si>
  <si>
    <t>285</t>
  </si>
  <si>
    <t>267</t>
  </si>
  <si>
    <t>282</t>
  </si>
  <si>
    <t>284</t>
  </si>
  <si>
    <t>○</t>
  </si>
  <si>
    <t>-</t>
    <phoneticPr fontId="6"/>
  </si>
  <si>
    <t>-</t>
    <phoneticPr fontId="6"/>
  </si>
  <si>
    <t>・第五次環境基本計画に基づき、中央環境審議会において2019年度に個別施策の進捗状況の点検を、2020年度に計画の総合的な進捗状況の点検を行い、報告書を作成する</t>
    <phoneticPr fontId="6"/>
  </si>
  <si>
    <t>2020年度は中央環境審議会を2回開催し、総合的な進捗状況の点検を行い、報告書として取りまとめた。</t>
    <rPh sb="4" eb="6">
      <t>ネンド</t>
    </rPh>
    <rPh sb="42" eb="43">
      <t>ト</t>
    </rPh>
    <phoneticPr fontId="6"/>
  </si>
  <si>
    <t>今日の環境に関する状況・課題を幅広く的確に把握すること等は、国民や社会のニーズに合致する。</t>
  </si>
  <si>
    <t>環境基本計画の着実な推進に向け、国自らが実施する必要がある。</t>
    <rPh sb="7" eb="9">
      <t>チャクジツ</t>
    </rPh>
    <rPh sb="10" eb="12">
      <t>スイシン</t>
    </rPh>
    <rPh sb="13" eb="14">
      <t>ム</t>
    </rPh>
    <phoneticPr fontId="6"/>
  </si>
  <si>
    <t>環境基本計画の着実な実施に資するため、必要かつ適切な事業であり、優先度が高い。</t>
    <rPh sb="7" eb="9">
      <t>チャクジツ</t>
    </rPh>
    <rPh sb="10" eb="12">
      <t>ジッシ</t>
    </rPh>
    <rPh sb="13" eb="14">
      <t>シ</t>
    </rPh>
    <phoneticPr fontId="6"/>
  </si>
  <si>
    <t>有</t>
  </si>
  <si>
    <t>無</t>
  </si>
  <si>
    <t>‐</t>
  </si>
  <si>
    <t>学識経験者を含む専門家で構成する検討会の開催回数に係る単位当たりコストとして妥当な水準である。</t>
    <phoneticPr fontId="6"/>
  </si>
  <si>
    <t>費用・使途は、事業目的である環境基本計画の推進に資することに即し、真に必要なものに限定されている。</t>
    <phoneticPr fontId="6"/>
  </si>
  <si>
    <t>過去に実施した同事業の経験・成果を踏まえ、コスト削減や効率化に向けた工夫を検討・実施した。</t>
    <phoneticPr fontId="6"/>
  </si>
  <si>
    <t>学識経験者を含む専門家で構成する検討会等を開催することにより、専門的な知見を踏まえた検討を行うなど、効果的かつ効率的に実施できている。</t>
    <phoneticPr fontId="6"/>
  </si>
  <si>
    <t>A.みずほ情報総研（株）</t>
    <phoneticPr fontId="6"/>
  </si>
  <si>
    <t>業務費</t>
    <rPh sb="0" eb="3">
      <t>ギョウムヒ</t>
    </rPh>
    <phoneticPr fontId="6"/>
  </si>
  <si>
    <t>消費税</t>
    <rPh sb="0" eb="3">
      <t>ショウヒゼイ</t>
    </rPh>
    <phoneticPr fontId="6"/>
  </si>
  <si>
    <t>みずほ情報総研（株）</t>
    <phoneticPr fontId="6"/>
  </si>
  <si>
    <t>-</t>
    <phoneticPr fontId="6"/>
  </si>
  <si>
    <t>令和２年度第五次環境基本計画の着実な推進等に関する調査業務</t>
    <rPh sb="0" eb="2">
      <t>レイワ</t>
    </rPh>
    <rPh sb="3" eb="5">
      <t>ネンド</t>
    </rPh>
    <phoneticPr fontId="6"/>
  </si>
  <si>
    <t>－</t>
  </si>
  <si>
    <t>－</t>
    <phoneticPr fontId="6"/>
  </si>
  <si>
    <t>令和３年度は環境基本計画の第二回点検の取りまとめ及び第五次計画の見直しに向けた情報収集・検討において、計画的な審議会の開催と本業務成果のより積極的な活用を進めていくこととする。</t>
    <rPh sb="13" eb="14">
      <t>ダイ</t>
    </rPh>
    <rPh sb="14" eb="15">
      <t>ニ</t>
    </rPh>
    <rPh sb="15" eb="16">
      <t>カイ</t>
    </rPh>
    <rPh sb="16" eb="18">
      <t>テンケン</t>
    </rPh>
    <rPh sb="19" eb="20">
      <t>ト</t>
    </rPh>
    <rPh sb="24" eb="25">
      <t>オヨ</t>
    </rPh>
    <rPh sb="26" eb="27">
      <t>ダイ</t>
    </rPh>
    <rPh sb="27" eb="28">
      <t>5</t>
    </rPh>
    <rPh sb="28" eb="29">
      <t>ジ</t>
    </rPh>
    <rPh sb="29" eb="31">
      <t>ケイカク</t>
    </rPh>
    <rPh sb="32" eb="34">
      <t>ミナオ</t>
    </rPh>
    <rPh sb="36" eb="37">
      <t>ム</t>
    </rPh>
    <rPh sb="39" eb="41">
      <t>ジョウホウ</t>
    </rPh>
    <rPh sb="41" eb="43">
      <t>シュウシュウ</t>
    </rPh>
    <rPh sb="44" eb="46">
      <t>ケントウ</t>
    </rPh>
    <phoneticPr fontId="6"/>
  </si>
  <si>
    <t>本事業の成果は審議会等での環境基本計画の第一回点検結果の取りまとめにおいて活用した。</t>
    <rPh sb="20" eb="21">
      <t>ダイ</t>
    </rPh>
    <rPh sb="21" eb="22">
      <t>1</t>
    </rPh>
    <rPh sb="22" eb="23">
      <t>カイ</t>
    </rPh>
    <rPh sb="25" eb="27">
      <t>ケッカ</t>
    </rPh>
    <rPh sb="28" eb="29">
      <t>ト</t>
    </rPh>
    <phoneticPr fontId="6"/>
  </si>
  <si>
    <t>委員・有識者謝金</t>
    <rPh sb="0" eb="2">
      <t>イイン</t>
    </rPh>
    <rPh sb="3" eb="6">
      <t>ユウシキシャ</t>
    </rPh>
    <rPh sb="6" eb="8">
      <t>シャキン</t>
    </rPh>
    <phoneticPr fontId="6"/>
  </si>
  <si>
    <t>審議会での活用に加え、内部の検討にて指標を活用しており、おおむね見込みどおりの活動実績である。</t>
    <rPh sb="0" eb="3">
      <t>シンギカイ</t>
    </rPh>
    <rPh sb="5" eb="7">
      <t>カツヨウ</t>
    </rPh>
    <rPh sb="8" eb="9">
      <t>クワ</t>
    </rPh>
    <rPh sb="11" eb="13">
      <t>ナイブ</t>
    </rPh>
    <rPh sb="14" eb="16">
      <t>ケントウ</t>
    </rPh>
    <rPh sb="18" eb="20">
      <t>シヒョウ</t>
    </rPh>
    <rPh sb="21" eb="23">
      <t>カツヨウ</t>
    </rPh>
    <phoneticPr fontId="6"/>
  </si>
  <si>
    <t>18.5/3</t>
    <phoneticPr fontId="6"/>
  </si>
  <si>
    <t>＜達成手段の概要＞
（１）社会経済、環境の状況に関する調査
（２）諸外国の環境政策に関する調査
（３）国内の優良事例に関する調査
（４）学識経験者等の有識者によるヒアリング等の開催
＜達成手段の目標＞
学識経験者を含む専門家で構成する検討会の開催回数：３
＜施策の達成すべき目標（測定指標）への寄与の内容＞
（１）（２）（３）により、計画の点検に関する議論を進める上で必要な資料・知見が得られる。
（４）により、様々な主体の意見を第五次計画の着実な推進及び点検に反映することができる。</t>
    <phoneticPr fontId="6"/>
  </si>
  <si>
    <t>新型コロナウイルス感染症感染拡大の影響で予定していた審議会の開催が延期となり開催回数は限られたが、審議会での活用に加え、第一回点検の取りまとめに活用された。</t>
    <rPh sb="14" eb="16">
      <t>カクダイ</t>
    </rPh>
    <rPh sb="40" eb="42">
      <t>カイスウ</t>
    </rPh>
    <rPh sb="49" eb="52">
      <t>シンギカイ</t>
    </rPh>
    <rPh sb="54" eb="56">
      <t>カツヨウ</t>
    </rPh>
    <rPh sb="57" eb="58">
      <t>クワ</t>
    </rPh>
    <phoneticPr fontId="6"/>
  </si>
  <si>
    <t>19/3</t>
    <phoneticPr fontId="6"/>
  </si>
  <si>
    <t>-</t>
    <phoneticPr fontId="6"/>
  </si>
  <si>
    <t>-</t>
    <phoneticPr fontId="6"/>
  </si>
  <si>
    <t>-</t>
    <phoneticPr fontId="6"/>
  </si>
  <si>
    <t>-</t>
    <phoneticPr fontId="6"/>
  </si>
  <si>
    <t>-</t>
    <phoneticPr fontId="6"/>
  </si>
  <si>
    <t>謝金等</t>
    <rPh sb="0" eb="2">
      <t>シャキン</t>
    </rPh>
    <rPh sb="2" eb="3">
      <t>トウ</t>
    </rPh>
    <phoneticPr fontId="6"/>
  </si>
  <si>
    <t>第五次環境基本計画では、今後の環境政策の展開として、持続可能な開発目標（SDGs）の考え方を活用し、環境、経済、社会の統合的向上の具体化を目指すこと等が示されている。当事業では、環境等の状況や国際情勢等の分析、優良事例の発掘・調査、指標の検証を踏まえ、統合的な観点から環境等の状況の把握や評価、課題の掘り起こしを行い、計画の着実な進捗の実効性を図るとともに、環境統計・情報の更なる政策立案への活用、付加価値の向上、新しいサービスの創出等を促進することを目的とする。</t>
    <phoneticPr fontId="6"/>
  </si>
  <si>
    <t>令和２年度は、新型コロナウイルス感染症感染拡大の影響等もあり予定されていた審議会の開催が延期となるなど開催は限られたものの、審議会に加え、第一回点検の取りまとめに当該業務の成果が活用された。なお、総合評価落札方式による一般競争入札とすることで、専門的な業務内容を担保した上で、競争性を確保するとともに、予算の執行を効率化している。</t>
    <rPh sb="7" eb="9">
      <t>シンガタ</t>
    </rPh>
    <rPh sb="16" eb="19">
      <t>カンセンショウ</t>
    </rPh>
    <rPh sb="19" eb="21">
      <t>カンセン</t>
    </rPh>
    <rPh sb="21" eb="23">
      <t>カクダイ</t>
    </rPh>
    <rPh sb="24" eb="26">
      <t>エイキョウ</t>
    </rPh>
    <rPh sb="26" eb="27">
      <t>トウ</t>
    </rPh>
    <rPh sb="30" eb="32">
      <t>ヨテイ</t>
    </rPh>
    <rPh sb="44" eb="46">
      <t>エンキ</t>
    </rPh>
    <rPh sb="51" eb="53">
      <t>カイサイ</t>
    </rPh>
    <rPh sb="62" eb="65">
      <t>シンギカイ</t>
    </rPh>
    <rPh sb="66" eb="67">
      <t>クワ</t>
    </rPh>
    <rPh sb="69" eb="70">
      <t>ダイ</t>
    </rPh>
    <rPh sb="70" eb="72">
      <t>イチカイ</t>
    </rPh>
    <rPh sb="72" eb="74">
      <t>テンケン</t>
    </rPh>
    <rPh sb="75" eb="76">
      <t>ト</t>
    </rPh>
    <rPh sb="81" eb="83">
      <t>トウガイ</t>
    </rPh>
    <rPh sb="83" eb="85">
      <t>ギョウム</t>
    </rPh>
    <rPh sb="86" eb="88">
      <t>セイカ</t>
    </rPh>
    <rPh sb="89" eb="91">
      <t>カツヨウ</t>
    </rPh>
    <phoneticPr fontId="6"/>
  </si>
  <si>
    <t>計画の着実な実行を確保するための進捗点検を行っている、中央環境審議会等で3回活用</t>
    <phoneticPr fontId="6"/>
  </si>
  <si>
    <t>外部有識者点検対象外</t>
    <phoneticPr fontId="6"/>
  </si>
  <si>
    <t>環境基本計画の策定スケジュール等を考慮し、今後さらに成果目標を高め、事業目的の達成に努めること。</t>
    <phoneticPr fontId="6"/>
  </si>
  <si>
    <t>第五次環境基本計画では、策定後５年程度が経過した時点（令和５年）を目途に計画内容の見直しを行い、必要に応じて計画の変更を行うことが規定されていることから、第六次環境基本計画の策定に向けて、令和４年度から調査検討を行うこと等による増</t>
    <rPh sb="1" eb="2">
      <t>ゴ</t>
    </rPh>
    <rPh sb="27" eb="29">
      <t>レイワ</t>
    </rPh>
    <rPh sb="45" eb="46">
      <t>オコナ</t>
    </rPh>
    <rPh sb="48" eb="50">
      <t>ヒツヨウ</t>
    </rPh>
    <rPh sb="51" eb="52">
      <t>オウ</t>
    </rPh>
    <rPh sb="54" eb="56">
      <t>ケイカク</t>
    </rPh>
    <rPh sb="57" eb="59">
      <t>ヘンコウ</t>
    </rPh>
    <rPh sb="60" eb="61">
      <t>オコナ</t>
    </rPh>
    <rPh sb="65" eb="67">
      <t>キテイ</t>
    </rPh>
    <rPh sb="78" eb="79">
      <t>ロク</t>
    </rPh>
    <rPh sb="94" eb="96">
      <t>レイワ</t>
    </rPh>
    <rPh sb="101" eb="103">
      <t>チョウサ</t>
    </rPh>
    <rPh sb="103" eb="105">
      <t>ケントウ</t>
    </rPh>
    <rPh sb="106" eb="107">
      <t>オコナ</t>
    </rPh>
    <rPh sb="110" eb="111">
      <t>トウ</t>
    </rPh>
    <phoneticPr fontId="6"/>
  </si>
  <si>
    <t>環境基本計画の策定スケジュール等を考慮し、今後さらに成果目標を高め、事業目的の達成に努める。</t>
    <phoneticPr fontId="6"/>
  </si>
  <si>
    <t>総合評価落札方式による一般競争入札を実施することにより競争性は確保されている。一者応札については、引き続き、公示期間の延長等により、競争性の確保に努める。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</si>
</sst>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749</xdr:row>
      <xdr:rowOff>0</xdr:rowOff>
    </xdr:from>
    <xdr:to>
      <xdr:col>30</xdr:col>
      <xdr:colOff>163684</xdr:colOff>
      <xdr:row>750</xdr:row>
      <xdr:rowOff>221353</xdr:rowOff>
    </xdr:to>
    <xdr:sp macro="" textlink="">
      <xdr:nvSpPr>
        <xdr:cNvPr id="2" name="テキスト ボックス 1"/>
        <xdr:cNvSpPr txBox="1"/>
      </xdr:nvSpPr>
      <xdr:spPr>
        <a:xfrm>
          <a:off x="4184294" y="55668672"/>
          <a:ext cx="1685246" cy="5797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18.5</a:t>
          </a:r>
          <a:r>
            <a:rPr kumimoji="1" lang="ja-JP" altLang="en-US" sz="1100">
              <a:solidFill>
                <a:sysClr val="windowText" lastClr="000000"/>
              </a:solidFill>
              <a:latin typeface="+mn-ea"/>
              <a:ea typeface="+mn-ea"/>
            </a:rPr>
            <a:t>百万円</a:t>
          </a:r>
        </a:p>
      </xdr:txBody>
    </xdr:sp>
    <xdr:clientData/>
  </xdr:twoCellAnchor>
  <xdr:twoCellAnchor>
    <xdr:from>
      <xdr:col>21</xdr:col>
      <xdr:colOff>0</xdr:colOff>
      <xdr:row>751</xdr:row>
      <xdr:rowOff>0</xdr:rowOff>
    </xdr:from>
    <xdr:to>
      <xdr:col>31</xdr:col>
      <xdr:colOff>119152</xdr:colOff>
      <xdr:row>752</xdr:row>
      <xdr:rowOff>119715</xdr:rowOff>
    </xdr:to>
    <xdr:sp macro="" textlink="">
      <xdr:nvSpPr>
        <xdr:cNvPr id="3" name="大かっこ 2"/>
        <xdr:cNvSpPr/>
      </xdr:nvSpPr>
      <xdr:spPr>
        <a:xfrm>
          <a:off x="3994099" y="56385562"/>
          <a:ext cx="2021104" cy="47084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事業全体の統括を行う。</a:t>
          </a:r>
        </a:p>
      </xdr:txBody>
    </xdr:sp>
    <xdr:clientData/>
  </xdr:twoCellAnchor>
  <xdr:twoCellAnchor>
    <xdr:from>
      <xdr:col>26</xdr:col>
      <xdr:colOff>0</xdr:colOff>
      <xdr:row>752</xdr:row>
      <xdr:rowOff>0</xdr:rowOff>
    </xdr:from>
    <xdr:to>
      <xdr:col>26</xdr:col>
      <xdr:colOff>0</xdr:colOff>
      <xdr:row>753</xdr:row>
      <xdr:rowOff>241273</xdr:rowOff>
    </xdr:to>
    <xdr:cxnSp macro="">
      <xdr:nvCxnSpPr>
        <xdr:cNvPr id="4" name="直線コネクタ 3"/>
        <xdr:cNvCxnSpPr/>
      </xdr:nvCxnSpPr>
      <xdr:spPr>
        <a:xfrm>
          <a:off x="4945075" y="56736691"/>
          <a:ext cx="0" cy="59971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753</xdr:row>
      <xdr:rowOff>180202</xdr:rowOff>
    </xdr:from>
    <xdr:to>
      <xdr:col>26</xdr:col>
      <xdr:colOff>0</xdr:colOff>
      <xdr:row>754</xdr:row>
      <xdr:rowOff>200886</xdr:rowOff>
    </xdr:to>
    <xdr:cxnSp macro="">
      <xdr:nvCxnSpPr>
        <xdr:cNvPr id="5" name="直線矢印コネクタ 4"/>
        <xdr:cNvCxnSpPr/>
      </xdr:nvCxnSpPr>
      <xdr:spPr>
        <a:xfrm>
          <a:off x="4945075" y="57275338"/>
          <a:ext cx="0" cy="3791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180203</xdr:colOff>
      <xdr:row>755</xdr:row>
      <xdr:rowOff>0</xdr:rowOff>
    </xdr:from>
    <xdr:to>
      <xdr:col>32</xdr:col>
      <xdr:colOff>184669</xdr:colOff>
      <xdr:row>755</xdr:row>
      <xdr:rowOff>340571</xdr:rowOff>
    </xdr:to>
    <xdr:sp macro="" textlink="">
      <xdr:nvSpPr>
        <xdr:cNvPr id="6" name="テキスト ボックス 5"/>
        <xdr:cNvSpPr txBox="1"/>
      </xdr:nvSpPr>
      <xdr:spPr>
        <a:xfrm>
          <a:off x="3603717" y="57804710"/>
          <a:ext cx="2667198" cy="340571"/>
        </a:xfrm>
        <a:prstGeom prst="rect">
          <a:avLst/>
        </a:prstGeom>
        <a:solidFill>
          <a:sysClr val="window" lastClr="FFFFFF">
            <a:alpha val="0"/>
          </a:sysClr>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38615</xdr:colOff>
      <xdr:row>756</xdr:row>
      <xdr:rowOff>0</xdr:rowOff>
    </xdr:from>
    <xdr:to>
      <xdr:col>31</xdr:col>
      <xdr:colOff>158104</xdr:colOff>
      <xdr:row>757</xdr:row>
      <xdr:rowOff>296432</xdr:rowOff>
    </xdr:to>
    <xdr:sp macro="" textlink="">
      <xdr:nvSpPr>
        <xdr:cNvPr id="7" name="テキスト ボックス 6"/>
        <xdr:cNvSpPr txBox="1"/>
      </xdr:nvSpPr>
      <xdr:spPr>
        <a:xfrm>
          <a:off x="3842519" y="58163155"/>
          <a:ext cx="2211636" cy="65487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Ａ．みずほ情報総研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18.5</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0</xdr:colOff>
      <xdr:row>759</xdr:row>
      <xdr:rowOff>0</xdr:rowOff>
    </xdr:from>
    <xdr:to>
      <xdr:col>32</xdr:col>
      <xdr:colOff>125754</xdr:colOff>
      <xdr:row>762</xdr:row>
      <xdr:rowOff>339578</xdr:rowOff>
    </xdr:to>
    <xdr:sp macro="" textlink="">
      <xdr:nvSpPr>
        <xdr:cNvPr id="8" name="大かっこ 7"/>
        <xdr:cNvSpPr/>
      </xdr:nvSpPr>
      <xdr:spPr>
        <a:xfrm>
          <a:off x="3803904" y="59238490"/>
          <a:ext cx="2408096" cy="140759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第五次環境基本計画の着実な推進に向け、国内外の環境・経済・社会の幅広い情報を収集・分析・整理し、政策課題の整理等を行う。</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875" customWidth="1"/>
    <col min="50" max="50" width="6.875" customWidth="1"/>
    <col min="51" max="51" width="8.87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405</v>
      </c>
      <c r="AJ2" s="943" t="s">
        <v>709</v>
      </c>
      <c r="AK2" s="943"/>
      <c r="AL2" s="943"/>
      <c r="AM2" s="943"/>
      <c r="AN2" s="98" t="s">
        <v>405</v>
      </c>
      <c r="AO2" s="943">
        <v>20</v>
      </c>
      <c r="AP2" s="943"/>
      <c r="AQ2" s="943"/>
      <c r="AR2" s="99" t="s">
        <v>708</v>
      </c>
      <c r="AS2" s="944">
        <v>294</v>
      </c>
      <c r="AT2" s="944"/>
      <c r="AU2" s="944"/>
      <c r="AV2" s="98" t="str">
        <f>IF(AW2="","","-")</f>
        <v/>
      </c>
      <c r="AW2" s="909"/>
      <c r="AX2" s="909"/>
    </row>
    <row r="3" spans="1:50" ht="21" customHeight="1" thickBot="1" x14ac:dyDescent="0.2">
      <c r="A3" s="861" t="s">
        <v>701</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711</v>
      </c>
      <c r="AK3" s="863"/>
      <c r="AL3" s="863"/>
      <c r="AM3" s="863"/>
      <c r="AN3" s="863"/>
      <c r="AO3" s="863"/>
      <c r="AP3" s="863"/>
      <c r="AQ3" s="863"/>
      <c r="AR3" s="863"/>
      <c r="AS3" s="863"/>
      <c r="AT3" s="863"/>
      <c r="AU3" s="863"/>
      <c r="AV3" s="863"/>
      <c r="AW3" s="863"/>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3" t="s">
        <v>715</v>
      </c>
      <c r="H5" s="834"/>
      <c r="I5" s="834"/>
      <c r="J5" s="834"/>
      <c r="K5" s="834"/>
      <c r="L5" s="834"/>
      <c r="M5" s="835" t="s">
        <v>66</v>
      </c>
      <c r="N5" s="836"/>
      <c r="O5" s="836"/>
      <c r="P5" s="836"/>
      <c r="Q5" s="836"/>
      <c r="R5" s="837"/>
      <c r="S5" s="838" t="s">
        <v>716</v>
      </c>
      <c r="T5" s="834"/>
      <c r="U5" s="834"/>
      <c r="V5" s="834"/>
      <c r="W5" s="834"/>
      <c r="X5" s="839"/>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21" t="s">
        <v>388</v>
      </c>
      <c r="Z7" s="439"/>
      <c r="AA7" s="439"/>
      <c r="AB7" s="439"/>
      <c r="AC7" s="439"/>
      <c r="AD7" s="922"/>
      <c r="AE7" s="910" t="s">
        <v>719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4" t="s">
        <v>256</v>
      </c>
      <c r="B8" s="495"/>
      <c r="C8" s="495"/>
      <c r="D8" s="495"/>
      <c r="E8" s="495"/>
      <c r="F8" s="496"/>
      <c r="G8" s="948" t="str">
        <f>入力規則等!A27</f>
        <v>-</v>
      </c>
      <c r="H8" s="718"/>
      <c r="I8" s="718"/>
      <c r="J8" s="718"/>
      <c r="K8" s="718"/>
      <c r="L8" s="718"/>
      <c r="M8" s="718"/>
      <c r="N8" s="718"/>
      <c r="O8" s="718"/>
      <c r="P8" s="718"/>
      <c r="Q8" s="718"/>
      <c r="R8" s="718"/>
      <c r="S8" s="718"/>
      <c r="T8" s="718"/>
      <c r="U8" s="718"/>
      <c r="V8" s="718"/>
      <c r="W8" s="718"/>
      <c r="X8" s="949"/>
      <c r="Y8" s="840" t="s">
        <v>257</v>
      </c>
      <c r="Z8" s="841"/>
      <c r="AA8" s="841"/>
      <c r="AB8" s="841"/>
      <c r="AC8" s="841"/>
      <c r="AD8" s="842"/>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3" t="s">
        <v>23</v>
      </c>
      <c r="B9" s="844"/>
      <c r="C9" s="844"/>
      <c r="D9" s="844"/>
      <c r="E9" s="844"/>
      <c r="F9" s="844"/>
      <c r="G9" s="845" t="s">
        <v>785</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2" t="s">
        <v>24</v>
      </c>
      <c r="B12" s="963"/>
      <c r="C12" s="963"/>
      <c r="D12" s="963"/>
      <c r="E12" s="963"/>
      <c r="F12" s="964"/>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21</v>
      </c>
      <c r="Q13" s="656"/>
      <c r="R13" s="656"/>
      <c r="S13" s="656"/>
      <c r="T13" s="656"/>
      <c r="U13" s="656"/>
      <c r="V13" s="657"/>
      <c r="W13" s="655">
        <v>21</v>
      </c>
      <c r="X13" s="656"/>
      <c r="Y13" s="656"/>
      <c r="Z13" s="656"/>
      <c r="AA13" s="656"/>
      <c r="AB13" s="656"/>
      <c r="AC13" s="657"/>
      <c r="AD13" s="655">
        <v>19</v>
      </c>
      <c r="AE13" s="656"/>
      <c r="AF13" s="656"/>
      <c r="AG13" s="656"/>
      <c r="AH13" s="656"/>
      <c r="AI13" s="656"/>
      <c r="AJ13" s="657"/>
      <c r="AK13" s="655">
        <v>19</v>
      </c>
      <c r="AL13" s="656"/>
      <c r="AM13" s="656"/>
      <c r="AN13" s="656"/>
      <c r="AO13" s="656"/>
      <c r="AP13" s="656"/>
      <c r="AQ13" s="657"/>
      <c r="AR13" s="918">
        <v>41</v>
      </c>
      <c r="AS13" s="919"/>
      <c r="AT13" s="919"/>
      <c r="AU13" s="919"/>
      <c r="AV13" s="919"/>
      <c r="AW13" s="919"/>
      <c r="AX13" s="920"/>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721</v>
      </c>
      <c r="AE14" s="656"/>
      <c r="AF14" s="656"/>
      <c r="AG14" s="656"/>
      <c r="AH14" s="656"/>
      <c r="AI14" s="656"/>
      <c r="AJ14" s="657"/>
      <c r="AK14" s="655" t="s">
        <v>721</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t="s">
        <v>721</v>
      </c>
      <c r="AL15" s="656"/>
      <c r="AM15" s="656"/>
      <c r="AN15" s="656"/>
      <c r="AO15" s="656"/>
      <c r="AP15" s="656"/>
      <c r="AQ15" s="657"/>
      <c r="AR15" s="655"/>
      <c r="AS15" s="656"/>
      <c r="AT15" s="656"/>
      <c r="AU15" s="656"/>
      <c r="AV15" s="656"/>
      <c r="AW15" s="656"/>
      <c r="AX15" s="657"/>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t="s">
        <v>721</v>
      </c>
      <c r="AE16" s="656"/>
      <c r="AF16" s="656"/>
      <c r="AG16" s="656"/>
      <c r="AH16" s="656"/>
      <c r="AI16" s="656"/>
      <c r="AJ16" s="657"/>
      <c r="AK16" s="655" t="s">
        <v>721</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t="s">
        <v>721</v>
      </c>
      <c r="AL17" s="656"/>
      <c r="AM17" s="656"/>
      <c r="AN17" s="656"/>
      <c r="AO17" s="656"/>
      <c r="AP17" s="656"/>
      <c r="AQ17" s="657"/>
      <c r="AR17" s="916"/>
      <c r="AS17" s="916"/>
      <c r="AT17" s="916"/>
      <c r="AU17" s="916"/>
      <c r="AV17" s="916"/>
      <c r="AW17" s="916"/>
      <c r="AX17" s="917"/>
    </row>
    <row r="18" spans="1:50" ht="24.75" customHeight="1" x14ac:dyDescent="0.15">
      <c r="A18" s="612"/>
      <c r="B18" s="613"/>
      <c r="C18" s="613"/>
      <c r="D18" s="613"/>
      <c r="E18" s="613"/>
      <c r="F18" s="614"/>
      <c r="G18" s="725"/>
      <c r="H18" s="726"/>
      <c r="I18" s="714" t="s">
        <v>20</v>
      </c>
      <c r="J18" s="715"/>
      <c r="K18" s="715"/>
      <c r="L18" s="715"/>
      <c r="M18" s="715"/>
      <c r="N18" s="715"/>
      <c r="O18" s="716"/>
      <c r="P18" s="872">
        <f>SUM(P13:V17)</f>
        <v>21</v>
      </c>
      <c r="Q18" s="873"/>
      <c r="R18" s="873"/>
      <c r="S18" s="873"/>
      <c r="T18" s="873"/>
      <c r="U18" s="873"/>
      <c r="V18" s="874"/>
      <c r="W18" s="872">
        <f>SUM(W13:AC17)</f>
        <v>21</v>
      </c>
      <c r="X18" s="873"/>
      <c r="Y18" s="873"/>
      <c r="Z18" s="873"/>
      <c r="AA18" s="873"/>
      <c r="AB18" s="873"/>
      <c r="AC18" s="874"/>
      <c r="AD18" s="872">
        <f>SUM(AD13:AJ17)</f>
        <v>19</v>
      </c>
      <c r="AE18" s="873"/>
      <c r="AF18" s="873"/>
      <c r="AG18" s="873"/>
      <c r="AH18" s="873"/>
      <c r="AI18" s="873"/>
      <c r="AJ18" s="874"/>
      <c r="AK18" s="872">
        <f>SUM(AK13:AQ17)</f>
        <v>19</v>
      </c>
      <c r="AL18" s="873"/>
      <c r="AM18" s="873"/>
      <c r="AN18" s="873"/>
      <c r="AO18" s="873"/>
      <c r="AP18" s="873"/>
      <c r="AQ18" s="874"/>
      <c r="AR18" s="872">
        <f>SUM(AR13:AX17)</f>
        <v>41</v>
      </c>
      <c r="AS18" s="873"/>
      <c r="AT18" s="873"/>
      <c r="AU18" s="873"/>
      <c r="AV18" s="873"/>
      <c r="AW18" s="873"/>
      <c r="AX18" s="875"/>
    </row>
    <row r="19" spans="1:50" ht="24.75" customHeight="1" x14ac:dyDescent="0.15">
      <c r="A19" s="612"/>
      <c r="B19" s="613"/>
      <c r="C19" s="613"/>
      <c r="D19" s="613"/>
      <c r="E19" s="613"/>
      <c r="F19" s="614"/>
      <c r="G19" s="870" t="s">
        <v>9</v>
      </c>
      <c r="H19" s="871"/>
      <c r="I19" s="871"/>
      <c r="J19" s="871"/>
      <c r="K19" s="871"/>
      <c r="L19" s="871"/>
      <c r="M19" s="871"/>
      <c r="N19" s="871"/>
      <c r="O19" s="871"/>
      <c r="P19" s="655">
        <v>20</v>
      </c>
      <c r="Q19" s="656"/>
      <c r="R19" s="656"/>
      <c r="S19" s="656"/>
      <c r="T19" s="656"/>
      <c r="U19" s="656"/>
      <c r="V19" s="657"/>
      <c r="W19" s="655">
        <v>20</v>
      </c>
      <c r="X19" s="656"/>
      <c r="Y19" s="656"/>
      <c r="Z19" s="656"/>
      <c r="AA19" s="656"/>
      <c r="AB19" s="656"/>
      <c r="AC19" s="657"/>
      <c r="AD19" s="655">
        <v>19</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0" t="s">
        <v>10</v>
      </c>
      <c r="H20" s="871"/>
      <c r="I20" s="871"/>
      <c r="J20" s="871"/>
      <c r="K20" s="871"/>
      <c r="L20" s="871"/>
      <c r="M20" s="871"/>
      <c r="N20" s="871"/>
      <c r="O20" s="871"/>
      <c r="P20" s="316">
        <f>IF(P18=0, "-", SUM(P19)/P18)</f>
        <v>0.95238095238095233</v>
      </c>
      <c r="Q20" s="316"/>
      <c r="R20" s="316"/>
      <c r="S20" s="316"/>
      <c r="T20" s="316"/>
      <c r="U20" s="316"/>
      <c r="V20" s="316"/>
      <c r="W20" s="316">
        <f t="shared" ref="W20" si="0">IF(W18=0, "-", SUM(W19)/W18)</f>
        <v>0.95238095238095233</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3"/>
      <c r="B21" s="844"/>
      <c r="C21" s="844"/>
      <c r="D21" s="844"/>
      <c r="E21" s="844"/>
      <c r="F21" s="965"/>
      <c r="G21" s="314" t="s">
        <v>354</v>
      </c>
      <c r="H21" s="315"/>
      <c r="I21" s="315"/>
      <c r="J21" s="315"/>
      <c r="K21" s="315"/>
      <c r="L21" s="315"/>
      <c r="M21" s="315"/>
      <c r="N21" s="315"/>
      <c r="O21" s="315"/>
      <c r="P21" s="316">
        <f>IF(P19=0, "-", SUM(P19)/SUM(P13,P14))</f>
        <v>0.95238095238095233</v>
      </c>
      <c r="Q21" s="316"/>
      <c r="R21" s="316"/>
      <c r="S21" s="316"/>
      <c r="T21" s="316"/>
      <c r="U21" s="316"/>
      <c r="V21" s="316"/>
      <c r="W21" s="316">
        <f t="shared" ref="W21" si="2">IF(W19=0, "-", SUM(W19)/SUM(W13,W14))</f>
        <v>0.95238095238095233</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706</v>
      </c>
      <c r="B22" s="972"/>
      <c r="C22" s="972"/>
      <c r="D22" s="972"/>
      <c r="E22" s="972"/>
      <c r="F22" s="973"/>
      <c r="G22" s="967" t="s">
        <v>333</v>
      </c>
      <c r="H22" s="222"/>
      <c r="I22" s="222"/>
      <c r="J22" s="222"/>
      <c r="K22" s="222"/>
      <c r="L22" s="222"/>
      <c r="M22" s="222"/>
      <c r="N22" s="222"/>
      <c r="O22" s="223"/>
      <c r="P22" s="932" t="s">
        <v>704</v>
      </c>
      <c r="Q22" s="222"/>
      <c r="R22" s="222"/>
      <c r="S22" s="222"/>
      <c r="T22" s="222"/>
      <c r="U22" s="222"/>
      <c r="V22" s="223"/>
      <c r="W22" s="932" t="s">
        <v>705</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722</v>
      </c>
      <c r="H23" s="969"/>
      <c r="I23" s="969"/>
      <c r="J23" s="969"/>
      <c r="K23" s="969"/>
      <c r="L23" s="969"/>
      <c r="M23" s="969"/>
      <c r="N23" s="969"/>
      <c r="O23" s="970"/>
      <c r="P23" s="918">
        <v>19</v>
      </c>
      <c r="Q23" s="919"/>
      <c r="R23" s="919"/>
      <c r="S23" s="919"/>
      <c r="T23" s="919"/>
      <c r="U23" s="919"/>
      <c r="V23" s="933"/>
      <c r="W23" s="918">
        <v>41</v>
      </c>
      <c r="X23" s="919"/>
      <c r="Y23" s="919"/>
      <c r="Z23" s="919"/>
      <c r="AA23" s="919"/>
      <c r="AB23" s="919"/>
      <c r="AC23" s="933"/>
      <c r="AD23" s="981" t="s">
        <v>790</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c r="H24" s="935"/>
      <c r="I24" s="935"/>
      <c r="J24" s="935"/>
      <c r="K24" s="935"/>
      <c r="L24" s="935"/>
      <c r="M24" s="935"/>
      <c r="N24" s="935"/>
      <c r="O24" s="936"/>
      <c r="P24" s="655"/>
      <c r="Q24" s="656"/>
      <c r="R24" s="656"/>
      <c r="S24" s="656"/>
      <c r="T24" s="656"/>
      <c r="U24" s="656"/>
      <c r="V24" s="657"/>
      <c r="W24" s="655"/>
      <c r="X24" s="656"/>
      <c r="Y24" s="656"/>
      <c r="Z24" s="656"/>
      <c r="AA24" s="656"/>
      <c r="AB24" s="656"/>
      <c r="AC24" s="65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55"/>
      <c r="Q25" s="656"/>
      <c r="R25" s="656"/>
      <c r="S25" s="656"/>
      <c r="T25" s="656"/>
      <c r="U25" s="656"/>
      <c r="V25" s="657"/>
      <c r="W25" s="655"/>
      <c r="X25" s="656"/>
      <c r="Y25" s="656"/>
      <c r="Z25" s="656"/>
      <c r="AA25" s="656"/>
      <c r="AB25" s="656"/>
      <c r="AC25" s="65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5"/>
      <c r="Q26" s="656"/>
      <c r="R26" s="656"/>
      <c r="S26" s="656"/>
      <c r="T26" s="656"/>
      <c r="U26" s="656"/>
      <c r="V26" s="657"/>
      <c r="W26" s="655"/>
      <c r="X26" s="656"/>
      <c r="Y26" s="656"/>
      <c r="Z26" s="656"/>
      <c r="AA26" s="656"/>
      <c r="AB26" s="656"/>
      <c r="AC26" s="65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5"/>
      <c r="Q27" s="656"/>
      <c r="R27" s="656"/>
      <c r="S27" s="656"/>
      <c r="T27" s="656"/>
      <c r="U27" s="656"/>
      <c r="V27" s="657"/>
      <c r="W27" s="655"/>
      <c r="X27" s="656"/>
      <c r="Y27" s="656"/>
      <c r="Z27" s="656"/>
      <c r="AA27" s="656"/>
      <c r="AB27" s="656"/>
      <c r="AC27" s="65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2">
        <f>P29-SUM(P23:P27)</f>
        <v>0</v>
      </c>
      <c r="Q28" s="873"/>
      <c r="R28" s="873"/>
      <c r="S28" s="873"/>
      <c r="T28" s="873"/>
      <c r="U28" s="873"/>
      <c r="V28" s="874"/>
      <c r="W28" s="872">
        <f>W29-SUM(W23:W27)</f>
        <v>0</v>
      </c>
      <c r="X28" s="873"/>
      <c r="Y28" s="873"/>
      <c r="Z28" s="873"/>
      <c r="AA28" s="873"/>
      <c r="AB28" s="873"/>
      <c r="AC28" s="874"/>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5">
        <f>AK13</f>
        <v>19</v>
      </c>
      <c r="Q29" s="656"/>
      <c r="R29" s="656"/>
      <c r="S29" s="656"/>
      <c r="T29" s="656"/>
      <c r="U29" s="656"/>
      <c r="V29" s="657"/>
      <c r="W29" s="945">
        <f>AR13</f>
        <v>41</v>
      </c>
      <c r="X29" s="946"/>
      <c r="Y29" s="946"/>
      <c r="Z29" s="946"/>
      <c r="AA29" s="946"/>
      <c r="AB29" s="946"/>
      <c r="AC29" s="947"/>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5" t="s">
        <v>349</v>
      </c>
      <c r="B30" s="856"/>
      <c r="C30" s="856"/>
      <c r="D30" s="856"/>
      <c r="E30" s="856"/>
      <c r="F30" s="857"/>
      <c r="G30" s="771" t="s">
        <v>146</v>
      </c>
      <c r="H30" s="772"/>
      <c r="I30" s="772"/>
      <c r="J30" s="772"/>
      <c r="K30" s="772"/>
      <c r="L30" s="772"/>
      <c r="M30" s="772"/>
      <c r="N30" s="772"/>
      <c r="O30" s="773"/>
      <c r="P30" s="851" t="s">
        <v>59</v>
      </c>
      <c r="Q30" s="772"/>
      <c r="R30" s="772"/>
      <c r="S30" s="772"/>
      <c r="T30" s="772"/>
      <c r="U30" s="772"/>
      <c r="V30" s="772"/>
      <c r="W30" s="772"/>
      <c r="X30" s="773"/>
      <c r="Y30" s="848"/>
      <c r="Z30" s="849"/>
      <c r="AA30" s="850"/>
      <c r="AB30" s="852" t="s">
        <v>11</v>
      </c>
      <c r="AC30" s="853"/>
      <c r="AD30" s="854"/>
      <c r="AE30" s="852" t="s">
        <v>389</v>
      </c>
      <c r="AF30" s="853"/>
      <c r="AG30" s="853"/>
      <c r="AH30" s="854"/>
      <c r="AI30" s="913" t="s">
        <v>411</v>
      </c>
      <c r="AJ30" s="913"/>
      <c r="AK30" s="913"/>
      <c r="AL30" s="852"/>
      <c r="AM30" s="913" t="s">
        <v>508</v>
      </c>
      <c r="AN30" s="913"/>
      <c r="AO30" s="913"/>
      <c r="AP30" s="852"/>
      <c r="AQ30" s="765" t="s">
        <v>232</v>
      </c>
      <c r="AR30" s="766"/>
      <c r="AS30" s="766"/>
      <c r="AT30" s="767"/>
      <c r="AU30" s="772" t="s">
        <v>134</v>
      </c>
      <c r="AV30" s="772"/>
      <c r="AW30" s="772"/>
      <c r="AX30" s="915"/>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0">
        <v>3</v>
      </c>
      <c r="AR31" s="201"/>
      <c r="AS31" s="136" t="s">
        <v>233</v>
      </c>
      <c r="AT31" s="137"/>
      <c r="AU31" s="200" t="s">
        <v>721</v>
      </c>
      <c r="AV31" s="200"/>
      <c r="AW31" s="392" t="s">
        <v>179</v>
      </c>
      <c r="AX31" s="393"/>
    </row>
    <row r="32" spans="1:50" ht="23.25" customHeight="1" x14ac:dyDescent="0.15">
      <c r="A32" s="397"/>
      <c r="B32" s="395"/>
      <c r="C32" s="395"/>
      <c r="D32" s="395"/>
      <c r="E32" s="395"/>
      <c r="F32" s="396"/>
      <c r="G32" s="563" t="s">
        <v>787</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1</v>
      </c>
      <c r="AF32" s="219"/>
      <c r="AG32" s="219"/>
      <c r="AH32" s="219"/>
      <c r="AI32" s="218">
        <v>0</v>
      </c>
      <c r="AJ32" s="219"/>
      <c r="AK32" s="219"/>
      <c r="AL32" s="219"/>
      <c r="AM32" s="218">
        <v>2</v>
      </c>
      <c r="AN32" s="219"/>
      <c r="AO32" s="219"/>
      <c r="AP32" s="219"/>
      <c r="AQ32" s="336" t="s">
        <v>749</v>
      </c>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3</v>
      </c>
      <c r="AF33" s="219"/>
      <c r="AG33" s="219"/>
      <c r="AH33" s="219"/>
      <c r="AI33" s="218">
        <v>3</v>
      </c>
      <c r="AJ33" s="219"/>
      <c r="AK33" s="219"/>
      <c r="AL33" s="219"/>
      <c r="AM33" s="218">
        <v>3</v>
      </c>
      <c r="AN33" s="219"/>
      <c r="AO33" s="219"/>
      <c r="AP33" s="219"/>
      <c r="AQ33" s="336">
        <v>3</v>
      </c>
      <c r="AR33" s="208"/>
      <c r="AS33" s="208"/>
      <c r="AT33" s="337"/>
      <c r="AU33" s="219" t="s">
        <v>721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33.299999999999997</v>
      </c>
      <c r="AF34" s="219"/>
      <c r="AG34" s="219"/>
      <c r="AH34" s="219"/>
      <c r="AI34" s="218">
        <v>0</v>
      </c>
      <c r="AJ34" s="219"/>
      <c r="AK34" s="219"/>
      <c r="AL34" s="219"/>
      <c r="AM34" s="218">
        <v>66.7</v>
      </c>
      <c r="AN34" s="219"/>
      <c r="AO34" s="219"/>
      <c r="AP34" s="219"/>
      <c r="AQ34" s="336" t="s">
        <v>721</v>
      </c>
      <c r="AR34" s="208"/>
      <c r="AS34" s="208"/>
      <c r="AT34" s="337"/>
      <c r="AU34" s="219" t="s">
        <v>721</v>
      </c>
      <c r="AV34" s="219"/>
      <c r="AW34" s="219"/>
      <c r="AX34" s="221"/>
    </row>
    <row r="35" spans="1:51" ht="23.25" customHeight="1" x14ac:dyDescent="0.15">
      <c r="A35" s="228" t="s">
        <v>380</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8"/>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8"/>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3" t="s">
        <v>134</v>
      </c>
      <c r="AV51" s="923"/>
      <c r="AW51" s="923"/>
      <c r="AX51" s="924"/>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3" t="s">
        <v>134</v>
      </c>
      <c r="AV58" s="923"/>
      <c r="AW58" s="923"/>
      <c r="AX58" s="924"/>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4"/>
      <c r="AF77" s="885"/>
      <c r="AG77" s="885"/>
      <c r="AH77" s="885"/>
      <c r="AI77" s="884"/>
      <c r="AJ77" s="885"/>
      <c r="AK77" s="885"/>
      <c r="AL77" s="885"/>
      <c r="AM77" s="884"/>
      <c r="AN77" s="885"/>
      <c r="AO77" s="885"/>
      <c r="AP77" s="885"/>
      <c r="AQ77" s="336"/>
      <c r="AR77" s="208"/>
      <c r="AS77" s="208"/>
      <c r="AT77" s="337"/>
      <c r="AU77" s="219"/>
      <c r="AV77" s="219"/>
      <c r="AW77" s="219"/>
      <c r="AX77" s="221"/>
      <c r="AY77">
        <f t="shared" si="9"/>
        <v>0</v>
      </c>
    </row>
    <row r="78" spans="1:51" ht="69.75" hidden="1" customHeight="1" x14ac:dyDescent="0.15">
      <c r="A78" s="329" t="s">
        <v>726</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6"/>
      <c r="AY79">
        <f>COUNTIF($AR$79,"☑")</f>
        <v>0</v>
      </c>
    </row>
    <row r="80" spans="1:51" ht="18.75" hidden="1" customHeight="1" x14ac:dyDescent="0.15">
      <c r="A80" s="858"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9"/>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9"/>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8"/>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9"/>
      <c r="AY82">
        <f t="shared" ref="AY82:AY89" si="10">$AY$80</f>
        <v>0</v>
      </c>
    </row>
    <row r="83" spans="1:60" ht="22.5" hidden="1" customHeight="1" x14ac:dyDescent="0.15">
      <c r="A83" s="859"/>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0"/>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1"/>
      <c r="AY83">
        <f t="shared" si="10"/>
        <v>0</v>
      </c>
    </row>
    <row r="84" spans="1:60" ht="19.5" hidden="1" customHeight="1" x14ac:dyDescent="0.15">
      <c r="A84" s="859"/>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2"/>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3"/>
      <c r="AY84">
        <f t="shared" si="10"/>
        <v>0</v>
      </c>
    </row>
    <row r="85" spans="1:60" ht="18.75" hidden="1" customHeight="1" x14ac:dyDescent="0.15">
      <c r="A85" s="859"/>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9"/>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9"/>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9"/>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9"/>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9"/>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59"/>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9"/>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9"/>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9"/>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9"/>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9"/>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9"/>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9" t="s">
        <v>13</v>
      </c>
      <c r="Z99" s="890"/>
      <c r="AA99" s="891"/>
      <c r="AB99" s="886" t="s">
        <v>14</v>
      </c>
      <c r="AC99" s="887"/>
      <c r="AD99" s="888"/>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8"/>
      <c r="Z100" s="849"/>
      <c r="AA100" s="850"/>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v>21</v>
      </c>
      <c r="AF101" s="282"/>
      <c r="AG101" s="282"/>
      <c r="AH101" s="282"/>
      <c r="AI101" s="282">
        <v>3</v>
      </c>
      <c r="AJ101" s="282"/>
      <c r="AK101" s="282"/>
      <c r="AL101" s="282"/>
      <c r="AM101" s="282">
        <v>3</v>
      </c>
      <c r="AN101" s="282"/>
      <c r="AO101" s="282"/>
      <c r="AP101" s="282"/>
      <c r="AQ101" s="282" t="s">
        <v>750</v>
      </c>
      <c r="AR101" s="282"/>
      <c r="AS101" s="282"/>
      <c r="AT101" s="282"/>
      <c r="AU101" s="218" t="s">
        <v>750</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v>20</v>
      </c>
      <c r="AF102" s="282"/>
      <c r="AG102" s="282"/>
      <c r="AH102" s="282"/>
      <c r="AI102" s="282">
        <v>4</v>
      </c>
      <c r="AJ102" s="282"/>
      <c r="AK102" s="282"/>
      <c r="AL102" s="282"/>
      <c r="AM102" s="282">
        <v>3</v>
      </c>
      <c r="AN102" s="282"/>
      <c r="AO102" s="282"/>
      <c r="AP102" s="282"/>
      <c r="AQ102" s="282">
        <v>3</v>
      </c>
      <c r="AR102" s="282"/>
      <c r="AS102" s="282"/>
      <c r="AT102" s="282"/>
      <c r="AU102" s="225" t="s">
        <v>750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1</v>
      </c>
      <c r="AF116" s="282"/>
      <c r="AG116" s="282"/>
      <c r="AH116" s="282"/>
      <c r="AI116" s="282">
        <v>6.7</v>
      </c>
      <c r="AJ116" s="282"/>
      <c r="AK116" s="282"/>
      <c r="AL116" s="282"/>
      <c r="AM116" s="282">
        <v>6.2</v>
      </c>
      <c r="AN116" s="282"/>
      <c r="AO116" s="282"/>
      <c r="AP116" s="282"/>
      <c r="AQ116" s="218">
        <v>6.3</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732</v>
      </c>
      <c r="AJ117" s="550"/>
      <c r="AK117" s="550"/>
      <c r="AL117" s="550"/>
      <c r="AM117" s="550" t="s">
        <v>775</v>
      </c>
      <c r="AN117" s="550"/>
      <c r="AO117" s="550"/>
      <c r="AP117" s="550"/>
      <c r="AQ117" s="550" t="s">
        <v>778</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733</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734</v>
      </c>
      <c r="H125" s="387"/>
      <c r="I125" s="387"/>
      <c r="J125" s="387"/>
      <c r="K125" s="387"/>
      <c r="L125" s="387"/>
      <c r="M125" s="387"/>
      <c r="N125" s="387"/>
      <c r="O125" s="387"/>
      <c r="P125" s="387"/>
      <c r="Q125" s="387"/>
      <c r="R125" s="387"/>
      <c r="S125" s="387"/>
      <c r="T125" s="387"/>
      <c r="U125" s="387"/>
      <c r="V125" s="387"/>
      <c r="W125" s="387"/>
      <c r="X125" s="928"/>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9"/>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5"/>
      <c r="Z127" s="926"/>
      <c r="AA127" s="927"/>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2" customHeight="1" x14ac:dyDescent="0.15">
      <c r="A130" s="189" t="s">
        <v>404</v>
      </c>
      <c r="B130" s="186"/>
      <c r="C130" s="185" t="s">
        <v>236</v>
      </c>
      <c r="D130" s="186"/>
      <c r="E130" s="170" t="s">
        <v>265</v>
      </c>
      <c r="F130" s="171"/>
      <c r="G130" s="172" t="s">
        <v>405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2"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736</v>
      </c>
      <c r="H154" s="108"/>
      <c r="I154" s="108"/>
      <c r="J154" s="108"/>
      <c r="K154" s="108"/>
      <c r="L154" s="108"/>
      <c r="M154" s="108"/>
      <c r="N154" s="108"/>
      <c r="O154" s="108"/>
      <c r="P154" s="109"/>
      <c r="Q154" s="128" t="s">
        <v>737</v>
      </c>
      <c r="R154" s="108"/>
      <c r="S154" s="108"/>
      <c r="T154" s="108"/>
      <c r="U154" s="108"/>
      <c r="V154" s="108"/>
      <c r="W154" s="108"/>
      <c r="X154" s="108"/>
      <c r="Y154" s="108"/>
      <c r="Z154" s="108"/>
      <c r="AA154" s="290"/>
      <c r="AB154" s="144" t="s">
        <v>738</v>
      </c>
      <c r="AC154" s="145"/>
      <c r="AD154" s="145"/>
      <c r="AE154" s="150" t="s">
        <v>751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752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135" customHeight="1" x14ac:dyDescent="0.15">
      <c r="A188" s="190"/>
      <c r="B188" s="187"/>
      <c r="C188" s="181"/>
      <c r="D188" s="187"/>
      <c r="E188" s="128" t="s">
        <v>776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72"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2"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2"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2"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2"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2"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2"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2"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2"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700000000000003" hidden="1" customHeight="1" x14ac:dyDescent="0.15">
      <c r="A430" s="190"/>
      <c r="B430" s="187"/>
      <c r="C430" s="179" t="s">
        <v>670</v>
      </c>
      <c r="D430" s="930"/>
      <c r="E430" s="175" t="s">
        <v>398</v>
      </c>
      <c r="F430" s="892"/>
      <c r="G430" s="893" t="s">
        <v>252</v>
      </c>
      <c r="H430" s="126"/>
      <c r="I430" s="126"/>
      <c r="J430" s="894" t="s">
        <v>721</v>
      </c>
      <c r="K430" s="895"/>
      <c r="L430" s="895"/>
      <c r="M430" s="895"/>
      <c r="N430" s="895"/>
      <c r="O430" s="895"/>
      <c r="P430" s="895"/>
      <c r="Q430" s="895"/>
      <c r="R430" s="895"/>
      <c r="S430" s="895"/>
      <c r="T430" s="896"/>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7"/>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779</v>
      </c>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779</v>
      </c>
      <c r="AN434" s="208"/>
      <c r="AO434" s="208"/>
      <c r="AP434" s="337"/>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780</v>
      </c>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23.25"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t="s">
        <v>780</v>
      </c>
      <c r="AN458" s="208"/>
      <c r="AO458" s="208"/>
      <c r="AP458" s="337"/>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t="s">
        <v>781</v>
      </c>
      <c r="AN459" s="208"/>
      <c r="AO459" s="208"/>
      <c r="AP459" s="337"/>
      <c r="AQ459" s="336" t="s">
        <v>721</v>
      </c>
      <c r="AR459" s="208"/>
      <c r="AS459" s="208"/>
      <c r="AT459" s="337"/>
      <c r="AU459" s="208" t="s">
        <v>721</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t="s">
        <v>780</v>
      </c>
      <c r="AN460" s="208"/>
      <c r="AO460" s="208"/>
      <c r="AP460" s="337"/>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700000000000003" hidden="1" customHeight="1" x14ac:dyDescent="0.15">
      <c r="A484" s="190"/>
      <c r="B484" s="187"/>
      <c r="C484" s="181"/>
      <c r="D484" s="187"/>
      <c r="E484" s="175" t="s">
        <v>401</v>
      </c>
      <c r="F484" s="176"/>
      <c r="G484" s="893" t="s">
        <v>252</v>
      </c>
      <c r="H484" s="126"/>
      <c r="I484" s="126"/>
      <c r="J484" s="894"/>
      <c r="K484" s="895"/>
      <c r="L484" s="895"/>
      <c r="M484" s="895"/>
      <c r="N484" s="895"/>
      <c r="O484" s="895"/>
      <c r="P484" s="895"/>
      <c r="Q484" s="895"/>
      <c r="R484" s="895"/>
      <c r="S484" s="895"/>
      <c r="T484" s="89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700000000000003" hidden="1" customHeight="1" x14ac:dyDescent="0.15">
      <c r="A538" s="190"/>
      <c r="B538" s="187"/>
      <c r="C538" s="181"/>
      <c r="D538" s="187"/>
      <c r="E538" s="175" t="s">
        <v>402</v>
      </c>
      <c r="F538" s="176"/>
      <c r="G538" s="893" t="s">
        <v>252</v>
      </c>
      <c r="H538" s="126"/>
      <c r="I538" s="126"/>
      <c r="J538" s="894"/>
      <c r="K538" s="895"/>
      <c r="L538" s="895"/>
      <c r="M538" s="895"/>
      <c r="N538" s="895"/>
      <c r="O538" s="895"/>
      <c r="P538" s="895"/>
      <c r="Q538" s="895"/>
      <c r="R538" s="895"/>
      <c r="S538" s="895"/>
      <c r="T538" s="89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700000000000003" hidden="1" customHeight="1" x14ac:dyDescent="0.15">
      <c r="A592" s="190"/>
      <c r="B592" s="187"/>
      <c r="C592" s="181"/>
      <c r="D592" s="187"/>
      <c r="E592" s="175" t="s">
        <v>401</v>
      </c>
      <c r="F592" s="176"/>
      <c r="G592" s="893" t="s">
        <v>252</v>
      </c>
      <c r="H592" s="126"/>
      <c r="I592" s="126"/>
      <c r="J592" s="894"/>
      <c r="K592" s="895"/>
      <c r="L592" s="895"/>
      <c r="M592" s="895"/>
      <c r="N592" s="895"/>
      <c r="O592" s="895"/>
      <c r="P592" s="895"/>
      <c r="Q592" s="895"/>
      <c r="R592" s="895"/>
      <c r="S592" s="895"/>
      <c r="T592" s="89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700000000000003" hidden="1" customHeight="1" x14ac:dyDescent="0.15">
      <c r="A646" s="190"/>
      <c r="B646" s="187"/>
      <c r="C646" s="181"/>
      <c r="D646" s="187"/>
      <c r="E646" s="175" t="s">
        <v>402</v>
      </c>
      <c r="F646" s="176"/>
      <c r="G646" s="893" t="s">
        <v>252</v>
      </c>
      <c r="H646" s="126"/>
      <c r="I646" s="126"/>
      <c r="J646" s="894"/>
      <c r="K646" s="895"/>
      <c r="L646" s="895"/>
      <c r="M646" s="895"/>
      <c r="N646" s="895"/>
      <c r="O646" s="895"/>
      <c r="P646" s="895"/>
      <c r="Q646" s="895"/>
      <c r="R646" s="895"/>
      <c r="S646" s="895"/>
      <c r="T646" s="89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2"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2"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8" t="s">
        <v>31</v>
      </c>
      <c r="AH701" s="376"/>
      <c r="AI701" s="376"/>
      <c r="AJ701" s="376"/>
      <c r="AK701" s="376"/>
      <c r="AL701" s="376"/>
      <c r="AM701" s="376"/>
      <c r="AN701" s="376"/>
      <c r="AO701" s="376"/>
      <c r="AP701" s="376"/>
      <c r="AQ701" s="376"/>
      <c r="AR701" s="376"/>
      <c r="AS701" s="376"/>
      <c r="AT701" s="376"/>
      <c r="AU701" s="376"/>
      <c r="AV701" s="376"/>
      <c r="AW701" s="376"/>
      <c r="AX701" s="819"/>
    </row>
    <row r="702" spans="1:51" ht="27.2" customHeight="1" x14ac:dyDescent="0.15">
      <c r="A702" s="864" t="s">
        <v>140</v>
      </c>
      <c r="B702" s="865"/>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748</v>
      </c>
      <c r="AE702" s="342"/>
      <c r="AF702" s="342"/>
      <c r="AG702" s="379" t="s">
        <v>753</v>
      </c>
      <c r="AH702" s="380"/>
      <c r="AI702" s="380"/>
      <c r="AJ702" s="380"/>
      <c r="AK702" s="380"/>
      <c r="AL702" s="380"/>
      <c r="AM702" s="380"/>
      <c r="AN702" s="380"/>
      <c r="AO702" s="380"/>
      <c r="AP702" s="380"/>
      <c r="AQ702" s="380"/>
      <c r="AR702" s="380"/>
      <c r="AS702" s="380"/>
      <c r="AT702" s="380"/>
      <c r="AU702" s="380"/>
      <c r="AV702" s="380"/>
      <c r="AW702" s="380"/>
      <c r="AX702" s="381"/>
    </row>
    <row r="703" spans="1:51" ht="27.2"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6"/>
      <c r="AD703" s="322" t="s">
        <v>748</v>
      </c>
      <c r="AE703" s="323"/>
      <c r="AF703" s="323"/>
      <c r="AG703" s="104" t="s">
        <v>754</v>
      </c>
      <c r="AH703" s="105"/>
      <c r="AI703" s="105"/>
      <c r="AJ703" s="105"/>
      <c r="AK703" s="105"/>
      <c r="AL703" s="105"/>
      <c r="AM703" s="105"/>
      <c r="AN703" s="105"/>
      <c r="AO703" s="105"/>
      <c r="AP703" s="105"/>
      <c r="AQ703" s="105"/>
      <c r="AR703" s="105"/>
      <c r="AS703" s="105"/>
      <c r="AT703" s="105"/>
      <c r="AU703" s="105"/>
      <c r="AV703" s="105"/>
      <c r="AW703" s="105"/>
      <c r="AX703" s="106"/>
    </row>
    <row r="704" spans="1:51" ht="27.2"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80" t="s">
        <v>748</v>
      </c>
      <c r="AE704" s="781"/>
      <c r="AF704" s="781"/>
      <c r="AG704" s="168" t="s">
        <v>755</v>
      </c>
      <c r="AH704" s="111"/>
      <c r="AI704" s="111"/>
      <c r="AJ704" s="111"/>
      <c r="AK704" s="111"/>
      <c r="AL704" s="111"/>
      <c r="AM704" s="111"/>
      <c r="AN704" s="111"/>
      <c r="AO704" s="111"/>
      <c r="AP704" s="111"/>
      <c r="AQ704" s="111"/>
      <c r="AR704" s="111"/>
      <c r="AS704" s="111"/>
      <c r="AT704" s="111"/>
      <c r="AU704" s="111"/>
      <c r="AV704" s="111"/>
      <c r="AW704" s="111"/>
      <c r="AX704" s="169"/>
    </row>
    <row r="705" spans="1:50" ht="27.2" customHeight="1" x14ac:dyDescent="0.15">
      <c r="A705" s="638" t="s">
        <v>39</v>
      </c>
      <c r="B705" s="639"/>
      <c r="C705" s="815" t="s">
        <v>41</v>
      </c>
      <c r="D705" s="816"/>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7"/>
      <c r="AD705" s="712" t="s">
        <v>748</v>
      </c>
      <c r="AE705" s="713"/>
      <c r="AF705" s="713"/>
      <c r="AG705" s="128" t="s">
        <v>792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9" t="s">
        <v>757</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2" t="s">
        <v>758</v>
      </c>
      <c r="AE708" s="603"/>
      <c r="AF708" s="603"/>
      <c r="AG708" s="740" t="s">
        <v>782</v>
      </c>
      <c r="AH708" s="741"/>
      <c r="AI708" s="741"/>
      <c r="AJ708" s="741"/>
      <c r="AK708" s="741"/>
      <c r="AL708" s="741"/>
      <c r="AM708" s="741"/>
      <c r="AN708" s="741"/>
      <c r="AO708" s="741"/>
      <c r="AP708" s="741"/>
      <c r="AQ708" s="741"/>
      <c r="AR708" s="741"/>
      <c r="AS708" s="741"/>
      <c r="AT708" s="741"/>
      <c r="AU708" s="741"/>
      <c r="AV708" s="741"/>
      <c r="AW708" s="741"/>
      <c r="AX708" s="742"/>
    </row>
    <row r="709" spans="1:50" ht="31.3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748</v>
      </c>
      <c r="AE709" s="323"/>
      <c r="AF709" s="323"/>
      <c r="AG709" s="104" t="s">
        <v>759</v>
      </c>
      <c r="AH709" s="105"/>
      <c r="AI709" s="105"/>
      <c r="AJ709" s="105"/>
      <c r="AK709" s="105"/>
      <c r="AL709" s="105"/>
      <c r="AM709" s="105"/>
      <c r="AN709" s="105"/>
      <c r="AO709" s="105"/>
      <c r="AP709" s="105"/>
      <c r="AQ709" s="105"/>
      <c r="AR709" s="105"/>
      <c r="AS709" s="105"/>
      <c r="AT709" s="105"/>
      <c r="AU709" s="105"/>
      <c r="AV709" s="105"/>
      <c r="AW709" s="105"/>
      <c r="AX709" s="106"/>
    </row>
    <row r="710" spans="1:50" ht="29.4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758</v>
      </c>
      <c r="AE710" s="323"/>
      <c r="AF710" s="323"/>
      <c r="AG710" s="104" t="s">
        <v>721</v>
      </c>
      <c r="AH710" s="105"/>
      <c r="AI710" s="105"/>
      <c r="AJ710" s="105"/>
      <c r="AK710" s="105"/>
      <c r="AL710" s="105"/>
      <c r="AM710" s="105"/>
      <c r="AN710" s="105"/>
      <c r="AO710" s="105"/>
      <c r="AP710" s="105"/>
      <c r="AQ710" s="105"/>
      <c r="AR710" s="105"/>
      <c r="AS710" s="105"/>
      <c r="AT710" s="105"/>
      <c r="AU710" s="105"/>
      <c r="AV710" s="105"/>
      <c r="AW710" s="105"/>
      <c r="AX710" s="106"/>
    </row>
    <row r="711" spans="1:50" ht="30.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748</v>
      </c>
      <c r="AE711" s="323"/>
      <c r="AF711" s="323"/>
      <c r="AG711" s="104" t="s">
        <v>760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758</v>
      </c>
      <c r="AE712" s="781"/>
      <c r="AF712" s="781"/>
      <c r="AG712" s="804" t="s">
        <v>783</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40"/>
      <c r="B713" s="642"/>
      <c r="C713" s="953" t="s">
        <v>347</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2" t="s">
        <v>758</v>
      </c>
      <c r="AE713" s="323"/>
      <c r="AF713" s="661"/>
      <c r="AG713" s="104" t="s">
        <v>782</v>
      </c>
      <c r="AH713" s="105"/>
      <c r="AI713" s="105"/>
      <c r="AJ713" s="105"/>
      <c r="AK713" s="105"/>
      <c r="AL713" s="105"/>
      <c r="AM713" s="105"/>
      <c r="AN713" s="105"/>
      <c r="AO713" s="105"/>
      <c r="AP713" s="105"/>
      <c r="AQ713" s="105"/>
      <c r="AR713" s="105"/>
      <c r="AS713" s="105"/>
      <c r="AT713" s="105"/>
      <c r="AU713" s="105"/>
      <c r="AV713" s="105"/>
      <c r="AW713" s="105"/>
      <c r="AX713" s="106"/>
    </row>
    <row r="714" spans="1:50" ht="29.4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1" t="s">
        <v>748</v>
      </c>
      <c r="AE714" s="802"/>
      <c r="AF714" s="803"/>
      <c r="AG714" s="734" t="s">
        <v>761</v>
      </c>
      <c r="AH714" s="735"/>
      <c r="AI714" s="735"/>
      <c r="AJ714" s="735"/>
      <c r="AK714" s="735"/>
      <c r="AL714" s="735"/>
      <c r="AM714" s="735"/>
      <c r="AN714" s="735"/>
      <c r="AO714" s="735"/>
      <c r="AP714" s="735"/>
      <c r="AQ714" s="735"/>
      <c r="AR714" s="735"/>
      <c r="AS714" s="735"/>
      <c r="AT714" s="735"/>
      <c r="AU714" s="735"/>
      <c r="AV714" s="735"/>
      <c r="AW714" s="735"/>
      <c r="AX714" s="736"/>
    </row>
    <row r="715" spans="1:50" ht="58.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748</v>
      </c>
      <c r="AE715" s="603"/>
      <c r="AF715" s="654"/>
      <c r="AG715" s="740" t="s">
        <v>777</v>
      </c>
      <c r="AH715" s="741"/>
      <c r="AI715" s="741"/>
      <c r="AJ715" s="741"/>
      <c r="AK715" s="741"/>
      <c r="AL715" s="741"/>
      <c r="AM715" s="741"/>
      <c r="AN715" s="741"/>
      <c r="AO715" s="741"/>
      <c r="AP715" s="741"/>
      <c r="AQ715" s="741"/>
      <c r="AR715" s="741"/>
      <c r="AS715" s="741"/>
      <c r="AT715" s="741"/>
      <c r="AU715" s="741"/>
      <c r="AV715" s="741"/>
      <c r="AW715" s="741"/>
      <c r="AX715" s="742"/>
    </row>
    <row r="716" spans="1:50" ht="54.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748</v>
      </c>
      <c r="AE716" s="625"/>
      <c r="AF716" s="625"/>
      <c r="AG716" s="104" t="s">
        <v>762</v>
      </c>
      <c r="AH716" s="105"/>
      <c r="AI716" s="105"/>
      <c r="AJ716" s="105"/>
      <c r="AK716" s="105"/>
      <c r="AL716" s="105"/>
      <c r="AM716" s="105"/>
      <c r="AN716" s="105"/>
      <c r="AO716" s="105"/>
      <c r="AP716" s="105"/>
      <c r="AQ716" s="105"/>
      <c r="AR716" s="105"/>
      <c r="AS716" s="105"/>
      <c r="AT716" s="105"/>
      <c r="AU716" s="105"/>
      <c r="AV716" s="105"/>
      <c r="AW716" s="105"/>
      <c r="AX716" s="106"/>
    </row>
    <row r="717" spans="1:50" ht="31.3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748</v>
      </c>
      <c r="AE717" s="323"/>
      <c r="AF717" s="323"/>
      <c r="AG717" s="104" t="s">
        <v>774</v>
      </c>
      <c r="AH717" s="105"/>
      <c r="AI717" s="105"/>
      <c r="AJ717" s="105"/>
      <c r="AK717" s="105"/>
      <c r="AL717" s="105"/>
      <c r="AM717" s="105"/>
      <c r="AN717" s="105"/>
      <c r="AO717" s="105"/>
      <c r="AP717" s="105"/>
      <c r="AQ717" s="105"/>
      <c r="AR717" s="105"/>
      <c r="AS717" s="105"/>
      <c r="AT717" s="105"/>
      <c r="AU717" s="105"/>
      <c r="AV717" s="105"/>
      <c r="AW717" s="105"/>
      <c r="AX717" s="106"/>
    </row>
    <row r="718" spans="1:50" ht="30.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748</v>
      </c>
      <c r="AE718" s="323"/>
      <c r="AF718" s="323"/>
      <c r="AG718" s="130" t="s">
        <v>772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758</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09" t="s">
        <v>53</v>
      </c>
      <c r="D726" s="831"/>
      <c r="E726" s="831"/>
      <c r="F726" s="832"/>
      <c r="G726" s="576" t="s">
        <v>786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789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791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9" t="s">
        <v>671</v>
      </c>
      <c r="B737" s="211"/>
      <c r="C737" s="211"/>
      <c r="D737" s="212"/>
      <c r="E737" s="956" t="s">
        <v>739</v>
      </c>
      <c r="F737" s="957"/>
      <c r="G737" s="957"/>
      <c r="H737" s="957"/>
      <c r="I737" s="957"/>
      <c r="J737" s="957"/>
      <c r="K737" s="957"/>
      <c r="L737" s="957"/>
      <c r="M737" s="957"/>
      <c r="N737" s="957"/>
      <c r="O737" s="957"/>
      <c r="P737" s="958"/>
      <c r="Q737" s="956"/>
      <c r="R737" s="957"/>
      <c r="S737" s="957"/>
      <c r="T737" s="957"/>
      <c r="U737" s="957"/>
      <c r="V737" s="957"/>
      <c r="W737" s="957"/>
      <c r="X737" s="957"/>
      <c r="Y737" s="957"/>
      <c r="Z737" s="957"/>
      <c r="AA737" s="957"/>
      <c r="AB737" s="958"/>
      <c r="AC737" s="956"/>
      <c r="AD737" s="957"/>
      <c r="AE737" s="957"/>
      <c r="AF737" s="957"/>
      <c r="AG737" s="957"/>
      <c r="AH737" s="957"/>
      <c r="AI737" s="957"/>
      <c r="AJ737" s="957"/>
      <c r="AK737" s="957"/>
      <c r="AL737" s="957"/>
      <c r="AM737" s="957"/>
      <c r="AN737" s="958"/>
      <c r="AO737" s="956"/>
      <c r="AP737" s="957"/>
      <c r="AQ737" s="957"/>
      <c r="AR737" s="957"/>
      <c r="AS737" s="957"/>
      <c r="AT737" s="957"/>
      <c r="AU737" s="957"/>
      <c r="AV737" s="957"/>
      <c r="AW737" s="957"/>
      <c r="AX737" s="959"/>
      <c r="AY737" s="97"/>
    </row>
    <row r="738" spans="1:51" ht="24.75" customHeight="1" x14ac:dyDescent="0.15">
      <c r="A738" s="361" t="s">
        <v>396</v>
      </c>
      <c r="B738" s="361"/>
      <c r="C738" s="361"/>
      <c r="D738" s="361"/>
      <c r="E738" s="956" t="s">
        <v>740</v>
      </c>
      <c r="F738" s="957"/>
      <c r="G738" s="957"/>
      <c r="H738" s="957"/>
      <c r="I738" s="957"/>
      <c r="J738" s="957"/>
      <c r="K738" s="957"/>
      <c r="L738" s="957"/>
      <c r="M738" s="957"/>
      <c r="N738" s="957"/>
      <c r="O738" s="957"/>
      <c r="P738" s="958"/>
      <c r="Q738" s="956"/>
      <c r="R738" s="957"/>
      <c r="S738" s="957"/>
      <c r="T738" s="957"/>
      <c r="U738" s="957"/>
      <c r="V738" s="957"/>
      <c r="W738" s="957"/>
      <c r="X738" s="957"/>
      <c r="Y738" s="957"/>
      <c r="Z738" s="957"/>
      <c r="AA738" s="957"/>
      <c r="AB738" s="958"/>
      <c r="AC738" s="956"/>
      <c r="AD738" s="957"/>
      <c r="AE738" s="957"/>
      <c r="AF738" s="957"/>
      <c r="AG738" s="957"/>
      <c r="AH738" s="957"/>
      <c r="AI738" s="957"/>
      <c r="AJ738" s="957"/>
      <c r="AK738" s="957"/>
      <c r="AL738" s="957"/>
      <c r="AM738" s="957"/>
      <c r="AN738" s="958"/>
      <c r="AO738" s="956"/>
      <c r="AP738" s="957"/>
      <c r="AQ738" s="957"/>
      <c r="AR738" s="957"/>
      <c r="AS738" s="957"/>
      <c r="AT738" s="957"/>
      <c r="AU738" s="957"/>
      <c r="AV738" s="957"/>
      <c r="AW738" s="957"/>
      <c r="AX738" s="959"/>
    </row>
    <row r="739" spans="1:51" ht="24.75" customHeight="1" x14ac:dyDescent="0.15">
      <c r="A739" s="361" t="s">
        <v>395</v>
      </c>
      <c r="B739" s="361"/>
      <c r="C739" s="361"/>
      <c r="D739" s="361"/>
      <c r="E739" s="956" t="s">
        <v>741</v>
      </c>
      <c r="F739" s="957"/>
      <c r="G739" s="957"/>
      <c r="H739" s="957"/>
      <c r="I739" s="957"/>
      <c r="J739" s="957"/>
      <c r="K739" s="957"/>
      <c r="L739" s="957"/>
      <c r="M739" s="957"/>
      <c r="N739" s="957"/>
      <c r="O739" s="957"/>
      <c r="P739" s="958"/>
      <c r="Q739" s="956"/>
      <c r="R739" s="957"/>
      <c r="S739" s="957"/>
      <c r="T739" s="957"/>
      <c r="U739" s="957"/>
      <c r="V739" s="957"/>
      <c r="W739" s="957"/>
      <c r="X739" s="957"/>
      <c r="Y739" s="957"/>
      <c r="Z739" s="957"/>
      <c r="AA739" s="957"/>
      <c r="AB739" s="958"/>
      <c r="AC739" s="956"/>
      <c r="AD739" s="957"/>
      <c r="AE739" s="957"/>
      <c r="AF739" s="957"/>
      <c r="AG739" s="957"/>
      <c r="AH739" s="957"/>
      <c r="AI739" s="957"/>
      <c r="AJ739" s="957"/>
      <c r="AK739" s="957"/>
      <c r="AL739" s="957"/>
      <c r="AM739" s="957"/>
      <c r="AN739" s="958"/>
      <c r="AO739" s="956"/>
      <c r="AP739" s="957"/>
      <c r="AQ739" s="957"/>
      <c r="AR739" s="957"/>
      <c r="AS739" s="957"/>
      <c r="AT739" s="957"/>
      <c r="AU739" s="957"/>
      <c r="AV739" s="957"/>
      <c r="AW739" s="957"/>
      <c r="AX739" s="959"/>
    </row>
    <row r="740" spans="1:51" ht="24.75" customHeight="1" x14ac:dyDescent="0.15">
      <c r="A740" s="361" t="s">
        <v>394</v>
      </c>
      <c r="B740" s="361"/>
      <c r="C740" s="361"/>
      <c r="D740" s="361"/>
      <c r="E740" s="956" t="s">
        <v>742</v>
      </c>
      <c r="F740" s="957"/>
      <c r="G740" s="957"/>
      <c r="H740" s="957"/>
      <c r="I740" s="957"/>
      <c r="J740" s="957"/>
      <c r="K740" s="957"/>
      <c r="L740" s="957"/>
      <c r="M740" s="957"/>
      <c r="N740" s="957"/>
      <c r="O740" s="957"/>
      <c r="P740" s="958"/>
      <c r="Q740" s="956"/>
      <c r="R740" s="957"/>
      <c r="S740" s="957"/>
      <c r="T740" s="957"/>
      <c r="U740" s="957"/>
      <c r="V740" s="957"/>
      <c r="W740" s="957"/>
      <c r="X740" s="957"/>
      <c r="Y740" s="957"/>
      <c r="Z740" s="957"/>
      <c r="AA740" s="957"/>
      <c r="AB740" s="958"/>
      <c r="AC740" s="956"/>
      <c r="AD740" s="957"/>
      <c r="AE740" s="957"/>
      <c r="AF740" s="957"/>
      <c r="AG740" s="957"/>
      <c r="AH740" s="957"/>
      <c r="AI740" s="957"/>
      <c r="AJ740" s="957"/>
      <c r="AK740" s="957"/>
      <c r="AL740" s="957"/>
      <c r="AM740" s="957"/>
      <c r="AN740" s="958"/>
      <c r="AO740" s="956"/>
      <c r="AP740" s="957"/>
      <c r="AQ740" s="957"/>
      <c r="AR740" s="957"/>
      <c r="AS740" s="957"/>
      <c r="AT740" s="957"/>
      <c r="AU740" s="957"/>
      <c r="AV740" s="957"/>
      <c r="AW740" s="957"/>
      <c r="AX740" s="959"/>
    </row>
    <row r="741" spans="1:51" ht="24.75" customHeight="1" x14ac:dyDescent="0.15">
      <c r="A741" s="361" t="s">
        <v>393</v>
      </c>
      <c r="B741" s="361"/>
      <c r="C741" s="361"/>
      <c r="D741" s="361"/>
      <c r="E741" s="956" t="s">
        <v>743</v>
      </c>
      <c r="F741" s="957"/>
      <c r="G741" s="957"/>
      <c r="H741" s="957"/>
      <c r="I741" s="957"/>
      <c r="J741" s="957"/>
      <c r="K741" s="957"/>
      <c r="L741" s="957"/>
      <c r="M741" s="957"/>
      <c r="N741" s="957"/>
      <c r="O741" s="957"/>
      <c r="P741" s="958"/>
      <c r="Q741" s="956"/>
      <c r="R741" s="957"/>
      <c r="S741" s="957"/>
      <c r="T741" s="957"/>
      <c r="U741" s="957"/>
      <c r="V741" s="957"/>
      <c r="W741" s="957"/>
      <c r="X741" s="957"/>
      <c r="Y741" s="957"/>
      <c r="Z741" s="957"/>
      <c r="AA741" s="957"/>
      <c r="AB741" s="958"/>
      <c r="AC741" s="956"/>
      <c r="AD741" s="957"/>
      <c r="AE741" s="957"/>
      <c r="AF741" s="957"/>
      <c r="AG741" s="957"/>
      <c r="AH741" s="957"/>
      <c r="AI741" s="957"/>
      <c r="AJ741" s="957"/>
      <c r="AK741" s="957"/>
      <c r="AL741" s="957"/>
      <c r="AM741" s="957"/>
      <c r="AN741" s="958"/>
      <c r="AO741" s="956"/>
      <c r="AP741" s="957"/>
      <c r="AQ741" s="957"/>
      <c r="AR741" s="957"/>
      <c r="AS741" s="957"/>
      <c r="AT741" s="957"/>
      <c r="AU741" s="957"/>
      <c r="AV741" s="957"/>
      <c r="AW741" s="957"/>
      <c r="AX741" s="959"/>
    </row>
    <row r="742" spans="1:51" ht="24.75" customHeight="1" x14ac:dyDescent="0.15">
      <c r="A742" s="361" t="s">
        <v>392</v>
      </c>
      <c r="B742" s="361"/>
      <c r="C742" s="361"/>
      <c r="D742" s="361"/>
      <c r="E742" s="956" t="s">
        <v>744</v>
      </c>
      <c r="F742" s="957"/>
      <c r="G742" s="957"/>
      <c r="H742" s="957"/>
      <c r="I742" s="957"/>
      <c r="J742" s="957"/>
      <c r="K742" s="957"/>
      <c r="L742" s="957"/>
      <c r="M742" s="957"/>
      <c r="N742" s="957"/>
      <c r="O742" s="957"/>
      <c r="P742" s="958"/>
      <c r="Q742" s="956"/>
      <c r="R742" s="957"/>
      <c r="S742" s="957"/>
      <c r="T742" s="957"/>
      <c r="U742" s="957"/>
      <c r="V742" s="957"/>
      <c r="W742" s="957"/>
      <c r="X742" s="957"/>
      <c r="Y742" s="957"/>
      <c r="Z742" s="957"/>
      <c r="AA742" s="957"/>
      <c r="AB742" s="958"/>
      <c r="AC742" s="956"/>
      <c r="AD742" s="957"/>
      <c r="AE742" s="957"/>
      <c r="AF742" s="957"/>
      <c r="AG742" s="957"/>
      <c r="AH742" s="957"/>
      <c r="AI742" s="957"/>
      <c r="AJ742" s="957"/>
      <c r="AK742" s="957"/>
      <c r="AL742" s="957"/>
      <c r="AM742" s="957"/>
      <c r="AN742" s="958"/>
      <c r="AO742" s="956"/>
      <c r="AP742" s="957"/>
      <c r="AQ742" s="957"/>
      <c r="AR742" s="957"/>
      <c r="AS742" s="957"/>
      <c r="AT742" s="957"/>
      <c r="AU742" s="957"/>
      <c r="AV742" s="957"/>
      <c r="AW742" s="957"/>
      <c r="AX742" s="959"/>
    </row>
    <row r="743" spans="1:51" ht="24.75" customHeight="1" x14ac:dyDescent="0.15">
      <c r="A743" s="361" t="s">
        <v>391</v>
      </c>
      <c r="B743" s="361"/>
      <c r="C743" s="361"/>
      <c r="D743" s="361"/>
      <c r="E743" s="956" t="s">
        <v>745</v>
      </c>
      <c r="F743" s="957"/>
      <c r="G743" s="957"/>
      <c r="H743" s="957"/>
      <c r="I743" s="957"/>
      <c r="J743" s="957"/>
      <c r="K743" s="957"/>
      <c r="L743" s="957"/>
      <c r="M743" s="957"/>
      <c r="N743" s="957"/>
      <c r="O743" s="957"/>
      <c r="P743" s="958"/>
      <c r="Q743" s="956"/>
      <c r="R743" s="957"/>
      <c r="S743" s="957"/>
      <c r="T743" s="957"/>
      <c r="U743" s="957"/>
      <c r="V743" s="957"/>
      <c r="W743" s="957"/>
      <c r="X743" s="957"/>
      <c r="Y743" s="957"/>
      <c r="Z743" s="957"/>
      <c r="AA743" s="957"/>
      <c r="AB743" s="958"/>
      <c r="AC743" s="956"/>
      <c r="AD743" s="957"/>
      <c r="AE743" s="957"/>
      <c r="AF743" s="957"/>
      <c r="AG743" s="957"/>
      <c r="AH743" s="957"/>
      <c r="AI743" s="957"/>
      <c r="AJ743" s="957"/>
      <c r="AK743" s="957"/>
      <c r="AL743" s="957"/>
      <c r="AM743" s="957"/>
      <c r="AN743" s="958"/>
      <c r="AO743" s="956"/>
      <c r="AP743" s="957"/>
      <c r="AQ743" s="957"/>
      <c r="AR743" s="957"/>
      <c r="AS743" s="957"/>
      <c r="AT743" s="957"/>
      <c r="AU743" s="957"/>
      <c r="AV743" s="957"/>
      <c r="AW743" s="957"/>
      <c r="AX743" s="959"/>
    </row>
    <row r="744" spans="1:51" ht="24.75" customHeight="1" x14ac:dyDescent="0.15">
      <c r="A744" s="361" t="s">
        <v>390</v>
      </c>
      <c r="B744" s="361"/>
      <c r="C744" s="361"/>
      <c r="D744" s="361"/>
      <c r="E744" s="956" t="s">
        <v>746</v>
      </c>
      <c r="F744" s="957"/>
      <c r="G744" s="957"/>
      <c r="H744" s="957"/>
      <c r="I744" s="957"/>
      <c r="J744" s="957"/>
      <c r="K744" s="957"/>
      <c r="L744" s="957"/>
      <c r="M744" s="957"/>
      <c r="N744" s="957"/>
      <c r="O744" s="957"/>
      <c r="P744" s="958"/>
      <c r="Q744" s="956"/>
      <c r="R744" s="957"/>
      <c r="S744" s="957"/>
      <c r="T744" s="957"/>
      <c r="U744" s="957"/>
      <c r="V744" s="957"/>
      <c r="W744" s="957"/>
      <c r="X744" s="957"/>
      <c r="Y744" s="957"/>
      <c r="Z744" s="957"/>
      <c r="AA744" s="957"/>
      <c r="AB744" s="958"/>
      <c r="AC744" s="956"/>
      <c r="AD744" s="957"/>
      <c r="AE744" s="957"/>
      <c r="AF744" s="957"/>
      <c r="AG744" s="957"/>
      <c r="AH744" s="957"/>
      <c r="AI744" s="957"/>
      <c r="AJ744" s="957"/>
      <c r="AK744" s="957"/>
      <c r="AL744" s="957"/>
      <c r="AM744" s="957"/>
      <c r="AN744" s="958"/>
      <c r="AO744" s="956"/>
      <c r="AP744" s="957"/>
      <c r="AQ744" s="957"/>
      <c r="AR744" s="957"/>
      <c r="AS744" s="957"/>
      <c r="AT744" s="957"/>
      <c r="AU744" s="957"/>
      <c r="AV744" s="957"/>
      <c r="AW744" s="957"/>
      <c r="AX744" s="959"/>
    </row>
    <row r="745" spans="1:51" ht="24.75" customHeight="1" x14ac:dyDescent="0.15">
      <c r="A745" s="361" t="s">
        <v>389</v>
      </c>
      <c r="B745" s="361"/>
      <c r="C745" s="361"/>
      <c r="D745" s="361"/>
      <c r="E745" s="990" t="s">
        <v>747</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6"/>
      <c r="AP745" s="957"/>
      <c r="AQ745" s="957"/>
      <c r="AR745" s="957"/>
      <c r="AS745" s="957"/>
      <c r="AT745" s="957"/>
      <c r="AU745" s="957"/>
      <c r="AV745" s="957"/>
      <c r="AW745" s="957"/>
      <c r="AX745" s="959"/>
    </row>
    <row r="746" spans="1:51" ht="24.75" customHeight="1" x14ac:dyDescent="0.15">
      <c r="A746" s="361" t="s">
        <v>544</v>
      </c>
      <c r="B746" s="361"/>
      <c r="C746" s="361"/>
      <c r="D746" s="361"/>
      <c r="E746" s="952" t="s">
        <v>710</v>
      </c>
      <c r="F746" s="950"/>
      <c r="G746" s="950"/>
      <c r="H746" s="100" t="str">
        <f>IF(E746="","","-")</f>
        <v>-</v>
      </c>
      <c r="I746" s="950"/>
      <c r="J746" s="950"/>
      <c r="K746" s="100" t="str">
        <f>IF(I746="","","-")</f>
        <v/>
      </c>
      <c r="L746" s="951">
        <v>277</v>
      </c>
      <c r="M746" s="951"/>
      <c r="N746" s="100" t="str">
        <f>IF(O746="","","-")</f>
        <v/>
      </c>
      <c r="O746" s="960"/>
      <c r="P746" s="961"/>
      <c r="Q746" s="952"/>
      <c r="R746" s="950"/>
      <c r="S746" s="950"/>
      <c r="T746" s="100" t="str">
        <f>IF(Q746="","","-")</f>
        <v/>
      </c>
      <c r="U746" s="950"/>
      <c r="V746" s="950"/>
      <c r="W746" s="100" t="str">
        <f>IF(U746="","","-")</f>
        <v/>
      </c>
      <c r="X746" s="951"/>
      <c r="Y746" s="951"/>
      <c r="Z746" s="100" t="str">
        <f>IF(AA746="","","-")</f>
        <v/>
      </c>
      <c r="AA746" s="960"/>
      <c r="AB746" s="961"/>
      <c r="AC746" s="952"/>
      <c r="AD746" s="950"/>
      <c r="AE746" s="950"/>
      <c r="AF746" s="100" t="str">
        <f>IF(AC746="","","-")</f>
        <v/>
      </c>
      <c r="AG746" s="950"/>
      <c r="AH746" s="950"/>
      <c r="AI746" s="100" t="str">
        <f>IF(AG746="","","-")</f>
        <v/>
      </c>
      <c r="AJ746" s="951"/>
      <c r="AK746" s="951"/>
      <c r="AL746" s="100" t="str">
        <f>IF(AM746="","","-")</f>
        <v/>
      </c>
      <c r="AM746" s="960"/>
      <c r="AN746" s="961"/>
      <c r="AO746" s="952"/>
      <c r="AP746" s="950"/>
      <c r="AQ746" s="100" t="str">
        <f>IF(AO746="","","-")</f>
        <v/>
      </c>
      <c r="AR746" s="950"/>
      <c r="AS746" s="950"/>
      <c r="AT746" s="100" t="str">
        <f>IF(AR746="","","-")</f>
        <v/>
      </c>
      <c r="AU746" s="951"/>
      <c r="AV746" s="951"/>
      <c r="AW746" s="100" t="str">
        <f>IF(AX746="","","-")</f>
        <v/>
      </c>
      <c r="AX746" s="103"/>
    </row>
    <row r="747" spans="1:51" ht="24.75" customHeight="1" x14ac:dyDescent="0.15">
      <c r="A747" s="361" t="s">
        <v>508</v>
      </c>
      <c r="B747" s="361"/>
      <c r="C747" s="361"/>
      <c r="D747" s="361"/>
      <c r="E747" s="952" t="s">
        <v>710</v>
      </c>
      <c r="F747" s="950"/>
      <c r="G747" s="950"/>
      <c r="H747" s="100" t="str">
        <f>IF(E747="","","-")</f>
        <v>-</v>
      </c>
      <c r="I747" s="950"/>
      <c r="J747" s="950"/>
      <c r="K747" s="100" t="str">
        <f>IF(I747="","","-")</f>
        <v/>
      </c>
      <c r="L747" s="951">
        <v>279</v>
      </c>
      <c r="M747" s="951"/>
      <c r="N747" s="100" t="str">
        <f>IF(O747="","","-")</f>
        <v/>
      </c>
      <c r="O747" s="960"/>
      <c r="P747" s="961"/>
      <c r="Q747" s="952"/>
      <c r="R747" s="950"/>
      <c r="S747" s="950"/>
      <c r="T747" s="100" t="str">
        <f>IF(Q747="","","-")</f>
        <v/>
      </c>
      <c r="U747" s="950"/>
      <c r="V747" s="950"/>
      <c r="W747" s="100" t="str">
        <f>IF(U747="","","-")</f>
        <v/>
      </c>
      <c r="X747" s="951"/>
      <c r="Y747" s="951"/>
      <c r="Z747" s="100" t="str">
        <f>IF(AA747="","","-")</f>
        <v/>
      </c>
      <c r="AA747" s="960"/>
      <c r="AB747" s="961"/>
      <c r="AC747" s="952"/>
      <c r="AD747" s="950"/>
      <c r="AE747" s="950"/>
      <c r="AF747" s="100" t="str">
        <f>IF(AC747="","","-")</f>
        <v/>
      </c>
      <c r="AG747" s="950"/>
      <c r="AH747" s="950"/>
      <c r="AI747" s="100" t="str">
        <f>IF(AG747="","","-")</f>
        <v/>
      </c>
      <c r="AJ747" s="951"/>
      <c r="AK747" s="951"/>
      <c r="AL747" s="100" t="str">
        <f>IF(AM747="","","-")</f>
        <v/>
      </c>
      <c r="AM747" s="960"/>
      <c r="AN747" s="961"/>
      <c r="AO747" s="952"/>
      <c r="AP747" s="950"/>
      <c r="AQ747" s="100" t="str">
        <f>IF(AO747="","","-")</f>
        <v/>
      </c>
      <c r="AR747" s="950"/>
      <c r="AS747" s="950"/>
      <c r="AT747" s="100" t="str">
        <f>IF(AR747="","","-")</f>
        <v/>
      </c>
      <c r="AU747" s="951"/>
      <c r="AV747" s="951"/>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7"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7"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7"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75"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763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09"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09"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764</v>
      </c>
      <c r="H789" s="669"/>
      <c r="I789" s="669"/>
      <c r="J789" s="669"/>
      <c r="K789" s="670"/>
      <c r="L789" s="662" t="s">
        <v>764</v>
      </c>
      <c r="M789" s="663"/>
      <c r="N789" s="663"/>
      <c r="O789" s="663"/>
      <c r="P789" s="663"/>
      <c r="Q789" s="663"/>
      <c r="R789" s="663"/>
      <c r="S789" s="663"/>
      <c r="T789" s="663"/>
      <c r="U789" s="663"/>
      <c r="V789" s="663"/>
      <c r="W789" s="663"/>
      <c r="X789" s="664"/>
      <c r="Y789" s="382">
        <v>16.5</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784</v>
      </c>
      <c r="H790" s="605"/>
      <c r="I790" s="605"/>
      <c r="J790" s="605"/>
      <c r="K790" s="606"/>
      <c r="L790" s="596" t="s">
        <v>773</v>
      </c>
      <c r="M790" s="597"/>
      <c r="N790" s="597"/>
      <c r="O790" s="597"/>
      <c r="P790" s="597"/>
      <c r="Q790" s="597"/>
      <c r="R790" s="597"/>
      <c r="S790" s="597"/>
      <c r="T790" s="597"/>
      <c r="U790" s="597"/>
      <c r="V790" s="597"/>
      <c r="W790" s="597"/>
      <c r="X790" s="598"/>
      <c r="Y790" s="599">
        <v>0.3</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765</v>
      </c>
      <c r="H791" s="605"/>
      <c r="I791" s="605"/>
      <c r="J791" s="605"/>
      <c r="K791" s="606"/>
      <c r="L791" s="596" t="s">
        <v>765</v>
      </c>
      <c r="M791" s="597"/>
      <c r="N791" s="597"/>
      <c r="O791" s="597"/>
      <c r="P791" s="597"/>
      <c r="Q791" s="597"/>
      <c r="R791" s="597"/>
      <c r="S791" s="597"/>
      <c r="T791" s="597"/>
      <c r="U791" s="597"/>
      <c r="V791" s="597"/>
      <c r="W791" s="597"/>
      <c r="X791" s="598"/>
      <c r="Y791" s="599">
        <v>1.7</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0" t="s">
        <v>20</v>
      </c>
      <c r="H799" s="821"/>
      <c r="I799" s="821"/>
      <c r="J799" s="821"/>
      <c r="K799" s="821"/>
      <c r="L799" s="822"/>
      <c r="M799" s="823"/>
      <c r="N799" s="823"/>
      <c r="O799" s="823"/>
      <c r="P799" s="823"/>
      <c r="Q799" s="823"/>
      <c r="R799" s="823"/>
      <c r="S799" s="823"/>
      <c r="T799" s="823"/>
      <c r="U799" s="823"/>
      <c r="V799" s="823"/>
      <c r="W799" s="823"/>
      <c r="X799" s="824"/>
      <c r="Y799" s="825">
        <f>SUM(Y789:AB798)</f>
        <v>18.5</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09"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09"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09"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09"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09"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09"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5.2" customHeight="1" x14ac:dyDescent="0.15">
      <c r="A845" s="370">
        <v>1</v>
      </c>
      <c r="B845" s="370">
        <v>1</v>
      </c>
      <c r="C845" s="358" t="s">
        <v>766</v>
      </c>
      <c r="D845" s="343"/>
      <c r="E845" s="343"/>
      <c r="F845" s="343"/>
      <c r="G845" s="343"/>
      <c r="H845" s="343"/>
      <c r="I845" s="343"/>
      <c r="J845" s="344">
        <v>9010001027685</v>
      </c>
      <c r="K845" s="345"/>
      <c r="L845" s="345"/>
      <c r="M845" s="345"/>
      <c r="N845" s="345"/>
      <c r="O845" s="345"/>
      <c r="P845" s="903" t="s">
        <v>768</v>
      </c>
      <c r="Q845" s="904"/>
      <c r="R845" s="904"/>
      <c r="S845" s="904"/>
      <c r="T845" s="904"/>
      <c r="U845" s="904"/>
      <c r="V845" s="904"/>
      <c r="W845" s="904"/>
      <c r="X845" s="904"/>
      <c r="Y845" s="347">
        <v>18.5</v>
      </c>
      <c r="Z845" s="348"/>
      <c r="AA845" s="348"/>
      <c r="AB845" s="349"/>
      <c r="AC845" s="898" t="s">
        <v>373</v>
      </c>
      <c r="AD845" s="899"/>
      <c r="AE845" s="899"/>
      <c r="AF845" s="899"/>
      <c r="AG845" s="899"/>
      <c r="AH845" s="366">
        <v>1</v>
      </c>
      <c r="AI845" s="367"/>
      <c r="AJ845" s="367"/>
      <c r="AK845" s="367"/>
      <c r="AL845" s="354">
        <v>99</v>
      </c>
      <c r="AM845" s="355"/>
      <c r="AN845" s="355"/>
      <c r="AO845" s="356"/>
      <c r="AP845" s="357" t="s">
        <v>767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770</v>
      </c>
      <c r="F1110" s="369"/>
      <c r="G1110" s="369"/>
      <c r="H1110" s="369"/>
      <c r="I1110" s="369"/>
      <c r="J1110" s="344" t="s">
        <v>769</v>
      </c>
      <c r="K1110" s="345"/>
      <c r="L1110" s="345"/>
      <c r="M1110" s="345"/>
      <c r="N1110" s="345"/>
      <c r="O1110" s="345"/>
      <c r="P1110" s="346" t="s">
        <v>769</v>
      </c>
      <c r="Q1110" s="346"/>
      <c r="R1110" s="346"/>
      <c r="S1110" s="346"/>
      <c r="T1110" s="346"/>
      <c r="U1110" s="346"/>
      <c r="V1110" s="346"/>
      <c r="W1110" s="346"/>
      <c r="X1110" s="346"/>
      <c r="Y1110" s="347" t="s">
        <v>769</v>
      </c>
      <c r="Z1110" s="348"/>
      <c r="AA1110" s="348"/>
      <c r="AB1110" s="349"/>
      <c r="AC1110" s="150" t="s">
        <v>770</v>
      </c>
      <c r="AD1110" s="369"/>
      <c r="AE1110" s="369"/>
      <c r="AF1110" s="369"/>
      <c r="AG1110" s="369"/>
      <c r="AH1110" s="352" t="s">
        <v>769</v>
      </c>
      <c r="AI1110" s="353"/>
      <c r="AJ1110" s="353"/>
      <c r="AK1110" s="353"/>
      <c r="AL1110" s="354" t="s">
        <v>769</v>
      </c>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G710:AX710"/>
    <mergeCell ref="AG708:AX708"/>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J14">
    <cfRule type="expression" dxfId="2811" priority="14019">
      <formula>IF(RIGHT(TEXT(P14,"0.#"),1)=".",FALSE,TRUE)</formula>
    </cfRule>
    <cfRule type="expression" dxfId="2810" priority="14020">
      <formula>IF(RIGHT(TEXT(P14,"0.#"),1)=".",TRUE,FALSE)</formula>
    </cfRule>
  </conditionalFormatting>
  <conditionalFormatting sqref="AE32">
    <cfRule type="expression" dxfId="2809" priority="14009">
      <formula>IF(RIGHT(TEXT(AE32,"0.#"),1)=".",FALSE,TRUE)</formula>
    </cfRule>
    <cfRule type="expression" dxfId="2808" priority="14010">
      <formula>IF(RIGHT(TEXT(AE32,"0.#"),1)=".",TRUE,FALSE)</formula>
    </cfRule>
  </conditionalFormatting>
  <conditionalFormatting sqref="P18:AX18">
    <cfRule type="expression" dxfId="2807" priority="13895">
      <formula>IF(RIGHT(TEXT(P18,"0.#"),1)=".",FALSE,TRUE)</formula>
    </cfRule>
    <cfRule type="expression" dxfId="2806" priority="13896">
      <formula>IF(RIGHT(TEXT(P18,"0.#"),1)=".",TRUE,FALSE)</formula>
    </cfRule>
  </conditionalFormatting>
  <conditionalFormatting sqref="Y799">
    <cfRule type="expression" dxfId="2805" priority="13887">
      <formula>IF(RIGHT(TEXT(Y799,"0.#"),1)=".",FALSE,TRUE)</formula>
    </cfRule>
    <cfRule type="expression" dxfId="2804" priority="13888">
      <formula>IF(RIGHT(TEXT(Y799,"0.#"),1)=".",TRUE,FALSE)</formula>
    </cfRule>
  </conditionalFormatting>
  <conditionalFormatting sqref="Y830:Y837 Y828 Y817:Y824 Y815 Y804:Y811 Y802">
    <cfRule type="expression" dxfId="2803" priority="13669">
      <formula>IF(RIGHT(TEXT(Y802,"0.#"),1)=".",FALSE,TRUE)</formula>
    </cfRule>
    <cfRule type="expression" dxfId="2802" priority="13670">
      <formula>IF(RIGHT(TEXT(Y802,"0.#"),1)=".",TRUE,FALSE)</formula>
    </cfRule>
  </conditionalFormatting>
  <conditionalFormatting sqref="P15:AJ17 P13:AX13">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92:Y798">
    <cfRule type="expression" dxfId="2795" priority="13693">
      <formula>IF(RIGHT(TEXT(Y792,"0.#"),1)=".",FALSE,TRUE)</formula>
    </cfRule>
    <cfRule type="expression" dxfId="2794" priority="13694">
      <formula>IF(RIGHT(TEXT(Y792,"0.#"),1)=".",TRUE,FALSE)</formula>
    </cfRule>
  </conditionalFormatting>
  <conditionalFormatting sqref="AU790">
    <cfRule type="expression" dxfId="2793" priority="13691">
      <formula>IF(RIGHT(TEXT(AU790,"0.#"),1)=".",FALSE,TRUE)</formula>
    </cfRule>
    <cfRule type="expression" dxfId="2792" priority="13692">
      <formula>IF(RIGHT(TEXT(AU790,"0.#"),1)=".",TRUE,FALSE)</formula>
    </cfRule>
  </conditionalFormatting>
  <conditionalFormatting sqref="AU799">
    <cfRule type="expression" dxfId="2791" priority="13689">
      <formula>IF(RIGHT(TEXT(AU799,"0.#"),1)=".",FALSE,TRUE)</formula>
    </cfRule>
    <cfRule type="expression" dxfId="2790" priority="13690">
      <formula>IF(RIGHT(TEXT(AU799,"0.#"),1)=".",TRUE,FALSE)</formula>
    </cfRule>
  </conditionalFormatting>
  <conditionalFormatting sqref="AU791:AU798 AU789">
    <cfRule type="expression" dxfId="2789" priority="13687">
      <formula>IF(RIGHT(TEXT(AU789,"0.#"),1)=".",FALSE,TRUE)</formula>
    </cfRule>
    <cfRule type="expression" dxfId="2788" priority="13688">
      <formula>IF(RIGHT(TEXT(AU789,"0.#"),1)=".",TRUE,FALSE)</formula>
    </cfRule>
  </conditionalFormatting>
  <conditionalFormatting sqref="Y829 Y816 Y803">
    <cfRule type="expression" dxfId="2787" priority="13673">
      <formula>IF(RIGHT(TEXT(Y803,"0.#"),1)=".",FALSE,TRUE)</formula>
    </cfRule>
    <cfRule type="expression" dxfId="2786" priority="13674">
      <formula>IF(RIGHT(TEXT(Y803,"0.#"),1)=".",TRUE,FALSE)</formula>
    </cfRule>
  </conditionalFormatting>
  <conditionalFormatting sqref="Y838 Y825 Y812">
    <cfRule type="expression" dxfId="2785" priority="13671">
      <formula>IF(RIGHT(TEXT(Y812,"0.#"),1)=".",FALSE,TRUE)</formula>
    </cfRule>
    <cfRule type="expression" dxfId="2784" priority="13672">
      <formula>IF(RIGHT(TEXT(Y812,"0.#"),1)=".",TRUE,FALSE)</formula>
    </cfRule>
  </conditionalFormatting>
  <conditionalFormatting sqref="AU829 AU816 AU803">
    <cfRule type="expression" dxfId="2783" priority="13667">
      <formula>IF(RIGHT(TEXT(AU803,"0.#"),1)=".",FALSE,TRUE)</formula>
    </cfRule>
    <cfRule type="expression" dxfId="2782" priority="13668">
      <formula>IF(RIGHT(TEXT(AU803,"0.#"),1)=".",TRUE,FALSE)</formula>
    </cfRule>
  </conditionalFormatting>
  <conditionalFormatting sqref="AU838 AU825 AU812">
    <cfRule type="expression" dxfId="2781" priority="13665">
      <formula>IF(RIGHT(TEXT(AU812,"0.#"),1)=".",FALSE,TRUE)</formula>
    </cfRule>
    <cfRule type="expression" dxfId="2780" priority="13666">
      <formula>IF(RIGHT(TEXT(AU812,"0.#"),1)=".",TRUE,FALSE)</formula>
    </cfRule>
  </conditionalFormatting>
  <conditionalFormatting sqref="AU830:AU837 AU828 AU817:AU824 AU815 AU804:AU811 AU802">
    <cfRule type="expression" dxfId="2779" priority="13663">
      <formula>IF(RIGHT(TEXT(AU802,"0.#"),1)=".",FALSE,TRUE)</formula>
    </cfRule>
    <cfRule type="expression" dxfId="2778" priority="13664">
      <formula>IF(RIGHT(TEXT(AU802,"0.#"),1)=".",TRUE,FALSE)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7:AO874">
    <cfRule type="expression" dxfId="2513" priority="6641">
      <formula>IF(AND(AL847&gt;=0, RIGHT(TEXT(AL847,"0.#"),1)&lt;&gt;"."),TRUE,FALSE)</formula>
    </cfRule>
    <cfRule type="expression" dxfId="2512" priority="6642">
      <formula>IF(AND(AL847&gt;=0, RIGHT(TEXT(AL847,"0.#"),1)="."),TRUE,FALSE)</formula>
    </cfRule>
    <cfRule type="expression" dxfId="2511" priority="6643">
      <formula>IF(AND(AL847&lt;0, RIGHT(TEXT(AL847,"0.#"),1)&lt;&gt;"."),TRUE,FALSE)</formula>
    </cfRule>
    <cfRule type="expression" dxfId="2510" priority="6644">
      <formula>IF(AND(AL847&lt;0, RIGHT(TEXT(AL847,"0.#"),1)="."),TRUE,FALSE)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6:AO846">
    <cfRule type="expression" dxfId="2395" priority="2827">
      <formula>IF(AND(AL846&gt;=0, RIGHT(TEXT(AL846,"0.#"),1)&lt;&gt;"."),TRUE,FALSE)</formula>
    </cfRule>
    <cfRule type="expression" dxfId="2394" priority="2828">
      <formula>IF(AND(AL846&gt;=0, RIGHT(TEXT(AL846,"0.#"),1)="."),TRUE,FALSE)</formula>
    </cfRule>
    <cfRule type="expression" dxfId="2393" priority="2829">
      <formula>IF(AND(AL846&lt;0, RIGHT(TEXT(AL846,"0.#"),1)&lt;&gt;"."),TRUE,FALSE)</formula>
    </cfRule>
    <cfRule type="expression" dxfId="2392" priority="2830">
      <formula>IF(AND(AL846&lt;0, RIGHT(TEXT(AL846,"0.#"),1)="."),TRUE,FALSE)</formula>
    </cfRule>
  </conditionalFormatting>
  <conditionalFormatting sqref="Y846">
    <cfRule type="expression" dxfId="2391" priority="2825">
      <formula>IF(RIGHT(TEXT(Y846,"0.#"),1)=".",FALSE,TRUE)</formula>
    </cfRule>
    <cfRule type="expression" dxfId="2390" priority="2826">
      <formula>IF(RIGHT(TEXT(Y846,"0.#"),1)=".",TRUE,FALSE)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R15:AX15">
    <cfRule type="expression" dxfId="711" priority="11">
      <formula>IF(RIGHT(TEXT(AR15,"0.#"),1)=".",FALSE,TRUE)</formula>
    </cfRule>
    <cfRule type="expression" dxfId="710" priority="12">
      <formula>IF(RIGHT(TEXT(AR15,"0.#"),1)=".",TRUE,FALSE)</formula>
    </cfRule>
  </conditionalFormatting>
  <conditionalFormatting sqref="Y790">
    <cfRule type="expression" dxfId="709" priority="9">
      <formula>IF(RIGHT(TEXT(Y790,"0.#"),1)=".",FALSE,TRUE)</formula>
    </cfRule>
    <cfRule type="expression" dxfId="708" priority="10">
      <formula>IF(RIGHT(TEXT(Y790,"0.#"),1)=".",TRUE,FALSE)</formula>
    </cfRule>
  </conditionalFormatting>
  <conditionalFormatting sqref="Y791 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117" max="49" man="1"/>
    <brk id="460"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125" customWidth="1"/>
    <col min="12" max="12" width="8.875"/>
    <col min="13" max="13" width="12" style="13" hidden="1" customWidth="1"/>
    <col min="14" max="14" width="4" style="13" hidden="1" customWidth="1"/>
    <col min="15" max="15" width="3.875" customWidth="1"/>
    <col min="16" max="16" width="8.125" customWidth="1"/>
    <col min="17" max="17" width="8.875" style="16" customWidth="1"/>
    <col min="18" max="18" width="9.5" style="13" hidden="1" customWidth="1"/>
    <col min="19" max="19" width="4" style="13" hidden="1" customWidth="1"/>
    <col min="20" max="20" width="8.875"/>
    <col min="21" max="21" width="9" style="28"/>
    <col min="22" max="22" width="3.125" style="28" customWidth="1"/>
    <col min="23" max="23" width="12.5" style="28" bestFit="1" customWidth="1"/>
    <col min="24" max="24" width="3.875" style="28" customWidth="1"/>
    <col min="25" max="25" width="12.5" style="33" bestFit="1" customWidth="1"/>
    <col min="26" max="26" width="12.125" style="28" customWidth="1"/>
    <col min="27" max="27" width="11.12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875" style="28" customWidth="1"/>
    <col min="34" max="34" width="9" style="28"/>
    <col min="35" max="35" width="14.87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372</v>
      </c>
      <c r="AI2" s="51" t="s">
        <v>405</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748</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375</v>
      </c>
      <c r="AI5" s="51" t="s">
        <v>414</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382</v>
      </c>
      <c r="AF6" s="30"/>
      <c r="AG6" s="53" t="s">
        <v>376</v>
      </c>
      <c r="AI6" s="51" t="s">
        <v>415</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377</v>
      </c>
      <c r="AH7" s="85"/>
      <c r="AI7" s="53" t="s">
        <v>399</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378</v>
      </c>
      <c r="AI8" s="51" t="s">
        <v>400</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748</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87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9"/>
      <c r="Z2" s="823"/>
      <c r="AA2" s="824"/>
      <c r="AB2" s="1023" t="s">
        <v>11</v>
      </c>
      <c r="AC2" s="1024"/>
      <c r="AD2" s="1025"/>
      <c r="AE2" s="1029" t="s">
        <v>389</v>
      </c>
      <c r="AF2" s="1029"/>
      <c r="AG2" s="1029"/>
      <c r="AH2" s="1029"/>
      <c r="AI2" s="1029" t="s">
        <v>411</v>
      </c>
      <c r="AJ2" s="1029"/>
      <c r="AK2" s="1029"/>
      <c r="AL2" s="556"/>
      <c r="AM2" s="1029" t="s">
        <v>508</v>
      </c>
      <c r="AN2" s="1029"/>
      <c r="AO2" s="1029"/>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0"/>
      <c r="Z3" s="1021"/>
      <c r="AA3" s="1022"/>
      <c r="AB3" s="1026"/>
      <c r="AC3" s="1027"/>
      <c r="AD3" s="1028"/>
      <c r="AE3" s="914"/>
      <c r="AF3" s="914"/>
      <c r="AG3" s="914"/>
      <c r="AH3" s="914"/>
      <c r="AI3" s="914"/>
      <c r="AJ3" s="914"/>
      <c r="AK3" s="914"/>
      <c r="AL3" s="407"/>
      <c r="AM3" s="914"/>
      <c r="AN3" s="914"/>
      <c r="AO3" s="914"/>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6"/>
      <c r="I4" s="996"/>
      <c r="J4" s="996"/>
      <c r="K4" s="996"/>
      <c r="L4" s="996"/>
      <c r="M4" s="996"/>
      <c r="N4" s="996"/>
      <c r="O4" s="997"/>
      <c r="P4" s="108"/>
      <c r="Q4" s="1004"/>
      <c r="R4" s="1004"/>
      <c r="S4" s="1004"/>
      <c r="T4" s="1004"/>
      <c r="U4" s="1004"/>
      <c r="V4" s="1004"/>
      <c r="W4" s="1004"/>
      <c r="X4" s="1005"/>
      <c r="Y4" s="1014" t="s">
        <v>12</v>
      </c>
      <c r="Z4" s="1015"/>
      <c r="AA4" s="1016"/>
      <c r="AB4" s="460"/>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8"/>
      <c r="H5" s="999"/>
      <c r="I5" s="999"/>
      <c r="J5" s="999"/>
      <c r="K5" s="999"/>
      <c r="L5" s="999"/>
      <c r="M5" s="999"/>
      <c r="N5" s="999"/>
      <c r="O5" s="1000"/>
      <c r="P5" s="1006"/>
      <c r="Q5" s="1006"/>
      <c r="R5" s="1006"/>
      <c r="S5" s="1006"/>
      <c r="T5" s="1006"/>
      <c r="U5" s="1006"/>
      <c r="V5" s="1006"/>
      <c r="W5" s="1006"/>
      <c r="X5" s="1007"/>
      <c r="Y5" s="446" t="s">
        <v>54</v>
      </c>
      <c r="Z5" s="1011"/>
      <c r="AA5" s="1012"/>
      <c r="AB5" s="522"/>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1"/>
      <c r="H6" s="1002"/>
      <c r="I6" s="1002"/>
      <c r="J6" s="1002"/>
      <c r="K6" s="1002"/>
      <c r="L6" s="1002"/>
      <c r="M6" s="1002"/>
      <c r="N6" s="1002"/>
      <c r="O6" s="1003"/>
      <c r="P6" s="1008"/>
      <c r="Q6" s="1008"/>
      <c r="R6" s="1008"/>
      <c r="S6" s="1008"/>
      <c r="T6" s="1008"/>
      <c r="U6" s="1008"/>
      <c r="V6" s="1008"/>
      <c r="W6" s="1008"/>
      <c r="X6" s="1009"/>
      <c r="Y6" s="1010" t="s">
        <v>13</v>
      </c>
      <c r="Z6" s="1011"/>
      <c r="AA6" s="1012"/>
      <c r="AB6" s="592"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9"/>
      <c r="Z9" s="823"/>
      <c r="AA9" s="824"/>
      <c r="AB9" s="1023" t="s">
        <v>11</v>
      </c>
      <c r="AC9" s="1024"/>
      <c r="AD9" s="1025"/>
      <c r="AE9" s="1029" t="s">
        <v>389</v>
      </c>
      <c r="AF9" s="1029"/>
      <c r="AG9" s="1029"/>
      <c r="AH9" s="1029"/>
      <c r="AI9" s="1029" t="s">
        <v>411</v>
      </c>
      <c r="AJ9" s="1029"/>
      <c r="AK9" s="1029"/>
      <c r="AL9" s="556"/>
      <c r="AM9" s="1029" t="s">
        <v>508</v>
      </c>
      <c r="AN9" s="1029"/>
      <c r="AO9" s="1029"/>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0"/>
      <c r="Z10" s="1021"/>
      <c r="AA10" s="1022"/>
      <c r="AB10" s="1026"/>
      <c r="AC10" s="1027"/>
      <c r="AD10" s="1028"/>
      <c r="AE10" s="914"/>
      <c r="AF10" s="914"/>
      <c r="AG10" s="914"/>
      <c r="AH10" s="914"/>
      <c r="AI10" s="914"/>
      <c r="AJ10" s="914"/>
      <c r="AK10" s="914"/>
      <c r="AL10" s="407"/>
      <c r="AM10" s="914"/>
      <c r="AN10" s="914"/>
      <c r="AO10" s="914"/>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6"/>
      <c r="I11" s="996"/>
      <c r="J11" s="996"/>
      <c r="K11" s="996"/>
      <c r="L11" s="996"/>
      <c r="M11" s="996"/>
      <c r="N11" s="996"/>
      <c r="O11" s="997"/>
      <c r="P11" s="108"/>
      <c r="Q11" s="1004"/>
      <c r="R11" s="1004"/>
      <c r="S11" s="1004"/>
      <c r="T11" s="1004"/>
      <c r="U11" s="1004"/>
      <c r="V11" s="1004"/>
      <c r="W11" s="1004"/>
      <c r="X11" s="1005"/>
      <c r="Y11" s="1014" t="s">
        <v>12</v>
      </c>
      <c r="Z11" s="1015"/>
      <c r="AA11" s="1016"/>
      <c r="AB11" s="460"/>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8"/>
      <c r="H12" s="999"/>
      <c r="I12" s="999"/>
      <c r="J12" s="999"/>
      <c r="K12" s="999"/>
      <c r="L12" s="999"/>
      <c r="M12" s="999"/>
      <c r="N12" s="999"/>
      <c r="O12" s="1000"/>
      <c r="P12" s="1006"/>
      <c r="Q12" s="1006"/>
      <c r="R12" s="1006"/>
      <c r="S12" s="1006"/>
      <c r="T12" s="1006"/>
      <c r="U12" s="1006"/>
      <c r="V12" s="1006"/>
      <c r="W12" s="1006"/>
      <c r="X12" s="1007"/>
      <c r="Y12" s="446" t="s">
        <v>54</v>
      </c>
      <c r="Z12" s="1011"/>
      <c r="AA12" s="1012"/>
      <c r="AB12" s="522"/>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2"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9"/>
      <c r="Z16" s="823"/>
      <c r="AA16" s="824"/>
      <c r="AB16" s="1023" t="s">
        <v>11</v>
      </c>
      <c r="AC16" s="1024"/>
      <c r="AD16" s="1025"/>
      <c r="AE16" s="1029" t="s">
        <v>389</v>
      </c>
      <c r="AF16" s="1029"/>
      <c r="AG16" s="1029"/>
      <c r="AH16" s="1029"/>
      <c r="AI16" s="1029" t="s">
        <v>411</v>
      </c>
      <c r="AJ16" s="1029"/>
      <c r="AK16" s="1029"/>
      <c r="AL16" s="556"/>
      <c r="AM16" s="1029" t="s">
        <v>508</v>
      </c>
      <c r="AN16" s="1029"/>
      <c r="AO16" s="1029"/>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0"/>
      <c r="Z17" s="1021"/>
      <c r="AA17" s="1022"/>
      <c r="AB17" s="1026"/>
      <c r="AC17" s="1027"/>
      <c r="AD17" s="1028"/>
      <c r="AE17" s="914"/>
      <c r="AF17" s="914"/>
      <c r="AG17" s="914"/>
      <c r="AH17" s="914"/>
      <c r="AI17" s="914"/>
      <c r="AJ17" s="914"/>
      <c r="AK17" s="914"/>
      <c r="AL17" s="407"/>
      <c r="AM17" s="914"/>
      <c r="AN17" s="914"/>
      <c r="AO17" s="914"/>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6"/>
      <c r="I18" s="996"/>
      <c r="J18" s="996"/>
      <c r="K18" s="996"/>
      <c r="L18" s="996"/>
      <c r="M18" s="996"/>
      <c r="N18" s="996"/>
      <c r="O18" s="997"/>
      <c r="P18" s="108"/>
      <c r="Q18" s="1004"/>
      <c r="R18" s="1004"/>
      <c r="S18" s="1004"/>
      <c r="T18" s="1004"/>
      <c r="U18" s="1004"/>
      <c r="V18" s="1004"/>
      <c r="W18" s="1004"/>
      <c r="X18" s="1005"/>
      <c r="Y18" s="1014" t="s">
        <v>12</v>
      </c>
      <c r="Z18" s="1015"/>
      <c r="AA18" s="1016"/>
      <c r="AB18" s="460"/>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8"/>
      <c r="H19" s="999"/>
      <c r="I19" s="999"/>
      <c r="J19" s="999"/>
      <c r="K19" s="999"/>
      <c r="L19" s="999"/>
      <c r="M19" s="999"/>
      <c r="N19" s="999"/>
      <c r="O19" s="1000"/>
      <c r="P19" s="1006"/>
      <c r="Q19" s="1006"/>
      <c r="R19" s="1006"/>
      <c r="S19" s="1006"/>
      <c r="T19" s="1006"/>
      <c r="U19" s="1006"/>
      <c r="V19" s="1006"/>
      <c r="W19" s="1006"/>
      <c r="X19" s="1007"/>
      <c r="Y19" s="446" t="s">
        <v>54</v>
      </c>
      <c r="Z19" s="1011"/>
      <c r="AA19" s="1012"/>
      <c r="AB19" s="522"/>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2"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9"/>
      <c r="Z23" s="823"/>
      <c r="AA23" s="824"/>
      <c r="AB23" s="1023" t="s">
        <v>11</v>
      </c>
      <c r="AC23" s="1024"/>
      <c r="AD23" s="1025"/>
      <c r="AE23" s="1029" t="s">
        <v>389</v>
      </c>
      <c r="AF23" s="1029"/>
      <c r="AG23" s="1029"/>
      <c r="AH23" s="1029"/>
      <c r="AI23" s="1029" t="s">
        <v>411</v>
      </c>
      <c r="AJ23" s="1029"/>
      <c r="AK23" s="1029"/>
      <c r="AL23" s="556"/>
      <c r="AM23" s="1029" t="s">
        <v>508</v>
      </c>
      <c r="AN23" s="1029"/>
      <c r="AO23" s="1029"/>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0"/>
      <c r="Z24" s="1021"/>
      <c r="AA24" s="1022"/>
      <c r="AB24" s="1026"/>
      <c r="AC24" s="1027"/>
      <c r="AD24" s="1028"/>
      <c r="AE24" s="914"/>
      <c r="AF24" s="914"/>
      <c r="AG24" s="914"/>
      <c r="AH24" s="914"/>
      <c r="AI24" s="914"/>
      <c r="AJ24" s="914"/>
      <c r="AK24" s="914"/>
      <c r="AL24" s="407"/>
      <c r="AM24" s="914"/>
      <c r="AN24" s="914"/>
      <c r="AO24" s="914"/>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6"/>
      <c r="I25" s="996"/>
      <c r="J25" s="996"/>
      <c r="K25" s="996"/>
      <c r="L25" s="996"/>
      <c r="M25" s="996"/>
      <c r="N25" s="996"/>
      <c r="O25" s="997"/>
      <c r="P25" s="108"/>
      <c r="Q25" s="1004"/>
      <c r="R25" s="1004"/>
      <c r="S25" s="1004"/>
      <c r="T25" s="1004"/>
      <c r="U25" s="1004"/>
      <c r="V25" s="1004"/>
      <c r="W25" s="1004"/>
      <c r="X25" s="1005"/>
      <c r="Y25" s="1014" t="s">
        <v>12</v>
      </c>
      <c r="Z25" s="1015"/>
      <c r="AA25" s="1016"/>
      <c r="AB25" s="460"/>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8"/>
      <c r="H26" s="999"/>
      <c r="I26" s="999"/>
      <c r="J26" s="999"/>
      <c r="K26" s="999"/>
      <c r="L26" s="999"/>
      <c r="M26" s="999"/>
      <c r="N26" s="999"/>
      <c r="O26" s="1000"/>
      <c r="P26" s="1006"/>
      <c r="Q26" s="1006"/>
      <c r="R26" s="1006"/>
      <c r="S26" s="1006"/>
      <c r="T26" s="1006"/>
      <c r="U26" s="1006"/>
      <c r="V26" s="1006"/>
      <c r="W26" s="1006"/>
      <c r="X26" s="1007"/>
      <c r="Y26" s="446" t="s">
        <v>54</v>
      </c>
      <c r="Z26" s="1011"/>
      <c r="AA26" s="1012"/>
      <c r="AB26" s="522"/>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2"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9"/>
      <c r="Z30" s="823"/>
      <c r="AA30" s="824"/>
      <c r="AB30" s="1023" t="s">
        <v>11</v>
      </c>
      <c r="AC30" s="1024"/>
      <c r="AD30" s="1025"/>
      <c r="AE30" s="1029" t="s">
        <v>389</v>
      </c>
      <c r="AF30" s="1029"/>
      <c r="AG30" s="1029"/>
      <c r="AH30" s="1029"/>
      <c r="AI30" s="1029" t="s">
        <v>411</v>
      </c>
      <c r="AJ30" s="1029"/>
      <c r="AK30" s="1029"/>
      <c r="AL30" s="556"/>
      <c r="AM30" s="1029" t="s">
        <v>508</v>
      </c>
      <c r="AN30" s="1029"/>
      <c r="AO30" s="1029"/>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0"/>
      <c r="Z31" s="1021"/>
      <c r="AA31" s="1022"/>
      <c r="AB31" s="1026"/>
      <c r="AC31" s="1027"/>
      <c r="AD31" s="1028"/>
      <c r="AE31" s="914"/>
      <c r="AF31" s="914"/>
      <c r="AG31" s="914"/>
      <c r="AH31" s="914"/>
      <c r="AI31" s="914"/>
      <c r="AJ31" s="914"/>
      <c r="AK31" s="914"/>
      <c r="AL31" s="407"/>
      <c r="AM31" s="914"/>
      <c r="AN31" s="914"/>
      <c r="AO31" s="914"/>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6"/>
      <c r="I32" s="996"/>
      <c r="J32" s="996"/>
      <c r="K32" s="996"/>
      <c r="L32" s="996"/>
      <c r="M32" s="996"/>
      <c r="N32" s="996"/>
      <c r="O32" s="997"/>
      <c r="P32" s="108"/>
      <c r="Q32" s="1004"/>
      <c r="R32" s="1004"/>
      <c r="S32" s="1004"/>
      <c r="T32" s="1004"/>
      <c r="U32" s="1004"/>
      <c r="V32" s="1004"/>
      <c r="W32" s="1004"/>
      <c r="X32" s="1005"/>
      <c r="Y32" s="1014" t="s">
        <v>12</v>
      </c>
      <c r="Z32" s="1015"/>
      <c r="AA32" s="1016"/>
      <c r="AB32" s="460"/>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8"/>
      <c r="H33" s="999"/>
      <c r="I33" s="999"/>
      <c r="J33" s="999"/>
      <c r="K33" s="999"/>
      <c r="L33" s="999"/>
      <c r="M33" s="999"/>
      <c r="N33" s="999"/>
      <c r="O33" s="1000"/>
      <c r="P33" s="1006"/>
      <c r="Q33" s="1006"/>
      <c r="R33" s="1006"/>
      <c r="S33" s="1006"/>
      <c r="T33" s="1006"/>
      <c r="U33" s="1006"/>
      <c r="V33" s="1006"/>
      <c r="W33" s="1006"/>
      <c r="X33" s="1007"/>
      <c r="Y33" s="446" t="s">
        <v>54</v>
      </c>
      <c r="Z33" s="1011"/>
      <c r="AA33" s="1012"/>
      <c r="AB33" s="522"/>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2"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9"/>
      <c r="Z37" s="823"/>
      <c r="AA37" s="824"/>
      <c r="AB37" s="1023" t="s">
        <v>11</v>
      </c>
      <c r="AC37" s="1024"/>
      <c r="AD37" s="1025"/>
      <c r="AE37" s="1029" t="s">
        <v>389</v>
      </c>
      <c r="AF37" s="1029"/>
      <c r="AG37" s="1029"/>
      <c r="AH37" s="1029"/>
      <c r="AI37" s="1029" t="s">
        <v>411</v>
      </c>
      <c r="AJ37" s="1029"/>
      <c r="AK37" s="1029"/>
      <c r="AL37" s="556"/>
      <c r="AM37" s="1029" t="s">
        <v>508</v>
      </c>
      <c r="AN37" s="1029"/>
      <c r="AO37" s="1029"/>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0"/>
      <c r="Z38" s="1021"/>
      <c r="AA38" s="1022"/>
      <c r="AB38" s="1026"/>
      <c r="AC38" s="1027"/>
      <c r="AD38" s="1028"/>
      <c r="AE38" s="914"/>
      <c r="AF38" s="914"/>
      <c r="AG38" s="914"/>
      <c r="AH38" s="914"/>
      <c r="AI38" s="914"/>
      <c r="AJ38" s="914"/>
      <c r="AK38" s="914"/>
      <c r="AL38" s="407"/>
      <c r="AM38" s="914"/>
      <c r="AN38" s="914"/>
      <c r="AO38" s="914"/>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6"/>
      <c r="I39" s="996"/>
      <c r="J39" s="996"/>
      <c r="K39" s="996"/>
      <c r="L39" s="996"/>
      <c r="M39" s="996"/>
      <c r="N39" s="996"/>
      <c r="O39" s="997"/>
      <c r="P39" s="108"/>
      <c r="Q39" s="1004"/>
      <c r="R39" s="1004"/>
      <c r="S39" s="1004"/>
      <c r="T39" s="1004"/>
      <c r="U39" s="1004"/>
      <c r="V39" s="1004"/>
      <c r="W39" s="1004"/>
      <c r="X39" s="1005"/>
      <c r="Y39" s="1014" t="s">
        <v>12</v>
      </c>
      <c r="Z39" s="1015"/>
      <c r="AA39" s="1016"/>
      <c r="AB39" s="460"/>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8"/>
      <c r="H40" s="999"/>
      <c r="I40" s="999"/>
      <c r="J40" s="999"/>
      <c r="K40" s="999"/>
      <c r="L40" s="999"/>
      <c r="M40" s="999"/>
      <c r="N40" s="999"/>
      <c r="O40" s="1000"/>
      <c r="P40" s="1006"/>
      <c r="Q40" s="1006"/>
      <c r="R40" s="1006"/>
      <c r="S40" s="1006"/>
      <c r="T40" s="1006"/>
      <c r="U40" s="1006"/>
      <c r="V40" s="1006"/>
      <c r="W40" s="1006"/>
      <c r="X40" s="1007"/>
      <c r="Y40" s="446" t="s">
        <v>54</v>
      </c>
      <c r="Z40" s="1011"/>
      <c r="AA40" s="1012"/>
      <c r="AB40" s="522"/>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2"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9"/>
      <c r="Z44" s="823"/>
      <c r="AA44" s="824"/>
      <c r="AB44" s="1023" t="s">
        <v>11</v>
      </c>
      <c r="AC44" s="1024"/>
      <c r="AD44" s="1025"/>
      <c r="AE44" s="1029" t="s">
        <v>389</v>
      </c>
      <c r="AF44" s="1029"/>
      <c r="AG44" s="1029"/>
      <c r="AH44" s="1029"/>
      <c r="AI44" s="1029" t="s">
        <v>411</v>
      </c>
      <c r="AJ44" s="1029"/>
      <c r="AK44" s="1029"/>
      <c r="AL44" s="556"/>
      <c r="AM44" s="1029" t="s">
        <v>508</v>
      </c>
      <c r="AN44" s="1029"/>
      <c r="AO44" s="1029"/>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0"/>
      <c r="Z45" s="1021"/>
      <c r="AA45" s="1022"/>
      <c r="AB45" s="1026"/>
      <c r="AC45" s="1027"/>
      <c r="AD45" s="1028"/>
      <c r="AE45" s="914"/>
      <c r="AF45" s="914"/>
      <c r="AG45" s="914"/>
      <c r="AH45" s="914"/>
      <c r="AI45" s="914"/>
      <c r="AJ45" s="914"/>
      <c r="AK45" s="914"/>
      <c r="AL45" s="407"/>
      <c r="AM45" s="914"/>
      <c r="AN45" s="914"/>
      <c r="AO45" s="914"/>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6"/>
      <c r="I46" s="996"/>
      <c r="J46" s="996"/>
      <c r="K46" s="996"/>
      <c r="L46" s="996"/>
      <c r="M46" s="996"/>
      <c r="N46" s="996"/>
      <c r="O46" s="997"/>
      <c r="P46" s="108"/>
      <c r="Q46" s="1004"/>
      <c r="R46" s="1004"/>
      <c r="S46" s="1004"/>
      <c r="T46" s="1004"/>
      <c r="U46" s="1004"/>
      <c r="V46" s="1004"/>
      <c r="W46" s="1004"/>
      <c r="X46" s="1005"/>
      <c r="Y46" s="1014" t="s">
        <v>12</v>
      </c>
      <c r="Z46" s="1015"/>
      <c r="AA46" s="1016"/>
      <c r="AB46" s="460"/>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8"/>
      <c r="H47" s="999"/>
      <c r="I47" s="999"/>
      <c r="J47" s="999"/>
      <c r="K47" s="999"/>
      <c r="L47" s="999"/>
      <c r="M47" s="999"/>
      <c r="N47" s="999"/>
      <c r="O47" s="1000"/>
      <c r="P47" s="1006"/>
      <c r="Q47" s="1006"/>
      <c r="R47" s="1006"/>
      <c r="S47" s="1006"/>
      <c r="T47" s="1006"/>
      <c r="U47" s="1006"/>
      <c r="V47" s="1006"/>
      <c r="W47" s="1006"/>
      <c r="X47" s="1007"/>
      <c r="Y47" s="446" t="s">
        <v>54</v>
      </c>
      <c r="Z47" s="1011"/>
      <c r="AA47" s="1012"/>
      <c r="AB47" s="522"/>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2"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9"/>
      <c r="Z51" s="823"/>
      <c r="AA51" s="824"/>
      <c r="AB51" s="556" t="s">
        <v>11</v>
      </c>
      <c r="AC51" s="1024"/>
      <c r="AD51" s="1025"/>
      <c r="AE51" s="1029" t="s">
        <v>389</v>
      </c>
      <c r="AF51" s="1029"/>
      <c r="AG51" s="1029"/>
      <c r="AH51" s="1029"/>
      <c r="AI51" s="1029" t="s">
        <v>411</v>
      </c>
      <c r="AJ51" s="1029"/>
      <c r="AK51" s="1029"/>
      <c r="AL51" s="556"/>
      <c r="AM51" s="1029" t="s">
        <v>508</v>
      </c>
      <c r="AN51" s="1029"/>
      <c r="AO51" s="1029"/>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0"/>
      <c r="Z52" s="1021"/>
      <c r="AA52" s="1022"/>
      <c r="AB52" s="1026"/>
      <c r="AC52" s="1027"/>
      <c r="AD52" s="1028"/>
      <c r="AE52" s="914"/>
      <c r="AF52" s="914"/>
      <c r="AG52" s="914"/>
      <c r="AH52" s="914"/>
      <c r="AI52" s="914"/>
      <c r="AJ52" s="914"/>
      <c r="AK52" s="914"/>
      <c r="AL52" s="407"/>
      <c r="AM52" s="914"/>
      <c r="AN52" s="914"/>
      <c r="AO52" s="914"/>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6"/>
      <c r="I53" s="996"/>
      <c r="J53" s="996"/>
      <c r="K53" s="996"/>
      <c r="L53" s="996"/>
      <c r="M53" s="996"/>
      <c r="N53" s="996"/>
      <c r="O53" s="997"/>
      <c r="P53" s="108"/>
      <c r="Q53" s="1004"/>
      <c r="R53" s="1004"/>
      <c r="S53" s="1004"/>
      <c r="T53" s="1004"/>
      <c r="U53" s="1004"/>
      <c r="V53" s="1004"/>
      <c r="W53" s="1004"/>
      <c r="X53" s="1005"/>
      <c r="Y53" s="1014" t="s">
        <v>12</v>
      </c>
      <c r="Z53" s="1015"/>
      <c r="AA53" s="1016"/>
      <c r="AB53" s="460"/>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8"/>
      <c r="H54" s="999"/>
      <c r="I54" s="999"/>
      <c r="J54" s="999"/>
      <c r="K54" s="999"/>
      <c r="L54" s="999"/>
      <c r="M54" s="999"/>
      <c r="N54" s="999"/>
      <c r="O54" s="1000"/>
      <c r="P54" s="1006"/>
      <c r="Q54" s="1006"/>
      <c r="R54" s="1006"/>
      <c r="S54" s="1006"/>
      <c r="T54" s="1006"/>
      <c r="U54" s="1006"/>
      <c r="V54" s="1006"/>
      <c r="W54" s="1006"/>
      <c r="X54" s="1007"/>
      <c r="Y54" s="446" t="s">
        <v>54</v>
      </c>
      <c r="Z54" s="1011"/>
      <c r="AA54" s="1012"/>
      <c r="AB54" s="522"/>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2"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9"/>
      <c r="Z58" s="823"/>
      <c r="AA58" s="824"/>
      <c r="AB58" s="1023" t="s">
        <v>11</v>
      </c>
      <c r="AC58" s="1024"/>
      <c r="AD58" s="1025"/>
      <c r="AE58" s="1029" t="s">
        <v>389</v>
      </c>
      <c r="AF58" s="1029"/>
      <c r="AG58" s="1029"/>
      <c r="AH58" s="1029"/>
      <c r="AI58" s="1029" t="s">
        <v>411</v>
      </c>
      <c r="AJ58" s="1029"/>
      <c r="AK58" s="1029"/>
      <c r="AL58" s="556"/>
      <c r="AM58" s="1029" t="s">
        <v>508</v>
      </c>
      <c r="AN58" s="1029"/>
      <c r="AO58" s="1029"/>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0"/>
      <c r="Z59" s="1021"/>
      <c r="AA59" s="1022"/>
      <c r="AB59" s="1026"/>
      <c r="AC59" s="1027"/>
      <c r="AD59" s="1028"/>
      <c r="AE59" s="914"/>
      <c r="AF59" s="914"/>
      <c r="AG59" s="914"/>
      <c r="AH59" s="914"/>
      <c r="AI59" s="914"/>
      <c r="AJ59" s="914"/>
      <c r="AK59" s="914"/>
      <c r="AL59" s="407"/>
      <c r="AM59" s="914"/>
      <c r="AN59" s="914"/>
      <c r="AO59" s="914"/>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6"/>
      <c r="I60" s="996"/>
      <c r="J60" s="996"/>
      <c r="K60" s="996"/>
      <c r="L60" s="996"/>
      <c r="M60" s="996"/>
      <c r="N60" s="996"/>
      <c r="O60" s="997"/>
      <c r="P60" s="108"/>
      <c r="Q60" s="1004"/>
      <c r="R60" s="1004"/>
      <c r="S60" s="1004"/>
      <c r="T60" s="1004"/>
      <c r="U60" s="1004"/>
      <c r="V60" s="1004"/>
      <c r="W60" s="1004"/>
      <c r="X60" s="1005"/>
      <c r="Y60" s="1014" t="s">
        <v>12</v>
      </c>
      <c r="Z60" s="1015"/>
      <c r="AA60" s="1016"/>
      <c r="AB60" s="460"/>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8"/>
      <c r="H61" s="999"/>
      <c r="I61" s="999"/>
      <c r="J61" s="999"/>
      <c r="K61" s="999"/>
      <c r="L61" s="999"/>
      <c r="M61" s="999"/>
      <c r="N61" s="999"/>
      <c r="O61" s="1000"/>
      <c r="P61" s="1006"/>
      <c r="Q61" s="1006"/>
      <c r="R61" s="1006"/>
      <c r="S61" s="1006"/>
      <c r="T61" s="1006"/>
      <c r="U61" s="1006"/>
      <c r="V61" s="1006"/>
      <c r="W61" s="1006"/>
      <c r="X61" s="1007"/>
      <c r="Y61" s="446" t="s">
        <v>54</v>
      </c>
      <c r="Z61" s="1011"/>
      <c r="AA61" s="1012"/>
      <c r="AB61" s="522"/>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2"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9"/>
      <c r="Z65" s="823"/>
      <c r="AA65" s="824"/>
      <c r="AB65" s="1023" t="s">
        <v>11</v>
      </c>
      <c r="AC65" s="1024"/>
      <c r="AD65" s="1025"/>
      <c r="AE65" s="1029" t="s">
        <v>389</v>
      </c>
      <c r="AF65" s="1029"/>
      <c r="AG65" s="1029"/>
      <c r="AH65" s="1029"/>
      <c r="AI65" s="1029" t="s">
        <v>411</v>
      </c>
      <c r="AJ65" s="1029"/>
      <c r="AK65" s="1029"/>
      <c r="AL65" s="556"/>
      <c r="AM65" s="1029" t="s">
        <v>508</v>
      </c>
      <c r="AN65" s="1029"/>
      <c r="AO65" s="1029"/>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0"/>
      <c r="Z66" s="1021"/>
      <c r="AA66" s="1022"/>
      <c r="AB66" s="1026"/>
      <c r="AC66" s="1027"/>
      <c r="AD66" s="1028"/>
      <c r="AE66" s="914"/>
      <c r="AF66" s="914"/>
      <c r="AG66" s="914"/>
      <c r="AH66" s="914"/>
      <c r="AI66" s="914"/>
      <c r="AJ66" s="914"/>
      <c r="AK66" s="914"/>
      <c r="AL66" s="407"/>
      <c r="AM66" s="914"/>
      <c r="AN66" s="914"/>
      <c r="AO66" s="914"/>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6"/>
      <c r="I67" s="996"/>
      <c r="J67" s="996"/>
      <c r="K67" s="996"/>
      <c r="L67" s="996"/>
      <c r="M67" s="996"/>
      <c r="N67" s="996"/>
      <c r="O67" s="997"/>
      <c r="P67" s="108"/>
      <c r="Q67" s="1004"/>
      <c r="R67" s="1004"/>
      <c r="S67" s="1004"/>
      <c r="T67" s="1004"/>
      <c r="U67" s="1004"/>
      <c r="V67" s="1004"/>
      <c r="W67" s="1004"/>
      <c r="X67" s="1005"/>
      <c r="Y67" s="1014" t="s">
        <v>12</v>
      </c>
      <c r="Z67" s="1015"/>
      <c r="AA67" s="1016"/>
      <c r="AB67" s="460"/>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8"/>
      <c r="H68" s="999"/>
      <c r="I68" s="999"/>
      <c r="J68" s="999"/>
      <c r="K68" s="999"/>
      <c r="L68" s="999"/>
      <c r="M68" s="999"/>
      <c r="N68" s="999"/>
      <c r="O68" s="1000"/>
      <c r="P68" s="1006"/>
      <c r="Q68" s="1006"/>
      <c r="R68" s="1006"/>
      <c r="S68" s="1006"/>
      <c r="T68" s="1006"/>
      <c r="U68" s="1006"/>
      <c r="V68" s="1006"/>
      <c r="W68" s="1006"/>
      <c r="X68" s="1007"/>
      <c r="Y68" s="446" t="s">
        <v>54</v>
      </c>
      <c r="Z68" s="1011"/>
      <c r="AA68" s="1012"/>
      <c r="AB68" s="522"/>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1"/>
      <c r="H69" s="1002"/>
      <c r="I69" s="1002"/>
      <c r="J69" s="1002"/>
      <c r="K69" s="1002"/>
      <c r="L69" s="1002"/>
      <c r="M69" s="1002"/>
      <c r="N69" s="1002"/>
      <c r="O69" s="1003"/>
      <c r="P69" s="1008"/>
      <c r="Q69" s="1008"/>
      <c r="R69" s="1008"/>
      <c r="S69" s="1008"/>
      <c r="T69" s="1008"/>
      <c r="U69" s="1008"/>
      <c r="V69" s="1008"/>
      <c r="W69" s="1008"/>
      <c r="X69" s="1009"/>
      <c r="Y69" s="446" t="s">
        <v>13</v>
      </c>
      <c r="Z69" s="1011"/>
      <c r="AA69" s="1012"/>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875" style="34" customWidth="1"/>
    <col min="50" max="50" width="4.12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09" t="s">
        <v>17</v>
      </c>
      <c r="H3" s="666"/>
      <c r="I3" s="666"/>
      <c r="J3" s="666"/>
      <c r="K3" s="666"/>
      <c r="L3" s="665" t="s">
        <v>18</v>
      </c>
      <c r="M3" s="666"/>
      <c r="N3" s="666"/>
      <c r="O3" s="666"/>
      <c r="P3" s="666"/>
      <c r="Q3" s="666"/>
      <c r="R3" s="666"/>
      <c r="S3" s="666"/>
      <c r="T3" s="666"/>
      <c r="U3" s="666"/>
      <c r="V3" s="666"/>
      <c r="W3" s="666"/>
      <c r="X3" s="667"/>
      <c r="Y3" s="651" t="s">
        <v>19</v>
      </c>
      <c r="Z3" s="652"/>
      <c r="AA3" s="652"/>
      <c r="AB3" s="796"/>
      <c r="AC3" s="809"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2"/>
      <c r="B4" s="1043"/>
      <c r="C4" s="1043"/>
      <c r="D4" s="1043"/>
      <c r="E4" s="1043"/>
      <c r="F4" s="1044"/>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2"/>
      <c r="B5" s="1043"/>
      <c r="C5" s="1043"/>
      <c r="D5" s="1043"/>
      <c r="E5" s="1043"/>
      <c r="F5" s="104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2"/>
      <c r="B6" s="1043"/>
      <c r="C6" s="1043"/>
      <c r="D6" s="1043"/>
      <c r="E6" s="1043"/>
      <c r="F6" s="104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2"/>
      <c r="B7" s="1043"/>
      <c r="C7" s="1043"/>
      <c r="D7" s="1043"/>
      <c r="E7" s="1043"/>
      <c r="F7" s="104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2"/>
      <c r="B8" s="1043"/>
      <c r="C8" s="1043"/>
      <c r="D8" s="1043"/>
      <c r="E8" s="1043"/>
      <c r="F8" s="104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2"/>
      <c r="B9" s="1043"/>
      <c r="C9" s="1043"/>
      <c r="D9" s="1043"/>
      <c r="E9" s="1043"/>
      <c r="F9" s="104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2"/>
      <c r="B10" s="1043"/>
      <c r="C10" s="1043"/>
      <c r="D10" s="1043"/>
      <c r="E10" s="1043"/>
      <c r="F10" s="104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2"/>
      <c r="B11" s="1043"/>
      <c r="C11" s="1043"/>
      <c r="D11" s="1043"/>
      <c r="E11" s="1043"/>
      <c r="F11" s="104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2"/>
      <c r="B12" s="1043"/>
      <c r="C12" s="1043"/>
      <c r="D12" s="1043"/>
      <c r="E12" s="1043"/>
      <c r="F12" s="104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2"/>
      <c r="B13" s="1043"/>
      <c r="C13" s="1043"/>
      <c r="D13" s="1043"/>
      <c r="E13" s="1043"/>
      <c r="F13" s="104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2"/>
      <c r="B14" s="1043"/>
      <c r="C14" s="1043"/>
      <c r="D14" s="1043"/>
      <c r="E14" s="1043"/>
      <c r="F14" s="1044"/>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42"/>
      <c r="B15" s="1043"/>
      <c r="C15" s="1043"/>
      <c r="D15" s="1043"/>
      <c r="E15" s="1043"/>
      <c r="F15" s="1044"/>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2"/>
      <c r="B16" s="1043"/>
      <c r="C16" s="1043"/>
      <c r="D16" s="1043"/>
      <c r="E16" s="1043"/>
      <c r="F16" s="1044"/>
      <c r="G16" s="809"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09"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2"/>
      <c r="B17" s="1043"/>
      <c r="C17" s="1043"/>
      <c r="D17" s="1043"/>
      <c r="E17" s="1043"/>
      <c r="F17" s="1044"/>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2"/>
      <c r="B18" s="1043"/>
      <c r="C18" s="1043"/>
      <c r="D18" s="1043"/>
      <c r="E18" s="1043"/>
      <c r="F18" s="104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2"/>
      <c r="B19" s="1043"/>
      <c r="C19" s="1043"/>
      <c r="D19" s="1043"/>
      <c r="E19" s="1043"/>
      <c r="F19" s="104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2"/>
      <c r="B20" s="1043"/>
      <c r="C20" s="1043"/>
      <c r="D20" s="1043"/>
      <c r="E20" s="1043"/>
      <c r="F20" s="104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2"/>
      <c r="B21" s="1043"/>
      <c r="C21" s="1043"/>
      <c r="D21" s="1043"/>
      <c r="E21" s="1043"/>
      <c r="F21" s="104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2"/>
      <c r="B22" s="1043"/>
      <c r="C22" s="1043"/>
      <c r="D22" s="1043"/>
      <c r="E22" s="1043"/>
      <c r="F22" s="104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2"/>
      <c r="B23" s="1043"/>
      <c r="C23" s="1043"/>
      <c r="D23" s="1043"/>
      <c r="E23" s="1043"/>
      <c r="F23" s="104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2"/>
      <c r="B24" s="1043"/>
      <c r="C24" s="1043"/>
      <c r="D24" s="1043"/>
      <c r="E24" s="1043"/>
      <c r="F24" s="104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2"/>
      <c r="B25" s="1043"/>
      <c r="C25" s="1043"/>
      <c r="D25" s="1043"/>
      <c r="E25" s="1043"/>
      <c r="F25" s="104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2"/>
      <c r="B26" s="1043"/>
      <c r="C26" s="1043"/>
      <c r="D26" s="1043"/>
      <c r="E26" s="1043"/>
      <c r="F26" s="104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2"/>
      <c r="B27" s="1043"/>
      <c r="C27" s="1043"/>
      <c r="D27" s="1043"/>
      <c r="E27" s="1043"/>
      <c r="F27" s="1044"/>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42"/>
      <c r="B28" s="1043"/>
      <c r="C28" s="1043"/>
      <c r="D28" s="1043"/>
      <c r="E28" s="1043"/>
      <c r="F28" s="1044"/>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2"/>
      <c r="B29" s="1043"/>
      <c r="C29" s="1043"/>
      <c r="D29" s="1043"/>
      <c r="E29" s="1043"/>
      <c r="F29" s="1044"/>
      <c r="G29" s="809"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09"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2"/>
      <c r="B30" s="1043"/>
      <c r="C30" s="1043"/>
      <c r="D30" s="1043"/>
      <c r="E30" s="1043"/>
      <c r="F30" s="1044"/>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2"/>
      <c r="B31" s="1043"/>
      <c r="C31" s="1043"/>
      <c r="D31" s="1043"/>
      <c r="E31" s="1043"/>
      <c r="F31" s="104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2"/>
      <c r="B32" s="1043"/>
      <c r="C32" s="1043"/>
      <c r="D32" s="1043"/>
      <c r="E32" s="1043"/>
      <c r="F32" s="104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2"/>
      <c r="B33" s="1043"/>
      <c r="C33" s="1043"/>
      <c r="D33" s="1043"/>
      <c r="E33" s="1043"/>
      <c r="F33" s="104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2"/>
      <c r="B34" s="1043"/>
      <c r="C34" s="1043"/>
      <c r="D34" s="1043"/>
      <c r="E34" s="1043"/>
      <c r="F34" s="104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2"/>
      <c r="B35" s="1043"/>
      <c r="C35" s="1043"/>
      <c r="D35" s="1043"/>
      <c r="E35" s="1043"/>
      <c r="F35" s="104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2"/>
      <c r="B36" s="1043"/>
      <c r="C36" s="1043"/>
      <c r="D36" s="1043"/>
      <c r="E36" s="1043"/>
      <c r="F36" s="104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2"/>
      <c r="B37" s="1043"/>
      <c r="C37" s="1043"/>
      <c r="D37" s="1043"/>
      <c r="E37" s="1043"/>
      <c r="F37" s="104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2"/>
      <c r="B38" s="1043"/>
      <c r="C38" s="1043"/>
      <c r="D38" s="1043"/>
      <c r="E38" s="1043"/>
      <c r="F38" s="104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2"/>
      <c r="B39" s="1043"/>
      <c r="C39" s="1043"/>
      <c r="D39" s="1043"/>
      <c r="E39" s="1043"/>
      <c r="F39" s="104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2"/>
      <c r="B40" s="1043"/>
      <c r="C40" s="1043"/>
      <c r="D40" s="1043"/>
      <c r="E40" s="1043"/>
      <c r="F40" s="1044"/>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42"/>
      <c r="B41" s="1043"/>
      <c r="C41" s="1043"/>
      <c r="D41" s="1043"/>
      <c r="E41" s="1043"/>
      <c r="F41" s="1044"/>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2"/>
      <c r="B42" s="1043"/>
      <c r="C42" s="1043"/>
      <c r="D42" s="1043"/>
      <c r="E42" s="1043"/>
      <c r="F42" s="1044"/>
      <c r="G42" s="809"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09"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2"/>
      <c r="B43" s="1043"/>
      <c r="C43" s="1043"/>
      <c r="D43" s="1043"/>
      <c r="E43" s="1043"/>
      <c r="F43" s="1044"/>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2"/>
      <c r="B44" s="1043"/>
      <c r="C44" s="1043"/>
      <c r="D44" s="1043"/>
      <c r="E44" s="1043"/>
      <c r="F44" s="104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2"/>
      <c r="B45" s="1043"/>
      <c r="C45" s="1043"/>
      <c r="D45" s="1043"/>
      <c r="E45" s="1043"/>
      <c r="F45" s="104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2"/>
      <c r="B46" s="1043"/>
      <c r="C46" s="1043"/>
      <c r="D46" s="1043"/>
      <c r="E46" s="1043"/>
      <c r="F46" s="104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2"/>
      <c r="B47" s="1043"/>
      <c r="C47" s="1043"/>
      <c r="D47" s="1043"/>
      <c r="E47" s="1043"/>
      <c r="F47" s="104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2"/>
      <c r="B48" s="1043"/>
      <c r="C48" s="1043"/>
      <c r="D48" s="1043"/>
      <c r="E48" s="1043"/>
      <c r="F48" s="104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2"/>
      <c r="B49" s="1043"/>
      <c r="C49" s="1043"/>
      <c r="D49" s="1043"/>
      <c r="E49" s="1043"/>
      <c r="F49" s="104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2"/>
      <c r="B50" s="1043"/>
      <c r="C50" s="1043"/>
      <c r="D50" s="1043"/>
      <c r="E50" s="1043"/>
      <c r="F50" s="104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2"/>
      <c r="B51" s="1043"/>
      <c r="C51" s="1043"/>
      <c r="D51" s="1043"/>
      <c r="E51" s="1043"/>
      <c r="F51" s="104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2"/>
      <c r="B52" s="1043"/>
      <c r="C52" s="1043"/>
      <c r="D52" s="1043"/>
      <c r="E52" s="1043"/>
      <c r="F52" s="104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2"/>
      <c r="B56" s="1043"/>
      <c r="C56" s="1043"/>
      <c r="D56" s="1043"/>
      <c r="E56" s="1043"/>
      <c r="F56" s="1044"/>
      <c r="G56" s="809"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09"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2"/>
      <c r="B57" s="1043"/>
      <c r="C57" s="1043"/>
      <c r="D57" s="1043"/>
      <c r="E57" s="1043"/>
      <c r="F57" s="1044"/>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2"/>
      <c r="B58" s="1043"/>
      <c r="C58" s="1043"/>
      <c r="D58" s="1043"/>
      <c r="E58" s="1043"/>
      <c r="F58" s="104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2"/>
      <c r="B59" s="1043"/>
      <c r="C59" s="1043"/>
      <c r="D59" s="1043"/>
      <c r="E59" s="1043"/>
      <c r="F59" s="104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2"/>
      <c r="B60" s="1043"/>
      <c r="C60" s="1043"/>
      <c r="D60" s="1043"/>
      <c r="E60" s="1043"/>
      <c r="F60" s="104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2"/>
      <c r="B61" s="1043"/>
      <c r="C61" s="1043"/>
      <c r="D61" s="1043"/>
      <c r="E61" s="1043"/>
      <c r="F61" s="104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2"/>
      <c r="B62" s="1043"/>
      <c r="C62" s="1043"/>
      <c r="D62" s="1043"/>
      <c r="E62" s="1043"/>
      <c r="F62" s="104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2"/>
      <c r="B63" s="1043"/>
      <c r="C63" s="1043"/>
      <c r="D63" s="1043"/>
      <c r="E63" s="1043"/>
      <c r="F63" s="104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2"/>
      <c r="B64" s="1043"/>
      <c r="C64" s="1043"/>
      <c r="D64" s="1043"/>
      <c r="E64" s="1043"/>
      <c r="F64" s="104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2"/>
      <c r="B65" s="1043"/>
      <c r="C65" s="1043"/>
      <c r="D65" s="1043"/>
      <c r="E65" s="1043"/>
      <c r="F65" s="104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2"/>
      <c r="B66" s="1043"/>
      <c r="C66" s="1043"/>
      <c r="D66" s="1043"/>
      <c r="E66" s="1043"/>
      <c r="F66" s="104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2"/>
      <c r="B67" s="1043"/>
      <c r="C67" s="1043"/>
      <c r="D67" s="1043"/>
      <c r="E67" s="1043"/>
      <c r="F67" s="1044"/>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42"/>
      <c r="B68" s="1043"/>
      <c r="C68" s="1043"/>
      <c r="D68" s="1043"/>
      <c r="E68" s="1043"/>
      <c r="F68" s="1044"/>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2"/>
      <c r="B69" s="1043"/>
      <c r="C69" s="1043"/>
      <c r="D69" s="1043"/>
      <c r="E69" s="1043"/>
      <c r="F69" s="1044"/>
      <c r="G69" s="809"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09"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2"/>
      <c r="B70" s="1043"/>
      <c r="C70" s="1043"/>
      <c r="D70" s="1043"/>
      <c r="E70" s="1043"/>
      <c r="F70" s="1044"/>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2"/>
      <c r="B71" s="1043"/>
      <c r="C71" s="1043"/>
      <c r="D71" s="1043"/>
      <c r="E71" s="1043"/>
      <c r="F71" s="104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2"/>
      <c r="B72" s="1043"/>
      <c r="C72" s="1043"/>
      <c r="D72" s="1043"/>
      <c r="E72" s="1043"/>
      <c r="F72" s="104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2"/>
      <c r="B73" s="1043"/>
      <c r="C73" s="1043"/>
      <c r="D73" s="1043"/>
      <c r="E73" s="1043"/>
      <c r="F73" s="104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2"/>
      <c r="B74" s="1043"/>
      <c r="C74" s="1043"/>
      <c r="D74" s="1043"/>
      <c r="E74" s="1043"/>
      <c r="F74" s="104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2"/>
      <c r="B75" s="1043"/>
      <c r="C75" s="1043"/>
      <c r="D75" s="1043"/>
      <c r="E75" s="1043"/>
      <c r="F75" s="104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2"/>
      <c r="B76" s="1043"/>
      <c r="C76" s="1043"/>
      <c r="D76" s="1043"/>
      <c r="E76" s="1043"/>
      <c r="F76" s="104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2"/>
      <c r="B77" s="1043"/>
      <c r="C77" s="1043"/>
      <c r="D77" s="1043"/>
      <c r="E77" s="1043"/>
      <c r="F77" s="104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2"/>
      <c r="B78" s="1043"/>
      <c r="C78" s="1043"/>
      <c r="D78" s="1043"/>
      <c r="E78" s="1043"/>
      <c r="F78" s="104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2"/>
      <c r="B79" s="1043"/>
      <c r="C79" s="1043"/>
      <c r="D79" s="1043"/>
      <c r="E79" s="1043"/>
      <c r="F79" s="104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2"/>
      <c r="B80" s="1043"/>
      <c r="C80" s="1043"/>
      <c r="D80" s="1043"/>
      <c r="E80" s="1043"/>
      <c r="F80" s="1044"/>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42"/>
      <c r="B81" s="1043"/>
      <c r="C81" s="1043"/>
      <c r="D81" s="1043"/>
      <c r="E81" s="1043"/>
      <c r="F81" s="1044"/>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2"/>
      <c r="B82" s="1043"/>
      <c r="C82" s="1043"/>
      <c r="D82" s="1043"/>
      <c r="E82" s="1043"/>
      <c r="F82" s="1044"/>
      <c r="G82" s="809"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09"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2"/>
      <c r="B83" s="1043"/>
      <c r="C83" s="1043"/>
      <c r="D83" s="1043"/>
      <c r="E83" s="1043"/>
      <c r="F83" s="1044"/>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2"/>
      <c r="B84" s="1043"/>
      <c r="C84" s="1043"/>
      <c r="D84" s="1043"/>
      <c r="E84" s="1043"/>
      <c r="F84" s="104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2"/>
      <c r="B85" s="1043"/>
      <c r="C85" s="1043"/>
      <c r="D85" s="1043"/>
      <c r="E85" s="1043"/>
      <c r="F85" s="104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2"/>
      <c r="B86" s="1043"/>
      <c r="C86" s="1043"/>
      <c r="D86" s="1043"/>
      <c r="E86" s="1043"/>
      <c r="F86" s="104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2"/>
      <c r="B87" s="1043"/>
      <c r="C87" s="1043"/>
      <c r="D87" s="1043"/>
      <c r="E87" s="1043"/>
      <c r="F87" s="104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2"/>
      <c r="B88" s="1043"/>
      <c r="C88" s="1043"/>
      <c r="D88" s="1043"/>
      <c r="E88" s="1043"/>
      <c r="F88" s="104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2"/>
      <c r="B89" s="1043"/>
      <c r="C89" s="1043"/>
      <c r="D89" s="1043"/>
      <c r="E89" s="1043"/>
      <c r="F89" s="104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2"/>
      <c r="B90" s="1043"/>
      <c r="C90" s="1043"/>
      <c r="D90" s="1043"/>
      <c r="E90" s="1043"/>
      <c r="F90" s="104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2"/>
      <c r="B91" s="1043"/>
      <c r="C91" s="1043"/>
      <c r="D91" s="1043"/>
      <c r="E91" s="1043"/>
      <c r="F91" s="104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2"/>
      <c r="B92" s="1043"/>
      <c r="C92" s="1043"/>
      <c r="D92" s="1043"/>
      <c r="E92" s="1043"/>
      <c r="F92" s="104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2"/>
      <c r="B93" s="1043"/>
      <c r="C93" s="1043"/>
      <c r="D93" s="1043"/>
      <c r="E93" s="1043"/>
      <c r="F93" s="1044"/>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42"/>
      <c r="B94" s="1043"/>
      <c r="C94" s="1043"/>
      <c r="D94" s="1043"/>
      <c r="E94" s="1043"/>
      <c r="F94" s="1044"/>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2"/>
      <c r="B95" s="1043"/>
      <c r="C95" s="1043"/>
      <c r="D95" s="1043"/>
      <c r="E95" s="1043"/>
      <c r="F95" s="1044"/>
      <c r="G95" s="809"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09"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2"/>
      <c r="B96" s="1043"/>
      <c r="C96" s="1043"/>
      <c r="D96" s="1043"/>
      <c r="E96" s="1043"/>
      <c r="F96" s="1044"/>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2"/>
      <c r="B97" s="1043"/>
      <c r="C97" s="1043"/>
      <c r="D97" s="1043"/>
      <c r="E97" s="1043"/>
      <c r="F97" s="104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2"/>
      <c r="B98" s="1043"/>
      <c r="C98" s="1043"/>
      <c r="D98" s="1043"/>
      <c r="E98" s="1043"/>
      <c r="F98" s="104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2"/>
      <c r="B99" s="1043"/>
      <c r="C99" s="1043"/>
      <c r="D99" s="1043"/>
      <c r="E99" s="1043"/>
      <c r="F99" s="104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2"/>
      <c r="B100" s="1043"/>
      <c r="C100" s="1043"/>
      <c r="D100" s="1043"/>
      <c r="E100" s="1043"/>
      <c r="F100" s="104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2"/>
      <c r="B101" s="1043"/>
      <c r="C101" s="1043"/>
      <c r="D101" s="1043"/>
      <c r="E101" s="1043"/>
      <c r="F101" s="104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2"/>
      <c r="B102" s="1043"/>
      <c r="C102" s="1043"/>
      <c r="D102" s="1043"/>
      <c r="E102" s="1043"/>
      <c r="F102" s="104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2"/>
      <c r="B103" s="1043"/>
      <c r="C103" s="1043"/>
      <c r="D103" s="1043"/>
      <c r="E103" s="1043"/>
      <c r="F103" s="104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2"/>
      <c r="B104" s="1043"/>
      <c r="C104" s="1043"/>
      <c r="D104" s="1043"/>
      <c r="E104" s="1043"/>
      <c r="F104" s="104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2"/>
      <c r="B105" s="1043"/>
      <c r="C105" s="1043"/>
      <c r="D105" s="1043"/>
      <c r="E105" s="1043"/>
      <c r="F105" s="104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2"/>
      <c r="B109" s="1043"/>
      <c r="C109" s="1043"/>
      <c r="D109" s="1043"/>
      <c r="E109" s="1043"/>
      <c r="F109" s="1044"/>
      <c r="G109" s="809"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09"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2"/>
      <c r="B110" s="1043"/>
      <c r="C110" s="1043"/>
      <c r="D110" s="1043"/>
      <c r="E110" s="1043"/>
      <c r="F110" s="1044"/>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2"/>
      <c r="B111" s="1043"/>
      <c r="C111" s="1043"/>
      <c r="D111" s="1043"/>
      <c r="E111" s="1043"/>
      <c r="F111" s="104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2"/>
      <c r="B112" s="1043"/>
      <c r="C112" s="1043"/>
      <c r="D112" s="1043"/>
      <c r="E112" s="1043"/>
      <c r="F112" s="104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2"/>
      <c r="B113" s="1043"/>
      <c r="C113" s="1043"/>
      <c r="D113" s="1043"/>
      <c r="E113" s="1043"/>
      <c r="F113" s="104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2"/>
      <c r="B114" s="1043"/>
      <c r="C114" s="1043"/>
      <c r="D114" s="1043"/>
      <c r="E114" s="1043"/>
      <c r="F114" s="104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2"/>
      <c r="B115" s="1043"/>
      <c r="C115" s="1043"/>
      <c r="D115" s="1043"/>
      <c r="E115" s="1043"/>
      <c r="F115" s="104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2"/>
      <c r="B116" s="1043"/>
      <c r="C116" s="1043"/>
      <c r="D116" s="1043"/>
      <c r="E116" s="1043"/>
      <c r="F116" s="104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2"/>
      <c r="B117" s="1043"/>
      <c r="C117" s="1043"/>
      <c r="D117" s="1043"/>
      <c r="E117" s="1043"/>
      <c r="F117" s="104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2"/>
      <c r="B118" s="1043"/>
      <c r="C118" s="1043"/>
      <c r="D118" s="1043"/>
      <c r="E118" s="1043"/>
      <c r="F118" s="104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2"/>
      <c r="B119" s="1043"/>
      <c r="C119" s="1043"/>
      <c r="D119" s="1043"/>
      <c r="E119" s="1043"/>
      <c r="F119" s="104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2"/>
      <c r="B120" s="1043"/>
      <c r="C120" s="1043"/>
      <c r="D120" s="1043"/>
      <c r="E120" s="1043"/>
      <c r="F120" s="1044"/>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42"/>
      <c r="B121" s="1043"/>
      <c r="C121" s="1043"/>
      <c r="D121" s="1043"/>
      <c r="E121" s="1043"/>
      <c r="F121" s="1044"/>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2"/>
      <c r="B122" s="1043"/>
      <c r="C122" s="1043"/>
      <c r="D122" s="1043"/>
      <c r="E122" s="1043"/>
      <c r="F122" s="1044"/>
      <c r="G122" s="809"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09"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2"/>
      <c r="B123" s="1043"/>
      <c r="C123" s="1043"/>
      <c r="D123" s="1043"/>
      <c r="E123" s="1043"/>
      <c r="F123" s="1044"/>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2"/>
      <c r="B124" s="1043"/>
      <c r="C124" s="1043"/>
      <c r="D124" s="1043"/>
      <c r="E124" s="1043"/>
      <c r="F124" s="104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2"/>
      <c r="B125" s="1043"/>
      <c r="C125" s="1043"/>
      <c r="D125" s="1043"/>
      <c r="E125" s="1043"/>
      <c r="F125" s="104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2"/>
      <c r="B126" s="1043"/>
      <c r="C126" s="1043"/>
      <c r="D126" s="1043"/>
      <c r="E126" s="1043"/>
      <c r="F126" s="104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2"/>
      <c r="B127" s="1043"/>
      <c r="C127" s="1043"/>
      <c r="D127" s="1043"/>
      <c r="E127" s="1043"/>
      <c r="F127" s="104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2"/>
      <c r="B128" s="1043"/>
      <c r="C128" s="1043"/>
      <c r="D128" s="1043"/>
      <c r="E128" s="1043"/>
      <c r="F128" s="104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2"/>
      <c r="B129" s="1043"/>
      <c r="C129" s="1043"/>
      <c r="D129" s="1043"/>
      <c r="E129" s="1043"/>
      <c r="F129" s="104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2"/>
      <c r="B130" s="1043"/>
      <c r="C130" s="1043"/>
      <c r="D130" s="1043"/>
      <c r="E130" s="1043"/>
      <c r="F130" s="104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2"/>
      <c r="B131" s="1043"/>
      <c r="C131" s="1043"/>
      <c r="D131" s="1043"/>
      <c r="E131" s="1043"/>
      <c r="F131" s="104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2"/>
      <c r="B132" s="1043"/>
      <c r="C132" s="1043"/>
      <c r="D132" s="1043"/>
      <c r="E132" s="1043"/>
      <c r="F132" s="104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2"/>
      <c r="B133" s="1043"/>
      <c r="C133" s="1043"/>
      <c r="D133" s="1043"/>
      <c r="E133" s="1043"/>
      <c r="F133" s="1044"/>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42"/>
      <c r="B134" s="1043"/>
      <c r="C134" s="1043"/>
      <c r="D134" s="1043"/>
      <c r="E134" s="1043"/>
      <c r="F134" s="1044"/>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2"/>
      <c r="B135" s="1043"/>
      <c r="C135" s="1043"/>
      <c r="D135" s="1043"/>
      <c r="E135" s="1043"/>
      <c r="F135" s="1044"/>
      <c r="G135" s="809"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09"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2"/>
      <c r="B136" s="1043"/>
      <c r="C136" s="1043"/>
      <c r="D136" s="1043"/>
      <c r="E136" s="1043"/>
      <c r="F136" s="1044"/>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2"/>
      <c r="B137" s="1043"/>
      <c r="C137" s="1043"/>
      <c r="D137" s="1043"/>
      <c r="E137" s="1043"/>
      <c r="F137" s="104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2"/>
      <c r="B138" s="1043"/>
      <c r="C138" s="1043"/>
      <c r="D138" s="1043"/>
      <c r="E138" s="1043"/>
      <c r="F138" s="104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2"/>
      <c r="B139" s="1043"/>
      <c r="C139" s="1043"/>
      <c r="D139" s="1043"/>
      <c r="E139" s="1043"/>
      <c r="F139" s="104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2"/>
      <c r="B140" s="1043"/>
      <c r="C140" s="1043"/>
      <c r="D140" s="1043"/>
      <c r="E140" s="1043"/>
      <c r="F140" s="104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2"/>
      <c r="B141" s="1043"/>
      <c r="C141" s="1043"/>
      <c r="D141" s="1043"/>
      <c r="E141" s="1043"/>
      <c r="F141" s="104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2"/>
      <c r="B142" s="1043"/>
      <c r="C142" s="1043"/>
      <c r="D142" s="1043"/>
      <c r="E142" s="1043"/>
      <c r="F142" s="104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2"/>
      <c r="B143" s="1043"/>
      <c r="C143" s="1043"/>
      <c r="D143" s="1043"/>
      <c r="E143" s="1043"/>
      <c r="F143" s="104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2"/>
      <c r="B144" s="1043"/>
      <c r="C144" s="1043"/>
      <c r="D144" s="1043"/>
      <c r="E144" s="1043"/>
      <c r="F144" s="104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2"/>
      <c r="B145" s="1043"/>
      <c r="C145" s="1043"/>
      <c r="D145" s="1043"/>
      <c r="E145" s="1043"/>
      <c r="F145" s="104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2"/>
      <c r="B146" s="1043"/>
      <c r="C146" s="1043"/>
      <c r="D146" s="1043"/>
      <c r="E146" s="1043"/>
      <c r="F146" s="1044"/>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42"/>
      <c r="B147" s="1043"/>
      <c r="C147" s="1043"/>
      <c r="D147" s="1043"/>
      <c r="E147" s="1043"/>
      <c r="F147" s="1044"/>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2"/>
      <c r="B148" s="1043"/>
      <c r="C148" s="1043"/>
      <c r="D148" s="1043"/>
      <c r="E148" s="1043"/>
      <c r="F148" s="1044"/>
      <c r="G148" s="809"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09"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2"/>
      <c r="B149" s="1043"/>
      <c r="C149" s="1043"/>
      <c r="D149" s="1043"/>
      <c r="E149" s="1043"/>
      <c r="F149" s="1044"/>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2"/>
      <c r="B150" s="1043"/>
      <c r="C150" s="1043"/>
      <c r="D150" s="1043"/>
      <c r="E150" s="1043"/>
      <c r="F150" s="104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2"/>
      <c r="B151" s="1043"/>
      <c r="C151" s="1043"/>
      <c r="D151" s="1043"/>
      <c r="E151" s="1043"/>
      <c r="F151" s="104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2"/>
      <c r="B152" s="1043"/>
      <c r="C152" s="1043"/>
      <c r="D152" s="1043"/>
      <c r="E152" s="1043"/>
      <c r="F152" s="104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2"/>
      <c r="B153" s="1043"/>
      <c r="C153" s="1043"/>
      <c r="D153" s="1043"/>
      <c r="E153" s="1043"/>
      <c r="F153" s="104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2"/>
      <c r="B154" s="1043"/>
      <c r="C154" s="1043"/>
      <c r="D154" s="1043"/>
      <c r="E154" s="1043"/>
      <c r="F154" s="104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2"/>
      <c r="B155" s="1043"/>
      <c r="C155" s="1043"/>
      <c r="D155" s="1043"/>
      <c r="E155" s="1043"/>
      <c r="F155" s="104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2"/>
      <c r="B156" s="1043"/>
      <c r="C156" s="1043"/>
      <c r="D156" s="1043"/>
      <c r="E156" s="1043"/>
      <c r="F156" s="104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2"/>
      <c r="B157" s="1043"/>
      <c r="C157" s="1043"/>
      <c r="D157" s="1043"/>
      <c r="E157" s="1043"/>
      <c r="F157" s="104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2"/>
      <c r="B158" s="1043"/>
      <c r="C158" s="1043"/>
      <c r="D158" s="1043"/>
      <c r="E158" s="1043"/>
      <c r="F158" s="104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2"/>
      <c r="B162" s="1043"/>
      <c r="C162" s="1043"/>
      <c r="D162" s="1043"/>
      <c r="E162" s="1043"/>
      <c r="F162" s="1044"/>
      <c r="G162" s="809"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09"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2"/>
      <c r="B163" s="1043"/>
      <c r="C163" s="1043"/>
      <c r="D163" s="1043"/>
      <c r="E163" s="1043"/>
      <c r="F163" s="1044"/>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2"/>
      <c r="B164" s="1043"/>
      <c r="C164" s="1043"/>
      <c r="D164" s="1043"/>
      <c r="E164" s="1043"/>
      <c r="F164" s="104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2"/>
      <c r="B165" s="1043"/>
      <c r="C165" s="1043"/>
      <c r="D165" s="1043"/>
      <c r="E165" s="1043"/>
      <c r="F165" s="104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2"/>
      <c r="B166" s="1043"/>
      <c r="C166" s="1043"/>
      <c r="D166" s="1043"/>
      <c r="E166" s="1043"/>
      <c r="F166" s="104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2"/>
      <c r="B167" s="1043"/>
      <c r="C167" s="1043"/>
      <c r="D167" s="1043"/>
      <c r="E167" s="1043"/>
      <c r="F167" s="104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2"/>
      <c r="B168" s="1043"/>
      <c r="C168" s="1043"/>
      <c r="D168" s="1043"/>
      <c r="E168" s="1043"/>
      <c r="F168" s="104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2"/>
      <c r="B169" s="1043"/>
      <c r="C169" s="1043"/>
      <c r="D169" s="1043"/>
      <c r="E169" s="1043"/>
      <c r="F169" s="104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2"/>
      <c r="B170" s="1043"/>
      <c r="C170" s="1043"/>
      <c r="D170" s="1043"/>
      <c r="E170" s="1043"/>
      <c r="F170" s="104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2"/>
      <c r="B171" s="1043"/>
      <c r="C171" s="1043"/>
      <c r="D171" s="1043"/>
      <c r="E171" s="1043"/>
      <c r="F171" s="104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2"/>
      <c r="B172" s="1043"/>
      <c r="C172" s="1043"/>
      <c r="D172" s="1043"/>
      <c r="E172" s="1043"/>
      <c r="F172" s="104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2"/>
      <c r="B173" s="1043"/>
      <c r="C173" s="1043"/>
      <c r="D173" s="1043"/>
      <c r="E173" s="1043"/>
      <c r="F173" s="1044"/>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42"/>
      <c r="B174" s="1043"/>
      <c r="C174" s="1043"/>
      <c r="D174" s="1043"/>
      <c r="E174" s="1043"/>
      <c r="F174" s="1044"/>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2"/>
      <c r="B175" s="1043"/>
      <c r="C175" s="1043"/>
      <c r="D175" s="1043"/>
      <c r="E175" s="1043"/>
      <c r="F175" s="1044"/>
      <c r="G175" s="809"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09"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2"/>
      <c r="B176" s="1043"/>
      <c r="C176" s="1043"/>
      <c r="D176" s="1043"/>
      <c r="E176" s="1043"/>
      <c r="F176" s="1044"/>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2"/>
      <c r="B177" s="1043"/>
      <c r="C177" s="1043"/>
      <c r="D177" s="1043"/>
      <c r="E177" s="1043"/>
      <c r="F177" s="104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2"/>
      <c r="B178" s="1043"/>
      <c r="C178" s="1043"/>
      <c r="D178" s="1043"/>
      <c r="E178" s="1043"/>
      <c r="F178" s="104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2"/>
      <c r="B179" s="1043"/>
      <c r="C179" s="1043"/>
      <c r="D179" s="1043"/>
      <c r="E179" s="1043"/>
      <c r="F179" s="104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2"/>
      <c r="B180" s="1043"/>
      <c r="C180" s="1043"/>
      <c r="D180" s="1043"/>
      <c r="E180" s="1043"/>
      <c r="F180" s="104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2"/>
      <c r="B181" s="1043"/>
      <c r="C181" s="1043"/>
      <c r="D181" s="1043"/>
      <c r="E181" s="1043"/>
      <c r="F181" s="104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2"/>
      <c r="B182" s="1043"/>
      <c r="C182" s="1043"/>
      <c r="D182" s="1043"/>
      <c r="E182" s="1043"/>
      <c r="F182" s="104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2"/>
      <c r="B183" s="1043"/>
      <c r="C183" s="1043"/>
      <c r="D183" s="1043"/>
      <c r="E183" s="1043"/>
      <c r="F183" s="104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2"/>
      <c r="B184" s="1043"/>
      <c r="C184" s="1043"/>
      <c r="D184" s="1043"/>
      <c r="E184" s="1043"/>
      <c r="F184" s="104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2"/>
      <c r="B185" s="1043"/>
      <c r="C185" s="1043"/>
      <c r="D185" s="1043"/>
      <c r="E185" s="1043"/>
      <c r="F185" s="104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2"/>
      <c r="B186" s="1043"/>
      <c r="C186" s="1043"/>
      <c r="D186" s="1043"/>
      <c r="E186" s="1043"/>
      <c r="F186" s="1044"/>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42"/>
      <c r="B187" s="1043"/>
      <c r="C187" s="1043"/>
      <c r="D187" s="1043"/>
      <c r="E187" s="1043"/>
      <c r="F187" s="1044"/>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2"/>
      <c r="B188" s="1043"/>
      <c r="C188" s="1043"/>
      <c r="D188" s="1043"/>
      <c r="E188" s="1043"/>
      <c r="F188" s="1044"/>
      <c r="G188" s="809"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09"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2"/>
      <c r="B189" s="1043"/>
      <c r="C189" s="1043"/>
      <c r="D189" s="1043"/>
      <c r="E189" s="1043"/>
      <c r="F189" s="1044"/>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2"/>
      <c r="B190" s="1043"/>
      <c r="C190" s="1043"/>
      <c r="D190" s="1043"/>
      <c r="E190" s="1043"/>
      <c r="F190" s="104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2"/>
      <c r="B191" s="1043"/>
      <c r="C191" s="1043"/>
      <c r="D191" s="1043"/>
      <c r="E191" s="1043"/>
      <c r="F191" s="104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2"/>
      <c r="B192" s="1043"/>
      <c r="C192" s="1043"/>
      <c r="D192" s="1043"/>
      <c r="E192" s="1043"/>
      <c r="F192" s="104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2"/>
      <c r="B193" s="1043"/>
      <c r="C193" s="1043"/>
      <c r="D193" s="1043"/>
      <c r="E193" s="1043"/>
      <c r="F193" s="104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2"/>
      <c r="B194" s="1043"/>
      <c r="C194" s="1043"/>
      <c r="D194" s="1043"/>
      <c r="E194" s="1043"/>
      <c r="F194" s="104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2"/>
      <c r="B195" s="1043"/>
      <c r="C195" s="1043"/>
      <c r="D195" s="1043"/>
      <c r="E195" s="1043"/>
      <c r="F195" s="104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2"/>
      <c r="B196" s="1043"/>
      <c r="C196" s="1043"/>
      <c r="D196" s="1043"/>
      <c r="E196" s="1043"/>
      <c r="F196" s="104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2"/>
      <c r="B197" s="1043"/>
      <c r="C197" s="1043"/>
      <c r="D197" s="1043"/>
      <c r="E197" s="1043"/>
      <c r="F197" s="104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2"/>
      <c r="B198" s="1043"/>
      <c r="C198" s="1043"/>
      <c r="D198" s="1043"/>
      <c r="E198" s="1043"/>
      <c r="F198" s="104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2"/>
      <c r="B199" s="1043"/>
      <c r="C199" s="1043"/>
      <c r="D199" s="1043"/>
      <c r="E199" s="1043"/>
      <c r="F199" s="1044"/>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42"/>
      <c r="B200" s="1043"/>
      <c r="C200" s="1043"/>
      <c r="D200" s="1043"/>
      <c r="E200" s="1043"/>
      <c r="F200" s="1044"/>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2"/>
      <c r="B201" s="1043"/>
      <c r="C201" s="1043"/>
      <c r="D201" s="1043"/>
      <c r="E201" s="1043"/>
      <c r="F201" s="1044"/>
      <c r="G201" s="809"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09"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2"/>
      <c r="B202" s="1043"/>
      <c r="C202" s="1043"/>
      <c r="D202" s="1043"/>
      <c r="E202" s="1043"/>
      <c r="F202" s="1044"/>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2"/>
      <c r="B203" s="1043"/>
      <c r="C203" s="1043"/>
      <c r="D203" s="1043"/>
      <c r="E203" s="1043"/>
      <c r="F203" s="104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2"/>
      <c r="B204" s="1043"/>
      <c r="C204" s="1043"/>
      <c r="D204" s="1043"/>
      <c r="E204" s="1043"/>
      <c r="F204" s="104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2"/>
      <c r="B205" s="1043"/>
      <c r="C205" s="1043"/>
      <c r="D205" s="1043"/>
      <c r="E205" s="1043"/>
      <c r="F205" s="104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2"/>
      <c r="B206" s="1043"/>
      <c r="C206" s="1043"/>
      <c r="D206" s="1043"/>
      <c r="E206" s="1043"/>
      <c r="F206" s="104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2"/>
      <c r="B207" s="1043"/>
      <c r="C207" s="1043"/>
      <c r="D207" s="1043"/>
      <c r="E207" s="1043"/>
      <c r="F207" s="104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2"/>
      <c r="B208" s="1043"/>
      <c r="C208" s="1043"/>
      <c r="D208" s="1043"/>
      <c r="E208" s="1043"/>
      <c r="F208" s="104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2"/>
      <c r="B209" s="1043"/>
      <c r="C209" s="1043"/>
      <c r="D209" s="1043"/>
      <c r="E209" s="1043"/>
      <c r="F209" s="104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2"/>
      <c r="B210" s="1043"/>
      <c r="C210" s="1043"/>
      <c r="D210" s="1043"/>
      <c r="E210" s="1043"/>
      <c r="F210" s="104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2"/>
      <c r="B211" s="1043"/>
      <c r="C211" s="1043"/>
      <c r="D211" s="1043"/>
      <c r="E211" s="1043"/>
      <c r="F211" s="104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2"/>
      <c r="B215" s="1043"/>
      <c r="C215" s="1043"/>
      <c r="D215" s="1043"/>
      <c r="E215" s="1043"/>
      <c r="F215" s="1044"/>
      <c r="G215" s="809"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09"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2"/>
      <c r="B216" s="1043"/>
      <c r="C216" s="1043"/>
      <c r="D216" s="1043"/>
      <c r="E216" s="1043"/>
      <c r="F216" s="1044"/>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2"/>
      <c r="B217" s="1043"/>
      <c r="C217" s="1043"/>
      <c r="D217" s="1043"/>
      <c r="E217" s="1043"/>
      <c r="F217" s="104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2"/>
      <c r="B218" s="1043"/>
      <c r="C218" s="1043"/>
      <c r="D218" s="1043"/>
      <c r="E218" s="1043"/>
      <c r="F218" s="104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2"/>
      <c r="B219" s="1043"/>
      <c r="C219" s="1043"/>
      <c r="D219" s="1043"/>
      <c r="E219" s="1043"/>
      <c r="F219" s="104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2"/>
      <c r="B220" s="1043"/>
      <c r="C220" s="1043"/>
      <c r="D220" s="1043"/>
      <c r="E220" s="1043"/>
      <c r="F220" s="104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2"/>
      <c r="B221" s="1043"/>
      <c r="C221" s="1043"/>
      <c r="D221" s="1043"/>
      <c r="E221" s="1043"/>
      <c r="F221" s="104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2"/>
      <c r="B222" s="1043"/>
      <c r="C222" s="1043"/>
      <c r="D222" s="1043"/>
      <c r="E222" s="1043"/>
      <c r="F222" s="104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2"/>
      <c r="B223" s="1043"/>
      <c r="C223" s="1043"/>
      <c r="D223" s="1043"/>
      <c r="E223" s="1043"/>
      <c r="F223" s="104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2"/>
      <c r="B224" s="1043"/>
      <c r="C224" s="1043"/>
      <c r="D224" s="1043"/>
      <c r="E224" s="1043"/>
      <c r="F224" s="104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2"/>
      <c r="B225" s="1043"/>
      <c r="C225" s="1043"/>
      <c r="D225" s="1043"/>
      <c r="E225" s="1043"/>
      <c r="F225" s="104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2"/>
      <c r="B226" s="1043"/>
      <c r="C226" s="1043"/>
      <c r="D226" s="1043"/>
      <c r="E226" s="1043"/>
      <c r="F226" s="1044"/>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42"/>
      <c r="B227" s="1043"/>
      <c r="C227" s="1043"/>
      <c r="D227" s="1043"/>
      <c r="E227" s="1043"/>
      <c r="F227" s="1044"/>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2"/>
      <c r="B228" s="1043"/>
      <c r="C228" s="1043"/>
      <c r="D228" s="1043"/>
      <c r="E228" s="1043"/>
      <c r="F228" s="1044"/>
      <c r="G228" s="809"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09"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2"/>
      <c r="B229" s="1043"/>
      <c r="C229" s="1043"/>
      <c r="D229" s="1043"/>
      <c r="E229" s="1043"/>
      <c r="F229" s="1044"/>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2"/>
      <c r="B230" s="1043"/>
      <c r="C230" s="1043"/>
      <c r="D230" s="1043"/>
      <c r="E230" s="1043"/>
      <c r="F230" s="104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2"/>
      <c r="B231" s="1043"/>
      <c r="C231" s="1043"/>
      <c r="D231" s="1043"/>
      <c r="E231" s="1043"/>
      <c r="F231" s="104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2"/>
      <c r="B232" s="1043"/>
      <c r="C232" s="1043"/>
      <c r="D232" s="1043"/>
      <c r="E232" s="1043"/>
      <c r="F232" s="104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2"/>
      <c r="B233" s="1043"/>
      <c r="C233" s="1043"/>
      <c r="D233" s="1043"/>
      <c r="E233" s="1043"/>
      <c r="F233" s="104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2"/>
      <c r="B234" s="1043"/>
      <c r="C234" s="1043"/>
      <c r="D234" s="1043"/>
      <c r="E234" s="1043"/>
      <c r="F234" s="104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2"/>
      <c r="B235" s="1043"/>
      <c r="C235" s="1043"/>
      <c r="D235" s="1043"/>
      <c r="E235" s="1043"/>
      <c r="F235" s="104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2"/>
      <c r="B236" s="1043"/>
      <c r="C236" s="1043"/>
      <c r="D236" s="1043"/>
      <c r="E236" s="1043"/>
      <c r="F236" s="104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2"/>
      <c r="B237" s="1043"/>
      <c r="C237" s="1043"/>
      <c r="D237" s="1043"/>
      <c r="E237" s="1043"/>
      <c r="F237" s="104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2"/>
      <c r="B238" s="1043"/>
      <c r="C238" s="1043"/>
      <c r="D238" s="1043"/>
      <c r="E238" s="1043"/>
      <c r="F238" s="104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2"/>
      <c r="B239" s="1043"/>
      <c r="C239" s="1043"/>
      <c r="D239" s="1043"/>
      <c r="E239" s="1043"/>
      <c r="F239" s="1044"/>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42"/>
      <c r="B240" s="1043"/>
      <c r="C240" s="1043"/>
      <c r="D240" s="1043"/>
      <c r="E240" s="1043"/>
      <c r="F240" s="1044"/>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2"/>
      <c r="B241" s="1043"/>
      <c r="C241" s="1043"/>
      <c r="D241" s="1043"/>
      <c r="E241" s="1043"/>
      <c r="F241" s="1044"/>
      <c r="G241" s="809"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09"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2"/>
      <c r="B242" s="1043"/>
      <c r="C242" s="1043"/>
      <c r="D242" s="1043"/>
      <c r="E242" s="1043"/>
      <c r="F242" s="1044"/>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2"/>
      <c r="B243" s="1043"/>
      <c r="C243" s="1043"/>
      <c r="D243" s="1043"/>
      <c r="E243" s="1043"/>
      <c r="F243" s="104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2"/>
      <c r="B244" s="1043"/>
      <c r="C244" s="1043"/>
      <c r="D244" s="1043"/>
      <c r="E244" s="1043"/>
      <c r="F244" s="104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2"/>
      <c r="B245" s="1043"/>
      <c r="C245" s="1043"/>
      <c r="D245" s="1043"/>
      <c r="E245" s="1043"/>
      <c r="F245" s="104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2"/>
      <c r="B246" s="1043"/>
      <c r="C246" s="1043"/>
      <c r="D246" s="1043"/>
      <c r="E246" s="1043"/>
      <c r="F246" s="104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2"/>
      <c r="B247" s="1043"/>
      <c r="C247" s="1043"/>
      <c r="D247" s="1043"/>
      <c r="E247" s="1043"/>
      <c r="F247" s="104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2"/>
      <c r="B248" s="1043"/>
      <c r="C248" s="1043"/>
      <c r="D248" s="1043"/>
      <c r="E248" s="1043"/>
      <c r="F248" s="104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2"/>
      <c r="B249" s="1043"/>
      <c r="C249" s="1043"/>
      <c r="D249" s="1043"/>
      <c r="E249" s="1043"/>
      <c r="F249" s="104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2"/>
      <c r="B250" s="1043"/>
      <c r="C250" s="1043"/>
      <c r="D250" s="1043"/>
      <c r="E250" s="1043"/>
      <c r="F250" s="104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2"/>
      <c r="B251" s="1043"/>
      <c r="C251" s="1043"/>
      <c r="D251" s="1043"/>
      <c r="E251" s="1043"/>
      <c r="F251" s="104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2"/>
      <c r="B252" s="1043"/>
      <c r="C252" s="1043"/>
      <c r="D252" s="1043"/>
      <c r="E252" s="1043"/>
      <c r="F252" s="1044"/>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42"/>
      <c r="B253" s="1043"/>
      <c r="C253" s="1043"/>
      <c r="D253" s="1043"/>
      <c r="E253" s="1043"/>
      <c r="F253" s="1044"/>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2"/>
      <c r="B254" s="1043"/>
      <c r="C254" s="1043"/>
      <c r="D254" s="1043"/>
      <c r="E254" s="1043"/>
      <c r="F254" s="1044"/>
      <c r="G254" s="809"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09"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2"/>
      <c r="B255" s="1043"/>
      <c r="C255" s="1043"/>
      <c r="D255" s="1043"/>
      <c r="E255" s="1043"/>
      <c r="F255" s="1044"/>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2"/>
      <c r="B256" s="1043"/>
      <c r="C256" s="1043"/>
      <c r="D256" s="1043"/>
      <c r="E256" s="1043"/>
      <c r="F256" s="104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2"/>
      <c r="B257" s="1043"/>
      <c r="C257" s="1043"/>
      <c r="D257" s="1043"/>
      <c r="E257" s="1043"/>
      <c r="F257" s="104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2"/>
      <c r="B258" s="1043"/>
      <c r="C258" s="1043"/>
      <c r="D258" s="1043"/>
      <c r="E258" s="1043"/>
      <c r="F258" s="104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2"/>
      <c r="B259" s="1043"/>
      <c r="C259" s="1043"/>
      <c r="D259" s="1043"/>
      <c r="E259" s="1043"/>
      <c r="F259" s="104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2"/>
      <c r="B260" s="1043"/>
      <c r="C260" s="1043"/>
      <c r="D260" s="1043"/>
      <c r="E260" s="1043"/>
      <c r="F260" s="104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2"/>
      <c r="B261" s="1043"/>
      <c r="C261" s="1043"/>
      <c r="D261" s="1043"/>
      <c r="E261" s="1043"/>
      <c r="F261" s="104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2"/>
      <c r="B262" s="1043"/>
      <c r="C262" s="1043"/>
      <c r="D262" s="1043"/>
      <c r="E262" s="1043"/>
      <c r="F262" s="104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2"/>
      <c r="B263" s="1043"/>
      <c r="C263" s="1043"/>
      <c r="D263" s="1043"/>
      <c r="E263" s="1043"/>
      <c r="F263" s="104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2"/>
      <c r="B264" s="1043"/>
      <c r="C264" s="1043"/>
      <c r="D264" s="1043"/>
      <c r="E264" s="1043"/>
      <c r="F264" s="104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875" style="34" customWidth="1"/>
    <col min="3" max="33" width="2.875" style="70" customWidth="1"/>
    <col min="34" max="37" width="3.5" style="70" customWidth="1"/>
    <col min="38" max="41" width="2.87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ももこ</dc:creator>
  <cp:lastPrinted>2021-05-06T04:52:34Z</cp:lastPrinted>
  <dcterms:created xsi:type="dcterms:W3CDTF">2012-03-13T00:50:25Z</dcterms:created>
  <dcterms:modified xsi:type="dcterms:W3CDTF">2021-09-01T09:07:16Z</dcterms:modified>
</cp:coreProperties>
</file>