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417" i="3"/>
  <c r="AY606" i="3"/>
  <c r="AY616" i="3"/>
  <c r="AY645" i="3"/>
  <c r="AY369" i="3"/>
  <c r="AY255" i="3"/>
  <c r="AY213" i="3"/>
  <c r="AY235"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<sst xmlns="http://schemas.openxmlformats.org/spreadsheetml/2006/main" count="3060" uniqueCount="800">
  <si>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</si>
  <si>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</si>
  <si>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</si>
  <si>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</si>
  <si>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</si>
  <si>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</si>
  <si>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</si>
  <si>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</si>
  <si>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</si>
  <si>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</si>
  <si>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</si>
  <si>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</si>
  <si>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</si>
  <si>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</si>
  <si>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</si>
  <si>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</si>
  <si>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</si>
  <si>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</si>
  <si>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</si>
  <si>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</si>
  <si>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</si>
  <si>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</si>
  <si>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</si>
  <si>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</si>
  <si>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</si>
  <si>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</si>
  <si>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</si>
  <si>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</si>
  <si>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</si>
  <si>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</si>
  <si>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</si>
  <si>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</si>
  <si>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</si>
  <si>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</si>
  <si>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</si>
  <si>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</si>
  <si>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</si>
  <si>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</si>
  <si>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</si>
  <si>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</si>
  <si>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</si>
  <si>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</si>
  <si>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</si>
  <si>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</si>
  <si>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</si>
  <si>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</si>
  <si>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</si>
  <si>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</si>
  <si>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</si>
  <si>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</si>
  <si>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</si>
  <si>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</si>
  <si>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</si>
  <si>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</si>
  <si>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</si>
  <si>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</si>
  <si>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</si>
  <si>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</si>
  <si>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</si>
  <si>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</si>
  <si>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</si>
  <si>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</si>
  <si>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</si>
  <si>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</si>
  <si>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</si>
  <si>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</si>
  <si>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</si>
  <si>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</si>
  <si>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</si>
  <si>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</si>
  <si>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</si>
  <si>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</si>
  <si>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</si>
  <si>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</si>
  <si>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</si>
  <si>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</si>
  <si>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</si>
  <si>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</si>
  <si>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</si>
  <si>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</si>
  <si>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</si>
  <si>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</si>
  <si>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</si>
  <si>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</si>
  <si>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</si>
  <si>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</si>
  <si>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</si>
  <si>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</si>
  <si>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</si>
  <si>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</si>
  <si>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</si>
  <si>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</si>
  <si>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</si>
  <si>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</si>
  <si>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</si>
  <si>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</si>
  <si>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</si>
  <si>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</si>
  <si>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</si>
  <si>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</si>
  <si>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</si>
  <si>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</si>
  <si>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</si>
  <si>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</si>
  <si>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</si>
  <si>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</si>
  <si>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</si>
  <si>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</si>
  <si>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</si>
  <si>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</si>
  <si>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</si>
  <si>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</si>
  <si>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</si>
  <si>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</si>
  <si>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</si>
  <si>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</si>
  <si>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</si>
  <si>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</si>
  <si>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</si>
  <si>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</si>
  <si>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</si>
  <si>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</si>
  <si>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</si>
  <si>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</si>
  <si>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</si>
  <si>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</si>
  <si>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</si>
  <si>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</si>
  <si>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</si>
  <si>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</si>
  <si>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</si>
  <si>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</si>
  <si>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</si>
  <si>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</si>
  <si>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</si>
  <si>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</si>
  <si>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</si>
  <si>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</si>
  <si>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</si>
  <si>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</si>
  <si>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</si>
  <si>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</si>
  <si>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</si>
  <si>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</si>
  <si>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</si>
  <si>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</si>
  <si>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</si>
  <si>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</si>
  <si>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</si>
  <si>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</si>
  <si>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</si>
  <si>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</si>
  <si>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</si>
  <si>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</si>
  <si>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</si>
  <si>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</si>
  <si>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</si>
  <si>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</si>
  <si>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</si>
  <si>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</si>
  <si>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</si>
  <si>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</si>
  <si>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</si>
  <si>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</si>
  <si>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</si>
  <si>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</si>
  <si>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</si>
  <si>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</si>
  <si>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</si>
  <si>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</si>
  <si>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</si>
  <si>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</si>
  <si>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</si>
  <si>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</si>
  <si>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</si>
  <si>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</si>
  <si>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</si>
  <si>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</si>
  <si>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</si>
  <si>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</si>
  <si>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</si>
  <si>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</si>
  <si>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</si>
  <si>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</si>
  <si>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</si>
  <si>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</si>
  <si>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</si>
  <si>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</si>
  <si>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</si>
  <si>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</si>
  <si>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</si>
  <si>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</si>
  <si>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</si>
  <si>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</si>
  <si>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</si>
  <si>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</si>
  <si>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</si>
  <si>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</si>
  <si>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</si>
  <si>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</si>
  <si>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</si>
  <si>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</si>
  <si>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</si>
  <si>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</si>
  <si>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</si>
  <si>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</si>
  <si>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</si>
  <si>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</si>
  <si>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</si>
  <si>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</si>
  <si>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</si>
  <si>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</si>
  <si>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</si>
  <si>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</si>
  <si>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</si>
  <si>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</si>
  <si>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</si>
  <si>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</si>
  <si>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</si>
  <si>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</si>
  <si>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</si>
  <si>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</si>
  <si>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</si>
  <si>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</si>
  <si>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</si>
  <si>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</si>
  <si>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</si>
  <si>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</si>
  <si>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</si>
  <si>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</si>
  <si>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</si>
  <si>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</si>
  <si>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</si>
  <si>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</si>
  <si>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</si>
  <si>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</si>
  <si>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</si>
  <si>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</si>
  <si>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</si>
  <si>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</si>
  <si>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</si>
  <si>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</si>
  <si>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</si>
  <si>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</si>
  <si>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</si>
  <si>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</si>
  <si>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</si>
  <si>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</si>
  <si>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</si>
  <si>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</si>
  <si>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</si>
  <si>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</si>
  <si>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</si>
  <si>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</si>
  <si>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</si>
  <si>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</si>
  <si>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</si>
  <si>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</si>
  <si>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</si>
  <si>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</si>
  <si>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</si>
  <si>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</si>
  <si>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</si>
  <si>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</si>
  <si>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</si>
  <si>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</si>
  <si>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</si>
  <si>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</si>
  <si>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</si>
  <si>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</si>
  <si>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</si>
  <si>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</si>
  <si>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</si>
  <si>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</si>
  <si>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</si>
  <si>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</si>
  <si>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</si>
  <si>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</si>
  <si>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</si>
  <si>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</si>
  <si>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</si>
  <si>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</si>
  <si>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</si>
  <si>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</si>
  <si>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</si>
  <si>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</si>
  <si>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</si>
  <si>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</si>
  <si>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</si>
  <si>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</si>
  <si>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</si>
  <si>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</si>
  <si>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</si>
  <si>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</si>
  <si>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</si>
  <si>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</si>
  <si>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</si>
  <si>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</si>
  <si>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</si>
  <si>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</si>
  <si>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</si>
  <si>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</si>
  <si>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</si>
  <si>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</si>
  <si>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</si>
  <si>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</si>
  <si>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</si>
  <si>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</si>
  <si>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</si>
  <si>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</si>
  <si>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</si>
  <si>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</si>
  <si>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</si>
  <si>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</si>
  <si>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</si>
  <si>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</si>
  <si>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</si>
  <si>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</si>
  <si>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</si>
  <si>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</si>
  <si>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</si>
  <si>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</si>
  <si>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</si>
  <si>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</si>
  <si>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</si>
  <si>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</si>
  <si>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</si>
  <si>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</si>
  <si>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</si>
  <si>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</si>
  <si>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</si>
  <si>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</si>
  <si>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</si>
  <si>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</si>
  <si>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</si>
  <si>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</si>
  <si>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</si>
  <si>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</si>
  <si>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</si>
  <si>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</si>
  <si>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</si>
  <si>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</si>
  <si>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</si>
  <si>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</si>
  <si>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</si>
  <si>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</si>
  <si>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</si>
  <si>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</si>
  <si>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</si>
  <si>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</si>
  <si>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</si>
  <si>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</si>
  <si>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</si>
  <si>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</si>
  <si>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</si>
  <si>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</si>
  <si>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</si>
  <si>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</si>
  <si>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</si>
  <si>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</si>
  <si>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</si>
  <si>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</si>
  <si>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</si>
  <si>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</si>
  <si>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</si>
  <si>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</si>
  <si>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</si>
  <si>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</si>
  <si>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</si>
  <si>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</si>
  <si>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</si>
  <si>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</si>
  <si>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</si>
  <si>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</si>
  <si>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</si>
  <si>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</si>
  <si>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</si>
  <si>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</si>
  <si>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</si>
  <si>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</si>
  <si>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</si>
  <si>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</si>
  <si>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</si>
  <si>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</si>
  <si>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</si>
  <si>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</si>
  <si>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</si>
  <si>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</si>
  <si>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</si>
  <si>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</si>
  <si>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</si>
  <si>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</si>
  <si>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</si>
  <si>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</si>
  <si>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</si>
  <si>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</si>
  <si>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</si>
  <si>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</si>
  <si>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</si>
  <si>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</si>
  <si>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</si>
  <si>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</si>
  <si>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</si>
  <si>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</si>
  <si>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</si>
  <si>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</si>
  <si>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</si>
  <si>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</si>
  <si>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</si>
  <si>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</si>
  <si>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</si>
  <si>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</si>
  <si>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</si>
  <si>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</si>
  <si>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</si>
  <si>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</si>
  <si>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</si>
  <si>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</si>
  <si>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</si>
  <si>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</si>
  <si>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</si>
  <si>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</si>
  <si>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</si>
  <si>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</si>
  <si>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</si>
  <si>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</si>
  <si>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</si>
  <si>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</si>
  <si>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</si>
  <si>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</si>
  <si>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</si>
  <si>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</si>
  <si>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</si>
  <si>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</si>
  <si>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</si>
  <si>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</si>
  <si>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</si>
  <si>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</si>
  <si>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</si>
  <si>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</si>
  <si>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</si>
  <si>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</si>
  <si>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</si>
  <si>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</si>
  <si>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</si>
  <si>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</si>
  <si>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</si>
  <si>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</si>
  <si>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</si>
  <si>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</si>
  <si>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</si>
  <si>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</si>
  <si>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</si>
  <si>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</si>
  <si>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</si>
  <si>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</si>
  <si>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</si>
  <si>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</si>
  <si>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</si>
  <si>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</si>
  <si>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</si>
  <si>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</si>
  <si>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</si>
  <si>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</si>
  <si>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</si>
  <si>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</si>
  <si>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</si>
  <si>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</si>
  <si>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</si>
  <si>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</si>
  <si>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</si>
  <si>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</si>
  <si>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</si>
  <si>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</si>
  <si>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</si>
  <si>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</si>
  <si>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</si>
  <si>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</si>
  <si>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</si>
  <si>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</si>
  <si>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</si>
  <si>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</si>
  <si>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</si>
  <si>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</si>
  <si>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</si>
  <si>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</si>
  <si>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</si>
  <si>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</si>
  <si>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</si>
  <si>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</si>
  <si>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</si>
  <si>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</si>
  <si>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</si>
  <si>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</si>
  <si>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</si>
  <si>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</si>
  <si>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</si>
  <si>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</si>
  <si>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</si>
  <si>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</si>
  <si>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</si>
  <si>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</si>
  <si>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</si>
  <si>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</si>
  <si>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</si>
  <si>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</si>
  <si>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</si>
  <si>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</si>
  <si>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</si>
  <si>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</si>
  <si>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</si>
  <si>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</si>
  <si>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</si>
  <si>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</si>
  <si>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</si>
  <si>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</si>
  <si>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</si>
  <si>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</si>
  <si>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</si>
  <si>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</si>
  <si>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</si>
  <si>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</si>
  <si>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</si>
  <si>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</si>
  <si>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</si>
  <si>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</si>
  <si>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</si>
  <si>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</si>
  <si>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</si>
  <si>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</si>
  <si>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</si>
  <si>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</si>
  <si>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</si>
  <si>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</si>
  <si>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</si>
  <si>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</si>
  <si>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</si>
  <si>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</si>
  <si>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</si>
  <si>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</si>
  <si>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</si>
  <si>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</si>
  <si>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</si>
  <si>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</si>
  <si>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</si>
  <si>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</si>
  <si>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</si>
  <si>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</si>
  <si>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</si>
  <si>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</si>
  <si>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</si>
  <si>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</si>
  <si>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</si>
  <si>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</si>
  <si>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</si>
  <si>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</si>
  <si>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</si>
  <si>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</si>
  <si>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</si>
  <si>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</si>
  <si>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</si>
  <si>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</si>
  <si>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</si>
  <si>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</si>
  <si>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</si>
  <si>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</si>
  <si>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</si>
  <si>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</si>
  <si>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</si>
  <si>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</si>
  <si>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</si>
  <si>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</si>
  <si>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</si>
  <si>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</si>
  <si>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</si>
  <si>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</si>
  <si>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</si>
  <si>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</si>
  <si>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</si>
  <si>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</si>
  <si>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</si>
  <si>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</si>
  <si>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</si>
  <si>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</si>
  <si>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</si>
  <si>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</si>
  <si>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</si>
  <si>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</si>
  <si>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</si>
  <si>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</si>
  <si>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</si>
  <si>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</si>
  <si>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</si>
  <si>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</si>
  <si>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</si>
  <si>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</si>
  <si>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</si>
  <si>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</si>
  <si>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</si>
  <si>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</si>
  <si>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</si>
  <si>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</si>
  <si>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</si>
  <si>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</si>
  <si>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</si>
  <si>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</si>
  <si>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</si>
  <si>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</si>
  <si>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</si>
  <si>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</si>
  <si>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</si>
  <si>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</si>
  <si>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</si>
  <si>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</si>
  <si>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</si>
  <si>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</si>
  <si>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</si>
  <si>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</si>
  <si>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</si>
  <si>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</si>
  <si>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</si>
  <si>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</si>
  <si>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</si>
  <si>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</si>
  <si>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</si>
  <si>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</si>
  <si>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</si>
  <si>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</si>
  <si>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</si>
  <si>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</si>
  <si>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</si>
  <si>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</si>
  <si>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</si>
  <si>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</si>
  <si>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</si>
  <si>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</si>
  <si>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</si>
  <si>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</si>
  <si>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</si>
  <si>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</si>
  <si>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</si>
  <si>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</si>
  <si>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</si>
  <si>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</si>
  <si>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</si>
  <si>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</si>
  <si>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</si>
  <si>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</si>
  <si>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</si>
  <si>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</si>
  <si>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</si>
  <si>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</si>
  <si>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</si>
  <si>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</si>
  <si>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</si>
  <si>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</si>
  <si>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</si>
  <si>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</si>
  <si>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</si>
  <si>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</si>
  <si>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</si>
  <si>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</si>
  <si>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</si>
  <si>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</si>
  <si>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</si>
  <si>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</si>
  <si>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</si>
  <si>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</si>
  <si>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</si>
  <si>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</si>
  <si>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</si>
  <si>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</si>
  <si>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</si>
  <si>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</si>
  <si>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</si>
  <si>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</si>
  <si>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</si>
  <si>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</si>
  <si>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</si>
  <si>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</si>
  <si>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</si>
  <si>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</si>
  <si>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</si>
  <si>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</si>
  <si>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</si>
  <si>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</si>
  <si>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</si>
  <si>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</si>
  <si>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</si>
  <si>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</si>
  <si>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</si>
  <si>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</si>
  <si>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</si>
  <si>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</si>
  <si>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</si>
  <si>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</si>
  <si>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</si>
  <si>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</si>
  <si>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</si>
  <si>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</si>
  <si>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</si>
  <si>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</si>
  <si>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</si>
  <si>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</si>
  <si>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</si>
  <si>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</si>
  <si>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</si>
  <si>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</si>
  <si>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</si>
  <si>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</si>
  <si>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</si>
  <si>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</si>
  <si>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環境保全経費見積調整費</t>
  </si>
  <si>
    <t>大臣官房</t>
  </si>
  <si>
    <t>環境計画課長
松田　尚之</t>
  </si>
  <si>
    <t>昭和46年度</t>
  </si>
  <si>
    <t>終了予定なし</t>
  </si>
  <si>
    <t>環境計画課</t>
  </si>
  <si>
    <t>環境基本計画</t>
  </si>
  <si>
    <t>環境保全経費の見積り方針の調整及び取りまとめにおいて、環境基本計画を踏まえ、環境保全に係る施策が政府全体として効率的、効果的に展開されることを目指す。</t>
  </si>
  <si>
    <t>環境省は、環境省設置法第4条第1項第3号に基づき環境保全経費の見積り方針の調整を行うこととされており、その結果を資料に取りまとめ、国会等に説明している。環境保全経費の見積り方針の調整は、平成30年4月に閣議決定された第5次環境基本計画を踏まえて実施する。
関係府省からは、環境に関する多岐の分野にわたる膨大な予算関連のデータが環境省に送付される。これらのデータを効率よく集計・解析するシステムを構築し、これを用いて環境保全経費の見積りの方針を踏まえた各省の予算を取りまとめる。さらに、国会等に説明するための印刷製本を行い、国会に報告を行う。</t>
  </si>
  <si>
    <t>-</t>
  </si>
  <si>
    <t>環境保全調査費</t>
  </si>
  <si>
    <t>庁費</t>
  </si>
  <si>
    <t>各年度の概算要求における概算要求書の提出から取りまとめ（財務省配慮要請）を60日以内に行う。</t>
  </si>
  <si>
    <t>概算要求における計数の取りまとめ期間
（なお、目標最終年度がなく、目標値を定数で設定していることから中間目標については設定していない）</t>
  </si>
  <si>
    <t>日</t>
  </si>
  <si>
    <t>取りまとめ実績</t>
  </si>
  <si>
    <t>●●</t>
    <phoneticPr fontId="5"/>
  </si>
  <si>
    <t>集計事項数（予算要求における事項等）</t>
  </si>
  <si>
    <t>事項</t>
  </si>
  <si>
    <t>執行額／集計事項数</t>
    <phoneticPr fontId="5"/>
  </si>
  <si>
    <t>円/事項</t>
  </si>
  <si>
    <t>百万円/事項</t>
    <phoneticPr fontId="5"/>
  </si>
  <si>
    <t>1.1/1,095</t>
  </si>
  <si>
    <t>2.1/1,066</t>
  </si>
  <si>
    <t>　　/</t>
    <phoneticPr fontId="5"/>
  </si>
  <si>
    <t>９．環境政策の基盤整備</t>
  </si>
  <si>
    <t>見積りの方針の調整を行った結果の資料への取りまとめ、国会等への説明</t>
  </si>
  <si>
    <t>見積りの方針の調整を行った結果を資料に取りまとめ、国会等に説明する。</t>
  </si>
  <si>
    <t>265</t>
  </si>
  <si>
    <t>253</t>
  </si>
  <si>
    <t>260</t>
  </si>
  <si>
    <t>299</t>
  </si>
  <si>
    <t>296</t>
  </si>
  <si>
    <t>283</t>
  </si>
  <si>
    <t>280</t>
  </si>
  <si>
    <t>282</t>
  </si>
  <si>
    <t>○</t>
  </si>
  <si>
    <t>環境省設置法第4条第1項第3号</t>
    <phoneticPr fontId="5"/>
  </si>
  <si>
    <t>-</t>
    <phoneticPr fontId="5"/>
  </si>
  <si>
    <t>1.1/1,083</t>
    <phoneticPr fontId="5"/>
  </si>
  <si>
    <t>2.5/1,100</t>
    <phoneticPr fontId="5"/>
  </si>
  <si>
    <t>2年度</t>
    <phoneticPr fontId="5"/>
  </si>
  <si>
    <t>見積りの方針の調整を行った結果を資料へ取りまとめ、国会等へ説明する</t>
    <phoneticPr fontId="5"/>
  </si>
  <si>
    <t>本事業を実施することにより、環境省設置法第4条第1項第3号に定められた環境保全経費の見積り方針の調整を着実に実施することができる。</t>
    <rPh sb="0" eb="1">
      <t>ホン</t>
    </rPh>
    <rPh sb="1" eb="3">
      <t>ジギョウ</t>
    </rPh>
    <rPh sb="4" eb="6">
      <t>ジッシ</t>
    </rPh>
    <rPh sb="14" eb="17">
      <t>カンキョウショウ</t>
    </rPh>
    <rPh sb="17" eb="20">
      <t>セッチホウ</t>
    </rPh>
    <rPh sb="20" eb="21">
      <t>ダイ</t>
    </rPh>
    <rPh sb="22" eb="23">
      <t>ジョウ</t>
    </rPh>
    <rPh sb="23" eb="24">
      <t>ダイ</t>
    </rPh>
    <rPh sb="25" eb="26">
      <t>コウ</t>
    </rPh>
    <rPh sb="26" eb="27">
      <t>ダイ</t>
    </rPh>
    <rPh sb="28" eb="29">
      <t>ゴウ</t>
    </rPh>
    <rPh sb="30" eb="31">
      <t>サダ</t>
    </rPh>
    <rPh sb="35" eb="37">
      <t>カンキョウ</t>
    </rPh>
    <rPh sb="37" eb="39">
      <t>ホゼン</t>
    </rPh>
    <rPh sb="39" eb="41">
      <t>ケイヒ</t>
    </rPh>
    <rPh sb="42" eb="44">
      <t>ミツ</t>
    </rPh>
    <rPh sb="45" eb="47">
      <t>ホウシン</t>
    </rPh>
    <rPh sb="48" eb="50">
      <t>チョウセイ</t>
    </rPh>
    <rPh sb="51" eb="53">
      <t>チャクジツ</t>
    </rPh>
    <rPh sb="54" eb="56">
      <t>ジッシ</t>
    </rPh>
    <phoneticPr fontId="5"/>
  </si>
  <si>
    <t>環境保全に係る施策が政府全体として効率的、効果的に展開されることを目指しており、国民や社会のニーズを的確に反映している。</t>
    <rPh sb="0" eb="2">
      <t>カンキョウ</t>
    </rPh>
    <rPh sb="2" eb="4">
      <t>ホゼン</t>
    </rPh>
    <rPh sb="5" eb="6">
      <t>カカ</t>
    </rPh>
    <rPh sb="7" eb="9">
      <t>セサク</t>
    </rPh>
    <rPh sb="10" eb="12">
      <t>セイフ</t>
    </rPh>
    <rPh sb="12" eb="14">
      <t>ゼンタイ</t>
    </rPh>
    <rPh sb="17" eb="20">
      <t>コウリツテキ</t>
    </rPh>
    <rPh sb="21" eb="24">
      <t>コウカテキ</t>
    </rPh>
    <rPh sb="25" eb="27">
      <t>テンカイ</t>
    </rPh>
    <rPh sb="33" eb="35">
      <t>メザ</t>
    </rPh>
    <rPh sb="40" eb="42">
      <t>コクミン</t>
    </rPh>
    <rPh sb="43" eb="45">
      <t>シャカイ</t>
    </rPh>
    <rPh sb="50" eb="52">
      <t>テキカク</t>
    </rPh>
    <rPh sb="53" eb="55">
      <t>ハンエイ</t>
    </rPh>
    <phoneticPr fontId="5"/>
  </si>
  <si>
    <t>環境省設置法第4条第1項第3号に定められた事務に関連する事業であり、地方自治体・民間等にゆだねることはできない。</t>
    <rPh sb="0" eb="3">
      <t>カンキョウショウ</t>
    </rPh>
    <rPh sb="3" eb="6">
      <t>セッチホウ</t>
    </rPh>
    <rPh sb="6" eb="7">
      <t>ダイ</t>
    </rPh>
    <rPh sb="8" eb="9">
      <t>ジョウ</t>
    </rPh>
    <rPh sb="9" eb="10">
      <t>ダイ</t>
    </rPh>
    <rPh sb="11" eb="12">
      <t>コウ</t>
    </rPh>
    <rPh sb="12" eb="13">
      <t>ダイ</t>
    </rPh>
    <rPh sb="14" eb="15">
      <t>ゴウ</t>
    </rPh>
    <rPh sb="16" eb="17">
      <t>サダ</t>
    </rPh>
    <rPh sb="21" eb="23">
      <t>ジム</t>
    </rPh>
    <rPh sb="24" eb="26">
      <t>カンレン</t>
    </rPh>
    <rPh sb="28" eb="30">
      <t>ジギョウ</t>
    </rPh>
    <rPh sb="34" eb="36">
      <t>チホウ</t>
    </rPh>
    <rPh sb="36" eb="39">
      <t>ジチタイ</t>
    </rPh>
    <rPh sb="40" eb="42">
      <t>ミンカン</t>
    </rPh>
    <rPh sb="42" eb="43">
      <t>トウ</t>
    </rPh>
    <phoneticPr fontId="5"/>
  </si>
  <si>
    <t>当該事業は、作業時間や作業人員の面で効率化を図るものであり、必要かつ適切な事業である。また、環境省設置法に定められた事務に関連する業務であり、優先度の高い事業である。</t>
    <rPh sb="0" eb="2">
      <t>トウガイ</t>
    </rPh>
    <rPh sb="2" eb="4">
      <t>ジギョウ</t>
    </rPh>
    <rPh sb="6" eb="8">
      <t>サギョウ</t>
    </rPh>
    <rPh sb="8" eb="10">
      <t>ジカン</t>
    </rPh>
    <rPh sb="11" eb="13">
      <t>サギョウ</t>
    </rPh>
    <rPh sb="13" eb="15">
      <t>ジンイン</t>
    </rPh>
    <rPh sb="16" eb="17">
      <t>メン</t>
    </rPh>
    <rPh sb="18" eb="21">
      <t>コウリツカ</t>
    </rPh>
    <rPh sb="22" eb="23">
      <t>ハカ</t>
    </rPh>
    <rPh sb="30" eb="32">
      <t>ヒツヨウ</t>
    </rPh>
    <rPh sb="34" eb="36">
      <t>テキセツ</t>
    </rPh>
    <rPh sb="37" eb="39">
      <t>ジギョウ</t>
    </rPh>
    <rPh sb="46" eb="49">
      <t>カンキョウショウ</t>
    </rPh>
    <rPh sb="49" eb="52">
      <t>セッチホウ</t>
    </rPh>
    <rPh sb="53" eb="54">
      <t>サダ</t>
    </rPh>
    <rPh sb="58" eb="60">
      <t>ジム</t>
    </rPh>
    <rPh sb="61" eb="63">
      <t>カンレン</t>
    </rPh>
    <rPh sb="65" eb="67">
      <t>ギョウム</t>
    </rPh>
    <rPh sb="71" eb="74">
      <t>ユウセンド</t>
    </rPh>
    <rPh sb="75" eb="76">
      <t>タカ</t>
    </rPh>
    <rPh sb="77" eb="79">
      <t>ジギョウ</t>
    </rPh>
    <phoneticPr fontId="5"/>
  </si>
  <si>
    <t>無</t>
  </si>
  <si>
    <t>複数者見積りによる随意契約を実施しており、競争性は確保されている。</t>
    <rPh sb="0" eb="2">
      <t>フクスウ</t>
    </rPh>
    <rPh sb="2" eb="3">
      <t>シャ</t>
    </rPh>
    <rPh sb="3" eb="5">
      <t>ミツモ</t>
    </rPh>
    <rPh sb="9" eb="11">
      <t>ズイイ</t>
    </rPh>
    <rPh sb="11" eb="13">
      <t>ケイヤク</t>
    </rPh>
    <rPh sb="14" eb="16">
      <t>ジッシ</t>
    </rPh>
    <rPh sb="21" eb="24">
      <t>キョウソウセイ</t>
    </rPh>
    <rPh sb="25" eb="27">
      <t>カクホ</t>
    </rPh>
    <phoneticPr fontId="5"/>
  </si>
  <si>
    <t>‐</t>
  </si>
  <si>
    <t>-</t>
    <phoneticPr fontId="5"/>
  </si>
  <si>
    <t>契約事業者は、当該作業に関連して、9月の概算要求から12月の概算決定、２月の冊子製本まで、長期間にわたり膨大な量のデータを取り扱うことになるため、単位あたりのコスト等の水準は妥当である。</t>
    <rPh sb="0" eb="2">
      <t>ケイヤク</t>
    </rPh>
    <rPh sb="2" eb="5">
      <t>ジギョウシャ</t>
    </rPh>
    <rPh sb="7" eb="9">
      <t>トウガイ</t>
    </rPh>
    <rPh sb="9" eb="11">
      <t>サギョウ</t>
    </rPh>
    <rPh sb="12" eb="14">
      <t>カンレン</t>
    </rPh>
    <rPh sb="18" eb="19">
      <t>ツキ</t>
    </rPh>
    <rPh sb="20" eb="22">
      <t>ガイサン</t>
    </rPh>
    <rPh sb="22" eb="24">
      <t>ヨウキュウ</t>
    </rPh>
    <rPh sb="28" eb="29">
      <t>ツキ</t>
    </rPh>
    <rPh sb="30" eb="32">
      <t>ガイサン</t>
    </rPh>
    <rPh sb="32" eb="34">
      <t>ケッテイ</t>
    </rPh>
    <rPh sb="36" eb="37">
      <t>ツキ</t>
    </rPh>
    <rPh sb="38" eb="40">
      <t>サッシ</t>
    </rPh>
    <rPh sb="40" eb="42">
      <t>セイホン</t>
    </rPh>
    <rPh sb="45" eb="48">
      <t>チョウキカン</t>
    </rPh>
    <rPh sb="52" eb="54">
      <t>ボウダイ</t>
    </rPh>
    <rPh sb="55" eb="56">
      <t>リョウ</t>
    </rPh>
    <rPh sb="61" eb="62">
      <t>ト</t>
    </rPh>
    <rPh sb="63" eb="64">
      <t>アツカ</t>
    </rPh>
    <rPh sb="73" eb="75">
      <t>タンイ</t>
    </rPh>
    <rPh sb="82" eb="83">
      <t>トウ</t>
    </rPh>
    <rPh sb="84" eb="86">
      <t>スイジュン</t>
    </rPh>
    <rPh sb="87" eb="89">
      <t>ダトウ</t>
    </rPh>
    <phoneticPr fontId="5"/>
  </si>
  <si>
    <t>-</t>
    <phoneticPr fontId="5"/>
  </si>
  <si>
    <t>費目・使途については、膨大な予算関連のデータを効率よく集計・解析するシステムに関連するもの、各省の予算の取りまとめに関連するものなど、事業目的に即し、真に必要なものに限定されている。</t>
    <phoneticPr fontId="5"/>
  </si>
  <si>
    <t>システムを汎用性の高いものにすることなどにより、コスト削減、効率化に取り組んだ。</t>
    <phoneticPr fontId="5"/>
  </si>
  <si>
    <t>年度により多少の変動はあるが、おおむね成果目標に見合った成果実績となっている。</t>
    <phoneticPr fontId="5"/>
  </si>
  <si>
    <t>システム及び予算に詳しい職員を増員し対応する方法もあるが、現在の手法による方が低コストである。</t>
    <phoneticPr fontId="5"/>
  </si>
  <si>
    <t>各府省の要求の状況にもよるが、活動指標である集計事項数については前年度活動実績を基に見込んでおり、おおむね見合っている。</t>
    <phoneticPr fontId="5"/>
  </si>
  <si>
    <t>取りまとめた最終的な成果は、国会等に報告しており、十分に活用されている。</t>
    <phoneticPr fontId="5"/>
  </si>
  <si>
    <t>バウシステム（株）</t>
    <phoneticPr fontId="5"/>
  </si>
  <si>
    <r>
      <t>令和2年度「令和</t>
    </r>
    <r>
      <rPr>
        <sz val="11"/>
        <rFont val="ＭＳ Ｐゴシック"/>
        <family val="3"/>
        <charset val="128"/>
      </rPr>
      <t>3</t>
    </r>
    <r>
      <rPr>
        <sz val="11"/>
        <rFont val="ＭＳ Ｐゴシック"/>
        <family val="3"/>
        <charset val="128"/>
      </rPr>
      <t>年度環境保全経費」集計システム等作成業務</t>
    </r>
    <phoneticPr fontId="5"/>
  </si>
  <si>
    <t>-</t>
    <phoneticPr fontId="5"/>
  </si>
  <si>
    <t>-</t>
    <phoneticPr fontId="5"/>
  </si>
  <si>
    <t>-</t>
    <phoneticPr fontId="5"/>
  </si>
  <si>
    <r>
      <t>令和2年度「令和</t>
    </r>
    <r>
      <rPr>
        <sz val="11"/>
        <rFont val="ＭＳ Ｐゴシック"/>
        <family val="3"/>
        <charset val="128"/>
      </rPr>
      <t>3</t>
    </r>
    <r>
      <rPr>
        <sz val="11"/>
        <rFont val="ＭＳ Ｐゴシック"/>
        <family val="3"/>
        <charset val="128"/>
      </rPr>
      <t>年度環境保全経費」に係る印刷業務</t>
    </r>
    <phoneticPr fontId="5"/>
  </si>
  <si>
    <t>-</t>
    <phoneticPr fontId="5"/>
  </si>
  <si>
    <t>-</t>
    <phoneticPr fontId="5"/>
  </si>
  <si>
    <t>-</t>
    <phoneticPr fontId="5"/>
  </si>
  <si>
    <t>引き続き、事業実施の効率化を図るとともに、他事業との連携等も視野に入れながら事業の更なる活用を検討する。</t>
    <phoneticPr fontId="5"/>
  </si>
  <si>
    <t>（株）アライ印刷</t>
    <rPh sb="6" eb="8">
      <t>インサツ</t>
    </rPh>
    <phoneticPr fontId="5"/>
  </si>
  <si>
    <t>-</t>
    <phoneticPr fontId="5"/>
  </si>
  <si>
    <t>-</t>
    <phoneticPr fontId="5"/>
  </si>
  <si>
    <t>-</t>
    <phoneticPr fontId="5"/>
  </si>
  <si>
    <t>A.バウシステム（株）</t>
    <rPh sb="9" eb="10">
      <t>カブ</t>
    </rPh>
    <phoneticPr fontId="5"/>
  </si>
  <si>
    <t>B.（株）アライ印刷</t>
    <rPh sb="3" eb="4">
      <t>カブ</t>
    </rPh>
    <rPh sb="8" eb="10">
      <t>インサツ</t>
    </rPh>
    <phoneticPr fontId="5"/>
  </si>
  <si>
    <t>見積りの方針の調整を行った結果を資料へ取りまとめ、国会等へ説明した</t>
    <phoneticPr fontId="5"/>
  </si>
  <si>
    <t>-</t>
    <phoneticPr fontId="5"/>
  </si>
  <si>
    <t>-</t>
    <phoneticPr fontId="5"/>
  </si>
  <si>
    <t>-</t>
    <phoneticPr fontId="5"/>
  </si>
  <si>
    <t>-</t>
    <phoneticPr fontId="5"/>
  </si>
  <si>
    <t>-</t>
    <phoneticPr fontId="5"/>
  </si>
  <si>
    <t>-</t>
    <phoneticPr fontId="5"/>
  </si>
  <si>
    <t>令和2年度も引き続きコスト削減と効率化に努めた。</t>
    <phoneticPr fontId="5"/>
  </si>
  <si>
    <t>外部有識者点検対象外</t>
    <phoneticPr fontId="5"/>
  </si>
  <si>
    <t>事業実施に当たっては、コスト削減も見据えた効率的な事業となるよう、引き続き検討、見直しを行うこと。</t>
    <phoneticPr fontId="5"/>
  </si>
  <si>
    <t>コスト削減を見据えた効率的な事業実施となるよう、引き続き検討、見直しを行っていく。</t>
    <rPh sb="35" eb="36">
      <t>オコナ</t>
    </rPh>
    <phoneticPr fontId="5"/>
  </si>
  <si>
    <t>執行等改善</t>
  </si>
  <si>
    <t>令和２年度に取りまとめに関連する計画等の改定が予定されていたことから、集計項目の追加及びシステム改修等を想定していたが、改定時期が次年度に延期されたことにより、追加・改修を行う必要がなくなったため。</t>
    <rPh sb="20" eb="22">
      <t>カイテイ</t>
    </rPh>
    <rPh sb="42" eb="43">
      <t>オヨ</t>
    </rPh>
    <rPh sb="50" eb="5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</si>
</sst>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98367</xdr:colOff>
      <xdr:row>752</xdr:row>
      <xdr:rowOff>270942</xdr:rowOff>
    </xdr:from>
    <xdr:to>
      <xdr:col>32</xdr:col>
      <xdr:colOff>72580</xdr:colOff>
      <xdr:row>754</xdr:row>
      <xdr:rowOff>138239</xdr:rowOff>
    </xdr:to>
    <xdr:sp macro="" textlink="">
      <xdr:nvSpPr>
        <xdr:cNvPr id="33" name="テキスト ボックス 32"/>
        <xdr:cNvSpPr txBox="1"/>
      </xdr:nvSpPr>
      <xdr:spPr>
        <a:xfrm>
          <a:off x="4382500" y="46820675"/>
          <a:ext cx="1650613" cy="578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百万円</a:t>
          </a:r>
        </a:p>
      </xdr:txBody>
    </xdr:sp>
    <xdr:clientData/>
  </xdr:twoCellAnchor>
  <xdr:twoCellAnchor>
    <xdr:from>
      <xdr:col>22</xdr:col>
      <xdr:colOff>132900</xdr:colOff>
      <xdr:row>754</xdr:row>
      <xdr:rowOff>213316</xdr:rowOff>
    </xdr:from>
    <xdr:to>
      <xdr:col>33</xdr:col>
      <xdr:colOff>66243</xdr:colOff>
      <xdr:row>755</xdr:row>
      <xdr:rowOff>332745</xdr:rowOff>
    </xdr:to>
    <xdr:sp macro="" textlink="">
      <xdr:nvSpPr>
        <xdr:cNvPr id="34" name="大かっこ 33"/>
        <xdr:cNvSpPr/>
      </xdr:nvSpPr>
      <xdr:spPr>
        <a:xfrm>
          <a:off x="4230767" y="47474249"/>
          <a:ext cx="1982276" cy="466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15</xdr:col>
      <xdr:colOff>102023</xdr:colOff>
      <xdr:row>759</xdr:row>
      <xdr:rowOff>259758</xdr:rowOff>
    </xdr:from>
    <xdr:to>
      <xdr:col>27</xdr:col>
      <xdr:colOff>37533</xdr:colOff>
      <xdr:row>761</xdr:row>
      <xdr:rowOff>210601</xdr:rowOff>
    </xdr:to>
    <xdr:sp macro="" textlink="">
      <xdr:nvSpPr>
        <xdr:cNvPr id="35" name="テキスト ボックス 34"/>
        <xdr:cNvSpPr txBox="1"/>
      </xdr:nvSpPr>
      <xdr:spPr>
        <a:xfrm>
          <a:off x="2896023" y="49290225"/>
          <a:ext cx="2170710" cy="653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Ａ．バウシステム</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21</xdr:col>
      <xdr:colOff>11565</xdr:colOff>
      <xdr:row>757</xdr:row>
      <xdr:rowOff>198131</xdr:rowOff>
    </xdr:from>
    <xdr:to>
      <xdr:col>21</xdr:col>
      <xdr:colOff>11565</xdr:colOff>
      <xdr:row>758</xdr:row>
      <xdr:rowOff>215555</xdr:rowOff>
    </xdr:to>
    <xdr:cxnSp macro="">
      <xdr:nvCxnSpPr>
        <xdr:cNvPr id="36" name="直線矢印コネクタ 35"/>
        <xdr:cNvCxnSpPr/>
      </xdr:nvCxnSpPr>
      <xdr:spPr>
        <a:xfrm>
          <a:off x="3923165" y="48517398"/>
          <a:ext cx="0" cy="3730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108182</xdr:colOff>
      <xdr:row>758</xdr:row>
      <xdr:rowOff>288628</xdr:rowOff>
    </xdr:from>
    <xdr:to>
      <xdr:col>26</xdr:col>
      <xdr:colOff>24722</xdr:colOff>
      <xdr:row>759</xdr:row>
      <xdr:rowOff>205368</xdr:rowOff>
    </xdr:to>
    <xdr:sp macro="" textlink="">
      <xdr:nvSpPr>
        <xdr:cNvPr id="37" name="テキスト ボックス 36"/>
        <xdr:cNvSpPr txBox="1"/>
      </xdr:nvSpPr>
      <xdr:spPr>
        <a:xfrm>
          <a:off x="3088449" y="48963495"/>
          <a:ext cx="1779206" cy="2723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9177</xdr:colOff>
      <xdr:row>757</xdr:row>
      <xdr:rowOff>182466</xdr:rowOff>
    </xdr:from>
    <xdr:to>
      <xdr:col>34</xdr:col>
      <xdr:colOff>143933</xdr:colOff>
      <xdr:row>757</xdr:row>
      <xdr:rowOff>182466</xdr:rowOff>
    </xdr:to>
    <xdr:cxnSp macro="">
      <xdr:nvCxnSpPr>
        <xdr:cNvPr id="38" name="直線コネクタ 37"/>
        <xdr:cNvCxnSpPr/>
      </xdr:nvCxnSpPr>
      <xdr:spPr>
        <a:xfrm>
          <a:off x="3920777" y="48501733"/>
          <a:ext cx="255622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160868</xdr:colOff>
      <xdr:row>763</xdr:row>
      <xdr:rowOff>149386</xdr:rowOff>
    </xdr:from>
    <xdr:to>
      <xdr:col>27</xdr:col>
      <xdr:colOff>122322</xdr:colOff>
      <xdr:row>766</xdr:row>
      <xdr:rowOff>216333</xdr:rowOff>
    </xdr:to>
    <xdr:sp macro="" textlink="">
      <xdr:nvSpPr>
        <xdr:cNvPr id="40" name="大かっこ 39"/>
        <xdr:cNvSpPr/>
      </xdr:nvSpPr>
      <xdr:spPr>
        <a:xfrm>
          <a:off x="2768601" y="50593786"/>
          <a:ext cx="2382921" cy="1743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endParaRPr lang="ja-JP" altLang="ja-JP">
            <a:effectLst/>
          </a:endParaRPr>
        </a:p>
      </xdr:txBody>
    </xdr:sp>
    <xdr:clientData/>
  </xdr:twoCellAnchor>
  <xdr:twoCellAnchor>
    <xdr:from>
      <xdr:col>30</xdr:col>
      <xdr:colOff>135800</xdr:colOff>
      <xdr:row>758</xdr:row>
      <xdr:rowOff>292919</xdr:rowOff>
    </xdr:from>
    <xdr:to>
      <xdr:col>40</xdr:col>
      <xdr:colOff>32516</xdr:colOff>
      <xdr:row>759</xdr:row>
      <xdr:rowOff>209659</xdr:rowOff>
    </xdr:to>
    <xdr:sp macro="" textlink="">
      <xdr:nvSpPr>
        <xdr:cNvPr id="41" name="テキスト ボックス 40"/>
        <xdr:cNvSpPr txBox="1"/>
      </xdr:nvSpPr>
      <xdr:spPr>
        <a:xfrm>
          <a:off x="5723800" y="48967786"/>
          <a:ext cx="1759383" cy="2723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131916</xdr:colOff>
      <xdr:row>759</xdr:row>
      <xdr:rowOff>253309</xdr:rowOff>
    </xdr:from>
    <xdr:to>
      <xdr:col>41</xdr:col>
      <xdr:colOff>120525</xdr:colOff>
      <xdr:row>761</xdr:row>
      <xdr:rowOff>204152</xdr:rowOff>
    </xdr:to>
    <xdr:sp macro="" textlink="">
      <xdr:nvSpPr>
        <xdr:cNvPr id="45" name="テキスト ボックス 44"/>
        <xdr:cNvSpPr txBox="1"/>
      </xdr:nvSpPr>
      <xdr:spPr>
        <a:xfrm>
          <a:off x="5347383" y="49283776"/>
          <a:ext cx="2410075" cy="653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a:t>
          </a:r>
          <a:r>
            <a:rPr kumimoji="1" lang="ja-JP" altLang="en-US" sz="1100">
              <a:solidFill>
                <a:schemeClr val="dk1"/>
              </a:solidFill>
              <a:effectLst/>
              <a:latin typeface="+mn-lt"/>
              <a:ea typeface="+mn-ea"/>
              <a:cs typeface="+mn-cs"/>
            </a:rPr>
            <a:t>（株）アライ印刷</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28</xdr:col>
      <xdr:colOff>126339</xdr:colOff>
      <xdr:row>763</xdr:row>
      <xdr:rowOff>144664</xdr:rowOff>
    </xdr:from>
    <xdr:to>
      <xdr:col>41</xdr:col>
      <xdr:colOff>92942</xdr:colOff>
      <xdr:row>766</xdr:row>
      <xdr:rowOff>246953</xdr:rowOff>
    </xdr:to>
    <xdr:sp macro="" textlink="">
      <xdr:nvSpPr>
        <xdr:cNvPr id="46" name="大かっこ 45"/>
        <xdr:cNvSpPr/>
      </xdr:nvSpPr>
      <xdr:spPr>
        <a:xfrm>
          <a:off x="5341806" y="50589064"/>
          <a:ext cx="2388069" cy="177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政府予算案決定段階において取りまとめた関係各府省における環境保全経費等に係るデータについて、国会等に説明するための印刷製本を行う。</a:t>
          </a:r>
          <a:endParaRPr lang="ja-JP" altLang="ja-JP">
            <a:effectLst/>
          </a:endParaRPr>
        </a:p>
      </xdr:txBody>
    </xdr:sp>
    <xdr:clientData/>
  </xdr:twoCellAnchor>
  <xdr:twoCellAnchor>
    <xdr:from>
      <xdr:col>34</xdr:col>
      <xdr:colOff>132973</xdr:colOff>
      <xdr:row>757</xdr:row>
      <xdr:rowOff>192878</xdr:rowOff>
    </xdr:from>
    <xdr:to>
      <xdr:col>34</xdr:col>
      <xdr:colOff>132973</xdr:colOff>
      <xdr:row>758</xdr:row>
      <xdr:rowOff>210302</xdr:rowOff>
    </xdr:to>
    <xdr:cxnSp macro="">
      <xdr:nvCxnSpPr>
        <xdr:cNvPr id="47" name="直線矢印コネクタ 46"/>
        <xdr:cNvCxnSpPr/>
      </xdr:nvCxnSpPr>
      <xdr:spPr>
        <a:xfrm>
          <a:off x="6466040" y="48512145"/>
          <a:ext cx="0" cy="3730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169333</xdr:colOff>
      <xdr:row>755</xdr:row>
      <xdr:rowOff>296342</xdr:rowOff>
    </xdr:from>
    <xdr:to>
      <xdr:col>27</xdr:col>
      <xdr:colOff>169333</xdr:colOff>
      <xdr:row>757</xdr:row>
      <xdr:rowOff>176890</xdr:rowOff>
    </xdr:to>
    <xdr:cxnSp macro="">
      <xdr:nvCxnSpPr>
        <xdr:cNvPr id="48" name="直線コネクタ 47"/>
        <xdr:cNvCxnSpPr/>
      </xdr:nvCxnSpPr>
      <xdr:spPr>
        <a:xfrm>
          <a:off x="5198533" y="47904409"/>
          <a:ext cx="0" cy="5917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110066</xdr:colOff>
      <xdr:row>752</xdr:row>
      <xdr:rowOff>355599</xdr:rowOff>
    </xdr:from>
    <xdr:ext cx="1534138" cy="459100"/>
    <xdr:sp macro="" textlink="">
      <xdr:nvSpPr>
        <xdr:cNvPr id="14" name="テキスト ボックス 13"/>
        <xdr:cNvSpPr txBox="1"/>
      </xdr:nvSpPr>
      <xdr:spPr>
        <a:xfrm>
          <a:off x="6629399" y="46905332"/>
          <a:ext cx="15341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端数調整の関係で</a:t>
          </a:r>
          <a:endParaRPr kumimoji="1" lang="en-US" altLang="ja-JP" sz="1100"/>
        </a:p>
        <a:p>
          <a:r>
            <a:rPr kumimoji="1" lang="ja-JP" altLang="en-US" sz="1100"/>
            <a:t>　合計は一致しない。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292</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749</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v>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782</v>
      </c>
      <c r="AE14" s="164"/>
      <c r="AF14" s="164"/>
      <c r="AG14" s="164"/>
      <c r="AH14" s="164"/>
      <c r="AI14" s="164"/>
      <c r="AJ14" s="165"/>
      <c r="AK14" s="163" t="s">
        <v>782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750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783</v>
      </c>
      <c r="AE16" s="164"/>
      <c r="AF16" s="164"/>
      <c r="AG16" s="164"/>
      <c r="AH16" s="164"/>
      <c r="AI16" s="164"/>
      <c r="AJ16" s="165"/>
      <c r="AK16" s="163" t="s">
        <v>782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784</v>
      </c>
      <c r="AE17" s="164"/>
      <c r="AF17" s="164"/>
      <c r="AG17" s="164"/>
      <c r="AH17" s="164"/>
      <c r="AI17" s="164"/>
      <c r="AJ17" s="165"/>
      <c r="AK17" s="163" t="s">
        <v>782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1.1000000000000001</v>
      </c>
      <c r="Q19" s="164"/>
      <c r="R19" s="164"/>
      <c r="S19" s="164"/>
      <c r="T19" s="164"/>
      <c r="U19" s="164"/>
      <c r="V19" s="165"/>
      <c r="W19" s="163">
        <v>2.1</v>
      </c>
      <c r="X19" s="164"/>
      <c r="Y19" s="164"/>
      <c r="Z19" s="164"/>
      <c r="AA19" s="164"/>
      <c r="AB19" s="164"/>
      <c r="AC19" s="165"/>
      <c r="AD19" s="163">
        <v>1.1000000000000001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0.3666666666666667</v>
      </c>
      <c r="Q20" s="535"/>
      <c r="R20" s="535"/>
      <c r="S20" s="535"/>
      <c r="T20" s="535"/>
      <c r="U20" s="535"/>
      <c r="V20" s="535"/>
      <c r="W20" s="535">
        <f t="shared" ref="W20" si="0">IF(W18=0, "-", SUM(W19)/W18)</f>
        <v>0.70000000000000007</v>
      </c>
      <c r="X20" s="535"/>
      <c r="Y20" s="535"/>
      <c r="Z20" s="535"/>
      <c r="AA20" s="535"/>
      <c r="AB20" s="535"/>
      <c r="AC20" s="535"/>
      <c r="AD20" s="535">
        <f t="shared" ref="AD20" si="1">IF(AD18=0, "-", SUM(AD19)/AD18)</f>
        <v>0.3666666666666667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0.3666666666666667</v>
      </c>
      <c r="Q21" s="535"/>
      <c r="R21" s="535"/>
      <c r="S21" s="535"/>
      <c r="T21" s="535"/>
      <c r="U21" s="535"/>
      <c r="V21" s="535"/>
      <c r="W21" s="535">
        <f t="shared" ref="W21" si="2">IF(W19=0, "-", SUM(W19)/SUM(W13,W14))</f>
        <v>0.70000000000000007</v>
      </c>
      <c r="X21" s="535"/>
      <c r="Y21" s="535"/>
      <c r="Z21" s="535"/>
      <c r="AA21" s="535"/>
      <c r="AB21" s="535"/>
      <c r="AC21" s="535"/>
      <c r="AD21" s="535">
        <f t="shared" ref="AD21" si="3">IF(AD19=0, "-", SUM(AD19)/SUM(AD13,AD14))</f>
        <v>0.3666666666666667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2.2000000000000002</v>
      </c>
      <c r="Q23" s="161"/>
      <c r="R23" s="161"/>
      <c r="S23" s="161"/>
      <c r="T23" s="161"/>
      <c r="U23" s="161"/>
      <c r="V23" s="162"/>
      <c r="W23" s="160">
        <v>2.1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0.3</v>
      </c>
      <c r="Q24" s="164"/>
      <c r="R24" s="164"/>
      <c r="S24" s="164"/>
      <c r="T24" s="164"/>
      <c r="U24" s="164"/>
      <c r="V24" s="165"/>
      <c r="W24" s="163">
        <v>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0.5</v>
      </c>
      <c r="Q28" s="170"/>
      <c r="R28" s="170"/>
      <c r="S28" s="170"/>
      <c r="T28" s="170"/>
      <c r="U28" s="170"/>
      <c r="V28" s="171"/>
      <c r="W28" s="169">
        <f>W29-SUM(W23:W27)</f>
        <v>-0.39999999999999991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9.6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46</v>
      </c>
      <c r="AF32" s="364"/>
      <c r="AG32" s="364"/>
      <c r="AH32" s="364"/>
      <c r="AI32" s="363">
        <v>41</v>
      </c>
      <c r="AJ32" s="364"/>
      <c r="AK32" s="364"/>
      <c r="AL32" s="364"/>
      <c r="AM32" s="363">
        <v>58</v>
      </c>
      <c r="AN32" s="364"/>
      <c r="AO32" s="364"/>
      <c r="AP32" s="364"/>
      <c r="AQ32" s="166" t="s">
        <v>721</v>
      </c>
      <c r="AR32" s="167"/>
      <c r="AS32" s="167"/>
      <c r="AT32" s="168"/>
      <c r="AU32" s="364" t="s">
        <v>721</v>
      </c>
      <c r="AV32" s="364"/>
      <c r="AW32" s="364"/>
      <c r="AX32" s="365"/>
    </row>
    <row r="33" spans="1:51" ht="29.6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60</v>
      </c>
      <c r="AF33" s="364"/>
      <c r="AG33" s="364"/>
      <c r="AH33" s="364"/>
      <c r="AI33" s="363">
        <v>60</v>
      </c>
      <c r="AJ33" s="364"/>
      <c r="AK33" s="364"/>
      <c r="AL33" s="364"/>
      <c r="AM33" s="363">
        <v>60</v>
      </c>
      <c r="AN33" s="364"/>
      <c r="AO33" s="364"/>
      <c r="AP33" s="364"/>
      <c r="AQ33" s="166" t="s">
        <v>721</v>
      </c>
      <c r="AR33" s="167"/>
      <c r="AS33" s="167"/>
      <c r="AT33" s="168"/>
      <c r="AU33" s="364" t="s">
        <v>721</v>
      </c>
      <c r="AV33" s="364"/>
      <c r="AW33" s="364"/>
      <c r="AX33" s="365"/>
    </row>
    <row r="34" spans="1:51" ht="29.6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130</v>
      </c>
      <c r="AF34" s="364"/>
      <c r="AG34" s="364"/>
      <c r="AH34" s="364"/>
      <c r="AI34" s="363">
        <v>146</v>
      </c>
      <c r="AJ34" s="364"/>
      <c r="AK34" s="364"/>
      <c r="AL34" s="364"/>
      <c r="AM34" s="363">
        <v>103</v>
      </c>
      <c r="AN34" s="364"/>
      <c r="AO34" s="364"/>
      <c r="AP34" s="364"/>
      <c r="AQ34" s="166" t="s">
        <v>721</v>
      </c>
      <c r="AR34" s="167"/>
      <c r="AS34" s="167"/>
      <c r="AT34" s="168"/>
      <c r="AU34" s="364" t="s">
        <v>721</v>
      </c>
      <c r="AV34" s="364"/>
      <c r="AW34" s="364"/>
      <c r="AX34" s="365"/>
    </row>
    <row r="35" spans="1:51" ht="23.25" customHeight="1" x14ac:dyDescent="0.15">
      <c r="A35" s="891" t="s">
        <v>380</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728</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1095</v>
      </c>
      <c r="AF101" s="358"/>
      <c r="AG101" s="358"/>
      <c r="AH101" s="358"/>
      <c r="AI101" s="358">
        <v>1066</v>
      </c>
      <c r="AJ101" s="358"/>
      <c r="AK101" s="358"/>
      <c r="AL101" s="358"/>
      <c r="AM101" s="358">
        <v>1083</v>
      </c>
      <c r="AN101" s="358"/>
      <c r="AO101" s="358"/>
      <c r="AP101" s="358"/>
      <c r="AQ101" s="358" t="s">
        <v>788</v>
      </c>
      <c r="AR101" s="358"/>
      <c r="AS101" s="358"/>
      <c r="AT101" s="358"/>
      <c r="AU101" s="363" t="s">
        <v>788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1200</v>
      </c>
      <c r="AF102" s="358"/>
      <c r="AG102" s="358"/>
      <c r="AH102" s="358"/>
      <c r="AI102" s="358">
        <v>1100</v>
      </c>
      <c r="AJ102" s="358"/>
      <c r="AK102" s="358"/>
      <c r="AL102" s="358"/>
      <c r="AM102" s="358">
        <v>1100</v>
      </c>
      <c r="AN102" s="358"/>
      <c r="AO102" s="358"/>
      <c r="AP102" s="358"/>
      <c r="AQ102" s="358">
        <v>1100</v>
      </c>
      <c r="AR102" s="358"/>
      <c r="AS102" s="358"/>
      <c r="AT102" s="358"/>
      <c r="AU102" s="371" t="s">
        <v>788</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1004</v>
      </c>
      <c r="AF116" s="358"/>
      <c r="AG116" s="358"/>
      <c r="AH116" s="358"/>
      <c r="AI116" s="358">
        <v>1969</v>
      </c>
      <c r="AJ116" s="358"/>
      <c r="AK116" s="358"/>
      <c r="AL116" s="358"/>
      <c r="AM116" s="358">
        <v>1015</v>
      </c>
      <c r="AN116" s="358"/>
      <c r="AO116" s="358"/>
      <c r="AP116" s="358"/>
      <c r="AQ116" s="363">
        <v>2272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735</v>
      </c>
      <c r="AJ117" s="306"/>
      <c r="AK117" s="306"/>
      <c r="AL117" s="306"/>
      <c r="AM117" s="306" t="s">
        <v>751</v>
      </c>
      <c r="AN117" s="306"/>
      <c r="AO117" s="306"/>
      <c r="AP117" s="306"/>
      <c r="AQ117" s="306" t="s">
        <v>752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405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88"/>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788</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788</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753</v>
      </c>
      <c r="AC154" s="257"/>
      <c r="AD154" s="257"/>
      <c r="AE154" s="262" t="s">
        <v>754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787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788</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788</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789</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1</v>
      </c>
    </row>
    <row r="467" spans="1:51" ht="18.75"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t="s">
        <v>721</v>
      </c>
      <c r="AF467" s="178"/>
      <c r="AG467" s="179" t="s">
        <v>233</v>
      </c>
      <c r="AH467" s="202"/>
      <c r="AI467" s="216"/>
      <c r="AJ467" s="216"/>
      <c r="AK467" s="216"/>
      <c r="AL467" s="217"/>
      <c r="AM467" s="216"/>
      <c r="AN467" s="216"/>
      <c r="AO467" s="216"/>
      <c r="AP467" s="217"/>
      <c r="AQ467" s="231" t="s">
        <v>721</v>
      </c>
      <c r="AR467" s="178"/>
      <c r="AS467" s="179" t="s">
        <v>233</v>
      </c>
      <c r="AT467" s="202"/>
      <c r="AU467" s="178" t="s">
        <v>721</v>
      </c>
      <c r="AV467" s="178"/>
      <c r="AW467" s="179" t="s">
        <v>179</v>
      </c>
      <c r="AX467" s="180"/>
      <c r="AY467">
        <f>$AY$466</f>
        <v>1</v>
      </c>
    </row>
    <row r="468" spans="1:51" ht="23.25" customHeight="1" x14ac:dyDescent="0.15">
      <c r="A468" s="988"/>
      <c r="B468" s="253"/>
      <c r="C468" s="252"/>
      <c r="D468" s="253"/>
      <c r="E468" s="196"/>
      <c r="F468" s="197"/>
      <c r="G468" s="232" t="s">
        <v>721</v>
      </c>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721</v>
      </c>
      <c r="AC468" s="175"/>
      <c r="AD468" s="175"/>
      <c r="AE468" s="166" t="s">
        <v>721</v>
      </c>
      <c r="AF468" s="167"/>
      <c r="AG468" s="167"/>
      <c r="AH468" s="167"/>
      <c r="AI468" s="166" t="s">
        <v>721</v>
      </c>
      <c r="AJ468" s="167"/>
      <c r="AK468" s="167"/>
      <c r="AL468" s="167"/>
      <c r="AM468" s="166" t="s">
        <v>789</v>
      </c>
      <c r="AN468" s="167"/>
      <c r="AO468" s="167"/>
      <c r="AP468" s="168"/>
      <c r="AQ468" s="166" t="s">
        <v>721</v>
      </c>
      <c r="AR468" s="167"/>
      <c r="AS468" s="167"/>
      <c r="AT468" s="168"/>
      <c r="AU468" s="167" t="s">
        <v>721</v>
      </c>
      <c r="AV468" s="167"/>
      <c r="AW468" s="167"/>
      <c r="AX468" s="208"/>
      <c r="AY468">
        <f t="shared" ref="AY468:AY470" si="70">$AY$466</f>
        <v>1</v>
      </c>
    </row>
    <row r="469" spans="1:51" ht="23.25"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t="s">
        <v>721</v>
      </c>
      <c r="AC469" s="224"/>
      <c r="AD469" s="224"/>
      <c r="AE469" s="166" t="s">
        <v>721</v>
      </c>
      <c r="AF469" s="167"/>
      <c r="AG469" s="167"/>
      <c r="AH469" s="168"/>
      <c r="AI469" s="166" t="s">
        <v>721</v>
      </c>
      <c r="AJ469" s="167"/>
      <c r="AK469" s="167"/>
      <c r="AL469" s="167"/>
      <c r="AM469" s="166" t="s">
        <v>790</v>
      </c>
      <c r="AN469" s="167"/>
      <c r="AO469" s="167"/>
      <c r="AP469" s="168"/>
      <c r="AQ469" s="166" t="s">
        <v>721</v>
      </c>
      <c r="AR469" s="167"/>
      <c r="AS469" s="167"/>
      <c r="AT469" s="168"/>
      <c r="AU469" s="167" t="s">
        <v>721</v>
      </c>
      <c r="AV469" s="167"/>
      <c r="AW469" s="167"/>
      <c r="AX469" s="208"/>
      <c r="AY469">
        <f t="shared" si="70"/>
        <v>1</v>
      </c>
    </row>
    <row r="470" spans="1:51" ht="23.25" customHeight="1" thickBo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t="s">
        <v>721</v>
      </c>
      <c r="AF470" s="167"/>
      <c r="AG470" s="167"/>
      <c r="AH470" s="168"/>
      <c r="AI470" s="166" t="s">
        <v>721</v>
      </c>
      <c r="AJ470" s="167"/>
      <c r="AK470" s="167"/>
      <c r="AL470" s="167"/>
      <c r="AM470" s="166" t="s">
        <v>788</v>
      </c>
      <c r="AN470" s="167"/>
      <c r="AO470" s="167"/>
      <c r="AP470" s="168"/>
      <c r="AQ470" s="166" t="s">
        <v>721</v>
      </c>
      <c r="AR470" s="167"/>
      <c r="AS470" s="167"/>
      <c r="AT470" s="168"/>
      <c r="AU470" s="167" t="s">
        <v>721</v>
      </c>
      <c r="AV470" s="167"/>
      <c r="AW470" s="167"/>
      <c r="AX470" s="208"/>
      <c r="AY470">
        <f t="shared" si="70"/>
        <v>1</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5.1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748</v>
      </c>
      <c r="AE702" s="890"/>
      <c r="AF702" s="890"/>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55.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56.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761</v>
      </c>
      <c r="AE708" s="667"/>
      <c r="AF708" s="667"/>
      <c r="AG708" s="522" t="s">
        <v>762</v>
      </c>
      <c r="AH708" s="523"/>
      <c r="AI708" s="523"/>
      <c r="AJ708" s="523"/>
      <c r="AK708" s="523"/>
      <c r="AL708" s="523"/>
      <c r="AM708" s="523"/>
      <c r="AN708" s="523"/>
      <c r="AO708" s="523"/>
      <c r="AP708" s="523"/>
      <c r="AQ708" s="523"/>
      <c r="AR708" s="523"/>
      <c r="AS708" s="523"/>
      <c r="AT708" s="523"/>
      <c r="AU708" s="523"/>
      <c r="AV708" s="523"/>
      <c r="AW708" s="523"/>
      <c r="AX708" s="524"/>
    </row>
    <row r="709" spans="1:50" ht="56.6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748</v>
      </c>
      <c r="AE709" s="185"/>
      <c r="AF709" s="185"/>
      <c r="AG709" s="663" t="s">
        <v>763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761</v>
      </c>
      <c r="AE710" s="185"/>
      <c r="AF710" s="185"/>
      <c r="AG710" s="663" t="s">
        <v>764</v>
      </c>
      <c r="AH710" s="664"/>
      <c r="AI710" s="664"/>
      <c r="AJ710" s="664"/>
      <c r="AK710" s="664"/>
      <c r="AL710" s="664"/>
      <c r="AM710" s="664"/>
      <c r="AN710" s="664"/>
      <c r="AO710" s="664"/>
      <c r="AP710" s="664"/>
      <c r="AQ710" s="664"/>
      <c r="AR710" s="664"/>
      <c r="AS710" s="664"/>
      <c r="AT710" s="664"/>
      <c r="AU710" s="664"/>
      <c r="AV710" s="664"/>
      <c r="AW710" s="664"/>
      <c r="AX710" s="665"/>
    </row>
    <row r="711" spans="1:50" ht="56.6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81"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t="s">
        <v>799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t="s">
        <v>764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748</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40.9"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796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798</v>
      </c>
      <c r="B733" s="615"/>
      <c r="C733" s="615"/>
      <c r="D733" s="615"/>
      <c r="E733" s="616"/>
      <c r="F733" s="762" t="s">
        <v>797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282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277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785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v>0.9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v>0.1</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0.1</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1.65" customHeight="1" x14ac:dyDescent="0.15">
      <c r="A845" s="401">
        <v>1</v>
      </c>
      <c r="B845" s="401">
        <v>1</v>
      </c>
      <c r="C845" s="420" t="s">
        <v>771</v>
      </c>
      <c r="D845" s="415"/>
      <c r="E845" s="415"/>
      <c r="F845" s="415"/>
      <c r="G845" s="415"/>
      <c r="H845" s="415"/>
      <c r="I845" s="415"/>
      <c r="J845" s="416">
        <v>1010701026572</v>
      </c>
      <c r="K845" s="417"/>
      <c r="L845" s="417"/>
      <c r="M845" s="417"/>
      <c r="N845" s="417"/>
      <c r="O845" s="417"/>
      <c r="P845" s="421" t="s">
        <v>772</v>
      </c>
      <c r="Q845" s="317"/>
      <c r="R845" s="317"/>
      <c r="S845" s="317"/>
      <c r="T845" s="317"/>
      <c r="U845" s="317"/>
      <c r="V845" s="317"/>
      <c r="W845" s="317"/>
      <c r="X845" s="317"/>
      <c r="Y845" s="318">
        <v>0.9</v>
      </c>
      <c r="Z845" s="319"/>
      <c r="AA845" s="319"/>
      <c r="AB845" s="320"/>
      <c r="AC845" s="322" t="s">
        <v>378</v>
      </c>
      <c r="AD845" s="323"/>
      <c r="AE845" s="323"/>
      <c r="AF845" s="323"/>
      <c r="AG845" s="323"/>
      <c r="AH845" s="418" t="s">
        <v>773</v>
      </c>
      <c r="AI845" s="419"/>
      <c r="AJ845" s="419"/>
      <c r="AK845" s="419"/>
      <c r="AL845" s="326" t="s">
        <v>774</v>
      </c>
      <c r="AM845" s="327"/>
      <c r="AN845" s="327"/>
      <c r="AO845" s="328"/>
      <c r="AP845" s="321" t="s">
        <v>775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1.65" customHeight="1" x14ac:dyDescent="0.15">
      <c r="A878" s="401">
        <v>1</v>
      </c>
      <c r="B878" s="401">
        <v>1</v>
      </c>
      <c r="C878" s="420" t="s">
        <v>781</v>
      </c>
      <c r="D878" s="415"/>
      <c r="E878" s="415"/>
      <c r="F878" s="415"/>
      <c r="G878" s="415"/>
      <c r="H878" s="415"/>
      <c r="I878" s="415"/>
      <c r="J878" s="416">
        <v>6010901000777</v>
      </c>
      <c r="K878" s="417"/>
      <c r="L878" s="417"/>
      <c r="M878" s="417"/>
      <c r="N878" s="417"/>
      <c r="O878" s="417"/>
      <c r="P878" s="421" t="s">
        <v>776</v>
      </c>
      <c r="Q878" s="317"/>
      <c r="R878" s="317"/>
      <c r="S878" s="317"/>
      <c r="T878" s="317"/>
      <c r="U878" s="317"/>
      <c r="V878" s="317"/>
      <c r="W878" s="317"/>
      <c r="X878" s="317"/>
      <c r="Y878" s="318">
        <v>0.1</v>
      </c>
      <c r="Z878" s="319"/>
      <c r="AA878" s="319"/>
      <c r="AB878" s="320"/>
      <c r="AC878" s="322" t="s">
        <v>378</v>
      </c>
      <c r="AD878" s="323"/>
      <c r="AE878" s="323"/>
      <c r="AF878" s="323"/>
      <c r="AG878" s="323"/>
      <c r="AH878" s="418" t="s">
        <v>777</v>
      </c>
      <c r="AI878" s="419"/>
      <c r="AJ878" s="419"/>
      <c r="AK878" s="419"/>
      <c r="AL878" s="326" t="s">
        <v>778</v>
      </c>
      <c r="AM878" s="327"/>
      <c r="AN878" s="327"/>
      <c r="AO878" s="328"/>
      <c r="AP878" s="321" t="s">
        <v>779</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788</v>
      </c>
      <c r="F1110" s="886"/>
      <c r="G1110" s="886"/>
      <c r="H1110" s="886"/>
      <c r="I1110" s="886"/>
      <c r="J1110" s="416" t="s">
        <v>791</v>
      </c>
      <c r="K1110" s="417"/>
      <c r="L1110" s="417"/>
      <c r="M1110" s="417"/>
      <c r="N1110" s="417"/>
      <c r="O1110" s="417"/>
      <c r="P1110" s="421" t="s">
        <v>792</v>
      </c>
      <c r="Q1110" s="317"/>
      <c r="R1110" s="317"/>
      <c r="S1110" s="317"/>
      <c r="T1110" s="317"/>
      <c r="U1110" s="317"/>
      <c r="V1110" s="317"/>
      <c r="W1110" s="317"/>
      <c r="X1110" s="317"/>
      <c r="Y1110" s="318" t="s">
        <v>788</v>
      </c>
      <c r="Z1110" s="319"/>
      <c r="AA1110" s="319"/>
      <c r="AB1110" s="320"/>
      <c r="AC1110" s="322"/>
      <c r="AD1110" s="323"/>
      <c r="AE1110" s="323"/>
      <c r="AF1110" s="323"/>
      <c r="AG1110" s="323"/>
      <c r="AH1110" s="324" t="s">
        <v>789</v>
      </c>
      <c r="AI1110" s="325"/>
      <c r="AJ1110" s="325"/>
      <c r="AK1110" s="325"/>
      <c r="AL1110" s="326" t="s">
        <v>788</v>
      </c>
      <c r="AM1110" s="327"/>
      <c r="AN1110" s="327"/>
      <c r="AO1110" s="328"/>
      <c r="AP1110" s="321" t="s">
        <v>793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2021-08-10T07:34:03Z</cp:lastPrinted>
  <dcterms:created xsi:type="dcterms:W3CDTF">2012-03-13T00:50:25Z</dcterms:created>
  <dcterms:modified xsi:type="dcterms:W3CDTF">2021-09-01T08:58:01Z</dcterms:modified>
</cp:coreProperties>
</file>