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5 総政統括官G\会計課確認済み\"/>
    </mc:Choice>
  </mc:AlternateContent>
  <bookViews>
    <workbookView xWindow="0" yWindow="0" windowWidth="23040" windowHeight="90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06" i="3"/>
  <c r="AY616" i="3"/>
  <c r="AY50" i="3"/>
  <c r="AY213" i="3"/>
  <c r="AY235" i="3"/>
  <c r="AY271" i="3"/>
  <c r="AY417"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<sst xmlns="http://schemas.openxmlformats.org/spreadsheetml/2006/main" count="3085" uniqueCount="808">
  <si>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</si>
  <si>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</si>
  <si>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</si>
  <si>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</si>
  <si>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</si>
  <si>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</si>
  <si>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</si>
  <si>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</si>
  <si>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</si>
  <si>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</si>
  <si>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</si>
  <si>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</si>
  <si>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</si>
  <si>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</si>
  <si>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</si>
  <si>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</si>
  <si>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</si>
  <si>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</si>
  <si>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</si>
  <si>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</si>
  <si>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</si>
  <si>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</si>
  <si>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</si>
  <si>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</si>
  <si>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</si>
  <si>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</si>
  <si>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</si>
  <si>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</si>
  <si>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</si>
  <si>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</si>
  <si>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</si>
  <si>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</si>
  <si>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</si>
  <si>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</si>
  <si>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</si>
  <si>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</si>
  <si>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</si>
  <si>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</si>
  <si>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</si>
  <si>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</si>
  <si>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</si>
  <si>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</si>
  <si>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</si>
  <si>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</si>
  <si>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</si>
  <si>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</si>
  <si>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</si>
  <si>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</si>
  <si>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</si>
  <si>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</si>
  <si>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</si>
  <si>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</si>
  <si>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</si>
  <si>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</si>
  <si>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</si>
  <si>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</si>
  <si>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</si>
  <si>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</si>
  <si>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</si>
  <si>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</si>
  <si>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</si>
  <si>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</si>
  <si>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</si>
  <si>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</si>
  <si>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</si>
  <si>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</si>
  <si>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</si>
  <si>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</si>
  <si>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</si>
  <si>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</si>
  <si>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</si>
  <si>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</si>
  <si>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</si>
  <si>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</si>
  <si>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</si>
  <si>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</si>
  <si>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</si>
  <si>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</si>
  <si>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</si>
  <si>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</si>
  <si>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</si>
  <si>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</si>
  <si>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</si>
  <si>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</si>
  <si>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</si>
  <si>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</si>
  <si>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</si>
  <si>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</si>
  <si>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</si>
  <si>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</si>
  <si>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</si>
  <si>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</si>
  <si>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</si>
  <si>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</si>
  <si>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</si>
  <si>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</si>
  <si>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</si>
  <si>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</si>
  <si>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</si>
  <si>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</si>
  <si>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</si>
  <si>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</si>
  <si>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</si>
  <si>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</si>
  <si>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</si>
  <si>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</si>
  <si>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</si>
  <si>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</si>
  <si>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</si>
  <si>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</si>
  <si>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</si>
  <si>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</si>
  <si>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</si>
  <si>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</si>
  <si>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</si>
  <si>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</si>
  <si>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</si>
  <si>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</si>
  <si>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</si>
  <si>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</si>
  <si>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</si>
  <si>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</si>
  <si>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</si>
  <si>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</si>
  <si>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</si>
  <si>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</si>
  <si>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</si>
  <si>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</si>
  <si>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</si>
  <si>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</si>
  <si>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</si>
  <si>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</si>
  <si>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</si>
  <si>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</si>
  <si>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</si>
  <si>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</si>
  <si>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</si>
  <si>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</si>
  <si>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</si>
  <si>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</si>
  <si>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</si>
  <si>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</si>
  <si>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</si>
  <si>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</si>
  <si>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</si>
  <si>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</si>
  <si>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</si>
  <si>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</si>
  <si>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</si>
  <si>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</si>
  <si>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</si>
  <si>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</si>
  <si>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</si>
  <si>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</si>
  <si>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</si>
  <si>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</si>
  <si>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</si>
  <si>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</si>
  <si>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</si>
  <si>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</si>
  <si>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</si>
  <si>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</si>
  <si>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</si>
  <si>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</si>
  <si>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</si>
  <si>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</si>
  <si>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</si>
  <si>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</si>
  <si>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</si>
  <si>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</si>
  <si>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</si>
  <si>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</si>
  <si>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</si>
  <si>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</si>
  <si>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</si>
  <si>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</si>
  <si>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</si>
  <si>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</si>
  <si>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</si>
  <si>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</si>
  <si>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</si>
  <si>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</si>
  <si>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</si>
  <si>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</si>
  <si>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</si>
  <si>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</si>
  <si>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</si>
  <si>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</si>
  <si>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</si>
  <si>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</si>
  <si>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</si>
  <si>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</si>
  <si>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</si>
  <si>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</si>
  <si>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</si>
  <si>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</si>
  <si>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</si>
  <si>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</si>
  <si>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</si>
  <si>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</si>
  <si>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</si>
  <si>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</si>
  <si>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</si>
  <si>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</si>
  <si>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</si>
  <si>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</si>
  <si>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</si>
  <si>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</si>
  <si>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</si>
  <si>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</si>
  <si>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</si>
  <si>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</si>
  <si>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</si>
  <si>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</si>
  <si>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</si>
  <si>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</si>
  <si>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</si>
  <si>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</si>
  <si>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</si>
  <si>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</si>
  <si>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</si>
  <si>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</si>
  <si>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</si>
  <si>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</si>
  <si>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</si>
  <si>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</si>
  <si>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</si>
  <si>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</si>
  <si>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</si>
  <si>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</si>
  <si>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</si>
  <si>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</si>
  <si>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</si>
  <si>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</si>
  <si>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</si>
  <si>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</si>
  <si>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</si>
  <si>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</si>
  <si>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</si>
  <si>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</si>
  <si>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</si>
  <si>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</si>
  <si>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</si>
  <si>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</si>
  <si>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</si>
  <si>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</si>
  <si>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</si>
  <si>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</si>
  <si>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</si>
  <si>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</si>
  <si>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</si>
  <si>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</si>
  <si>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</si>
  <si>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</si>
  <si>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</si>
  <si>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</si>
  <si>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</si>
  <si>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</si>
  <si>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</si>
  <si>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</si>
  <si>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</si>
  <si>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</si>
  <si>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</si>
  <si>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</si>
  <si>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</si>
  <si>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</si>
  <si>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</si>
  <si>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</si>
  <si>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</si>
  <si>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</si>
  <si>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</si>
  <si>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</si>
  <si>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</si>
  <si>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</si>
  <si>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</si>
  <si>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</si>
  <si>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</si>
  <si>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</si>
  <si>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</si>
  <si>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</si>
  <si>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</si>
  <si>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</si>
  <si>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</si>
  <si>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</si>
  <si>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</si>
  <si>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</si>
  <si>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</si>
  <si>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</si>
  <si>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</si>
  <si>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</si>
  <si>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</si>
  <si>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</si>
  <si>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</si>
  <si>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</si>
  <si>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</si>
  <si>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</si>
  <si>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</si>
  <si>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</si>
  <si>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</si>
  <si>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</si>
  <si>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</si>
  <si>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</si>
  <si>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</si>
  <si>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</si>
  <si>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</si>
  <si>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</si>
  <si>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</si>
  <si>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</si>
  <si>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</si>
  <si>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</si>
  <si>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</si>
  <si>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</si>
  <si>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</si>
  <si>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</si>
  <si>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</si>
  <si>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</si>
  <si>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</si>
  <si>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</si>
  <si>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</si>
  <si>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</si>
  <si>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</si>
  <si>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</si>
  <si>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</si>
  <si>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</si>
  <si>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</si>
  <si>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</si>
  <si>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</si>
  <si>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</si>
  <si>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</si>
  <si>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</si>
  <si>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</si>
  <si>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</si>
  <si>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</si>
  <si>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</si>
  <si>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</si>
  <si>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</si>
  <si>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</si>
  <si>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</si>
  <si>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</si>
  <si>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</si>
  <si>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</si>
  <si>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</si>
  <si>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</si>
  <si>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</si>
  <si>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</si>
  <si>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</si>
  <si>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</si>
  <si>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</si>
  <si>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</si>
  <si>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</si>
  <si>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</si>
  <si>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</si>
  <si>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</si>
  <si>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</si>
  <si>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</si>
  <si>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</si>
  <si>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</si>
  <si>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</si>
  <si>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</si>
  <si>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</si>
  <si>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</si>
  <si>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</si>
  <si>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</si>
  <si>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</si>
  <si>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</si>
  <si>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</si>
  <si>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</si>
  <si>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</si>
  <si>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</si>
  <si>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</si>
  <si>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</si>
  <si>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</si>
  <si>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</si>
  <si>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</si>
  <si>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</si>
  <si>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</si>
  <si>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</si>
  <si>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</si>
  <si>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</si>
  <si>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</si>
  <si>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</si>
  <si>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</si>
  <si>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</si>
  <si>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</si>
  <si>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</si>
  <si>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</si>
  <si>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</si>
  <si>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</si>
  <si>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</si>
  <si>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</si>
  <si>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</si>
  <si>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</si>
  <si>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</si>
  <si>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</si>
  <si>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</si>
  <si>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</si>
  <si>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</si>
  <si>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</si>
  <si>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</si>
  <si>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</si>
  <si>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</si>
  <si>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</si>
  <si>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</si>
  <si>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</si>
  <si>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</si>
  <si>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</si>
  <si>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</si>
  <si>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</si>
  <si>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</si>
  <si>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</si>
  <si>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</si>
  <si>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</si>
  <si>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</si>
  <si>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</si>
  <si>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</si>
  <si>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</si>
  <si>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</si>
  <si>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</si>
  <si>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</si>
  <si>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</si>
  <si>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</si>
  <si>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</si>
  <si>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</si>
  <si>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</si>
  <si>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</si>
  <si>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</si>
  <si>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</si>
  <si>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</si>
  <si>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</si>
  <si>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</si>
  <si>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</si>
  <si>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</si>
  <si>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</si>
  <si>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</si>
  <si>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</si>
  <si>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</si>
  <si>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</si>
  <si>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</si>
  <si>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</si>
  <si>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</si>
  <si>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</si>
  <si>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</si>
  <si>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</si>
  <si>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</si>
  <si>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</si>
  <si>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</si>
  <si>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</si>
  <si>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</si>
  <si>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</si>
  <si>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</si>
  <si>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</si>
  <si>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</si>
  <si>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</si>
  <si>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</si>
  <si>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</si>
  <si>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</si>
  <si>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</si>
  <si>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</si>
  <si>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</si>
  <si>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</si>
  <si>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</si>
  <si>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</si>
  <si>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</si>
  <si>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</si>
  <si>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</si>
  <si>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</si>
  <si>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</si>
  <si>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</si>
  <si>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</si>
  <si>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</si>
  <si>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</si>
  <si>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</si>
  <si>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</si>
  <si>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</si>
  <si>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</si>
  <si>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</si>
  <si>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</si>
  <si>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</si>
  <si>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</si>
  <si>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</si>
  <si>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</si>
  <si>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</si>
  <si>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</si>
  <si>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</si>
  <si>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</si>
  <si>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</si>
  <si>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</si>
  <si>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</si>
  <si>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</si>
  <si>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</si>
  <si>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</si>
  <si>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</si>
  <si>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</si>
  <si>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</si>
  <si>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</si>
  <si>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</si>
  <si>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</si>
  <si>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</si>
  <si>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</si>
  <si>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</si>
  <si>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</si>
  <si>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</si>
  <si>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</si>
  <si>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</si>
  <si>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</si>
  <si>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</si>
  <si>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</si>
  <si>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</si>
  <si>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</si>
  <si>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</si>
  <si>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</si>
  <si>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</si>
  <si>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</si>
  <si>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</si>
  <si>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</si>
  <si>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</si>
  <si>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</si>
  <si>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</si>
  <si>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</si>
  <si>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</si>
  <si>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</si>
  <si>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</si>
  <si>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</si>
  <si>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</si>
  <si>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</si>
  <si>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</si>
  <si>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</si>
  <si>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</si>
  <si>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</si>
  <si>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</si>
  <si>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</si>
  <si>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</si>
  <si>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</si>
  <si>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</si>
  <si>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</si>
  <si>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</si>
  <si>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</si>
  <si>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</si>
  <si>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</si>
  <si>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</si>
  <si>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</si>
  <si>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</si>
  <si>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</si>
  <si>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</si>
  <si>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</si>
  <si>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</si>
  <si>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</si>
  <si>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</si>
  <si>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</si>
  <si>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</si>
  <si>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</si>
  <si>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</si>
  <si>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</si>
  <si>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</si>
  <si>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</si>
  <si>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</si>
  <si>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</si>
  <si>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</si>
  <si>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</si>
  <si>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</si>
  <si>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</si>
  <si>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</si>
  <si>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</si>
  <si>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</si>
  <si>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</si>
  <si>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</si>
  <si>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</si>
  <si>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</si>
  <si>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</si>
  <si>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</si>
  <si>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</si>
  <si>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</si>
  <si>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</si>
  <si>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</si>
  <si>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</si>
  <si>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</si>
  <si>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</si>
  <si>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</si>
  <si>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</si>
  <si>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</si>
  <si>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</si>
  <si>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</si>
  <si>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</si>
  <si>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</si>
  <si>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</si>
  <si>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</si>
  <si>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</si>
  <si>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</si>
  <si>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</si>
  <si>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</si>
  <si>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</si>
  <si>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</si>
  <si>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</si>
  <si>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</si>
  <si>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</si>
  <si>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</si>
  <si>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</si>
  <si>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</si>
  <si>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</si>
  <si>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</si>
  <si>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</si>
  <si>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</si>
  <si>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</si>
  <si>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</si>
  <si>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</si>
  <si>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</si>
  <si>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</si>
  <si>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</si>
  <si>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</si>
  <si>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</si>
  <si>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</si>
  <si>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</si>
  <si>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</si>
  <si>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</si>
  <si>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</si>
  <si>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</si>
  <si>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</si>
  <si>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</si>
  <si>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</si>
  <si>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</si>
  <si>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</si>
  <si>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</si>
  <si>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</si>
  <si>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</si>
  <si>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</si>
  <si>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</si>
  <si>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</si>
  <si>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</si>
  <si>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</si>
  <si>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</si>
  <si>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</si>
  <si>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</si>
  <si>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</si>
  <si>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</si>
  <si>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</si>
  <si>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</si>
  <si>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</si>
  <si>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</si>
  <si>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</si>
  <si>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</si>
  <si>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</si>
  <si>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</si>
  <si>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</si>
  <si>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</si>
  <si>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</si>
  <si>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</si>
  <si>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</si>
  <si>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</si>
  <si>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</si>
  <si>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</si>
  <si>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</si>
  <si>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</si>
  <si>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</si>
  <si>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</si>
  <si>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</si>
  <si>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</si>
  <si>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</si>
  <si>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</si>
  <si>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</si>
  <si>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</si>
  <si>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</si>
  <si>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</si>
  <si>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</si>
  <si>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</si>
  <si>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</si>
  <si>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</si>
  <si>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</si>
  <si>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</si>
  <si>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</si>
  <si>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</si>
  <si>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</si>
  <si>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</si>
  <si>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</si>
  <si>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</si>
  <si>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</si>
  <si>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</si>
  <si>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</si>
  <si>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</si>
  <si>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</si>
  <si>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</si>
  <si>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</si>
  <si>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</si>
  <si>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</si>
  <si>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</si>
  <si>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</si>
  <si>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</si>
  <si>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</si>
  <si>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</si>
  <si>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</si>
  <si>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</si>
  <si>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</si>
  <si>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</si>
  <si>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</si>
  <si>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</si>
  <si>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</si>
  <si>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</si>
  <si>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</si>
  <si>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</si>
  <si>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</si>
  <si>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</si>
  <si>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</si>
  <si>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</si>
  <si>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</si>
  <si>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</si>
  <si>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環境行政年次報告書作成等経費</t>
  </si>
  <si>
    <t>大臣官房</t>
  </si>
  <si>
    <t>環境計画課長
松田　尚之</t>
  </si>
  <si>
    <t>昭和43年度</t>
  </si>
  <si>
    <t>終了予定なし</t>
  </si>
  <si>
    <t>環境計画課</t>
  </si>
  <si>
    <t>環境基本法第12条第1項及び第2項</t>
  </si>
  <si>
    <t>-</t>
  </si>
  <si>
    <t>環境基本法第12条の規定に基づき、環境行政年次報告書（以下「環境白書」という。）を作成し、毎年国会報告を行うこととされている。本事業は、毎年環境白書を作成し、国会への報告を確実に行うこと及び環境白書の内容の普及啓発を進め、国民の環境保全意識の向上と自主的かつ積極的な取組を促進すること等を目的としている。</t>
  </si>
  <si>
    <t>環境白書の作成に必要となる情報を収集し、環境白書（Web版データを含む。）を作成するとともに、普及啓発のため、環境白書の英語版（以下「英語版白書」という。）の作成及び国際会議や各国大使館等への配布を行う。</t>
  </si>
  <si>
    <t>環境保全調査費</t>
  </si>
  <si>
    <t>国民の環境保全意識の向上を成果目標とし、環境省ウェブサイトで公表している環境白書へのアクセス数の対前年度比10％増</t>
  </si>
  <si>
    <t>件</t>
  </si>
  <si>
    <t>ウェブサイトのアクセス数（環境省）</t>
  </si>
  <si>
    <t>●●</t>
    <phoneticPr fontId="5"/>
  </si>
  <si>
    <t>環境白書、英語版白書：年1回発行</t>
  </si>
  <si>
    <t>回</t>
  </si>
  <si>
    <t>円</t>
  </si>
  <si>
    <t>1.4/1,000</t>
  </si>
  <si>
    <t>1.3/700</t>
  </si>
  <si>
    <t>／　</t>
    <phoneticPr fontId="5"/>
  </si>
  <si>
    <t>　　/</t>
    <phoneticPr fontId="5"/>
  </si>
  <si>
    <t>／　　　　　　　　　　　　　　</t>
    <phoneticPr fontId="5"/>
  </si>
  <si>
    <t>　　/</t>
    <phoneticPr fontId="5"/>
  </si>
  <si>
    <t>-</t>
    <phoneticPr fontId="5"/>
  </si>
  <si>
    <t>９．環境政策の基盤整備</t>
  </si>
  <si>
    <t>環境白書、英語版白書の発行</t>
  </si>
  <si>
    <t>264</t>
  </si>
  <si>
    <t>252</t>
  </si>
  <si>
    <t>259</t>
  </si>
  <si>
    <t>298</t>
  </si>
  <si>
    <t>295</t>
  </si>
  <si>
    <t>282</t>
  </si>
  <si>
    <t>279</t>
  </si>
  <si>
    <t>0281</t>
  </si>
  <si>
    <t>○</t>
  </si>
  <si>
    <t>-</t>
    <phoneticPr fontId="5"/>
  </si>
  <si>
    <t>-</t>
    <phoneticPr fontId="5"/>
  </si>
  <si>
    <t>環境白書、英語版白書を発行する。</t>
    <phoneticPr fontId="5"/>
  </si>
  <si>
    <t>本事業を実施することにより、環境基本法第12条に定められた環境行政年次報告書（環境白書）の作成、毎年の国会報告を着実に実施することができる。</t>
    <rPh sb="0" eb="1">
      <t>ホン</t>
    </rPh>
    <rPh sb="1" eb="3">
      <t>ジギョウ</t>
    </rPh>
    <rPh sb="4" eb="6">
      <t>ジッシ</t>
    </rPh>
    <rPh sb="14" eb="16">
      <t>カンキョウ</t>
    </rPh>
    <rPh sb="16" eb="19">
      <t>キホンホウ</t>
    </rPh>
    <rPh sb="19" eb="20">
      <t>ダイ</t>
    </rPh>
    <rPh sb="22" eb="23">
      <t>ジョウ</t>
    </rPh>
    <rPh sb="24" eb="25">
      <t>サダ</t>
    </rPh>
    <rPh sb="29" eb="31">
      <t>カンキョウ</t>
    </rPh>
    <rPh sb="31" eb="33">
      <t>ギョウセイ</t>
    </rPh>
    <rPh sb="33" eb="35">
      <t>ネンジ</t>
    </rPh>
    <rPh sb="35" eb="38">
      <t>ホウコクショ</t>
    </rPh>
    <rPh sb="39" eb="41">
      <t>カンキョウ</t>
    </rPh>
    <rPh sb="41" eb="43">
      <t>ハクショ</t>
    </rPh>
    <rPh sb="45" eb="47">
      <t>サクセイ</t>
    </rPh>
    <rPh sb="48" eb="50">
      <t>マイトシ</t>
    </rPh>
    <rPh sb="51" eb="53">
      <t>コッカイ</t>
    </rPh>
    <rPh sb="53" eb="55">
      <t>ホウコク</t>
    </rPh>
    <rPh sb="56" eb="58">
      <t>チャクジツ</t>
    </rPh>
    <rPh sb="59" eb="61">
      <t>ジッシ</t>
    </rPh>
    <phoneticPr fontId="5"/>
  </si>
  <si>
    <t>有</t>
  </si>
  <si>
    <t>‐</t>
  </si>
  <si>
    <t>本事業は環境基本法第12条の規定に基づくものであり、国民・社会のニーズを反映している。</t>
    <phoneticPr fontId="5"/>
  </si>
  <si>
    <t>本事業は、環境基本法第12条により、政府の義務として規定されている。</t>
    <phoneticPr fontId="5"/>
  </si>
  <si>
    <t>本事業は環境基本法第12条の規定に基づくものであり、政策目的の達成手段として必要かつ適切な事業であり、政策体系の中での優先度も高い事業である。</t>
    <phoneticPr fontId="5"/>
  </si>
  <si>
    <t>-</t>
    <phoneticPr fontId="5"/>
  </si>
  <si>
    <t>一般競争入札や複数見積もりにより契約を行っており、単位当たりコスト等の水準は妥当である。</t>
    <phoneticPr fontId="5"/>
  </si>
  <si>
    <t>-</t>
    <phoneticPr fontId="5"/>
  </si>
  <si>
    <t>入札時に確認した見積もり等による費目・使途は、白書の作成・国会報告・普及啓発など、事業目的に即し、真に必要なものに限定されている。</t>
    <phoneticPr fontId="5"/>
  </si>
  <si>
    <t>-</t>
    <phoneticPr fontId="5"/>
  </si>
  <si>
    <t>前年度の配布部数等を踏まえ、印刷部数を削減するなど仕様書の改善を行い、コスト削減や効率化の工夫を行っている。</t>
    <phoneticPr fontId="5"/>
  </si>
  <si>
    <t>成果目標以上の成果実績を達成しており、成果目標に見合ったものとなっている。</t>
    <phoneticPr fontId="5"/>
  </si>
  <si>
    <t>編集・印刷・製本等の作業を環境省において実施することは困難であり、これらの業務について総合評価方式等によって契約することで、低コストで実施できている。</t>
    <phoneticPr fontId="5"/>
  </si>
  <si>
    <t>環境基本計画の規定等に基づき、毎年ほぼ同様の事務を行うことから、おおむね見合っている。</t>
    <phoneticPr fontId="5"/>
  </si>
  <si>
    <t>A.日経印刷（株）</t>
    <rPh sb="2" eb="4">
      <t>ニッケイ</t>
    </rPh>
    <rPh sb="4" eb="6">
      <t>インサツ</t>
    </rPh>
    <rPh sb="7" eb="8">
      <t>カブ</t>
    </rPh>
    <phoneticPr fontId="5"/>
  </si>
  <si>
    <t>B.日経印刷（株）</t>
    <rPh sb="2" eb="4">
      <t>ニッケイ</t>
    </rPh>
    <rPh sb="4" eb="6">
      <t>インサツ</t>
    </rPh>
    <rPh sb="7" eb="8">
      <t>カブ</t>
    </rPh>
    <phoneticPr fontId="5"/>
  </si>
  <si>
    <t>C.日経印刷（株）</t>
    <rPh sb="2" eb="6">
      <t>ニッケイインサツ</t>
    </rPh>
    <rPh sb="7" eb="8">
      <t>カブ</t>
    </rPh>
    <phoneticPr fontId="5"/>
  </si>
  <si>
    <t>D.みずほ情報総研（株）</t>
    <phoneticPr fontId="5"/>
  </si>
  <si>
    <t>E.テックビジネスサービス（株）</t>
    <phoneticPr fontId="5"/>
  </si>
  <si>
    <t>F.日経印刷（株）</t>
    <phoneticPr fontId="5"/>
  </si>
  <si>
    <t>G.</t>
    <phoneticPr fontId="5"/>
  </si>
  <si>
    <t>消費税</t>
    <rPh sb="0" eb="3">
      <t>ショウヒゼイ</t>
    </rPh>
    <phoneticPr fontId="5"/>
  </si>
  <si>
    <t>印刷製本費</t>
    <rPh sb="0" eb="2">
      <t>インサツ</t>
    </rPh>
    <rPh sb="2" eb="4">
      <t>セイホン</t>
    </rPh>
    <rPh sb="4" eb="5">
      <t>ヒ</t>
    </rPh>
    <phoneticPr fontId="5"/>
  </si>
  <si>
    <t>図表データの作成</t>
    <rPh sb="0" eb="2">
      <t>ズヒョウ</t>
    </rPh>
    <rPh sb="6" eb="8">
      <t>サクセイ</t>
    </rPh>
    <phoneticPr fontId="5"/>
  </si>
  <si>
    <t>その他</t>
    <rPh sb="2" eb="3">
      <t>タ</t>
    </rPh>
    <phoneticPr fontId="5"/>
  </si>
  <si>
    <t>雑役務費</t>
    <rPh sb="0" eb="1">
      <t>ザツ</t>
    </rPh>
    <rPh sb="1" eb="4">
      <t>エキムヒ</t>
    </rPh>
    <phoneticPr fontId="5"/>
  </si>
  <si>
    <t>閣議用白表紙、関係者用等</t>
    <rPh sb="0" eb="2">
      <t>カクギ</t>
    </rPh>
    <rPh sb="2" eb="3">
      <t>ヨウ</t>
    </rPh>
    <rPh sb="3" eb="4">
      <t>シロ</t>
    </rPh>
    <rPh sb="4" eb="6">
      <t>ヒョウシ</t>
    </rPh>
    <rPh sb="7" eb="11">
      <t>カンケイシャヨウ</t>
    </rPh>
    <rPh sb="11" eb="12">
      <t>ナド</t>
    </rPh>
    <phoneticPr fontId="5"/>
  </si>
  <si>
    <t>ホームページ掲載用データ整備等</t>
    <rPh sb="6" eb="9">
      <t>ケイサイヨウ</t>
    </rPh>
    <rPh sb="12" eb="14">
      <t>セイビ</t>
    </rPh>
    <rPh sb="14" eb="15">
      <t>トウ</t>
    </rPh>
    <phoneticPr fontId="5"/>
  </si>
  <si>
    <t>冊子発送、一般管理費、消費税等</t>
    <rPh sb="0" eb="2">
      <t>サッシ</t>
    </rPh>
    <rPh sb="2" eb="4">
      <t>ハッソウ</t>
    </rPh>
    <rPh sb="5" eb="7">
      <t>イッパン</t>
    </rPh>
    <rPh sb="7" eb="10">
      <t>カンリヒ</t>
    </rPh>
    <rPh sb="11" eb="14">
      <t>ショウヒゼイ</t>
    </rPh>
    <rPh sb="14" eb="15">
      <t>トウ</t>
    </rPh>
    <phoneticPr fontId="5"/>
  </si>
  <si>
    <t>日経印刷（株）</t>
    <rPh sb="0" eb="2">
      <t>ニッケイ</t>
    </rPh>
    <rPh sb="2" eb="4">
      <t>インサツ</t>
    </rPh>
    <rPh sb="5" eb="6">
      <t>カブ</t>
    </rPh>
    <phoneticPr fontId="5"/>
  </si>
  <si>
    <t>令和2年版環境白書及び概要版の編集、印刷・製本及び電子情報整備並びに冊子類の発送</t>
    <rPh sb="0" eb="2">
      <t>レイワ</t>
    </rPh>
    <rPh sb="3" eb="5">
      <t>ネンバン</t>
    </rPh>
    <rPh sb="5" eb="7">
      <t>カンキョウ</t>
    </rPh>
    <rPh sb="7" eb="9">
      <t>ハクショ</t>
    </rPh>
    <rPh sb="9" eb="10">
      <t>オヨ</t>
    </rPh>
    <rPh sb="11" eb="13">
      <t>ガイヨウ</t>
    </rPh>
    <rPh sb="13" eb="14">
      <t>バン</t>
    </rPh>
    <rPh sb="15" eb="17">
      <t>ヘンシュウ</t>
    </rPh>
    <rPh sb="18" eb="20">
      <t>インサツ</t>
    </rPh>
    <rPh sb="21" eb="23">
      <t>セイホン</t>
    </rPh>
    <rPh sb="23" eb="24">
      <t>オヨ</t>
    </rPh>
    <rPh sb="25" eb="27">
      <t>デンシ</t>
    </rPh>
    <rPh sb="27" eb="29">
      <t>ジョウホウ</t>
    </rPh>
    <rPh sb="29" eb="31">
      <t>セイビ</t>
    </rPh>
    <rPh sb="31" eb="32">
      <t>ナラ</t>
    </rPh>
    <rPh sb="34" eb="36">
      <t>サッシ</t>
    </rPh>
    <rPh sb="36" eb="37">
      <t>ルイ</t>
    </rPh>
    <rPh sb="38" eb="40">
      <t>ハッソウ</t>
    </rPh>
    <phoneticPr fontId="5"/>
  </si>
  <si>
    <t>-</t>
    <phoneticPr fontId="5"/>
  </si>
  <si>
    <t>-</t>
    <phoneticPr fontId="5"/>
  </si>
  <si>
    <t>令3年版環境白書の作成支援</t>
    <rPh sb="0" eb="1">
      <t>レイ</t>
    </rPh>
    <rPh sb="2" eb="4">
      <t>ネンバン</t>
    </rPh>
    <rPh sb="4" eb="6">
      <t>カンキョウ</t>
    </rPh>
    <rPh sb="6" eb="8">
      <t>ハクショ</t>
    </rPh>
    <rPh sb="9" eb="11">
      <t>サクセイ</t>
    </rPh>
    <rPh sb="11" eb="13">
      <t>シエン</t>
    </rPh>
    <phoneticPr fontId="5"/>
  </si>
  <si>
    <t>令和2年版環境白書ダイジェスト版の増刷</t>
    <rPh sb="0" eb="2">
      <t>レイワ</t>
    </rPh>
    <rPh sb="3" eb="5">
      <t>ネンバン</t>
    </rPh>
    <rPh sb="5" eb="7">
      <t>カンキョウ</t>
    </rPh>
    <rPh sb="7" eb="9">
      <t>ハクショ</t>
    </rPh>
    <rPh sb="15" eb="16">
      <t>バン</t>
    </rPh>
    <rPh sb="17" eb="19">
      <t>ゾウサツ</t>
    </rPh>
    <phoneticPr fontId="5"/>
  </si>
  <si>
    <t>-</t>
    <phoneticPr fontId="5"/>
  </si>
  <si>
    <t>みずほ情報総研（株）</t>
    <rPh sb="3" eb="5">
      <t>ジョウホウ</t>
    </rPh>
    <rPh sb="5" eb="7">
      <t>ソウケン</t>
    </rPh>
    <rPh sb="8" eb="9">
      <t>カブ</t>
    </rPh>
    <phoneticPr fontId="5"/>
  </si>
  <si>
    <t>令和３年版環境白書作成のための基礎調査</t>
    <phoneticPr fontId="5"/>
  </si>
  <si>
    <t>-</t>
    <phoneticPr fontId="5"/>
  </si>
  <si>
    <t>テックビジネスサービス（株）</t>
    <rPh sb="12" eb="13">
      <t>カブ</t>
    </rPh>
    <phoneticPr fontId="5"/>
  </si>
  <si>
    <t>英語版白書作成のため環境・循環型社会・生物多様性白書を英訳</t>
    <phoneticPr fontId="5"/>
  </si>
  <si>
    <t>-</t>
    <phoneticPr fontId="5"/>
  </si>
  <si>
    <t>業務費</t>
    <rPh sb="0" eb="3">
      <t>ギョウムヒ</t>
    </rPh>
    <phoneticPr fontId="5"/>
  </si>
  <si>
    <t>業務費</t>
    <rPh sb="0" eb="3">
      <t>ギョウムヒ</t>
    </rPh>
    <phoneticPr fontId="5"/>
  </si>
  <si>
    <t>消費税</t>
    <rPh sb="0" eb="3">
      <t>ショウヒゼイ</t>
    </rPh>
    <phoneticPr fontId="5"/>
  </si>
  <si>
    <t>令和2年度においては、引き続き環境白書の概要版のウェブサイトへの掲載など普及啓発に努めた。
白書作成に係る調査業務については、基本計画推進事業費と一体的に実施することで、予算執行の効率化を図った。</t>
    <phoneticPr fontId="5"/>
  </si>
  <si>
    <t>実績である環境省ウェブサイトの環境白書へのアクセス数について、環境白書そのものの充実・普及啓発活動の充実を図ることにより、国民の環境保全意識の向上と自主的かつ積極的な取組の促進を図り、結果としてアクセス数が向上するよう努める。</t>
    <phoneticPr fontId="5"/>
  </si>
  <si>
    <t>-</t>
    <phoneticPr fontId="5"/>
  </si>
  <si>
    <t>環境白書、英語版白書を発行した。</t>
    <phoneticPr fontId="5"/>
  </si>
  <si>
    <t>1.4/4000</t>
    <phoneticPr fontId="5"/>
  </si>
  <si>
    <t>環境省ウェブサイトで公表している環境白書へのアクセス数</t>
    <phoneticPr fontId="5"/>
  </si>
  <si>
    <t>英語版白書作成に係る作成支援</t>
    <rPh sb="10" eb="12">
      <t>サクセイ</t>
    </rPh>
    <rPh sb="12" eb="14">
      <t>シエン</t>
    </rPh>
    <phoneticPr fontId="5"/>
  </si>
  <si>
    <t>英語版白書については、各国の在日大使館への電子媒体配布などにより、我が国の環境施策のアピールに活用されている。</t>
    <rPh sb="21" eb="23">
      <t>デンシ</t>
    </rPh>
    <rPh sb="23" eb="25">
      <t>バイタイ</t>
    </rPh>
    <phoneticPr fontId="5"/>
  </si>
  <si>
    <t>-</t>
    <phoneticPr fontId="5"/>
  </si>
  <si>
    <t>（令和元年度まで）
（普及啓発）
英語版白書等＝諸費用一式／作成部数
（令和２年度）
（普及啓発）
英語版白書等＝諸費用一式／環境省ウェブサイト「2020英語白書」アクセス数
※書籍のオンライン化推進のため、令和２年度から印刷製本を行わないこととしたため。</t>
    <rPh sb="1" eb="3">
      <t>レイワ</t>
    </rPh>
    <rPh sb="3" eb="6">
      <t>ガンネンド</t>
    </rPh>
    <rPh sb="49" eb="51">
      <t>レイワ</t>
    </rPh>
    <rPh sb="52" eb="54">
      <t>ネンド</t>
    </rPh>
    <rPh sb="76" eb="79">
      <t>カンキョウショウ</t>
    </rPh>
    <rPh sb="99" eb="100">
      <t>スウ</t>
    </rPh>
    <rPh sb="102" eb="104">
      <t>ショセキ</t>
    </rPh>
    <rPh sb="110" eb="111">
      <t>カ</t>
    </rPh>
    <rPh sb="111" eb="113">
      <t>スイシン</t>
    </rPh>
    <phoneticPr fontId="5"/>
  </si>
  <si>
    <t>1/4000</t>
    <phoneticPr fontId="5"/>
  </si>
  <si>
    <t>-</t>
    <phoneticPr fontId="5"/>
  </si>
  <si>
    <t>-</t>
    <phoneticPr fontId="5"/>
  </si>
  <si>
    <t>　百万円/部
　百万円/アクセス数</t>
    <rPh sb="8" eb="11">
      <t>ヒャクマンエン</t>
    </rPh>
    <rPh sb="16" eb="17">
      <t>スウ</t>
    </rPh>
    <phoneticPr fontId="5"/>
  </si>
  <si>
    <t>一般競争入札（総合評価方式）による契約を行っており、競争性は確保されている。
競争性のない随意契約となったものについても、一般競争を経た２年目の契約である。
一者応札については、引き続き、公示期間の延長等により、競争性の確保に努める。</t>
    <phoneticPr fontId="5"/>
  </si>
  <si>
    <t>現状通り</t>
    <phoneticPr fontId="5"/>
  </si>
  <si>
    <t>・現在、環境白書は、循環型社会形成推進基本法に基づく循環型社会白書と生物多様性基本法に基づく生物多様性白書との合冊版として作成・公表されているところであるが、本事業はそのうちの環境白書のみを対象とした事業という理解で良いのか。もしこれら白書がそれぞれ別事業として位置付けられているのであれば、一本化することでより効率的な執行が可能となるのではないか。</t>
    <phoneticPr fontId="5"/>
  </si>
  <si>
    <t>外部有識者の所見を踏まえ、環境白書における本事業の位置づけを確認し、必要に応じて一本化を検討するなど、より効率的な執行に努めること。</t>
    <phoneticPr fontId="5"/>
  </si>
  <si>
    <t>本事業では環境白書のみならず、循環型社会白書と生物多様性白書に係わる作成支援、編集、印刷・製本及び電子情報整備や英語版白書作成の英訳等も対象としており、既に一本化が可能な箇所については、対応が完了している。今後も引き続き、必要に応じて見直しを行うなど、より効率的な執行に努めていく。</t>
    <rPh sb="0" eb="1">
      <t>ホン</t>
    </rPh>
    <rPh sb="1" eb="3">
      <t>ジギョウ</t>
    </rPh>
    <rPh sb="5" eb="7">
      <t>カンキョウ</t>
    </rPh>
    <rPh sb="7" eb="9">
      <t>ハクショ</t>
    </rPh>
    <rPh sb="31" eb="32">
      <t>カカ</t>
    </rPh>
    <rPh sb="34" eb="36">
      <t>サクセイ</t>
    </rPh>
    <rPh sb="36" eb="38">
      <t>シエン</t>
    </rPh>
    <rPh sb="66" eb="67">
      <t>ナド</t>
    </rPh>
    <rPh sb="68" eb="70">
      <t>タイショウ</t>
    </rPh>
    <rPh sb="76" eb="77">
      <t>スデ</t>
    </rPh>
    <rPh sb="78" eb="81">
      <t>イッポンカ</t>
    </rPh>
    <rPh sb="82" eb="84">
      <t>カノウ</t>
    </rPh>
    <rPh sb="85" eb="87">
      <t>カショ</t>
    </rPh>
    <rPh sb="93" eb="95">
      <t>タイオウ</t>
    </rPh>
    <rPh sb="96" eb="98">
      <t>カンリョウ</t>
    </rPh>
    <rPh sb="103" eb="105">
      <t>コンゴ</t>
    </rPh>
    <rPh sb="106" eb="107">
      <t>ヒ</t>
    </rPh>
    <rPh sb="108" eb="109">
      <t>ツヅ</t>
    </rPh>
    <rPh sb="111" eb="113">
      <t>ヒツヨウ</t>
    </rPh>
    <rPh sb="114" eb="115">
      <t>オウ</t>
    </rPh>
    <rPh sb="117" eb="119">
      <t>ミナオ</t>
    </rPh>
    <rPh sb="121" eb="122">
      <t>オコナ</t>
    </rPh>
    <rPh sb="135" eb="13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</si>
</sst>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137565</xdr:colOff>
      <xdr:row>748</xdr:row>
      <xdr:rowOff>0</xdr:rowOff>
    </xdr:from>
    <xdr:to>
      <xdr:col>17</xdr:col>
      <xdr:colOff>73172</xdr:colOff>
      <xdr:row>749</xdr:row>
      <xdr:rowOff>147534</xdr:rowOff>
    </xdr:to>
    <xdr:sp macro="" textlink="">
      <xdr:nvSpPr>
        <xdr:cNvPr id="249" name="テキスト ボックス 248"/>
        <xdr:cNvSpPr txBox="1"/>
      </xdr:nvSpPr>
      <xdr:spPr>
        <a:xfrm>
          <a:off x="1618022" y="42987686"/>
          <a:ext cx="1601121" cy="5067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p>
        <a:p>
          <a:pPr algn="ctr"/>
          <a:r>
            <a:rPr kumimoji="1" lang="en-US" altLang="ja-JP" sz="1100"/>
            <a:t>31</a:t>
          </a:r>
          <a:r>
            <a:rPr kumimoji="1" lang="ja-JP" altLang="en-US" sz="1100"/>
            <a:t>百万円</a:t>
          </a:r>
        </a:p>
      </xdr:txBody>
    </xdr:sp>
    <xdr:clientData/>
  </xdr:twoCellAnchor>
  <xdr:twoCellAnchor>
    <xdr:from>
      <xdr:col>8</xdr:col>
      <xdr:colOff>118531</xdr:colOff>
      <xdr:row>749</xdr:row>
      <xdr:rowOff>165699</xdr:rowOff>
    </xdr:from>
    <xdr:to>
      <xdr:col>28</xdr:col>
      <xdr:colOff>169891</xdr:colOff>
      <xdr:row>751</xdr:row>
      <xdr:rowOff>158449</xdr:rowOff>
    </xdr:to>
    <xdr:sp macro="" textlink="">
      <xdr:nvSpPr>
        <xdr:cNvPr id="250" name="大かっこ 249"/>
        <xdr:cNvSpPr/>
      </xdr:nvSpPr>
      <xdr:spPr>
        <a:xfrm>
          <a:off x="1598988" y="43512613"/>
          <a:ext cx="3752503" cy="71120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環境白書の国会への提出を的確に遂行すること及び国民等に対して同報告等の内容を広く普及し、環境行政に対する啓発を行う。</a:t>
          </a:r>
        </a:p>
      </xdr:txBody>
    </xdr:sp>
    <xdr:clientData/>
  </xdr:twoCellAnchor>
  <xdr:twoCellAnchor>
    <xdr:from>
      <xdr:col>6</xdr:col>
      <xdr:colOff>54429</xdr:colOff>
      <xdr:row>753</xdr:row>
      <xdr:rowOff>342296</xdr:rowOff>
    </xdr:from>
    <xdr:to>
      <xdr:col>17</xdr:col>
      <xdr:colOff>38848</xdr:colOff>
      <xdr:row>770</xdr:row>
      <xdr:rowOff>233083</xdr:rowOff>
    </xdr:to>
    <xdr:sp macro="" textlink="">
      <xdr:nvSpPr>
        <xdr:cNvPr id="251" name="角丸四角形 250"/>
        <xdr:cNvSpPr/>
      </xdr:nvSpPr>
      <xdr:spPr>
        <a:xfrm>
          <a:off x="1130194" y="44861025"/>
          <a:ext cx="1956654" cy="6847399"/>
        </a:xfrm>
        <a:prstGeom prst="round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6</xdr:col>
      <xdr:colOff>0</xdr:colOff>
      <xdr:row>753</xdr:row>
      <xdr:rowOff>342296</xdr:rowOff>
    </xdr:from>
    <xdr:to>
      <xdr:col>16</xdr:col>
      <xdr:colOff>20065</xdr:colOff>
      <xdr:row>755</xdr:row>
      <xdr:rowOff>122564</xdr:rowOff>
    </xdr:to>
    <xdr:sp macro="" textlink="">
      <xdr:nvSpPr>
        <xdr:cNvPr id="252" name="正方形/長方形 251"/>
        <xdr:cNvSpPr/>
      </xdr:nvSpPr>
      <xdr:spPr>
        <a:xfrm>
          <a:off x="1110343" y="45115239"/>
          <a:ext cx="1870636" cy="487839"/>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随意契約（その他）</a:t>
          </a:r>
          <a:r>
            <a:rPr kumimoji="1" lang="en-US" altLang="ja-JP" sz="1100"/>
            <a:t>】</a:t>
          </a:r>
        </a:p>
      </xdr:txBody>
    </xdr:sp>
    <xdr:clientData/>
  </xdr:twoCellAnchor>
  <xdr:twoCellAnchor>
    <xdr:from>
      <xdr:col>7</xdr:col>
      <xdr:colOff>58163</xdr:colOff>
      <xdr:row>754</xdr:row>
      <xdr:rowOff>314060</xdr:rowOff>
    </xdr:from>
    <xdr:to>
      <xdr:col>16</xdr:col>
      <xdr:colOff>18263</xdr:colOff>
      <xdr:row>756</xdr:row>
      <xdr:rowOff>116345</xdr:rowOff>
    </xdr:to>
    <xdr:sp macro="" textlink="">
      <xdr:nvSpPr>
        <xdr:cNvPr id="253" name="テキスト ボックス 252"/>
        <xdr:cNvSpPr txBox="1"/>
      </xdr:nvSpPr>
      <xdr:spPr>
        <a:xfrm>
          <a:off x="1353563" y="45446231"/>
          <a:ext cx="1625614" cy="5098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．日経印刷（株）</a:t>
          </a:r>
        </a:p>
        <a:p>
          <a:pPr algn="ctr"/>
          <a:r>
            <a:rPr kumimoji="1" lang="en-US" altLang="ja-JP" sz="1100"/>
            <a:t>16</a:t>
          </a:r>
          <a:r>
            <a:rPr kumimoji="1" lang="ja-JP" altLang="en-US" sz="1100"/>
            <a:t>百万円</a:t>
          </a:r>
        </a:p>
      </xdr:txBody>
    </xdr:sp>
    <xdr:clientData/>
  </xdr:twoCellAnchor>
  <xdr:twoCellAnchor>
    <xdr:from>
      <xdr:col>7</xdr:col>
      <xdr:colOff>6882</xdr:colOff>
      <xdr:row>756</xdr:row>
      <xdr:rowOff>170542</xdr:rowOff>
    </xdr:from>
    <xdr:to>
      <xdr:col>16</xdr:col>
      <xdr:colOff>165099</xdr:colOff>
      <xdr:row>759</xdr:row>
      <xdr:rowOff>330199</xdr:rowOff>
    </xdr:to>
    <xdr:sp macro="" textlink="">
      <xdr:nvSpPr>
        <xdr:cNvPr id="254" name="大かっこ 253"/>
        <xdr:cNvSpPr/>
      </xdr:nvSpPr>
      <xdr:spPr>
        <a:xfrm>
          <a:off x="1429282" y="45547642"/>
          <a:ext cx="1987017" cy="122645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令和２年版環境白書及び概要版</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の編集、印刷・製本及び電子情報整備並びに冊子類の発送。</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2253</xdr:colOff>
      <xdr:row>760</xdr:row>
      <xdr:rowOff>3759</xdr:rowOff>
    </xdr:from>
    <xdr:to>
      <xdr:col>16</xdr:col>
      <xdr:colOff>147510</xdr:colOff>
      <xdr:row>761</xdr:row>
      <xdr:rowOff>182139</xdr:rowOff>
    </xdr:to>
    <xdr:sp macro="" textlink="">
      <xdr:nvSpPr>
        <xdr:cNvPr id="258" name="正方形/長方形 257"/>
        <xdr:cNvSpPr/>
      </xdr:nvSpPr>
      <xdr:spPr>
        <a:xfrm>
          <a:off x="1257312" y="47023641"/>
          <a:ext cx="1758904" cy="528004"/>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一般競争契約</a:t>
          </a:r>
          <a:endParaRPr kumimoji="1" lang="en-US" altLang="ja-JP" sz="1100"/>
        </a:p>
        <a:p>
          <a:pPr algn="ctr">
            <a:lnSpc>
              <a:spcPts val="1300"/>
            </a:lnSpc>
          </a:pPr>
          <a:r>
            <a:rPr kumimoji="1" lang="ja-JP" altLang="en-US" sz="1100"/>
            <a:t>　　　　　（総合評価）</a:t>
          </a:r>
          <a:r>
            <a:rPr kumimoji="1" lang="en-US" altLang="ja-JP" sz="1100"/>
            <a:t>】</a:t>
          </a:r>
        </a:p>
      </xdr:txBody>
    </xdr:sp>
    <xdr:clientData/>
  </xdr:twoCellAnchor>
  <xdr:twoCellAnchor>
    <xdr:from>
      <xdr:col>7</xdr:col>
      <xdr:colOff>38312</xdr:colOff>
      <xdr:row>761</xdr:row>
      <xdr:rowOff>134097</xdr:rowOff>
    </xdr:from>
    <xdr:to>
      <xdr:col>16</xdr:col>
      <xdr:colOff>5081</xdr:colOff>
      <xdr:row>762</xdr:row>
      <xdr:rowOff>283269</xdr:rowOff>
    </xdr:to>
    <xdr:sp macro="" textlink="">
      <xdr:nvSpPr>
        <xdr:cNvPr id="259" name="テキスト ボックス 258"/>
        <xdr:cNvSpPr txBox="1"/>
      </xdr:nvSpPr>
      <xdr:spPr>
        <a:xfrm>
          <a:off x="1293371" y="47503603"/>
          <a:ext cx="1580416" cy="5077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．日経印刷（株）</a:t>
          </a:r>
        </a:p>
        <a:p>
          <a:pPr algn="ctr"/>
          <a:r>
            <a:rPr kumimoji="1" lang="en-US" altLang="ja-JP" sz="1100"/>
            <a:t>1.5</a:t>
          </a:r>
          <a:r>
            <a:rPr kumimoji="1" lang="ja-JP" altLang="en-US" sz="1100"/>
            <a:t>百万円</a:t>
          </a:r>
        </a:p>
      </xdr:txBody>
    </xdr:sp>
    <xdr:clientData/>
  </xdr:twoCellAnchor>
  <xdr:twoCellAnchor>
    <xdr:from>
      <xdr:col>7</xdr:col>
      <xdr:colOff>1145</xdr:colOff>
      <xdr:row>762</xdr:row>
      <xdr:rowOff>285350</xdr:rowOff>
    </xdr:from>
    <xdr:to>
      <xdr:col>16</xdr:col>
      <xdr:colOff>12044</xdr:colOff>
      <xdr:row>764</xdr:row>
      <xdr:rowOff>156776</xdr:rowOff>
    </xdr:to>
    <xdr:sp macro="" textlink="">
      <xdr:nvSpPr>
        <xdr:cNvPr id="260" name="大かっこ 259"/>
        <xdr:cNvSpPr/>
      </xdr:nvSpPr>
      <xdr:spPr>
        <a:xfrm>
          <a:off x="1256204" y="48013444"/>
          <a:ext cx="1624546" cy="58860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令和３年版環境白書の作成支援。</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42797</xdr:colOff>
      <xdr:row>764</xdr:row>
      <xdr:rowOff>454175</xdr:rowOff>
    </xdr:from>
    <xdr:to>
      <xdr:col>16</xdr:col>
      <xdr:colOff>3803</xdr:colOff>
      <xdr:row>765</xdr:row>
      <xdr:rowOff>315478</xdr:rowOff>
    </xdr:to>
    <xdr:sp macro="" textlink="">
      <xdr:nvSpPr>
        <xdr:cNvPr id="261" name="テキスト ボックス 260"/>
        <xdr:cNvSpPr txBox="1"/>
      </xdr:nvSpPr>
      <xdr:spPr>
        <a:xfrm>
          <a:off x="1297856" y="48899446"/>
          <a:ext cx="1574653" cy="5246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．日経印刷（株）</a:t>
          </a:r>
          <a:endParaRPr kumimoji="1" lang="en-US" altLang="ja-JP" sz="1100"/>
        </a:p>
        <a:p>
          <a:pPr algn="ctr"/>
          <a:r>
            <a:rPr kumimoji="1" lang="en-US" altLang="ja-JP" sz="1100"/>
            <a:t>1</a:t>
          </a:r>
          <a:r>
            <a:rPr kumimoji="1" lang="ja-JP" altLang="en-US" sz="1100"/>
            <a:t>百万円</a:t>
          </a:r>
        </a:p>
      </xdr:txBody>
    </xdr:sp>
    <xdr:clientData/>
  </xdr:twoCellAnchor>
  <xdr:twoCellAnchor>
    <xdr:from>
      <xdr:col>7</xdr:col>
      <xdr:colOff>23373</xdr:colOff>
      <xdr:row>765</xdr:row>
      <xdr:rowOff>335505</xdr:rowOff>
    </xdr:from>
    <xdr:to>
      <xdr:col>16</xdr:col>
      <xdr:colOff>21572</xdr:colOff>
      <xdr:row>766</xdr:row>
      <xdr:rowOff>247687</xdr:rowOff>
    </xdr:to>
    <xdr:sp macro="" textlink="">
      <xdr:nvSpPr>
        <xdr:cNvPr id="262" name="大かっこ 261"/>
        <xdr:cNvSpPr/>
      </xdr:nvSpPr>
      <xdr:spPr>
        <a:xfrm>
          <a:off x="1278432" y="49444164"/>
          <a:ext cx="1611846" cy="57557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en-US" sz="1100">
              <a:effectLst/>
              <a:latin typeface="+mn-lt"/>
              <a:ea typeface="+mn-ea"/>
              <a:cs typeface="+mn-cs"/>
            </a:rPr>
            <a:t>令和２版環境白書ダイジェスト版の増刷。</a:t>
          </a:r>
          <a:endParaRPr kumimoji="0"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xdr:col>
      <xdr:colOff>87086</xdr:colOff>
      <xdr:row>764</xdr:row>
      <xdr:rowOff>198203</xdr:rowOff>
    </xdr:from>
    <xdr:to>
      <xdr:col>16</xdr:col>
      <xdr:colOff>90965</xdr:colOff>
      <xdr:row>764</xdr:row>
      <xdr:rowOff>495561</xdr:rowOff>
    </xdr:to>
    <xdr:sp macro="" textlink="">
      <xdr:nvSpPr>
        <xdr:cNvPr id="263" name="正方形/長方形 262"/>
        <xdr:cNvSpPr/>
      </xdr:nvSpPr>
      <xdr:spPr>
        <a:xfrm>
          <a:off x="1162851" y="48643474"/>
          <a:ext cx="1796820" cy="297358"/>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随意契約（少額）</a:t>
          </a:r>
          <a:r>
            <a:rPr kumimoji="1" lang="en-US" altLang="ja-JP" sz="1100"/>
            <a:t>】</a:t>
          </a:r>
        </a:p>
      </xdr:txBody>
    </xdr:sp>
    <xdr:clientData/>
  </xdr:twoCellAnchor>
  <xdr:twoCellAnchor>
    <xdr:from>
      <xdr:col>7</xdr:col>
      <xdr:colOff>3629</xdr:colOff>
      <xdr:row>767</xdr:row>
      <xdr:rowOff>27230</xdr:rowOff>
    </xdr:from>
    <xdr:to>
      <xdr:col>15</xdr:col>
      <xdr:colOff>149692</xdr:colOff>
      <xdr:row>768</xdr:row>
      <xdr:rowOff>173270</xdr:rowOff>
    </xdr:to>
    <xdr:sp macro="" textlink="">
      <xdr:nvSpPr>
        <xdr:cNvPr id="264" name="テキスト ボックス 263"/>
        <xdr:cNvSpPr txBox="1"/>
      </xdr:nvSpPr>
      <xdr:spPr>
        <a:xfrm>
          <a:off x="1258688" y="50462665"/>
          <a:ext cx="1580416" cy="5135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．みずほ情報総研</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7</a:t>
          </a:r>
          <a:r>
            <a:rPr kumimoji="1" lang="ja-JP" altLang="en-US" sz="1100"/>
            <a:t>百万円</a:t>
          </a:r>
        </a:p>
      </xdr:txBody>
    </xdr:sp>
    <xdr:clientData/>
  </xdr:twoCellAnchor>
  <xdr:twoCellAnchor>
    <xdr:from>
      <xdr:col>6</xdr:col>
      <xdr:colOff>157949</xdr:colOff>
      <xdr:row>768</xdr:row>
      <xdr:rowOff>192052</xdr:rowOff>
    </xdr:from>
    <xdr:to>
      <xdr:col>16</xdr:col>
      <xdr:colOff>50017</xdr:colOff>
      <xdr:row>770</xdr:row>
      <xdr:rowOff>55304</xdr:rowOff>
    </xdr:to>
    <xdr:sp macro="" textlink="">
      <xdr:nvSpPr>
        <xdr:cNvPr id="265" name="大かっこ 264"/>
        <xdr:cNvSpPr/>
      </xdr:nvSpPr>
      <xdr:spPr>
        <a:xfrm>
          <a:off x="1233714" y="50995040"/>
          <a:ext cx="1685009" cy="53560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令和３年版環境白書作成のための基礎調査。</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120481</xdr:colOff>
      <xdr:row>753</xdr:row>
      <xdr:rowOff>350726</xdr:rowOff>
    </xdr:from>
    <xdr:to>
      <xdr:col>40</xdr:col>
      <xdr:colOff>117069</xdr:colOff>
      <xdr:row>764</xdr:row>
      <xdr:rowOff>124580</xdr:rowOff>
    </xdr:to>
    <xdr:sp macro="" textlink="">
      <xdr:nvSpPr>
        <xdr:cNvPr id="266" name="角丸四角形 265"/>
        <xdr:cNvSpPr/>
      </xdr:nvSpPr>
      <xdr:spPr>
        <a:xfrm>
          <a:off x="5487138" y="45123669"/>
          <a:ext cx="2032217" cy="3703597"/>
        </a:xfrm>
        <a:prstGeom prst="round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30</xdr:col>
      <xdr:colOff>105937</xdr:colOff>
      <xdr:row>754</xdr:row>
      <xdr:rowOff>313851</xdr:rowOff>
    </xdr:from>
    <xdr:to>
      <xdr:col>40</xdr:col>
      <xdr:colOff>13304</xdr:colOff>
      <xdr:row>756</xdr:row>
      <xdr:rowOff>167852</xdr:rowOff>
    </xdr:to>
    <xdr:sp macro="" textlink="">
      <xdr:nvSpPr>
        <xdr:cNvPr id="267" name="テキスト ボックス 266"/>
        <xdr:cNvSpPr txBox="1"/>
      </xdr:nvSpPr>
      <xdr:spPr>
        <a:xfrm>
          <a:off x="5657651" y="45446022"/>
          <a:ext cx="1757939" cy="5615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．テックビジネスサービス（株）　</a:t>
          </a:r>
          <a:r>
            <a:rPr kumimoji="1" lang="en-US" altLang="ja-JP" sz="1100"/>
            <a:t>0.5</a:t>
          </a:r>
          <a:r>
            <a:rPr kumimoji="1" lang="ja-JP" altLang="en-US" sz="1100"/>
            <a:t>百万円</a:t>
          </a:r>
        </a:p>
      </xdr:txBody>
    </xdr:sp>
    <xdr:clientData/>
  </xdr:twoCellAnchor>
  <xdr:twoCellAnchor>
    <xdr:from>
      <xdr:col>30</xdr:col>
      <xdr:colOff>111378</xdr:colOff>
      <xdr:row>756</xdr:row>
      <xdr:rowOff>242554</xdr:rowOff>
    </xdr:from>
    <xdr:to>
      <xdr:col>39</xdr:col>
      <xdr:colOff>164494</xdr:colOff>
      <xdr:row>759</xdr:row>
      <xdr:rowOff>6274</xdr:rowOff>
    </xdr:to>
    <xdr:sp macro="" textlink="">
      <xdr:nvSpPr>
        <xdr:cNvPr id="268" name="大かっこ 267"/>
        <xdr:cNvSpPr/>
      </xdr:nvSpPr>
      <xdr:spPr>
        <a:xfrm>
          <a:off x="5663092" y="46082297"/>
          <a:ext cx="1718631" cy="84140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en-US" sz="1100">
              <a:effectLst/>
              <a:latin typeface="+mn-lt"/>
              <a:ea typeface="+mn-ea"/>
              <a:cs typeface="+mn-cs"/>
            </a:rPr>
            <a:t>英語版白書作成のため環境・循環型社会・生物多様性白書を英訳。</a:t>
          </a:r>
          <a:endParaRPr kumimoji="0"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29</xdr:col>
      <xdr:colOff>45069</xdr:colOff>
      <xdr:row>754</xdr:row>
      <xdr:rowOff>13303</xdr:rowOff>
    </xdr:from>
    <xdr:to>
      <xdr:col>38</xdr:col>
      <xdr:colOff>175343</xdr:colOff>
      <xdr:row>755</xdr:row>
      <xdr:rowOff>98720</xdr:rowOff>
    </xdr:to>
    <xdr:sp macro="" textlink="">
      <xdr:nvSpPr>
        <xdr:cNvPr id="269" name="正方形/長方形 268"/>
        <xdr:cNvSpPr/>
      </xdr:nvSpPr>
      <xdr:spPr>
        <a:xfrm>
          <a:off x="5411726" y="45145474"/>
          <a:ext cx="1795788" cy="433760"/>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随意契約（少額）</a:t>
          </a:r>
          <a:r>
            <a:rPr kumimoji="1" lang="en-US" altLang="ja-JP" sz="1100"/>
            <a:t>】</a:t>
          </a:r>
        </a:p>
      </xdr:txBody>
    </xdr:sp>
    <xdr:clientData/>
  </xdr:twoCellAnchor>
  <xdr:twoCellAnchor>
    <xdr:from>
      <xdr:col>30</xdr:col>
      <xdr:colOff>105334</xdr:colOff>
      <xdr:row>759</xdr:row>
      <xdr:rowOff>314587</xdr:rowOff>
    </xdr:from>
    <xdr:to>
      <xdr:col>39</xdr:col>
      <xdr:colOff>66339</xdr:colOff>
      <xdr:row>761</xdr:row>
      <xdr:rowOff>116877</xdr:rowOff>
    </xdr:to>
    <xdr:sp macro="" textlink="">
      <xdr:nvSpPr>
        <xdr:cNvPr id="270" name="テキスト ボックス 269"/>
        <xdr:cNvSpPr txBox="1"/>
      </xdr:nvSpPr>
      <xdr:spPr>
        <a:xfrm>
          <a:off x="5657048" y="47232016"/>
          <a:ext cx="1626520" cy="5098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．日経印刷（株）</a:t>
          </a:r>
        </a:p>
        <a:p>
          <a:pPr algn="ctr"/>
          <a:r>
            <a:rPr kumimoji="1" lang="en-US" altLang="ja-JP" sz="1100"/>
            <a:t>0.9</a:t>
          </a:r>
          <a:r>
            <a:rPr kumimoji="1" lang="ja-JP" altLang="en-US" sz="1100"/>
            <a:t>百万円</a:t>
          </a:r>
        </a:p>
      </xdr:txBody>
    </xdr:sp>
    <xdr:clientData/>
  </xdr:twoCellAnchor>
  <xdr:twoCellAnchor>
    <xdr:from>
      <xdr:col>30</xdr:col>
      <xdr:colOff>108673</xdr:colOff>
      <xdr:row>761</xdr:row>
      <xdr:rowOff>188802</xdr:rowOff>
    </xdr:from>
    <xdr:to>
      <xdr:col>39</xdr:col>
      <xdr:colOff>64822</xdr:colOff>
      <xdr:row>763</xdr:row>
      <xdr:rowOff>157009</xdr:rowOff>
    </xdr:to>
    <xdr:sp macro="" textlink="">
      <xdr:nvSpPr>
        <xdr:cNvPr id="271" name="大かっこ 270"/>
        <xdr:cNvSpPr/>
      </xdr:nvSpPr>
      <xdr:spPr>
        <a:xfrm>
          <a:off x="5660387" y="47813802"/>
          <a:ext cx="1621664" cy="686664"/>
        </a:xfrm>
        <a:prstGeom prst="bracketPair">
          <a:avLst/>
        </a:prstGeom>
        <a:noFill/>
        <a:ln w="9525" cap="flat" cmpd="sng" algn="ctr">
          <a:solidFill>
            <a:sysClr val="windowText" lastClr="000000"/>
          </a:solidFill>
          <a:prstDash val="solid"/>
        </a:ln>
        <a:effectLst/>
      </xdr:spPr>
      <xdr:txBody>
        <a:bodyPr vertOverflow="clip" rtlCol="0" anchor="ctr"/>
        <a:lstStyle/>
        <a:p>
          <a:pPr eaLnBrk="1" fontAlgn="auto" latinLnBrk="0" hangingPunct="1">
            <a:lnSpc>
              <a:spcPts val="1300"/>
            </a:lnSpc>
          </a:pPr>
          <a:r>
            <a:rPr lang="ja-JP" altLang="en-US" sz="1100" b="0" i="0" baseline="0">
              <a:effectLst/>
              <a:latin typeface="+mn-lt"/>
              <a:ea typeface="+mn-ea"/>
              <a:cs typeface="+mn-cs"/>
            </a:rPr>
            <a:t>英語版白書作成に係る作成支援。</a:t>
          </a:r>
          <a:endParaRPr lang="ja-JP" altLang="ja-JP" sz="1050">
            <a:effectLst/>
          </a:endParaRPr>
        </a:p>
      </xdr:txBody>
    </xdr:sp>
    <xdr:clientData/>
  </xdr:twoCellAnchor>
  <xdr:twoCellAnchor>
    <xdr:from>
      <xdr:col>29</xdr:col>
      <xdr:colOff>43539</xdr:colOff>
      <xdr:row>758</xdr:row>
      <xdr:rowOff>333483</xdr:rowOff>
    </xdr:from>
    <xdr:to>
      <xdr:col>38</xdr:col>
      <xdr:colOff>176837</xdr:colOff>
      <xdr:row>760</xdr:row>
      <xdr:rowOff>48040</xdr:rowOff>
    </xdr:to>
    <xdr:sp macro="" textlink="">
      <xdr:nvSpPr>
        <xdr:cNvPr id="272" name="正方形/長方形 271"/>
        <xdr:cNvSpPr/>
      </xdr:nvSpPr>
      <xdr:spPr>
        <a:xfrm>
          <a:off x="5410196" y="46891683"/>
          <a:ext cx="1798812" cy="433014"/>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随意契約（少額）</a:t>
          </a:r>
          <a:r>
            <a:rPr kumimoji="1" lang="en-US" altLang="ja-JP" sz="1100"/>
            <a:t>】</a:t>
          </a:r>
        </a:p>
      </xdr:txBody>
    </xdr:sp>
    <xdr:clientData/>
  </xdr:twoCellAnchor>
  <xdr:twoCellAnchor>
    <xdr:from>
      <xdr:col>12</xdr:col>
      <xdr:colOff>148772</xdr:colOff>
      <xdr:row>751</xdr:row>
      <xdr:rowOff>260049</xdr:rowOff>
    </xdr:from>
    <xdr:to>
      <xdr:col>12</xdr:col>
      <xdr:colOff>148772</xdr:colOff>
      <xdr:row>753</xdr:row>
      <xdr:rowOff>331410</xdr:rowOff>
    </xdr:to>
    <xdr:cxnSp macro="">
      <xdr:nvCxnSpPr>
        <xdr:cNvPr id="277" name="直線矢印コネクタ 276"/>
        <xdr:cNvCxnSpPr/>
      </xdr:nvCxnSpPr>
      <xdr:spPr>
        <a:xfrm>
          <a:off x="2369458" y="44325420"/>
          <a:ext cx="0" cy="7789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157239</xdr:colOff>
      <xdr:row>752</xdr:row>
      <xdr:rowOff>284239</xdr:rowOff>
    </xdr:from>
    <xdr:to>
      <xdr:col>29</xdr:col>
      <xdr:colOff>120481</xdr:colOff>
      <xdr:row>759</xdr:row>
      <xdr:rowOff>58038</xdr:rowOff>
    </xdr:to>
    <xdr:cxnSp macro="">
      <xdr:nvCxnSpPr>
        <xdr:cNvPr id="278" name="カギ線コネクタ 277"/>
        <xdr:cNvCxnSpPr/>
      </xdr:nvCxnSpPr>
      <xdr:spPr>
        <a:xfrm>
          <a:off x="2595639" y="46639239"/>
          <a:ext cx="3417642" cy="2262999"/>
        </a:xfrm>
        <a:prstGeom prst="bentConnector3">
          <a:avLst>
            <a:gd name="adj1" fmla="val 82357"/>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183851</xdr:colOff>
      <xdr:row>752</xdr:row>
      <xdr:rowOff>326572</xdr:rowOff>
    </xdr:from>
    <xdr:ext cx="1031051" cy="275717"/>
    <xdr:sp macro="" textlink="">
      <xdr:nvSpPr>
        <xdr:cNvPr id="280" name="テキスト ボックス 279"/>
        <xdr:cNvSpPr txBox="1"/>
      </xdr:nvSpPr>
      <xdr:spPr>
        <a:xfrm>
          <a:off x="1294194" y="4474028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白書作成関係</a:t>
          </a:r>
        </a:p>
      </xdr:txBody>
    </xdr:sp>
    <xdr:clientData/>
  </xdr:oneCellAnchor>
  <xdr:oneCellAnchor>
    <xdr:from>
      <xdr:col>26</xdr:col>
      <xdr:colOff>123372</xdr:colOff>
      <xdr:row>752</xdr:row>
      <xdr:rowOff>335039</xdr:rowOff>
    </xdr:from>
    <xdr:ext cx="1031051" cy="275717"/>
    <xdr:sp macro="" textlink="">
      <xdr:nvSpPr>
        <xdr:cNvPr id="281" name="テキスト ボックス 280"/>
        <xdr:cNvSpPr txBox="1"/>
      </xdr:nvSpPr>
      <xdr:spPr>
        <a:xfrm>
          <a:off x="4934858" y="447487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普及啓発関係</a:t>
          </a:r>
        </a:p>
      </xdr:txBody>
    </xdr:sp>
    <xdr:clientData/>
  </xdr:oneCellAnchor>
  <xdr:twoCellAnchor>
    <xdr:from>
      <xdr:col>32</xdr:col>
      <xdr:colOff>139897</xdr:colOff>
      <xdr:row>751</xdr:row>
      <xdr:rowOff>260050</xdr:rowOff>
    </xdr:from>
    <xdr:to>
      <xdr:col>48</xdr:col>
      <xdr:colOff>22573</xdr:colOff>
      <xdr:row>752</xdr:row>
      <xdr:rowOff>351974</xdr:rowOff>
    </xdr:to>
    <xdr:sp macro="" textlink="">
      <xdr:nvSpPr>
        <xdr:cNvPr id="283" name="大かっこ 282"/>
        <xdr:cNvSpPr/>
      </xdr:nvSpPr>
      <xdr:spPr>
        <a:xfrm>
          <a:off x="6061726" y="44325421"/>
          <a:ext cx="2843590" cy="44026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　白書を読む会会場費　</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0.04</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6</xdr:col>
      <xdr:colOff>140744</xdr:colOff>
      <xdr:row>766</xdr:row>
      <xdr:rowOff>216350</xdr:rowOff>
    </xdr:from>
    <xdr:to>
      <xdr:col>16</xdr:col>
      <xdr:colOff>100944</xdr:colOff>
      <xdr:row>767</xdr:row>
      <xdr:rowOff>96868</xdr:rowOff>
    </xdr:to>
    <xdr:sp macro="" textlink="">
      <xdr:nvSpPr>
        <xdr:cNvPr id="284" name="正方形/長方形 283"/>
        <xdr:cNvSpPr/>
      </xdr:nvSpPr>
      <xdr:spPr>
        <a:xfrm>
          <a:off x="1216509" y="49988397"/>
          <a:ext cx="1753141" cy="543906"/>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一般競争契約</a:t>
          </a:r>
          <a:endParaRPr kumimoji="1" lang="en-US" altLang="ja-JP" sz="1100"/>
        </a:p>
        <a:p>
          <a:pPr algn="ctr">
            <a:lnSpc>
              <a:spcPts val="1300"/>
            </a:lnSpc>
          </a:pPr>
          <a:r>
            <a:rPr kumimoji="1" lang="ja-JP" altLang="en-US" sz="1100"/>
            <a:t>　　　　　（総合評価）</a:t>
          </a:r>
          <a:r>
            <a:rPr kumimoji="1" lang="en-US" altLang="ja-JP" sz="1100"/>
            <a:t>】</a:t>
          </a:r>
        </a:p>
      </xdr:txBody>
    </xdr:sp>
    <xdr:clientData/>
  </xdr:twoCellAnchor>
  <xdr:twoCellAnchor>
    <xdr:from>
      <xdr:col>32</xdr:col>
      <xdr:colOff>139700</xdr:colOff>
      <xdr:row>749</xdr:row>
      <xdr:rowOff>304800</xdr:rowOff>
    </xdr:from>
    <xdr:to>
      <xdr:col>48</xdr:col>
      <xdr:colOff>36270</xdr:colOff>
      <xdr:row>751</xdr:row>
      <xdr:rowOff>68134</xdr:rowOff>
    </xdr:to>
    <xdr:sp macro="" textlink="">
      <xdr:nvSpPr>
        <xdr:cNvPr id="29" name="大かっこ 28"/>
        <xdr:cNvSpPr/>
      </xdr:nvSpPr>
      <xdr:spPr>
        <a:xfrm>
          <a:off x="6642100" y="45593000"/>
          <a:ext cx="3147770" cy="47453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事業実施に係る人件費</a:t>
          </a:r>
          <a:endParaRPr kumimoji="0"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4.2</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397</v>
      </c>
      <c r="AJ2" s="206" t="s">
        <v>701</v>
      </c>
      <c r="AK2" s="206"/>
      <c r="AL2" s="206"/>
      <c r="AM2" s="206"/>
      <c r="AN2" s="98" t="s">
        <v>397</v>
      </c>
      <c r="AO2" s="206">
        <v>20</v>
      </c>
      <c r="AP2" s="206"/>
      <c r="AQ2" s="206"/>
      <c r="AR2" s="99" t="s">
        <v>700</v>
      </c>
      <c r="AS2" s="207">
        <v>291</v>
      </c>
      <c r="AT2" s="207"/>
      <c r="AU2" s="207"/>
      <c r="AV2" s="98" t="str">
        <f>IF(AW2="","","-")</f>
        <v/>
      </c>
      <c r="AW2" s="394"/>
      <c r="AX2" s="394"/>
    </row>
    <row r="3" spans="1:50" ht="21" customHeight="1" thickBot="1" x14ac:dyDescent="0.2">
      <c r="A3" s="519" t="s">
        <v>693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703</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704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705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707</v>
      </c>
      <c r="H5" s="555"/>
      <c r="I5" s="555"/>
      <c r="J5" s="555"/>
      <c r="K5" s="555"/>
      <c r="L5" s="555"/>
      <c r="M5" s="556" t="s">
        <v>66</v>
      </c>
      <c r="N5" s="557"/>
      <c r="O5" s="557"/>
      <c r="P5" s="557"/>
      <c r="Q5" s="557"/>
      <c r="R5" s="558"/>
      <c r="S5" s="559" t="s">
        <v>708</v>
      </c>
      <c r="T5" s="555"/>
      <c r="U5" s="555"/>
      <c r="V5" s="555"/>
      <c r="W5" s="555"/>
      <c r="X5" s="560"/>
      <c r="Y5" s="713" t="s">
        <v>3</v>
      </c>
      <c r="Z5" s="714"/>
      <c r="AA5" s="714"/>
      <c r="AB5" s="714"/>
      <c r="AC5" s="714"/>
      <c r="AD5" s="715"/>
      <c r="AE5" s="716" t="s">
        <v>709</v>
      </c>
      <c r="AF5" s="716"/>
      <c r="AG5" s="716"/>
      <c r="AH5" s="716"/>
      <c r="AI5" s="716"/>
      <c r="AJ5" s="716"/>
      <c r="AK5" s="716"/>
      <c r="AL5" s="716"/>
      <c r="AM5" s="716"/>
      <c r="AN5" s="716"/>
      <c r="AO5" s="716"/>
      <c r="AP5" s="717"/>
      <c r="AQ5" s="718" t="s">
        <v>706</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710</v>
      </c>
      <c r="H7" s="824"/>
      <c r="I7" s="824"/>
      <c r="J7" s="824"/>
      <c r="K7" s="824"/>
      <c r="L7" s="824"/>
      <c r="M7" s="824"/>
      <c r="N7" s="824"/>
      <c r="O7" s="824"/>
      <c r="P7" s="824"/>
      <c r="Q7" s="824"/>
      <c r="R7" s="824"/>
      <c r="S7" s="824"/>
      <c r="T7" s="824"/>
      <c r="U7" s="824"/>
      <c r="V7" s="824"/>
      <c r="W7" s="824"/>
      <c r="X7" s="825"/>
      <c r="Y7" s="392" t="s">
        <v>380</v>
      </c>
      <c r="Z7" s="296"/>
      <c r="AA7" s="296"/>
      <c r="AB7" s="296"/>
      <c r="AC7" s="296"/>
      <c r="AD7" s="393"/>
      <c r="AE7" s="379" t="s">
        <v>711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712</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44.65" customHeight="1" x14ac:dyDescent="0.15">
      <c r="A10" s="738" t="s">
        <v>30</v>
      </c>
      <c r="B10" s="739"/>
      <c r="C10" s="739"/>
      <c r="D10" s="739"/>
      <c r="E10" s="739"/>
      <c r="F10" s="739"/>
      <c r="G10" s="671" t="s">
        <v>713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381</v>
      </c>
      <c r="Q12" s="298"/>
      <c r="R12" s="298"/>
      <c r="S12" s="298"/>
      <c r="T12" s="298"/>
      <c r="U12" s="298"/>
      <c r="V12" s="299"/>
      <c r="W12" s="303" t="s">
        <v>403</v>
      </c>
      <c r="X12" s="298"/>
      <c r="Y12" s="298"/>
      <c r="Z12" s="298"/>
      <c r="AA12" s="298"/>
      <c r="AB12" s="298"/>
      <c r="AC12" s="299"/>
      <c r="AD12" s="303" t="s">
        <v>690</v>
      </c>
      <c r="AE12" s="298"/>
      <c r="AF12" s="298"/>
      <c r="AG12" s="298"/>
      <c r="AH12" s="298"/>
      <c r="AI12" s="298"/>
      <c r="AJ12" s="299"/>
      <c r="AK12" s="303" t="s">
        <v>694</v>
      </c>
      <c r="AL12" s="298"/>
      <c r="AM12" s="298"/>
      <c r="AN12" s="298"/>
      <c r="AO12" s="298"/>
      <c r="AP12" s="298"/>
      <c r="AQ12" s="299"/>
      <c r="AR12" s="303" t="s">
        <v>695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31</v>
      </c>
      <c r="Q13" s="164"/>
      <c r="R13" s="164"/>
      <c r="S13" s="164"/>
      <c r="T13" s="164"/>
      <c r="U13" s="164"/>
      <c r="V13" s="165"/>
      <c r="W13" s="163">
        <v>32</v>
      </c>
      <c r="X13" s="164"/>
      <c r="Y13" s="164"/>
      <c r="Z13" s="164"/>
      <c r="AA13" s="164"/>
      <c r="AB13" s="164"/>
      <c r="AC13" s="165"/>
      <c r="AD13" s="163">
        <v>32</v>
      </c>
      <c r="AE13" s="164"/>
      <c r="AF13" s="164"/>
      <c r="AG13" s="164"/>
      <c r="AH13" s="164"/>
      <c r="AI13" s="164"/>
      <c r="AJ13" s="165"/>
      <c r="AK13" s="163">
        <v>31</v>
      </c>
      <c r="AL13" s="164"/>
      <c r="AM13" s="164"/>
      <c r="AN13" s="164"/>
      <c r="AO13" s="164"/>
      <c r="AP13" s="164"/>
      <c r="AQ13" s="165"/>
      <c r="AR13" s="160">
        <v>31</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711</v>
      </c>
      <c r="Q14" s="164"/>
      <c r="R14" s="164"/>
      <c r="S14" s="164"/>
      <c r="T14" s="164"/>
      <c r="U14" s="164"/>
      <c r="V14" s="165"/>
      <c r="W14" s="163" t="s">
        <v>711</v>
      </c>
      <c r="X14" s="164"/>
      <c r="Y14" s="164"/>
      <c r="Z14" s="164"/>
      <c r="AA14" s="164"/>
      <c r="AB14" s="164"/>
      <c r="AC14" s="165"/>
      <c r="AD14" s="163" t="s">
        <v>711</v>
      </c>
      <c r="AE14" s="164"/>
      <c r="AF14" s="164"/>
      <c r="AG14" s="164"/>
      <c r="AH14" s="164"/>
      <c r="AI14" s="164"/>
      <c r="AJ14" s="165"/>
      <c r="AK14" s="163" t="s">
        <v>740</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711</v>
      </c>
      <c r="Q15" s="164"/>
      <c r="R15" s="164"/>
      <c r="S15" s="164"/>
      <c r="T15" s="164"/>
      <c r="U15" s="164"/>
      <c r="V15" s="165"/>
      <c r="W15" s="163" t="s">
        <v>711</v>
      </c>
      <c r="X15" s="164"/>
      <c r="Y15" s="164"/>
      <c r="Z15" s="164"/>
      <c r="AA15" s="164"/>
      <c r="AB15" s="164"/>
      <c r="AC15" s="165"/>
      <c r="AD15" s="163" t="s">
        <v>711</v>
      </c>
      <c r="AE15" s="164"/>
      <c r="AF15" s="164"/>
      <c r="AG15" s="164"/>
      <c r="AH15" s="164"/>
      <c r="AI15" s="164"/>
      <c r="AJ15" s="165"/>
      <c r="AK15" s="163" t="s">
        <v>741</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711</v>
      </c>
      <c r="Q16" s="164"/>
      <c r="R16" s="164"/>
      <c r="S16" s="164"/>
      <c r="T16" s="164"/>
      <c r="U16" s="164"/>
      <c r="V16" s="165"/>
      <c r="W16" s="163" t="s">
        <v>711</v>
      </c>
      <c r="X16" s="164"/>
      <c r="Y16" s="164"/>
      <c r="Z16" s="164"/>
      <c r="AA16" s="164"/>
      <c r="AB16" s="164"/>
      <c r="AC16" s="165"/>
      <c r="AD16" s="163" t="s">
        <v>711</v>
      </c>
      <c r="AE16" s="164"/>
      <c r="AF16" s="164"/>
      <c r="AG16" s="164"/>
      <c r="AH16" s="164"/>
      <c r="AI16" s="164"/>
      <c r="AJ16" s="165"/>
      <c r="AK16" s="163" t="s">
        <v>740</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711</v>
      </c>
      <c r="Q17" s="164"/>
      <c r="R17" s="164"/>
      <c r="S17" s="164"/>
      <c r="T17" s="164"/>
      <c r="U17" s="164"/>
      <c r="V17" s="165"/>
      <c r="W17" s="163" t="s">
        <v>711</v>
      </c>
      <c r="X17" s="164"/>
      <c r="Y17" s="164"/>
      <c r="Z17" s="164"/>
      <c r="AA17" s="164"/>
      <c r="AB17" s="164"/>
      <c r="AC17" s="165"/>
      <c r="AD17" s="163" t="s">
        <v>711</v>
      </c>
      <c r="AE17" s="164"/>
      <c r="AF17" s="164"/>
      <c r="AG17" s="164"/>
      <c r="AH17" s="164"/>
      <c r="AI17" s="164"/>
      <c r="AJ17" s="165"/>
      <c r="AK17" s="163" t="s">
        <v>740</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31</v>
      </c>
      <c r="Q18" s="170"/>
      <c r="R18" s="170"/>
      <c r="S18" s="170"/>
      <c r="T18" s="170"/>
      <c r="U18" s="170"/>
      <c r="V18" s="171"/>
      <c r="W18" s="169">
        <f>SUM(W13:AC17)</f>
        <v>32</v>
      </c>
      <c r="X18" s="170"/>
      <c r="Y18" s="170"/>
      <c r="Z18" s="170"/>
      <c r="AA18" s="170"/>
      <c r="AB18" s="170"/>
      <c r="AC18" s="171"/>
      <c r="AD18" s="169">
        <f>SUM(AD13:AJ17)</f>
        <v>32</v>
      </c>
      <c r="AE18" s="170"/>
      <c r="AF18" s="170"/>
      <c r="AG18" s="170"/>
      <c r="AH18" s="170"/>
      <c r="AI18" s="170"/>
      <c r="AJ18" s="171"/>
      <c r="AK18" s="169">
        <f>SUM(AK13:AQ17)</f>
        <v>31</v>
      </c>
      <c r="AL18" s="170"/>
      <c r="AM18" s="170"/>
      <c r="AN18" s="170"/>
      <c r="AO18" s="170"/>
      <c r="AP18" s="170"/>
      <c r="AQ18" s="171"/>
      <c r="AR18" s="169">
        <f>SUM(AR13:AX17)</f>
        <v>31</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28</v>
      </c>
      <c r="Q19" s="164"/>
      <c r="R19" s="164"/>
      <c r="S19" s="164"/>
      <c r="T19" s="164"/>
      <c r="U19" s="164"/>
      <c r="V19" s="165"/>
      <c r="W19" s="163">
        <v>28</v>
      </c>
      <c r="X19" s="164"/>
      <c r="Y19" s="164"/>
      <c r="Z19" s="164"/>
      <c r="AA19" s="164"/>
      <c r="AB19" s="164"/>
      <c r="AC19" s="165"/>
      <c r="AD19" s="163">
        <v>31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0.90322580645161288</v>
      </c>
      <c r="Q20" s="535"/>
      <c r="R20" s="535"/>
      <c r="S20" s="535"/>
      <c r="T20" s="535"/>
      <c r="U20" s="535"/>
      <c r="V20" s="535"/>
      <c r="W20" s="535">
        <f t="shared" ref="W20" si="0">IF(W18=0, "-", SUM(W19)/W18)</f>
        <v>0.875</v>
      </c>
      <c r="X20" s="535"/>
      <c r="Y20" s="535"/>
      <c r="Z20" s="535"/>
      <c r="AA20" s="535"/>
      <c r="AB20" s="535"/>
      <c r="AC20" s="535"/>
      <c r="AD20" s="535">
        <f t="shared" ref="AD20" si="1">IF(AD18=0, "-", SUM(AD19)/AD18)</f>
        <v>0.96875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349</v>
      </c>
      <c r="H21" s="919"/>
      <c r="I21" s="919"/>
      <c r="J21" s="919"/>
      <c r="K21" s="919"/>
      <c r="L21" s="919"/>
      <c r="M21" s="919"/>
      <c r="N21" s="919"/>
      <c r="O21" s="919"/>
      <c r="P21" s="535">
        <f>IF(P19=0, "-", SUM(P19)/SUM(P13,P14))</f>
        <v>0.90322580645161288</v>
      </c>
      <c r="Q21" s="535"/>
      <c r="R21" s="535"/>
      <c r="S21" s="535"/>
      <c r="T21" s="535"/>
      <c r="U21" s="535"/>
      <c r="V21" s="535"/>
      <c r="W21" s="535">
        <f t="shared" ref="W21" si="2">IF(W19=0, "-", SUM(W19)/SUM(W13,W14))</f>
        <v>0.875</v>
      </c>
      <c r="X21" s="535"/>
      <c r="Y21" s="535"/>
      <c r="Z21" s="535"/>
      <c r="AA21" s="535"/>
      <c r="AB21" s="535"/>
      <c r="AC21" s="535"/>
      <c r="AD21" s="535">
        <f t="shared" ref="AD21" si="3">IF(AD19=0, "-", SUM(AD19)/SUM(AD13,AD14))</f>
        <v>0.96875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698</v>
      </c>
      <c r="B22" s="139"/>
      <c r="C22" s="139"/>
      <c r="D22" s="139"/>
      <c r="E22" s="139"/>
      <c r="F22" s="140"/>
      <c r="G22" s="129" t="s">
        <v>328</v>
      </c>
      <c r="H22" s="130"/>
      <c r="I22" s="130"/>
      <c r="J22" s="130"/>
      <c r="K22" s="130"/>
      <c r="L22" s="130"/>
      <c r="M22" s="130"/>
      <c r="N22" s="130"/>
      <c r="O22" s="131"/>
      <c r="P22" s="147" t="s">
        <v>696</v>
      </c>
      <c r="Q22" s="130"/>
      <c r="R22" s="130"/>
      <c r="S22" s="130"/>
      <c r="T22" s="130"/>
      <c r="U22" s="130"/>
      <c r="V22" s="131"/>
      <c r="W22" s="147" t="s">
        <v>697</v>
      </c>
      <c r="X22" s="130"/>
      <c r="Y22" s="130"/>
      <c r="Z22" s="130"/>
      <c r="AA22" s="130"/>
      <c r="AB22" s="130"/>
      <c r="AC22" s="131"/>
      <c r="AD22" s="147" t="s">
        <v>327</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714</v>
      </c>
      <c r="H23" s="133"/>
      <c r="I23" s="133"/>
      <c r="J23" s="133"/>
      <c r="K23" s="133"/>
      <c r="L23" s="133"/>
      <c r="M23" s="133"/>
      <c r="N23" s="133"/>
      <c r="O23" s="134"/>
      <c r="P23" s="160">
        <v>31</v>
      </c>
      <c r="Q23" s="161"/>
      <c r="R23" s="161"/>
      <c r="S23" s="161"/>
      <c r="T23" s="161"/>
      <c r="U23" s="161"/>
      <c r="V23" s="162"/>
      <c r="W23" s="160">
        <v>31</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332</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329</v>
      </c>
      <c r="H29" s="229"/>
      <c r="I29" s="229"/>
      <c r="J29" s="229"/>
      <c r="K29" s="229"/>
      <c r="L29" s="229"/>
      <c r="M29" s="229"/>
      <c r="N29" s="229"/>
      <c r="O29" s="230"/>
      <c r="P29" s="163">
        <f>AK13</f>
        <v>31</v>
      </c>
      <c r="Q29" s="164"/>
      <c r="R29" s="164"/>
      <c r="S29" s="164"/>
      <c r="T29" s="164"/>
      <c r="U29" s="164"/>
      <c r="V29" s="165"/>
      <c r="W29" s="211">
        <f>AR13</f>
        <v>31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344</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381</v>
      </c>
      <c r="AF30" s="383"/>
      <c r="AG30" s="383"/>
      <c r="AH30" s="384"/>
      <c r="AI30" s="385" t="s">
        <v>403</v>
      </c>
      <c r="AJ30" s="385"/>
      <c r="AK30" s="385"/>
      <c r="AL30" s="382"/>
      <c r="AM30" s="385" t="s">
        <v>500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233</v>
      </c>
      <c r="AT31" s="202"/>
      <c r="AU31" s="271" t="s">
        <v>711</v>
      </c>
      <c r="AV31" s="271"/>
      <c r="AW31" s="375" t="s">
        <v>179</v>
      </c>
      <c r="AX31" s="376"/>
    </row>
    <row r="32" spans="1:50" ht="26.65" customHeight="1" x14ac:dyDescent="0.15">
      <c r="A32" s="511"/>
      <c r="B32" s="509"/>
      <c r="C32" s="509"/>
      <c r="D32" s="509"/>
      <c r="E32" s="509"/>
      <c r="F32" s="510"/>
      <c r="G32" s="536" t="s">
        <v>715</v>
      </c>
      <c r="H32" s="537"/>
      <c r="I32" s="537"/>
      <c r="J32" s="537"/>
      <c r="K32" s="537"/>
      <c r="L32" s="537"/>
      <c r="M32" s="537"/>
      <c r="N32" s="537"/>
      <c r="O32" s="538"/>
      <c r="P32" s="191" t="s">
        <v>794</v>
      </c>
      <c r="Q32" s="191"/>
      <c r="R32" s="191"/>
      <c r="S32" s="191"/>
      <c r="T32" s="191"/>
      <c r="U32" s="191"/>
      <c r="V32" s="191"/>
      <c r="W32" s="191"/>
      <c r="X32" s="233"/>
      <c r="Y32" s="339" t="s">
        <v>12</v>
      </c>
      <c r="Z32" s="545"/>
      <c r="AA32" s="546"/>
      <c r="AB32" s="547" t="s">
        <v>716</v>
      </c>
      <c r="AC32" s="547"/>
      <c r="AD32" s="547"/>
      <c r="AE32" s="363">
        <v>266398</v>
      </c>
      <c r="AF32" s="364"/>
      <c r="AG32" s="364"/>
      <c r="AH32" s="364"/>
      <c r="AI32" s="363">
        <v>338436</v>
      </c>
      <c r="AJ32" s="364"/>
      <c r="AK32" s="364"/>
      <c r="AL32" s="364"/>
      <c r="AM32" s="363">
        <v>454247</v>
      </c>
      <c r="AN32" s="364"/>
      <c r="AO32" s="364"/>
      <c r="AP32" s="364"/>
      <c r="AQ32" s="166" t="s">
        <v>711</v>
      </c>
      <c r="AR32" s="167"/>
      <c r="AS32" s="167"/>
      <c r="AT32" s="168"/>
      <c r="AU32" s="364" t="s">
        <v>711</v>
      </c>
      <c r="AV32" s="364"/>
      <c r="AW32" s="364"/>
      <c r="AX32" s="365"/>
    </row>
    <row r="33" spans="1:51" ht="26.6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716</v>
      </c>
      <c r="AC33" s="518"/>
      <c r="AD33" s="518"/>
      <c r="AE33" s="363">
        <v>237277</v>
      </c>
      <c r="AF33" s="364"/>
      <c r="AG33" s="364"/>
      <c r="AH33" s="364"/>
      <c r="AI33" s="363">
        <v>293038</v>
      </c>
      <c r="AJ33" s="364"/>
      <c r="AK33" s="364"/>
      <c r="AL33" s="364"/>
      <c r="AM33" s="363">
        <v>372280</v>
      </c>
      <c r="AN33" s="364"/>
      <c r="AO33" s="364"/>
      <c r="AP33" s="364"/>
      <c r="AQ33" s="166">
        <v>499678</v>
      </c>
      <c r="AR33" s="167"/>
      <c r="AS33" s="167"/>
      <c r="AT33" s="168"/>
      <c r="AU33" s="364" t="s">
        <v>711</v>
      </c>
      <c r="AV33" s="364"/>
      <c r="AW33" s="364"/>
      <c r="AX33" s="365"/>
    </row>
    <row r="34" spans="1:51" ht="26.6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112.3</v>
      </c>
      <c r="AF34" s="364"/>
      <c r="AG34" s="364"/>
      <c r="AH34" s="364"/>
      <c r="AI34" s="363">
        <v>115.5</v>
      </c>
      <c r="AJ34" s="364"/>
      <c r="AK34" s="364"/>
      <c r="AL34" s="364"/>
      <c r="AM34" s="363">
        <v>122</v>
      </c>
      <c r="AN34" s="364"/>
      <c r="AO34" s="364"/>
      <c r="AP34" s="364"/>
      <c r="AQ34" s="166" t="s">
        <v>711</v>
      </c>
      <c r="AR34" s="167"/>
      <c r="AS34" s="167"/>
      <c r="AT34" s="168"/>
      <c r="AU34" s="364" t="s">
        <v>711</v>
      </c>
      <c r="AV34" s="364"/>
      <c r="AW34" s="364"/>
      <c r="AX34" s="365"/>
    </row>
    <row r="35" spans="1:51" ht="23.25" customHeight="1" x14ac:dyDescent="0.15">
      <c r="A35" s="891" t="s">
        <v>372</v>
      </c>
      <c r="B35" s="892"/>
      <c r="C35" s="892"/>
      <c r="D35" s="892"/>
      <c r="E35" s="892"/>
      <c r="F35" s="893"/>
      <c r="G35" s="897" t="s">
        <v>717</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344</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381</v>
      </c>
      <c r="AF37" s="335"/>
      <c r="AG37" s="335"/>
      <c r="AH37" s="335"/>
      <c r="AI37" s="335" t="s">
        <v>403</v>
      </c>
      <c r="AJ37" s="335"/>
      <c r="AK37" s="335"/>
      <c r="AL37" s="335"/>
      <c r="AM37" s="335" t="s">
        <v>500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344</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381</v>
      </c>
      <c r="AF44" s="335"/>
      <c r="AG44" s="335"/>
      <c r="AH44" s="335"/>
      <c r="AI44" s="335" t="s">
        <v>403</v>
      </c>
      <c r="AJ44" s="335"/>
      <c r="AK44" s="335"/>
      <c r="AL44" s="335"/>
      <c r="AM44" s="335" t="s">
        <v>500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344</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381</v>
      </c>
      <c r="AF51" s="335"/>
      <c r="AG51" s="335"/>
      <c r="AH51" s="335"/>
      <c r="AI51" s="335" t="s">
        <v>403</v>
      </c>
      <c r="AJ51" s="335"/>
      <c r="AK51" s="335"/>
      <c r="AL51" s="335"/>
      <c r="AM51" s="335" t="s">
        <v>500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344</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381</v>
      </c>
      <c r="AF58" s="335"/>
      <c r="AG58" s="335"/>
      <c r="AH58" s="335"/>
      <c r="AI58" s="335" t="s">
        <v>403</v>
      </c>
      <c r="AJ58" s="335"/>
      <c r="AK58" s="335"/>
      <c r="AL58" s="335"/>
      <c r="AM58" s="335" t="s">
        <v>500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345</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340</v>
      </c>
      <c r="X65" s="864"/>
      <c r="Y65" s="867"/>
      <c r="Z65" s="867"/>
      <c r="AA65" s="868"/>
      <c r="AB65" s="861" t="s">
        <v>11</v>
      </c>
      <c r="AC65" s="857"/>
      <c r="AD65" s="858"/>
      <c r="AE65" s="335" t="s">
        <v>381</v>
      </c>
      <c r="AF65" s="335"/>
      <c r="AG65" s="335"/>
      <c r="AH65" s="335"/>
      <c r="AI65" s="335" t="s">
        <v>403</v>
      </c>
      <c r="AJ65" s="335"/>
      <c r="AK65" s="335"/>
      <c r="AL65" s="335"/>
      <c r="AM65" s="335" t="s">
        <v>500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343</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362</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362</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363</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350</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361</v>
      </c>
      <c r="X70" s="938"/>
      <c r="Y70" s="943" t="s">
        <v>12</v>
      </c>
      <c r="Z70" s="943"/>
      <c r="AA70" s="944"/>
      <c r="AB70" s="945" t="s">
        <v>362</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362</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363</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345</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381</v>
      </c>
      <c r="AF73" s="335"/>
      <c r="AG73" s="335"/>
      <c r="AH73" s="335"/>
      <c r="AI73" s="335" t="s">
        <v>403</v>
      </c>
      <c r="AJ73" s="335"/>
      <c r="AK73" s="335"/>
      <c r="AL73" s="335"/>
      <c r="AM73" s="335" t="s">
        <v>500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718</v>
      </c>
      <c r="B78" s="907"/>
      <c r="C78" s="907"/>
      <c r="D78" s="907"/>
      <c r="E78" s="904" t="s">
        <v>323</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339</v>
      </c>
      <c r="AP79" s="127"/>
      <c r="AQ79" s="127"/>
      <c r="AR79" s="76" t="s">
        <v>337</v>
      </c>
      <c r="AS79" s="126"/>
      <c r="AT79" s="127"/>
      <c r="AU79" s="127"/>
      <c r="AV79" s="127"/>
      <c r="AW79" s="127"/>
      <c r="AX79" s="128"/>
      <c r="AY79">
        <f>COUNTIF($AR$79,"☑")</f>
        <v>0</v>
      </c>
    </row>
    <row r="80" spans="1:51" ht="18.75" hidden="1" customHeight="1" x14ac:dyDescent="0.15">
      <c r="A80" s="515" t="s">
        <v>147</v>
      </c>
      <c r="B80" s="840" t="s">
        <v>336</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381</v>
      </c>
      <c r="AF85" s="335"/>
      <c r="AG85" s="335"/>
      <c r="AH85" s="335"/>
      <c r="AI85" s="335" t="s">
        <v>403</v>
      </c>
      <c r="AJ85" s="335"/>
      <c r="AK85" s="335"/>
      <c r="AL85" s="335"/>
      <c r="AM85" s="335" t="s">
        <v>500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381</v>
      </c>
      <c r="AF90" s="335"/>
      <c r="AG90" s="335"/>
      <c r="AH90" s="335"/>
      <c r="AI90" s="335" t="s">
        <v>403</v>
      </c>
      <c r="AJ90" s="335"/>
      <c r="AK90" s="335"/>
      <c r="AL90" s="335"/>
      <c r="AM90" s="335" t="s">
        <v>500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381</v>
      </c>
      <c r="AF95" s="335"/>
      <c r="AG95" s="335"/>
      <c r="AH95" s="335"/>
      <c r="AI95" s="335" t="s">
        <v>403</v>
      </c>
      <c r="AJ95" s="335"/>
      <c r="AK95" s="335"/>
      <c r="AL95" s="335"/>
      <c r="AM95" s="335" t="s">
        <v>500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346</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381</v>
      </c>
      <c r="AF100" s="818"/>
      <c r="AG100" s="818"/>
      <c r="AH100" s="819"/>
      <c r="AI100" s="817" t="s">
        <v>403</v>
      </c>
      <c r="AJ100" s="818"/>
      <c r="AK100" s="818"/>
      <c r="AL100" s="819"/>
      <c r="AM100" s="817" t="s">
        <v>500</v>
      </c>
      <c r="AN100" s="818"/>
      <c r="AO100" s="818"/>
      <c r="AP100" s="819"/>
      <c r="AQ100" s="920" t="s">
        <v>408</v>
      </c>
      <c r="AR100" s="921"/>
      <c r="AS100" s="921"/>
      <c r="AT100" s="922"/>
      <c r="AU100" s="920" t="s">
        <v>532</v>
      </c>
      <c r="AV100" s="921"/>
      <c r="AW100" s="921"/>
      <c r="AX100" s="923"/>
    </row>
    <row r="101" spans="1:60" ht="23.25" customHeight="1" x14ac:dyDescent="0.15">
      <c r="A101" s="487"/>
      <c r="B101" s="488"/>
      <c r="C101" s="488"/>
      <c r="D101" s="488"/>
      <c r="E101" s="488"/>
      <c r="F101" s="489"/>
      <c r="G101" s="191" t="s">
        <v>719</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720</v>
      </c>
      <c r="AC101" s="547"/>
      <c r="AD101" s="547"/>
      <c r="AE101" s="358">
        <v>1</v>
      </c>
      <c r="AF101" s="358"/>
      <c r="AG101" s="358"/>
      <c r="AH101" s="358"/>
      <c r="AI101" s="358">
        <v>1</v>
      </c>
      <c r="AJ101" s="358"/>
      <c r="AK101" s="358"/>
      <c r="AL101" s="358"/>
      <c r="AM101" s="358">
        <v>1</v>
      </c>
      <c r="AN101" s="358"/>
      <c r="AO101" s="358"/>
      <c r="AP101" s="358"/>
      <c r="AQ101" s="358" t="s">
        <v>797</v>
      </c>
      <c r="AR101" s="358"/>
      <c r="AS101" s="358"/>
      <c r="AT101" s="358"/>
      <c r="AU101" s="363" t="s">
        <v>797</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720</v>
      </c>
      <c r="AC102" s="547"/>
      <c r="AD102" s="547"/>
      <c r="AE102" s="358">
        <v>1</v>
      </c>
      <c r="AF102" s="358"/>
      <c r="AG102" s="358"/>
      <c r="AH102" s="358"/>
      <c r="AI102" s="358">
        <v>1</v>
      </c>
      <c r="AJ102" s="358"/>
      <c r="AK102" s="358"/>
      <c r="AL102" s="358"/>
      <c r="AM102" s="358">
        <v>1</v>
      </c>
      <c r="AN102" s="358"/>
      <c r="AO102" s="358"/>
      <c r="AP102" s="358"/>
      <c r="AQ102" s="358">
        <v>1</v>
      </c>
      <c r="AR102" s="358"/>
      <c r="AS102" s="358"/>
      <c r="AT102" s="358"/>
      <c r="AU102" s="371" t="s">
        <v>797</v>
      </c>
      <c r="AV102" s="372"/>
      <c r="AW102" s="372"/>
      <c r="AX102" s="924"/>
    </row>
    <row r="103" spans="1:60" ht="31.5" hidden="1" customHeight="1" x14ac:dyDescent="0.15">
      <c r="A103" s="484" t="s">
        <v>346</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381</v>
      </c>
      <c r="AF103" s="335"/>
      <c r="AG103" s="335"/>
      <c r="AH103" s="335"/>
      <c r="AI103" s="335" t="s">
        <v>403</v>
      </c>
      <c r="AJ103" s="335"/>
      <c r="AK103" s="335"/>
      <c r="AL103" s="335"/>
      <c r="AM103" s="335" t="s">
        <v>500</v>
      </c>
      <c r="AN103" s="335"/>
      <c r="AO103" s="335"/>
      <c r="AP103" s="335"/>
      <c r="AQ103" s="360" t="s">
        <v>408</v>
      </c>
      <c r="AR103" s="361"/>
      <c r="AS103" s="361"/>
      <c r="AT103" s="361"/>
      <c r="AU103" s="360" t="s">
        <v>532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346</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381</v>
      </c>
      <c r="AF106" s="335"/>
      <c r="AG106" s="335"/>
      <c r="AH106" s="335"/>
      <c r="AI106" s="335" t="s">
        <v>403</v>
      </c>
      <c r="AJ106" s="335"/>
      <c r="AK106" s="335"/>
      <c r="AL106" s="335"/>
      <c r="AM106" s="335" t="s">
        <v>500</v>
      </c>
      <c r="AN106" s="335"/>
      <c r="AO106" s="335"/>
      <c r="AP106" s="335"/>
      <c r="AQ106" s="360" t="s">
        <v>408</v>
      </c>
      <c r="AR106" s="361"/>
      <c r="AS106" s="361"/>
      <c r="AT106" s="361"/>
      <c r="AU106" s="360" t="s">
        <v>532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346</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381</v>
      </c>
      <c r="AF109" s="335"/>
      <c r="AG109" s="335"/>
      <c r="AH109" s="335"/>
      <c r="AI109" s="335" t="s">
        <v>403</v>
      </c>
      <c r="AJ109" s="335"/>
      <c r="AK109" s="335"/>
      <c r="AL109" s="335"/>
      <c r="AM109" s="335" t="s">
        <v>500</v>
      </c>
      <c r="AN109" s="335"/>
      <c r="AO109" s="335"/>
      <c r="AP109" s="335"/>
      <c r="AQ109" s="360" t="s">
        <v>408</v>
      </c>
      <c r="AR109" s="361"/>
      <c r="AS109" s="361"/>
      <c r="AT109" s="361"/>
      <c r="AU109" s="360" t="s">
        <v>532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346</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381</v>
      </c>
      <c r="AF112" s="335"/>
      <c r="AG112" s="335"/>
      <c r="AH112" s="335"/>
      <c r="AI112" s="335" t="s">
        <v>403</v>
      </c>
      <c r="AJ112" s="335"/>
      <c r="AK112" s="335"/>
      <c r="AL112" s="335"/>
      <c r="AM112" s="335" t="s">
        <v>500</v>
      </c>
      <c r="AN112" s="335"/>
      <c r="AO112" s="335"/>
      <c r="AP112" s="335"/>
      <c r="AQ112" s="360" t="s">
        <v>408</v>
      </c>
      <c r="AR112" s="361"/>
      <c r="AS112" s="361"/>
      <c r="AT112" s="361"/>
      <c r="AU112" s="360" t="s">
        <v>532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381</v>
      </c>
      <c r="AF115" s="335"/>
      <c r="AG115" s="335"/>
      <c r="AH115" s="335"/>
      <c r="AI115" s="335" t="s">
        <v>403</v>
      </c>
      <c r="AJ115" s="335"/>
      <c r="AK115" s="335"/>
      <c r="AL115" s="335"/>
      <c r="AM115" s="335" t="s">
        <v>500</v>
      </c>
      <c r="AN115" s="335"/>
      <c r="AO115" s="335"/>
      <c r="AP115" s="335"/>
      <c r="AQ115" s="336" t="s">
        <v>533</v>
      </c>
      <c r="AR115" s="337"/>
      <c r="AS115" s="337"/>
      <c r="AT115" s="337"/>
      <c r="AU115" s="337"/>
      <c r="AV115" s="337"/>
      <c r="AW115" s="337"/>
      <c r="AX115" s="338"/>
    </row>
    <row r="116" spans="1:51" ht="74.650000000000006" customHeight="1" x14ac:dyDescent="0.15">
      <c r="A116" s="292"/>
      <c r="B116" s="293"/>
      <c r="C116" s="293"/>
      <c r="D116" s="293"/>
      <c r="E116" s="293"/>
      <c r="F116" s="294"/>
      <c r="G116" s="351" t="s">
        <v>798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721</v>
      </c>
      <c r="AC116" s="301"/>
      <c r="AD116" s="302"/>
      <c r="AE116" s="358">
        <v>1375</v>
      </c>
      <c r="AF116" s="358"/>
      <c r="AG116" s="358"/>
      <c r="AH116" s="358"/>
      <c r="AI116" s="358">
        <v>1904</v>
      </c>
      <c r="AJ116" s="358"/>
      <c r="AK116" s="358"/>
      <c r="AL116" s="358"/>
      <c r="AM116" s="358">
        <v>350</v>
      </c>
      <c r="AN116" s="358"/>
      <c r="AO116" s="358"/>
      <c r="AP116" s="358"/>
      <c r="AQ116" s="363">
        <v>255</v>
      </c>
      <c r="AR116" s="364"/>
      <c r="AS116" s="364"/>
      <c r="AT116" s="364"/>
      <c r="AU116" s="364"/>
      <c r="AV116" s="364"/>
      <c r="AW116" s="364"/>
      <c r="AX116" s="365"/>
    </row>
    <row r="117" spans="1:51" ht="74.650000000000006"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802</v>
      </c>
      <c r="AC117" s="343"/>
      <c r="AD117" s="344"/>
      <c r="AE117" s="306" t="s">
        <v>722</v>
      </c>
      <c r="AF117" s="306"/>
      <c r="AG117" s="306"/>
      <c r="AH117" s="306"/>
      <c r="AI117" s="306" t="s">
        <v>723</v>
      </c>
      <c r="AJ117" s="306"/>
      <c r="AK117" s="306"/>
      <c r="AL117" s="306"/>
      <c r="AM117" s="306" t="s">
        <v>793</v>
      </c>
      <c r="AN117" s="306"/>
      <c r="AO117" s="306"/>
      <c r="AP117" s="306"/>
      <c r="AQ117" s="306" t="s">
        <v>799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381</v>
      </c>
      <c r="AF118" s="335"/>
      <c r="AG118" s="335"/>
      <c r="AH118" s="335"/>
      <c r="AI118" s="335" t="s">
        <v>403</v>
      </c>
      <c r="AJ118" s="335"/>
      <c r="AK118" s="335"/>
      <c r="AL118" s="335"/>
      <c r="AM118" s="335" t="s">
        <v>500</v>
      </c>
      <c r="AN118" s="335"/>
      <c r="AO118" s="335"/>
      <c r="AP118" s="335"/>
      <c r="AQ118" s="336" t="s">
        <v>533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724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725</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381</v>
      </c>
      <c r="AF121" s="335"/>
      <c r="AG121" s="335"/>
      <c r="AH121" s="335"/>
      <c r="AI121" s="335" t="s">
        <v>403</v>
      </c>
      <c r="AJ121" s="335"/>
      <c r="AK121" s="335"/>
      <c r="AL121" s="335"/>
      <c r="AM121" s="335" t="s">
        <v>500</v>
      </c>
      <c r="AN121" s="335"/>
      <c r="AO121" s="335"/>
      <c r="AP121" s="335"/>
      <c r="AQ121" s="336" t="s">
        <v>533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726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725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381</v>
      </c>
      <c r="AF124" s="335"/>
      <c r="AG124" s="335"/>
      <c r="AH124" s="335"/>
      <c r="AI124" s="335" t="s">
        <v>403</v>
      </c>
      <c r="AJ124" s="335"/>
      <c r="AK124" s="335"/>
      <c r="AL124" s="335"/>
      <c r="AM124" s="335" t="s">
        <v>500</v>
      </c>
      <c r="AN124" s="335"/>
      <c r="AO124" s="335"/>
      <c r="AP124" s="335"/>
      <c r="AQ124" s="336" t="s">
        <v>533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726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727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381</v>
      </c>
      <c r="AF127" s="335"/>
      <c r="AG127" s="335"/>
      <c r="AH127" s="335"/>
      <c r="AI127" s="335" t="s">
        <v>403</v>
      </c>
      <c r="AJ127" s="335"/>
      <c r="AK127" s="335"/>
      <c r="AL127" s="335"/>
      <c r="AM127" s="335" t="s">
        <v>500</v>
      </c>
      <c r="AN127" s="335"/>
      <c r="AO127" s="335"/>
      <c r="AP127" s="335"/>
      <c r="AQ127" s="336" t="s">
        <v>533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726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725</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396</v>
      </c>
      <c r="B130" s="985"/>
      <c r="C130" s="984" t="s">
        <v>236</v>
      </c>
      <c r="D130" s="985"/>
      <c r="E130" s="308" t="s">
        <v>265</v>
      </c>
      <c r="F130" s="309"/>
      <c r="G130" s="310" t="s">
        <v>728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381</v>
      </c>
      <c r="AF132" s="199"/>
      <c r="AG132" s="199"/>
      <c r="AH132" s="200"/>
      <c r="AI132" s="215" t="s">
        <v>403</v>
      </c>
      <c r="AJ132" s="199"/>
      <c r="AK132" s="199"/>
      <c r="AL132" s="200"/>
      <c r="AM132" s="215" t="s">
        <v>690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711</v>
      </c>
      <c r="AR133" s="271"/>
      <c r="AS133" s="179" t="s">
        <v>233</v>
      </c>
      <c r="AT133" s="202"/>
      <c r="AU133" s="178" t="s">
        <v>711</v>
      </c>
      <c r="AV133" s="178"/>
      <c r="AW133" s="179" t="s">
        <v>179</v>
      </c>
      <c r="AX133" s="180"/>
      <c r="AY133">
        <f>$AY$132</f>
        <v>1</v>
      </c>
    </row>
    <row r="134" spans="1:51" ht="39.75" customHeight="1" x14ac:dyDescent="0.15">
      <c r="A134" s="988"/>
      <c r="B134" s="253"/>
      <c r="C134" s="252"/>
      <c r="D134" s="253"/>
      <c r="E134" s="252"/>
      <c r="F134" s="314"/>
      <c r="G134" s="232" t="s">
        <v>711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711</v>
      </c>
      <c r="AC134" s="224"/>
      <c r="AD134" s="224"/>
      <c r="AE134" s="266" t="s">
        <v>711</v>
      </c>
      <c r="AF134" s="167"/>
      <c r="AG134" s="167"/>
      <c r="AH134" s="167"/>
      <c r="AI134" s="266" t="s">
        <v>711</v>
      </c>
      <c r="AJ134" s="167"/>
      <c r="AK134" s="167"/>
      <c r="AL134" s="167"/>
      <c r="AM134" s="266" t="s">
        <v>785</v>
      </c>
      <c r="AN134" s="167"/>
      <c r="AO134" s="167"/>
      <c r="AP134" s="167"/>
      <c r="AQ134" s="266" t="s">
        <v>711</v>
      </c>
      <c r="AR134" s="167"/>
      <c r="AS134" s="167"/>
      <c r="AT134" s="167"/>
      <c r="AU134" s="266" t="s">
        <v>711</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711</v>
      </c>
      <c r="AC135" s="175"/>
      <c r="AD135" s="175"/>
      <c r="AE135" s="266" t="s">
        <v>711</v>
      </c>
      <c r="AF135" s="167"/>
      <c r="AG135" s="167"/>
      <c r="AH135" s="167"/>
      <c r="AI135" s="266" t="s">
        <v>711</v>
      </c>
      <c r="AJ135" s="167"/>
      <c r="AK135" s="167"/>
      <c r="AL135" s="167"/>
      <c r="AM135" s="266" t="s">
        <v>791</v>
      </c>
      <c r="AN135" s="167"/>
      <c r="AO135" s="167"/>
      <c r="AP135" s="167"/>
      <c r="AQ135" s="266" t="s">
        <v>711</v>
      </c>
      <c r="AR135" s="167"/>
      <c r="AS135" s="167"/>
      <c r="AT135" s="167"/>
      <c r="AU135" s="266" t="s">
        <v>711</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381</v>
      </c>
      <c r="AF136" s="199"/>
      <c r="AG136" s="199"/>
      <c r="AH136" s="200"/>
      <c r="AI136" s="215" t="s">
        <v>403</v>
      </c>
      <c r="AJ136" s="199"/>
      <c r="AK136" s="199"/>
      <c r="AL136" s="200"/>
      <c r="AM136" s="215" t="s">
        <v>690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381</v>
      </c>
      <c r="AF140" s="199"/>
      <c r="AG140" s="199"/>
      <c r="AH140" s="200"/>
      <c r="AI140" s="215" t="s">
        <v>403</v>
      </c>
      <c r="AJ140" s="199"/>
      <c r="AK140" s="199"/>
      <c r="AL140" s="200"/>
      <c r="AM140" s="215" t="s">
        <v>690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381</v>
      </c>
      <c r="AF144" s="199"/>
      <c r="AG144" s="199"/>
      <c r="AH144" s="200"/>
      <c r="AI144" s="215" t="s">
        <v>403</v>
      </c>
      <c r="AJ144" s="199"/>
      <c r="AK144" s="199"/>
      <c r="AL144" s="200"/>
      <c r="AM144" s="215" t="s">
        <v>690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381</v>
      </c>
      <c r="AF148" s="199"/>
      <c r="AG148" s="199"/>
      <c r="AH148" s="200"/>
      <c r="AI148" s="215" t="s">
        <v>403</v>
      </c>
      <c r="AJ148" s="199"/>
      <c r="AK148" s="199"/>
      <c r="AL148" s="200"/>
      <c r="AM148" s="215" t="s">
        <v>690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330</v>
      </c>
      <c r="R152" s="199"/>
      <c r="S152" s="199"/>
      <c r="T152" s="199"/>
      <c r="U152" s="199"/>
      <c r="V152" s="199"/>
      <c r="W152" s="199"/>
      <c r="X152" s="199"/>
      <c r="Y152" s="199"/>
      <c r="Z152" s="199"/>
      <c r="AA152" s="199"/>
      <c r="AB152" s="287" t="s">
        <v>331</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730</v>
      </c>
      <c r="H154" s="191"/>
      <c r="I154" s="191"/>
      <c r="J154" s="191"/>
      <c r="K154" s="191"/>
      <c r="L154" s="191"/>
      <c r="M154" s="191"/>
      <c r="N154" s="191"/>
      <c r="O154" s="191"/>
      <c r="P154" s="233"/>
      <c r="Q154" s="190" t="s">
        <v>719</v>
      </c>
      <c r="R154" s="191"/>
      <c r="S154" s="191"/>
      <c r="T154" s="191"/>
      <c r="U154" s="191"/>
      <c r="V154" s="191"/>
      <c r="W154" s="191"/>
      <c r="X154" s="191"/>
      <c r="Y154" s="191"/>
      <c r="Z154" s="191"/>
      <c r="AA154" s="915"/>
      <c r="AB154" s="256" t="s">
        <v>534</v>
      </c>
      <c r="AC154" s="257"/>
      <c r="AD154" s="257"/>
      <c r="AE154" s="262" t="s">
        <v>742</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792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330</v>
      </c>
      <c r="R159" s="199"/>
      <c r="S159" s="199"/>
      <c r="T159" s="199"/>
      <c r="U159" s="199"/>
      <c r="V159" s="199"/>
      <c r="W159" s="199"/>
      <c r="X159" s="199"/>
      <c r="Y159" s="199"/>
      <c r="Z159" s="199"/>
      <c r="AA159" s="199"/>
      <c r="AB159" s="287" t="s">
        <v>331</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330</v>
      </c>
      <c r="R166" s="199"/>
      <c r="S166" s="199"/>
      <c r="T166" s="199"/>
      <c r="U166" s="199"/>
      <c r="V166" s="199"/>
      <c r="W166" s="199"/>
      <c r="X166" s="199"/>
      <c r="Y166" s="199"/>
      <c r="Z166" s="199"/>
      <c r="AA166" s="199"/>
      <c r="AB166" s="287" t="s">
        <v>331</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330</v>
      </c>
      <c r="R173" s="199"/>
      <c r="S173" s="199"/>
      <c r="T173" s="199"/>
      <c r="U173" s="199"/>
      <c r="V173" s="199"/>
      <c r="W173" s="199"/>
      <c r="X173" s="199"/>
      <c r="Y173" s="199"/>
      <c r="Z173" s="199"/>
      <c r="AA173" s="199"/>
      <c r="AB173" s="287" t="s">
        <v>331</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330</v>
      </c>
      <c r="R180" s="199"/>
      <c r="S180" s="199"/>
      <c r="T180" s="199"/>
      <c r="U180" s="199"/>
      <c r="V180" s="199"/>
      <c r="W180" s="199"/>
      <c r="X180" s="199"/>
      <c r="Y180" s="199"/>
      <c r="Z180" s="199"/>
      <c r="AA180" s="199"/>
      <c r="AB180" s="287" t="s">
        <v>331</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295</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381</v>
      </c>
      <c r="AF192" s="199"/>
      <c r="AG192" s="199"/>
      <c r="AH192" s="200"/>
      <c r="AI192" s="215" t="s">
        <v>403</v>
      </c>
      <c r="AJ192" s="199"/>
      <c r="AK192" s="199"/>
      <c r="AL192" s="200"/>
      <c r="AM192" s="215" t="s">
        <v>690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381</v>
      </c>
      <c r="AF196" s="199"/>
      <c r="AG196" s="199"/>
      <c r="AH196" s="200"/>
      <c r="AI196" s="215" t="s">
        <v>403</v>
      </c>
      <c r="AJ196" s="199"/>
      <c r="AK196" s="199"/>
      <c r="AL196" s="200"/>
      <c r="AM196" s="215" t="s">
        <v>690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381</v>
      </c>
      <c r="AF200" s="199"/>
      <c r="AG200" s="199"/>
      <c r="AH200" s="200"/>
      <c r="AI200" s="215" t="s">
        <v>403</v>
      </c>
      <c r="AJ200" s="199"/>
      <c r="AK200" s="199"/>
      <c r="AL200" s="200"/>
      <c r="AM200" s="215" t="s">
        <v>690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381</v>
      </c>
      <c r="AF204" s="199"/>
      <c r="AG204" s="199"/>
      <c r="AH204" s="200"/>
      <c r="AI204" s="215" t="s">
        <v>403</v>
      </c>
      <c r="AJ204" s="199"/>
      <c r="AK204" s="199"/>
      <c r="AL204" s="200"/>
      <c r="AM204" s="215" t="s">
        <v>690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381</v>
      </c>
      <c r="AF208" s="199"/>
      <c r="AG208" s="199"/>
      <c r="AH208" s="200"/>
      <c r="AI208" s="215" t="s">
        <v>403</v>
      </c>
      <c r="AJ208" s="199"/>
      <c r="AK208" s="199"/>
      <c r="AL208" s="200"/>
      <c r="AM208" s="215" t="s">
        <v>690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330</v>
      </c>
      <c r="R212" s="199"/>
      <c r="S212" s="199"/>
      <c r="T212" s="199"/>
      <c r="U212" s="199"/>
      <c r="V212" s="199"/>
      <c r="W212" s="199"/>
      <c r="X212" s="199"/>
      <c r="Y212" s="199"/>
      <c r="Z212" s="199"/>
      <c r="AA212" s="199"/>
      <c r="AB212" s="287" t="s">
        <v>331</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330</v>
      </c>
      <c r="R219" s="199"/>
      <c r="S219" s="199"/>
      <c r="T219" s="199"/>
      <c r="U219" s="199"/>
      <c r="V219" s="199"/>
      <c r="W219" s="199"/>
      <c r="X219" s="199"/>
      <c r="Y219" s="199"/>
      <c r="Z219" s="199"/>
      <c r="AA219" s="199"/>
      <c r="AB219" s="287" t="s">
        <v>331</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330</v>
      </c>
      <c r="R226" s="199"/>
      <c r="S226" s="199"/>
      <c r="T226" s="199"/>
      <c r="U226" s="199"/>
      <c r="V226" s="199"/>
      <c r="W226" s="199"/>
      <c r="X226" s="199"/>
      <c r="Y226" s="199"/>
      <c r="Z226" s="199"/>
      <c r="AA226" s="199"/>
      <c r="AB226" s="287" t="s">
        <v>331</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330</v>
      </c>
      <c r="R233" s="199"/>
      <c r="S233" s="199"/>
      <c r="T233" s="199"/>
      <c r="U233" s="199"/>
      <c r="V233" s="199"/>
      <c r="W233" s="199"/>
      <c r="X233" s="199"/>
      <c r="Y233" s="199"/>
      <c r="Z233" s="199"/>
      <c r="AA233" s="199"/>
      <c r="AB233" s="287" t="s">
        <v>331</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330</v>
      </c>
      <c r="R240" s="199"/>
      <c r="S240" s="199"/>
      <c r="T240" s="199"/>
      <c r="U240" s="199"/>
      <c r="V240" s="199"/>
      <c r="W240" s="199"/>
      <c r="X240" s="199"/>
      <c r="Y240" s="199"/>
      <c r="Z240" s="199"/>
      <c r="AA240" s="199"/>
      <c r="AB240" s="287" t="s">
        <v>331</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295</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381</v>
      </c>
      <c r="AF252" s="199"/>
      <c r="AG252" s="199"/>
      <c r="AH252" s="200"/>
      <c r="AI252" s="215" t="s">
        <v>403</v>
      </c>
      <c r="AJ252" s="199"/>
      <c r="AK252" s="199"/>
      <c r="AL252" s="200"/>
      <c r="AM252" s="215" t="s">
        <v>690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381</v>
      </c>
      <c r="AF256" s="199"/>
      <c r="AG256" s="199"/>
      <c r="AH256" s="200"/>
      <c r="AI256" s="215" t="s">
        <v>403</v>
      </c>
      <c r="AJ256" s="199"/>
      <c r="AK256" s="199"/>
      <c r="AL256" s="200"/>
      <c r="AM256" s="215" t="s">
        <v>690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381</v>
      </c>
      <c r="AF260" s="199"/>
      <c r="AG260" s="199"/>
      <c r="AH260" s="200"/>
      <c r="AI260" s="215" t="s">
        <v>403</v>
      </c>
      <c r="AJ260" s="199"/>
      <c r="AK260" s="199"/>
      <c r="AL260" s="200"/>
      <c r="AM260" s="215" t="s">
        <v>690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381</v>
      </c>
      <c r="AF264" s="199"/>
      <c r="AG264" s="199"/>
      <c r="AH264" s="200"/>
      <c r="AI264" s="215" t="s">
        <v>403</v>
      </c>
      <c r="AJ264" s="199"/>
      <c r="AK264" s="199"/>
      <c r="AL264" s="200"/>
      <c r="AM264" s="215" t="s">
        <v>690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381</v>
      </c>
      <c r="AF268" s="199"/>
      <c r="AG268" s="199"/>
      <c r="AH268" s="200"/>
      <c r="AI268" s="215" t="s">
        <v>403</v>
      </c>
      <c r="AJ268" s="199"/>
      <c r="AK268" s="199"/>
      <c r="AL268" s="200"/>
      <c r="AM268" s="215" t="s">
        <v>690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330</v>
      </c>
      <c r="R272" s="199"/>
      <c r="S272" s="199"/>
      <c r="T272" s="199"/>
      <c r="U272" s="199"/>
      <c r="V272" s="199"/>
      <c r="W272" s="199"/>
      <c r="X272" s="199"/>
      <c r="Y272" s="199"/>
      <c r="Z272" s="199"/>
      <c r="AA272" s="199"/>
      <c r="AB272" s="287" t="s">
        <v>331</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330</v>
      </c>
      <c r="R279" s="199"/>
      <c r="S279" s="199"/>
      <c r="T279" s="199"/>
      <c r="U279" s="199"/>
      <c r="V279" s="199"/>
      <c r="W279" s="199"/>
      <c r="X279" s="199"/>
      <c r="Y279" s="199"/>
      <c r="Z279" s="199"/>
      <c r="AA279" s="199"/>
      <c r="AB279" s="287" t="s">
        <v>331</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330</v>
      </c>
      <c r="R286" s="199"/>
      <c r="S286" s="199"/>
      <c r="T286" s="199"/>
      <c r="U286" s="199"/>
      <c r="V286" s="199"/>
      <c r="W286" s="199"/>
      <c r="X286" s="199"/>
      <c r="Y286" s="199"/>
      <c r="Z286" s="199"/>
      <c r="AA286" s="199"/>
      <c r="AB286" s="287" t="s">
        <v>331</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330</v>
      </c>
      <c r="R293" s="199"/>
      <c r="S293" s="199"/>
      <c r="T293" s="199"/>
      <c r="U293" s="199"/>
      <c r="V293" s="199"/>
      <c r="W293" s="199"/>
      <c r="X293" s="199"/>
      <c r="Y293" s="199"/>
      <c r="Z293" s="199"/>
      <c r="AA293" s="199"/>
      <c r="AB293" s="287" t="s">
        <v>331</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330</v>
      </c>
      <c r="R300" s="199"/>
      <c r="S300" s="199"/>
      <c r="T300" s="199"/>
      <c r="U300" s="199"/>
      <c r="V300" s="199"/>
      <c r="W300" s="199"/>
      <c r="X300" s="199"/>
      <c r="Y300" s="199"/>
      <c r="Z300" s="199"/>
      <c r="AA300" s="199"/>
      <c r="AB300" s="287" t="s">
        <v>331</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295</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381</v>
      </c>
      <c r="AF312" s="199"/>
      <c r="AG312" s="199"/>
      <c r="AH312" s="200"/>
      <c r="AI312" s="215" t="s">
        <v>403</v>
      </c>
      <c r="AJ312" s="199"/>
      <c r="AK312" s="199"/>
      <c r="AL312" s="200"/>
      <c r="AM312" s="215" t="s">
        <v>690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381</v>
      </c>
      <c r="AF316" s="199"/>
      <c r="AG316" s="199"/>
      <c r="AH316" s="200"/>
      <c r="AI316" s="215" t="s">
        <v>403</v>
      </c>
      <c r="AJ316" s="199"/>
      <c r="AK316" s="199"/>
      <c r="AL316" s="200"/>
      <c r="AM316" s="215" t="s">
        <v>690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381</v>
      </c>
      <c r="AF320" s="199"/>
      <c r="AG320" s="199"/>
      <c r="AH320" s="200"/>
      <c r="AI320" s="215" t="s">
        <v>403</v>
      </c>
      <c r="AJ320" s="199"/>
      <c r="AK320" s="199"/>
      <c r="AL320" s="200"/>
      <c r="AM320" s="215" t="s">
        <v>690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381</v>
      </c>
      <c r="AF324" s="199"/>
      <c r="AG324" s="199"/>
      <c r="AH324" s="200"/>
      <c r="AI324" s="215" t="s">
        <v>403</v>
      </c>
      <c r="AJ324" s="199"/>
      <c r="AK324" s="199"/>
      <c r="AL324" s="200"/>
      <c r="AM324" s="215" t="s">
        <v>690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381</v>
      </c>
      <c r="AF328" s="199"/>
      <c r="AG328" s="199"/>
      <c r="AH328" s="200"/>
      <c r="AI328" s="215" t="s">
        <v>403</v>
      </c>
      <c r="AJ328" s="199"/>
      <c r="AK328" s="199"/>
      <c r="AL328" s="200"/>
      <c r="AM328" s="215" t="s">
        <v>690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330</v>
      </c>
      <c r="R332" s="199"/>
      <c r="S332" s="199"/>
      <c r="T332" s="199"/>
      <c r="U332" s="199"/>
      <c r="V332" s="199"/>
      <c r="W332" s="199"/>
      <c r="X332" s="199"/>
      <c r="Y332" s="199"/>
      <c r="Z332" s="199"/>
      <c r="AA332" s="199"/>
      <c r="AB332" s="287" t="s">
        <v>331</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330</v>
      </c>
      <c r="R339" s="199"/>
      <c r="S339" s="199"/>
      <c r="T339" s="199"/>
      <c r="U339" s="199"/>
      <c r="V339" s="199"/>
      <c r="W339" s="199"/>
      <c r="X339" s="199"/>
      <c r="Y339" s="199"/>
      <c r="Z339" s="199"/>
      <c r="AA339" s="199"/>
      <c r="AB339" s="287" t="s">
        <v>331</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330</v>
      </c>
      <c r="R346" s="199"/>
      <c r="S346" s="199"/>
      <c r="T346" s="199"/>
      <c r="U346" s="199"/>
      <c r="V346" s="199"/>
      <c r="W346" s="199"/>
      <c r="X346" s="199"/>
      <c r="Y346" s="199"/>
      <c r="Z346" s="199"/>
      <c r="AA346" s="199"/>
      <c r="AB346" s="287" t="s">
        <v>331</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330</v>
      </c>
      <c r="R353" s="199"/>
      <c r="S353" s="199"/>
      <c r="T353" s="199"/>
      <c r="U353" s="199"/>
      <c r="V353" s="199"/>
      <c r="W353" s="199"/>
      <c r="X353" s="199"/>
      <c r="Y353" s="199"/>
      <c r="Z353" s="199"/>
      <c r="AA353" s="199"/>
      <c r="AB353" s="287" t="s">
        <v>331</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330</v>
      </c>
      <c r="R360" s="199"/>
      <c r="S360" s="199"/>
      <c r="T360" s="199"/>
      <c r="U360" s="199"/>
      <c r="V360" s="199"/>
      <c r="W360" s="199"/>
      <c r="X360" s="199"/>
      <c r="Y360" s="199"/>
      <c r="Z360" s="199"/>
      <c r="AA360" s="199"/>
      <c r="AB360" s="287" t="s">
        <v>331</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295</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381</v>
      </c>
      <c r="AF372" s="199"/>
      <c r="AG372" s="199"/>
      <c r="AH372" s="200"/>
      <c r="AI372" s="215" t="s">
        <v>403</v>
      </c>
      <c r="AJ372" s="199"/>
      <c r="AK372" s="199"/>
      <c r="AL372" s="200"/>
      <c r="AM372" s="215" t="s">
        <v>690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381</v>
      </c>
      <c r="AF376" s="199"/>
      <c r="AG376" s="199"/>
      <c r="AH376" s="200"/>
      <c r="AI376" s="215" t="s">
        <v>403</v>
      </c>
      <c r="AJ376" s="199"/>
      <c r="AK376" s="199"/>
      <c r="AL376" s="200"/>
      <c r="AM376" s="215" t="s">
        <v>690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381</v>
      </c>
      <c r="AF380" s="199"/>
      <c r="AG380" s="199"/>
      <c r="AH380" s="200"/>
      <c r="AI380" s="215" t="s">
        <v>403</v>
      </c>
      <c r="AJ380" s="199"/>
      <c r="AK380" s="199"/>
      <c r="AL380" s="200"/>
      <c r="AM380" s="215" t="s">
        <v>690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381</v>
      </c>
      <c r="AF384" s="199"/>
      <c r="AG384" s="199"/>
      <c r="AH384" s="200"/>
      <c r="AI384" s="215" t="s">
        <v>403</v>
      </c>
      <c r="AJ384" s="199"/>
      <c r="AK384" s="199"/>
      <c r="AL384" s="200"/>
      <c r="AM384" s="215" t="s">
        <v>690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381</v>
      </c>
      <c r="AF388" s="199"/>
      <c r="AG388" s="199"/>
      <c r="AH388" s="200"/>
      <c r="AI388" s="215" t="s">
        <v>403</v>
      </c>
      <c r="AJ388" s="199"/>
      <c r="AK388" s="199"/>
      <c r="AL388" s="200"/>
      <c r="AM388" s="215" t="s">
        <v>690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330</v>
      </c>
      <c r="R392" s="199"/>
      <c r="S392" s="199"/>
      <c r="T392" s="199"/>
      <c r="U392" s="199"/>
      <c r="V392" s="199"/>
      <c r="W392" s="199"/>
      <c r="X392" s="199"/>
      <c r="Y392" s="199"/>
      <c r="Z392" s="199"/>
      <c r="AA392" s="199"/>
      <c r="AB392" s="287" t="s">
        <v>331</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330</v>
      </c>
      <c r="R399" s="199"/>
      <c r="S399" s="199"/>
      <c r="T399" s="199"/>
      <c r="U399" s="199"/>
      <c r="V399" s="199"/>
      <c r="W399" s="199"/>
      <c r="X399" s="199"/>
      <c r="Y399" s="199"/>
      <c r="Z399" s="199"/>
      <c r="AA399" s="199"/>
      <c r="AB399" s="287" t="s">
        <v>331</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330</v>
      </c>
      <c r="R406" s="199"/>
      <c r="S406" s="199"/>
      <c r="T406" s="199"/>
      <c r="U406" s="199"/>
      <c r="V406" s="199"/>
      <c r="W406" s="199"/>
      <c r="X406" s="199"/>
      <c r="Y406" s="199"/>
      <c r="Z406" s="199"/>
      <c r="AA406" s="199"/>
      <c r="AB406" s="287" t="s">
        <v>331</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330</v>
      </c>
      <c r="R413" s="199"/>
      <c r="S413" s="199"/>
      <c r="T413" s="199"/>
      <c r="U413" s="199"/>
      <c r="V413" s="199"/>
      <c r="W413" s="199"/>
      <c r="X413" s="199"/>
      <c r="Y413" s="199"/>
      <c r="Z413" s="199"/>
      <c r="AA413" s="199"/>
      <c r="AB413" s="287" t="s">
        <v>331</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330</v>
      </c>
      <c r="R420" s="199"/>
      <c r="S420" s="199"/>
      <c r="T420" s="199"/>
      <c r="U420" s="199"/>
      <c r="V420" s="199"/>
      <c r="W420" s="199"/>
      <c r="X420" s="199"/>
      <c r="Y420" s="199"/>
      <c r="Z420" s="199"/>
      <c r="AA420" s="199"/>
      <c r="AB420" s="287" t="s">
        <v>331</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295</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662</v>
      </c>
      <c r="D430" s="251"/>
      <c r="E430" s="239" t="s">
        <v>390</v>
      </c>
      <c r="F430" s="444"/>
      <c r="G430" s="241" t="s">
        <v>252</v>
      </c>
      <c r="H430" s="188"/>
      <c r="I430" s="188"/>
      <c r="J430" s="242" t="s">
        <v>711</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534</v>
      </c>
      <c r="AJ431" s="214"/>
      <c r="AK431" s="214"/>
      <c r="AL431" s="215"/>
      <c r="AM431" s="214" t="s">
        <v>535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711</v>
      </c>
      <c r="AF432" s="178"/>
      <c r="AG432" s="179" t="s">
        <v>233</v>
      </c>
      <c r="AH432" s="202"/>
      <c r="AI432" s="216"/>
      <c r="AJ432" s="216"/>
      <c r="AK432" s="216"/>
      <c r="AL432" s="217"/>
      <c r="AM432" s="216"/>
      <c r="AN432" s="216"/>
      <c r="AO432" s="216"/>
      <c r="AP432" s="217"/>
      <c r="AQ432" s="231" t="s">
        <v>711</v>
      </c>
      <c r="AR432" s="178"/>
      <c r="AS432" s="179" t="s">
        <v>233</v>
      </c>
      <c r="AT432" s="202"/>
      <c r="AU432" s="178" t="s">
        <v>711</v>
      </c>
      <c r="AV432" s="178"/>
      <c r="AW432" s="179" t="s">
        <v>179</v>
      </c>
      <c r="AX432" s="180"/>
      <c r="AY432">
        <f>$AY$431</f>
        <v>1</v>
      </c>
    </row>
    <row r="433" spans="1:51" ht="23.25" customHeight="1" x14ac:dyDescent="0.15">
      <c r="A433" s="988"/>
      <c r="B433" s="253"/>
      <c r="C433" s="252"/>
      <c r="D433" s="253"/>
      <c r="E433" s="196"/>
      <c r="F433" s="197"/>
      <c r="G433" s="232" t="s">
        <v>711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711</v>
      </c>
      <c r="AC433" s="175"/>
      <c r="AD433" s="175"/>
      <c r="AE433" s="166" t="s">
        <v>711</v>
      </c>
      <c r="AF433" s="167"/>
      <c r="AG433" s="167"/>
      <c r="AH433" s="167"/>
      <c r="AI433" s="166" t="s">
        <v>711</v>
      </c>
      <c r="AJ433" s="167"/>
      <c r="AK433" s="167"/>
      <c r="AL433" s="167"/>
      <c r="AM433" s="166"/>
      <c r="AN433" s="167"/>
      <c r="AO433" s="167"/>
      <c r="AP433" s="168"/>
      <c r="AQ433" s="166" t="s">
        <v>711</v>
      </c>
      <c r="AR433" s="167"/>
      <c r="AS433" s="167"/>
      <c r="AT433" s="168"/>
      <c r="AU433" s="167" t="s">
        <v>711</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711</v>
      </c>
      <c r="AC434" s="224"/>
      <c r="AD434" s="224"/>
      <c r="AE434" s="166" t="s">
        <v>711</v>
      </c>
      <c r="AF434" s="167"/>
      <c r="AG434" s="167"/>
      <c r="AH434" s="168"/>
      <c r="AI434" s="166" t="s">
        <v>711</v>
      </c>
      <c r="AJ434" s="167"/>
      <c r="AK434" s="167"/>
      <c r="AL434" s="167"/>
      <c r="AM434" s="166"/>
      <c r="AN434" s="167"/>
      <c r="AO434" s="167"/>
      <c r="AP434" s="168"/>
      <c r="AQ434" s="166" t="s">
        <v>711</v>
      </c>
      <c r="AR434" s="167"/>
      <c r="AS434" s="167"/>
      <c r="AT434" s="168"/>
      <c r="AU434" s="167" t="s">
        <v>711</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711</v>
      </c>
      <c r="AF435" s="167"/>
      <c r="AG435" s="167"/>
      <c r="AH435" s="168"/>
      <c r="AI435" s="166" t="s">
        <v>711</v>
      </c>
      <c r="AJ435" s="167"/>
      <c r="AK435" s="167"/>
      <c r="AL435" s="167"/>
      <c r="AM435" s="166"/>
      <c r="AN435" s="167"/>
      <c r="AO435" s="167"/>
      <c r="AP435" s="168"/>
      <c r="AQ435" s="166" t="s">
        <v>711</v>
      </c>
      <c r="AR435" s="167"/>
      <c r="AS435" s="167"/>
      <c r="AT435" s="168"/>
      <c r="AU435" s="167" t="s">
        <v>711</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534</v>
      </c>
      <c r="AJ436" s="214"/>
      <c r="AK436" s="214"/>
      <c r="AL436" s="215"/>
      <c r="AM436" s="214" t="s">
        <v>535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534</v>
      </c>
      <c r="AJ441" s="214"/>
      <c r="AK441" s="214"/>
      <c r="AL441" s="215"/>
      <c r="AM441" s="214" t="s">
        <v>535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534</v>
      </c>
      <c r="AJ446" s="214"/>
      <c r="AK446" s="214"/>
      <c r="AL446" s="215"/>
      <c r="AM446" s="214" t="s">
        <v>535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534</v>
      </c>
      <c r="AJ451" s="214"/>
      <c r="AK451" s="214"/>
      <c r="AL451" s="215"/>
      <c r="AM451" s="214" t="s">
        <v>535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534</v>
      </c>
      <c r="AJ456" s="214"/>
      <c r="AK456" s="214"/>
      <c r="AL456" s="215"/>
      <c r="AM456" s="214" t="s">
        <v>535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534</v>
      </c>
      <c r="AJ461" s="214"/>
      <c r="AK461" s="214"/>
      <c r="AL461" s="215"/>
      <c r="AM461" s="214" t="s">
        <v>535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534</v>
      </c>
      <c r="AJ466" s="214"/>
      <c r="AK466" s="214"/>
      <c r="AL466" s="215"/>
      <c r="AM466" s="214" t="s">
        <v>535</v>
      </c>
      <c r="AN466" s="214"/>
      <c r="AO466" s="214"/>
      <c r="AP466" s="215"/>
      <c r="AQ466" s="215" t="s">
        <v>232</v>
      </c>
      <c r="AR466" s="199"/>
      <c r="AS466" s="199"/>
      <c r="AT466" s="200"/>
      <c r="AU466" s="176" t="s">
        <v>134</v>
      </c>
      <c r="AV466" s="176"/>
      <c r="AW466" s="176"/>
      <c r="AX466" s="177"/>
      <c r="AY466">
        <f>COUNTA($G$468)</f>
        <v>1</v>
      </c>
    </row>
    <row r="467" spans="1:51" ht="18.75"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t="s">
        <v>711</v>
      </c>
      <c r="AF467" s="178"/>
      <c r="AG467" s="179" t="s">
        <v>233</v>
      </c>
      <c r="AH467" s="202"/>
      <c r="AI467" s="216"/>
      <c r="AJ467" s="216"/>
      <c r="AK467" s="216"/>
      <c r="AL467" s="217"/>
      <c r="AM467" s="216"/>
      <c r="AN467" s="216"/>
      <c r="AO467" s="216"/>
      <c r="AP467" s="217"/>
      <c r="AQ467" s="231" t="s">
        <v>711</v>
      </c>
      <c r="AR467" s="178"/>
      <c r="AS467" s="179" t="s">
        <v>233</v>
      </c>
      <c r="AT467" s="202"/>
      <c r="AU467" s="178" t="s">
        <v>711</v>
      </c>
      <c r="AV467" s="178"/>
      <c r="AW467" s="179" t="s">
        <v>179</v>
      </c>
      <c r="AX467" s="180"/>
      <c r="AY467">
        <f>$AY$466</f>
        <v>1</v>
      </c>
    </row>
    <row r="468" spans="1:51" ht="23.25" customHeight="1" x14ac:dyDescent="0.15">
      <c r="A468" s="988"/>
      <c r="B468" s="253"/>
      <c r="C468" s="252"/>
      <c r="D468" s="253"/>
      <c r="E468" s="196"/>
      <c r="F468" s="197"/>
      <c r="G468" s="232" t="s">
        <v>711</v>
      </c>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t="s">
        <v>711</v>
      </c>
      <c r="AC468" s="175"/>
      <c r="AD468" s="175"/>
      <c r="AE468" s="166" t="s">
        <v>711</v>
      </c>
      <c r="AF468" s="167"/>
      <c r="AG468" s="167"/>
      <c r="AH468" s="167"/>
      <c r="AI468" s="166" t="s">
        <v>711</v>
      </c>
      <c r="AJ468" s="167"/>
      <c r="AK468" s="167"/>
      <c r="AL468" s="167"/>
      <c r="AM468" s="166"/>
      <c r="AN468" s="167"/>
      <c r="AO468" s="167"/>
      <c r="AP468" s="168"/>
      <c r="AQ468" s="166" t="s">
        <v>711</v>
      </c>
      <c r="AR468" s="167"/>
      <c r="AS468" s="167"/>
      <c r="AT468" s="168"/>
      <c r="AU468" s="167" t="s">
        <v>711</v>
      </c>
      <c r="AV468" s="167"/>
      <c r="AW468" s="167"/>
      <c r="AX468" s="208"/>
      <c r="AY468">
        <f t="shared" ref="AY468:AY470" si="70">$AY$466</f>
        <v>1</v>
      </c>
    </row>
    <row r="469" spans="1:51" ht="23.25"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t="s">
        <v>711</v>
      </c>
      <c r="AC469" s="224"/>
      <c r="AD469" s="224"/>
      <c r="AE469" s="166" t="s">
        <v>711</v>
      </c>
      <c r="AF469" s="167"/>
      <c r="AG469" s="167"/>
      <c r="AH469" s="168"/>
      <c r="AI469" s="166" t="s">
        <v>711</v>
      </c>
      <c r="AJ469" s="167"/>
      <c r="AK469" s="167"/>
      <c r="AL469" s="167"/>
      <c r="AM469" s="166"/>
      <c r="AN469" s="167"/>
      <c r="AO469" s="167"/>
      <c r="AP469" s="168"/>
      <c r="AQ469" s="166" t="s">
        <v>711</v>
      </c>
      <c r="AR469" s="167"/>
      <c r="AS469" s="167"/>
      <c r="AT469" s="168"/>
      <c r="AU469" s="167" t="s">
        <v>711</v>
      </c>
      <c r="AV469" s="167"/>
      <c r="AW469" s="167"/>
      <c r="AX469" s="208"/>
      <c r="AY469">
        <f t="shared" si="70"/>
        <v>1</v>
      </c>
    </row>
    <row r="470" spans="1:51" ht="23.25" customHeight="1" thickBot="1" x14ac:dyDescent="0.2">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t="s">
        <v>711</v>
      </c>
      <c r="AF470" s="167"/>
      <c r="AG470" s="167"/>
      <c r="AH470" s="168"/>
      <c r="AI470" s="166" t="s">
        <v>711</v>
      </c>
      <c r="AJ470" s="167"/>
      <c r="AK470" s="167"/>
      <c r="AL470" s="167"/>
      <c r="AM470" s="166"/>
      <c r="AN470" s="167"/>
      <c r="AO470" s="167"/>
      <c r="AP470" s="168"/>
      <c r="AQ470" s="166" t="s">
        <v>711</v>
      </c>
      <c r="AR470" s="167"/>
      <c r="AS470" s="167"/>
      <c r="AT470" s="168"/>
      <c r="AU470" s="167" t="s">
        <v>711</v>
      </c>
      <c r="AV470" s="167"/>
      <c r="AW470" s="167"/>
      <c r="AX470" s="208"/>
      <c r="AY470">
        <f t="shared" si="70"/>
        <v>1</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534</v>
      </c>
      <c r="AJ471" s="214"/>
      <c r="AK471" s="214"/>
      <c r="AL471" s="215"/>
      <c r="AM471" s="214" t="s">
        <v>535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534</v>
      </c>
      <c r="AJ476" s="214"/>
      <c r="AK476" s="214"/>
      <c r="AL476" s="215"/>
      <c r="AM476" s="214" t="s">
        <v>535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398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393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534</v>
      </c>
      <c r="AJ485" s="214"/>
      <c r="AK485" s="214"/>
      <c r="AL485" s="215"/>
      <c r="AM485" s="214" t="s">
        <v>535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534</v>
      </c>
      <c r="AJ490" s="214"/>
      <c r="AK490" s="214"/>
      <c r="AL490" s="215"/>
      <c r="AM490" s="214" t="s">
        <v>535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534</v>
      </c>
      <c r="AJ495" s="214"/>
      <c r="AK495" s="214"/>
      <c r="AL495" s="215"/>
      <c r="AM495" s="214" t="s">
        <v>535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534</v>
      </c>
      <c r="AJ500" s="214"/>
      <c r="AK500" s="214"/>
      <c r="AL500" s="215"/>
      <c r="AM500" s="214" t="s">
        <v>535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534</v>
      </c>
      <c r="AJ505" s="214"/>
      <c r="AK505" s="214"/>
      <c r="AL505" s="215"/>
      <c r="AM505" s="214" t="s">
        <v>535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534</v>
      </c>
      <c r="AJ510" s="214"/>
      <c r="AK510" s="214"/>
      <c r="AL510" s="215"/>
      <c r="AM510" s="214" t="s">
        <v>535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534</v>
      </c>
      <c r="AJ515" s="214"/>
      <c r="AK515" s="214"/>
      <c r="AL515" s="215"/>
      <c r="AM515" s="214" t="s">
        <v>535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534</v>
      </c>
      <c r="AJ520" s="214"/>
      <c r="AK520" s="214"/>
      <c r="AL520" s="215"/>
      <c r="AM520" s="214" t="s">
        <v>535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534</v>
      </c>
      <c r="AJ525" s="214"/>
      <c r="AK525" s="214"/>
      <c r="AL525" s="215"/>
      <c r="AM525" s="214" t="s">
        <v>535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534</v>
      </c>
      <c r="AJ530" s="214"/>
      <c r="AK530" s="214"/>
      <c r="AL530" s="215"/>
      <c r="AM530" s="214" t="s">
        <v>535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399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394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534</v>
      </c>
      <c r="AJ539" s="214"/>
      <c r="AK539" s="214"/>
      <c r="AL539" s="215"/>
      <c r="AM539" s="214" t="s">
        <v>535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534</v>
      </c>
      <c r="AJ544" s="214"/>
      <c r="AK544" s="214"/>
      <c r="AL544" s="215"/>
      <c r="AM544" s="214" t="s">
        <v>535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534</v>
      </c>
      <c r="AJ549" s="214"/>
      <c r="AK549" s="214"/>
      <c r="AL549" s="215"/>
      <c r="AM549" s="214" t="s">
        <v>535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534</v>
      </c>
      <c r="AJ554" s="214"/>
      <c r="AK554" s="214"/>
      <c r="AL554" s="215"/>
      <c r="AM554" s="214" t="s">
        <v>535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534</v>
      </c>
      <c r="AJ559" s="214"/>
      <c r="AK559" s="214"/>
      <c r="AL559" s="215"/>
      <c r="AM559" s="214" t="s">
        <v>535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534</v>
      </c>
      <c r="AJ564" s="214"/>
      <c r="AK564" s="214"/>
      <c r="AL564" s="215"/>
      <c r="AM564" s="214" t="s">
        <v>535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534</v>
      </c>
      <c r="AJ569" s="214"/>
      <c r="AK569" s="214"/>
      <c r="AL569" s="215"/>
      <c r="AM569" s="214" t="s">
        <v>535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534</v>
      </c>
      <c r="AJ574" s="214"/>
      <c r="AK574" s="214"/>
      <c r="AL574" s="215"/>
      <c r="AM574" s="214" t="s">
        <v>535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534</v>
      </c>
      <c r="AJ579" s="214"/>
      <c r="AK579" s="214"/>
      <c r="AL579" s="215"/>
      <c r="AM579" s="214" t="s">
        <v>535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534</v>
      </c>
      <c r="AJ584" s="214"/>
      <c r="AK584" s="214"/>
      <c r="AL584" s="215"/>
      <c r="AM584" s="214" t="s">
        <v>535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399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393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534</v>
      </c>
      <c r="AJ593" s="214"/>
      <c r="AK593" s="214"/>
      <c r="AL593" s="215"/>
      <c r="AM593" s="214" t="s">
        <v>535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534</v>
      </c>
      <c r="AJ598" s="214"/>
      <c r="AK598" s="214"/>
      <c r="AL598" s="215"/>
      <c r="AM598" s="214" t="s">
        <v>535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534</v>
      </c>
      <c r="AJ603" s="214"/>
      <c r="AK603" s="214"/>
      <c r="AL603" s="215"/>
      <c r="AM603" s="214" t="s">
        <v>535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534</v>
      </c>
      <c r="AJ608" s="214"/>
      <c r="AK608" s="214"/>
      <c r="AL608" s="215"/>
      <c r="AM608" s="214" t="s">
        <v>535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534</v>
      </c>
      <c r="AJ613" s="214"/>
      <c r="AK613" s="214"/>
      <c r="AL613" s="215"/>
      <c r="AM613" s="214" t="s">
        <v>535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534</v>
      </c>
      <c r="AJ618" s="214"/>
      <c r="AK618" s="214"/>
      <c r="AL618" s="215"/>
      <c r="AM618" s="214" t="s">
        <v>535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534</v>
      </c>
      <c r="AJ623" s="214"/>
      <c r="AK623" s="214"/>
      <c r="AL623" s="215"/>
      <c r="AM623" s="214" t="s">
        <v>535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534</v>
      </c>
      <c r="AJ628" s="214"/>
      <c r="AK628" s="214"/>
      <c r="AL628" s="215"/>
      <c r="AM628" s="214" t="s">
        <v>535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534</v>
      </c>
      <c r="AJ633" s="214"/>
      <c r="AK633" s="214"/>
      <c r="AL633" s="215"/>
      <c r="AM633" s="214" t="s">
        <v>535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534</v>
      </c>
      <c r="AJ638" s="214"/>
      <c r="AK638" s="214"/>
      <c r="AL638" s="215"/>
      <c r="AM638" s="214" t="s">
        <v>535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399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394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534</v>
      </c>
      <c r="AJ647" s="214"/>
      <c r="AK647" s="214"/>
      <c r="AL647" s="215"/>
      <c r="AM647" s="214" t="s">
        <v>535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534</v>
      </c>
      <c r="AJ652" s="214"/>
      <c r="AK652" s="214"/>
      <c r="AL652" s="215"/>
      <c r="AM652" s="214" t="s">
        <v>535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534</v>
      </c>
      <c r="AJ657" s="214"/>
      <c r="AK657" s="214"/>
      <c r="AL657" s="215"/>
      <c r="AM657" s="214" t="s">
        <v>535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534</v>
      </c>
      <c r="AJ662" s="214"/>
      <c r="AK662" s="214"/>
      <c r="AL662" s="215"/>
      <c r="AM662" s="214" t="s">
        <v>535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534</v>
      </c>
      <c r="AJ667" s="214"/>
      <c r="AK667" s="214"/>
      <c r="AL667" s="215"/>
      <c r="AM667" s="214" t="s">
        <v>535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534</v>
      </c>
      <c r="AJ672" s="214"/>
      <c r="AK672" s="214"/>
      <c r="AL672" s="215"/>
      <c r="AM672" s="214" t="s">
        <v>535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534</v>
      </c>
      <c r="AJ677" s="214"/>
      <c r="AK677" s="214"/>
      <c r="AL677" s="215"/>
      <c r="AM677" s="214" t="s">
        <v>535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534</v>
      </c>
      <c r="AJ682" s="214"/>
      <c r="AK682" s="214"/>
      <c r="AL682" s="215"/>
      <c r="AM682" s="214" t="s">
        <v>535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534</v>
      </c>
      <c r="AJ687" s="214"/>
      <c r="AK687" s="214"/>
      <c r="AL687" s="215"/>
      <c r="AM687" s="214" t="s">
        <v>535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534</v>
      </c>
      <c r="AJ692" s="214"/>
      <c r="AK692" s="214"/>
      <c r="AL692" s="215"/>
      <c r="AM692" s="214" t="s">
        <v>535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399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739</v>
      </c>
      <c r="AE702" s="890"/>
      <c r="AF702" s="890"/>
      <c r="AG702" s="879" t="s">
        <v>746</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739</v>
      </c>
      <c r="AE703" s="185"/>
      <c r="AF703" s="185"/>
      <c r="AG703" s="663" t="s">
        <v>747</v>
      </c>
      <c r="AH703" s="664"/>
      <c r="AI703" s="664"/>
      <c r="AJ703" s="664"/>
      <c r="AK703" s="664"/>
      <c r="AL703" s="664"/>
      <c r="AM703" s="664"/>
      <c r="AN703" s="664"/>
      <c r="AO703" s="664"/>
      <c r="AP703" s="664"/>
      <c r="AQ703" s="664"/>
      <c r="AR703" s="664"/>
      <c r="AS703" s="664"/>
      <c r="AT703" s="664"/>
      <c r="AU703" s="664"/>
      <c r="AV703" s="664"/>
      <c r="AW703" s="664"/>
      <c r="AX703" s="665"/>
    </row>
    <row r="704" spans="1:51" ht="42"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739</v>
      </c>
      <c r="AE704" s="582"/>
      <c r="AF704" s="582"/>
      <c r="AG704" s="424" t="s">
        <v>748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739</v>
      </c>
      <c r="AE705" s="732"/>
      <c r="AF705" s="732"/>
      <c r="AG705" s="190" t="s">
        <v>803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373</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315</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745</v>
      </c>
      <c r="AE708" s="667"/>
      <c r="AF708" s="667"/>
      <c r="AG708" s="522" t="s">
        <v>749</v>
      </c>
      <c r="AH708" s="523"/>
      <c r="AI708" s="523"/>
      <c r="AJ708" s="523"/>
      <c r="AK708" s="523"/>
      <c r="AL708" s="523"/>
      <c r="AM708" s="523"/>
      <c r="AN708" s="523"/>
      <c r="AO708" s="523"/>
      <c r="AP708" s="523"/>
      <c r="AQ708" s="523"/>
      <c r="AR708" s="523"/>
      <c r="AS708" s="523"/>
      <c r="AT708" s="523"/>
      <c r="AU708" s="523"/>
      <c r="AV708" s="523"/>
      <c r="AW708" s="523"/>
      <c r="AX708" s="524"/>
    </row>
    <row r="709" spans="1:50" ht="26.1"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739</v>
      </c>
      <c r="AE709" s="185"/>
      <c r="AF709" s="185"/>
      <c r="AG709" s="663" t="s">
        <v>750</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745</v>
      </c>
      <c r="AE710" s="185"/>
      <c r="AF710" s="185"/>
      <c r="AG710" s="663" t="s">
        <v>751</v>
      </c>
      <c r="AH710" s="664"/>
      <c r="AI710" s="664"/>
      <c r="AJ710" s="664"/>
      <c r="AK710" s="664"/>
      <c r="AL710" s="664"/>
      <c r="AM710" s="664"/>
      <c r="AN710" s="664"/>
      <c r="AO710" s="664"/>
      <c r="AP710" s="664"/>
      <c r="AQ710" s="664"/>
      <c r="AR710" s="664"/>
      <c r="AS710" s="664"/>
      <c r="AT710" s="664"/>
      <c r="AU710" s="664"/>
      <c r="AV710" s="664"/>
      <c r="AW710" s="664"/>
      <c r="AX710" s="665"/>
    </row>
    <row r="711" spans="1:50" ht="42"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739</v>
      </c>
      <c r="AE711" s="185"/>
      <c r="AF711" s="185"/>
      <c r="AG711" s="663" t="s">
        <v>752</v>
      </c>
      <c r="AH711" s="664"/>
      <c r="AI711" s="664"/>
      <c r="AJ711" s="664"/>
      <c r="AK711" s="664"/>
      <c r="AL711" s="664"/>
      <c r="AM711" s="664"/>
      <c r="AN711" s="664"/>
      <c r="AO711" s="664"/>
      <c r="AP711" s="664"/>
      <c r="AQ711" s="664"/>
      <c r="AR711" s="664"/>
      <c r="AS711" s="664"/>
      <c r="AT711" s="664"/>
      <c r="AU711" s="664"/>
      <c r="AV711" s="664"/>
      <c r="AW711" s="664"/>
      <c r="AX711" s="665"/>
    </row>
    <row r="712" spans="1:50" ht="26.1" customHeight="1" x14ac:dyDescent="0.15">
      <c r="A712" s="654"/>
      <c r="B712" s="655"/>
      <c r="C712" s="584" t="s">
        <v>341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745</v>
      </c>
      <c r="AE712" s="582"/>
      <c r="AF712" s="582"/>
      <c r="AG712" s="590" t="s">
        <v>753</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6"/>
      <c r="AG713" s="663" t="s">
        <v>753</v>
      </c>
      <c r="AH713" s="664"/>
      <c r="AI713" s="664"/>
      <c r="AJ713" s="664"/>
      <c r="AK713" s="664"/>
      <c r="AL713" s="664"/>
      <c r="AM713" s="664"/>
      <c r="AN713" s="664"/>
      <c r="AO713" s="664"/>
      <c r="AP713" s="664"/>
      <c r="AQ713" s="664"/>
      <c r="AR713" s="664"/>
      <c r="AS713" s="664"/>
      <c r="AT713" s="664"/>
      <c r="AU713" s="664"/>
      <c r="AV713" s="664"/>
      <c r="AW713" s="664"/>
      <c r="AX713" s="665"/>
    </row>
    <row r="714" spans="1:50" ht="41.65" customHeight="1" x14ac:dyDescent="0.15">
      <c r="A714" s="656"/>
      <c r="B714" s="657"/>
      <c r="C714" s="767" t="s">
        <v>320</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739</v>
      </c>
      <c r="AE714" s="588"/>
      <c r="AF714" s="589"/>
      <c r="AG714" s="688" t="s">
        <v>754</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321</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739</v>
      </c>
      <c r="AE715" s="667"/>
      <c r="AF715" s="773"/>
      <c r="AG715" s="522" t="s">
        <v>755</v>
      </c>
      <c r="AH715" s="523"/>
      <c r="AI715" s="523"/>
      <c r="AJ715" s="523"/>
      <c r="AK715" s="523"/>
      <c r="AL715" s="523"/>
      <c r="AM715" s="523"/>
      <c r="AN715" s="523"/>
      <c r="AO715" s="523"/>
      <c r="AP715" s="523"/>
      <c r="AQ715" s="523"/>
      <c r="AR715" s="523"/>
      <c r="AS715" s="523"/>
      <c r="AT715" s="523"/>
      <c r="AU715" s="523"/>
      <c r="AV715" s="523"/>
      <c r="AW715" s="523"/>
      <c r="AX715" s="524"/>
    </row>
    <row r="716" spans="1:50" ht="42"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739</v>
      </c>
      <c r="AE716" s="755"/>
      <c r="AF716" s="755"/>
      <c r="AG716" s="663" t="s">
        <v>756</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739</v>
      </c>
      <c r="AE717" s="185"/>
      <c r="AF717" s="185"/>
      <c r="AG717" s="663" t="s">
        <v>757</v>
      </c>
      <c r="AH717" s="664"/>
      <c r="AI717" s="664"/>
      <c r="AJ717" s="664"/>
      <c r="AK717" s="664"/>
      <c r="AL717" s="664"/>
      <c r="AM717" s="664"/>
      <c r="AN717" s="664"/>
      <c r="AO717" s="664"/>
      <c r="AP717" s="664"/>
      <c r="AQ717" s="664"/>
      <c r="AR717" s="664"/>
      <c r="AS717" s="664"/>
      <c r="AT717" s="664"/>
      <c r="AU717" s="664"/>
      <c r="AV717" s="664"/>
      <c r="AW717" s="664"/>
      <c r="AX717" s="665"/>
    </row>
    <row r="718" spans="1:50" ht="42"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739</v>
      </c>
      <c r="AE718" s="185"/>
      <c r="AF718" s="185"/>
      <c r="AG718" s="193" t="s">
        <v>796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745</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899999999999999" customHeight="1" x14ac:dyDescent="0.15">
      <c r="A720" s="649"/>
      <c r="B720" s="650"/>
      <c r="C720" s="928" t="s">
        <v>334</v>
      </c>
      <c r="D720" s="926"/>
      <c r="E720" s="926"/>
      <c r="F720" s="929"/>
      <c r="G720" s="925" t="s">
        <v>335</v>
      </c>
      <c r="H720" s="926"/>
      <c r="I720" s="926"/>
      <c r="J720" s="926"/>
      <c r="K720" s="926"/>
      <c r="L720" s="926"/>
      <c r="M720" s="926"/>
      <c r="N720" s="925" t="s">
        <v>338</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789</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790</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805</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804</v>
      </c>
      <c r="B731" s="615"/>
      <c r="C731" s="615"/>
      <c r="D731" s="615"/>
      <c r="E731" s="616"/>
      <c r="F731" s="679" t="s">
        <v>806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807</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347</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663</v>
      </c>
      <c r="B737" s="158"/>
      <c r="C737" s="158"/>
      <c r="D737" s="159"/>
      <c r="E737" s="105" t="s">
        <v>731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388</v>
      </c>
      <c r="B738" s="109"/>
      <c r="C738" s="109"/>
      <c r="D738" s="109"/>
      <c r="E738" s="105" t="s">
        <v>732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387</v>
      </c>
      <c r="B739" s="109"/>
      <c r="C739" s="109"/>
      <c r="D739" s="109"/>
      <c r="E739" s="105" t="s">
        <v>733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386</v>
      </c>
      <c r="B740" s="109"/>
      <c r="C740" s="109"/>
      <c r="D740" s="109"/>
      <c r="E740" s="105" t="s">
        <v>734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385</v>
      </c>
      <c r="B741" s="109"/>
      <c r="C741" s="109"/>
      <c r="D741" s="109"/>
      <c r="E741" s="105" t="s">
        <v>735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384</v>
      </c>
      <c r="B742" s="109"/>
      <c r="C742" s="109"/>
      <c r="D742" s="109"/>
      <c r="E742" s="105" t="s">
        <v>736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383</v>
      </c>
      <c r="B743" s="109"/>
      <c r="C743" s="109"/>
      <c r="D743" s="109"/>
      <c r="E743" s="105" t="s">
        <v>731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382</v>
      </c>
      <c r="B744" s="109"/>
      <c r="C744" s="109"/>
      <c r="D744" s="109"/>
      <c r="E744" s="105" t="s">
        <v>737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381</v>
      </c>
      <c r="B745" s="109"/>
      <c r="C745" s="109"/>
      <c r="D745" s="109"/>
      <c r="E745" s="114" t="s">
        <v>738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536</v>
      </c>
      <c r="B746" s="109"/>
      <c r="C746" s="109"/>
      <c r="D746" s="109"/>
      <c r="E746" s="112" t="s">
        <v>702</v>
      </c>
      <c r="F746" s="113"/>
      <c r="G746" s="113"/>
      <c r="H746" s="100" t="str">
        <f>IF(E746="","","-")</f>
        <v>-</v>
      </c>
      <c r="I746" s="113"/>
      <c r="J746" s="113"/>
      <c r="K746" s="100" t="str">
        <f>IF(I746="","","-")</f>
        <v/>
      </c>
      <c r="L746" s="104">
        <v>274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500</v>
      </c>
      <c r="B747" s="109"/>
      <c r="C747" s="109"/>
      <c r="D747" s="109"/>
      <c r="E747" s="112" t="s">
        <v>702</v>
      </c>
      <c r="F747" s="113"/>
      <c r="G747" s="113"/>
      <c r="H747" s="100" t="str">
        <f>IF(E747="","","-")</f>
        <v>-</v>
      </c>
      <c r="I747" s="113"/>
      <c r="J747" s="113"/>
      <c r="K747" s="100" t="str">
        <f>IF(I747="","","-")</f>
        <v/>
      </c>
      <c r="L747" s="104">
        <v>276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375</v>
      </c>
      <c r="B748" s="121"/>
      <c r="C748" s="121"/>
      <c r="D748" s="121"/>
      <c r="E748" s="121"/>
      <c r="F748" s="122"/>
      <c r="G748" s="83" t="s">
        <v>699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377</v>
      </c>
      <c r="B787" s="757"/>
      <c r="C787" s="757"/>
      <c r="D787" s="757"/>
      <c r="E787" s="757"/>
      <c r="F787" s="758"/>
      <c r="G787" s="435" t="s">
        <v>758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759</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766</v>
      </c>
      <c r="H789" s="446"/>
      <c r="I789" s="446"/>
      <c r="J789" s="446"/>
      <c r="K789" s="447"/>
      <c r="L789" s="448" t="s">
        <v>770</v>
      </c>
      <c r="M789" s="449"/>
      <c r="N789" s="449"/>
      <c r="O789" s="449"/>
      <c r="P789" s="449"/>
      <c r="Q789" s="449"/>
      <c r="R789" s="449"/>
      <c r="S789" s="449"/>
      <c r="T789" s="449"/>
      <c r="U789" s="449"/>
      <c r="V789" s="449"/>
      <c r="W789" s="449"/>
      <c r="X789" s="450"/>
      <c r="Y789" s="451">
        <v>14</v>
      </c>
      <c r="Z789" s="452"/>
      <c r="AA789" s="452"/>
      <c r="AB789" s="553"/>
      <c r="AC789" s="445" t="s">
        <v>766</v>
      </c>
      <c r="AD789" s="446"/>
      <c r="AE789" s="446"/>
      <c r="AF789" s="446"/>
      <c r="AG789" s="447"/>
      <c r="AH789" s="448" t="s">
        <v>767</v>
      </c>
      <c r="AI789" s="449"/>
      <c r="AJ789" s="449"/>
      <c r="AK789" s="449"/>
      <c r="AL789" s="449"/>
      <c r="AM789" s="449"/>
      <c r="AN789" s="449"/>
      <c r="AO789" s="449"/>
      <c r="AP789" s="449"/>
      <c r="AQ789" s="449"/>
      <c r="AR789" s="449"/>
      <c r="AS789" s="449"/>
      <c r="AT789" s="450"/>
      <c r="AU789" s="451">
        <v>1.4</v>
      </c>
      <c r="AV789" s="452"/>
      <c r="AW789" s="452"/>
      <c r="AX789" s="453"/>
    </row>
    <row r="790" spans="1:51" ht="24.75" customHeight="1" x14ac:dyDescent="0.15">
      <c r="A790" s="552"/>
      <c r="B790" s="759"/>
      <c r="C790" s="759"/>
      <c r="D790" s="759"/>
      <c r="E790" s="759"/>
      <c r="F790" s="760"/>
      <c r="G790" s="348" t="s">
        <v>769</v>
      </c>
      <c r="H790" s="349"/>
      <c r="I790" s="349"/>
      <c r="J790" s="349"/>
      <c r="K790" s="350"/>
      <c r="L790" s="398" t="s">
        <v>771</v>
      </c>
      <c r="M790" s="399"/>
      <c r="N790" s="399"/>
      <c r="O790" s="399"/>
      <c r="P790" s="399"/>
      <c r="Q790" s="399"/>
      <c r="R790" s="399"/>
      <c r="S790" s="399"/>
      <c r="T790" s="399"/>
      <c r="U790" s="399"/>
      <c r="V790" s="399"/>
      <c r="W790" s="399"/>
      <c r="X790" s="400"/>
      <c r="Y790" s="395">
        <v>1</v>
      </c>
      <c r="Z790" s="396"/>
      <c r="AA790" s="396"/>
      <c r="AB790" s="402"/>
      <c r="AC790" s="348" t="s">
        <v>765</v>
      </c>
      <c r="AD790" s="349"/>
      <c r="AE790" s="349"/>
      <c r="AF790" s="349"/>
      <c r="AG790" s="350"/>
      <c r="AH790" s="398" t="s">
        <v>788</v>
      </c>
      <c r="AI790" s="399"/>
      <c r="AJ790" s="399"/>
      <c r="AK790" s="399"/>
      <c r="AL790" s="399"/>
      <c r="AM790" s="399"/>
      <c r="AN790" s="399"/>
      <c r="AO790" s="399"/>
      <c r="AP790" s="399"/>
      <c r="AQ790" s="399"/>
      <c r="AR790" s="399"/>
      <c r="AS790" s="399"/>
      <c r="AT790" s="400"/>
      <c r="AU790" s="395">
        <v>0.1</v>
      </c>
      <c r="AV790" s="396"/>
      <c r="AW790" s="396"/>
      <c r="AX790" s="397"/>
    </row>
    <row r="791" spans="1:51" ht="24.75" customHeight="1" x14ac:dyDescent="0.15">
      <c r="A791" s="552"/>
      <c r="B791" s="759"/>
      <c r="C791" s="759"/>
      <c r="D791" s="759"/>
      <c r="E791" s="759"/>
      <c r="F791" s="760"/>
      <c r="G791" s="348" t="s">
        <v>768</v>
      </c>
      <c r="H791" s="349"/>
      <c r="I791" s="349"/>
      <c r="J791" s="349"/>
      <c r="K791" s="350"/>
      <c r="L791" s="398" t="s">
        <v>772</v>
      </c>
      <c r="M791" s="399"/>
      <c r="N791" s="399"/>
      <c r="O791" s="399"/>
      <c r="P791" s="399"/>
      <c r="Q791" s="399"/>
      <c r="R791" s="399"/>
      <c r="S791" s="399"/>
      <c r="T791" s="399"/>
      <c r="U791" s="399"/>
      <c r="V791" s="399"/>
      <c r="W791" s="399"/>
      <c r="X791" s="400"/>
      <c r="Y791" s="395">
        <v>1</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1.5</v>
      </c>
      <c r="AV799" s="412"/>
      <c r="AW799" s="412"/>
      <c r="AX799" s="414"/>
    </row>
    <row r="800" spans="1:51" ht="24.75" customHeight="1" x14ac:dyDescent="0.15">
      <c r="A800" s="552"/>
      <c r="B800" s="759"/>
      <c r="C800" s="759"/>
      <c r="D800" s="759"/>
      <c r="E800" s="759"/>
      <c r="F800" s="760"/>
      <c r="G800" s="435" t="s">
        <v>760</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761</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v>1</v>
      </c>
      <c r="Z802" s="452"/>
      <c r="AA802" s="452"/>
      <c r="AB802" s="553"/>
      <c r="AC802" s="445" t="s">
        <v>786</v>
      </c>
      <c r="AD802" s="446"/>
      <c r="AE802" s="446"/>
      <c r="AF802" s="446"/>
      <c r="AG802" s="447"/>
      <c r="AH802" s="448" t="s">
        <v>787</v>
      </c>
      <c r="AI802" s="449"/>
      <c r="AJ802" s="449"/>
      <c r="AK802" s="449"/>
      <c r="AL802" s="449"/>
      <c r="AM802" s="449"/>
      <c r="AN802" s="449"/>
      <c r="AO802" s="449"/>
      <c r="AP802" s="449"/>
      <c r="AQ802" s="449"/>
      <c r="AR802" s="449"/>
      <c r="AS802" s="449"/>
      <c r="AT802" s="450"/>
      <c r="AU802" s="451">
        <v>6</v>
      </c>
      <c r="AV802" s="452"/>
      <c r="AW802" s="452"/>
      <c r="AX802" s="453"/>
      <c r="AY802">
        <f t="shared" ref="AY802:AY812" si="115">$AY$800</f>
        <v>1</v>
      </c>
    </row>
    <row r="803" spans="1:51" ht="24.75"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t="s">
        <v>765</v>
      </c>
      <c r="AD803" s="349"/>
      <c r="AE803" s="349"/>
      <c r="AF803" s="349"/>
      <c r="AG803" s="350"/>
      <c r="AH803" s="398" t="s">
        <v>788</v>
      </c>
      <c r="AI803" s="399"/>
      <c r="AJ803" s="399"/>
      <c r="AK803" s="399"/>
      <c r="AL803" s="399"/>
      <c r="AM803" s="399"/>
      <c r="AN803" s="399"/>
      <c r="AO803" s="399"/>
      <c r="AP803" s="399"/>
      <c r="AQ803" s="399"/>
      <c r="AR803" s="399"/>
      <c r="AS803" s="399"/>
      <c r="AT803" s="400"/>
      <c r="AU803" s="395">
        <v>1</v>
      </c>
      <c r="AV803" s="396"/>
      <c r="AW803" s="396"/>
      <c r="AX803" s="397"/>
      <c r="AY803">
        <f t="shared" si="115"/>
        <v>1</v>
      </c>
    </row>
    <row r="804" spans="1:51" ht="24.75"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1</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7</v>
      </c>
      <c r="AV812" s="412"/>
      <c r="AW812" s="412"/>
      <c r="AX812" s="414"/>
      <c r="AY812">
        <f t="shared" si="115"/>
        <v>1</v>
      </c>
    </row>
    <row r="813" spans="1:51" ht="24.75" customHeight="1" x14ac:dyDescent="0.15">
      <c r="A813" s="552"/>
      <c r="B813" s="759"/>
      <c r="C813" s="759"/>
      <c r="D813" s="759"/>
      <c r="E813" s="759"/>
      <c r="F813" s="760"/>
      <c r="G813" s="435" t="s">
        <v>762</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763</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v>0.5</v>
      </c>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v>0.9</v>
      </c>
      <c r="AV815" s="452"/>
      <c r="AW815" s="452"/>
      <c r="AX815" s="453"/>
      <c r="AY815">
        <f t="shared" ref="AY815:AY825" si="116">$AY$813</f>
        <v>0</v>
      </c>
    </row>
    <row r="816" spans="1:51" ht="24"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customHeight="1" x14ac:dyDescent="0.15">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0.5</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0.9</v>
      </c>
      <c r="AV825" s="412"/>
      <c r="AW825" s="412"/>
      <c r="AX825" s="414"/>
      <c r="AY825">
        <f t="shared" si="116"/>
        <v>0</v>
      </c>
    </row>
    <row r="826" spans="1:51" ht="24.75" hidden="1" customHeight="1" x14ac:dyDescent="0.15">
      <c r="A826" s="552"/>
      <c r="B826" s="759"/>
      <c r="C826" s="759"/>
      <c r="D826" s="759"/>
      <c r="E826" s="759"/>
      <c r="F826" s="760"/>
      <c r="G826" s="435" t="s">
        <v>764</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339</v>
      </c>
      <c r="AM839" s="950"/>
      <c r="AN839" s="950"/>
      <c r="AO839" s="102" t="s">
        <v>337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296</v>
      </c>
      <c r="K844" s="109"/>
      <c r="L844" s="109"/>
      <c r="M844" s="109"/>
      <c r="N844" s="109"/>
      <c r="O844" s="109"/>
      <c r="P844" s="335" t="s">
        <v>244</v>
      </c>
      <c r="Q844" s="335"/>
      <c r="R844" s="335"/>
      <c r="S844" s="335"/>
      <c r="T844" s="335"/>
      <c r="U844" s="335"/>
      <c r="V844" s="335"/>
      <c r="W844" s="335"/>
      <c r="X844" s="335"/>
      <c r="Y844" s="345" t="s">
        <v>294</v>
      </c>
      <c r="Z844" s="346"/>
      <c r="AA844" s="346"/>
      <c r="AB844" s="346"/>
      <c r="AC844" s="277" t="s">
        <v>333</v>
      </c>
      <c r="AD844" s="277"/>
      <c r="AE844" s="277"/>
      <c r="AF844" s="277"/>
      <c r="AG844" s="277"/>
      <c r="AH844" s="345" t="s">
        <v>359</v>
      </c>
      <c r="AI844" s="347"/>
      <c r="AJ844" s="347"/>
      <c r="AK844" s="347"/>
      <c r="AL844" s="347" t="s">
        <v>21</v>
      </c>
      <c r="AM844" s="347"/>
      <c r="AN844" s="347"/>
      <c r="AO844" s="422"/>
      <c r="AP844" s="423" t="s">
        <v>297</v>
      </c>
      <c r="AQ844" s="423"/>
      <c r="AR844" s="423"/>
      <c r="AS844" s="423"/>
      <c r="AT844" s="423"/>
      <c r="AU844" s="423"/>
      <c r="AV844" s="423"/>
      <c r="AW844" s="423"/>
      <c r="AX844" s="423"/>
    </row>
    <row r="845" spans="1:51" ht="60" customHeight="1" x14ac:dyDescent="0.15">
      <c r="A845" s="401">
        <v>1</v>
      </c>
      <c r="B845" s="401">
        <v>1</v>
      </c>
      <c r="C845" s="420" t="s">
        <v>773</v>
      </c>
      <c r="D845" s="415"/>
      <c r="E845" s="415"/>
      <c r="F845" s="415"/>
      <c r="G845" s="415"/>
      <c r="H845" s="415"/>
      <c r="I845" s="415"/>
      <c r="J845" s="416">
        <v>7010001025732</v>
      </c>
      <c r="K845" s="417"/>
      <c r="L845" s="417"/>
      <c r="M845" s="417"/>
      <c r="N845" s="417"/>
      <c r="O845" s="417"/>
      <c r="P845" s="421" t="s">
        <v>774</v>
      </c>
      <c r="Q845" s="317"/>
      <c r="R845" s="317"/>
      <c r="S845" s="317"/>
      <c r="T845" s="317"/>
      <c r="U845" s="317"/>
      <c r="V845" s="317"/>
      <c r="W845" s="317"/>
      <c r="X845" s="317"/>
      <c r="Y845" s="318">
        <v>16</v>
      </c>
      <c r="Z845" s="319"/>
      <c r="AA845" s="319"/>
      <c r="AB845" s="320"/>
      <c r="AC845" s="322" t="s">
        <v>371</v>
      </c>
      <c r="AD845" s="323"/>
      <c r="AE845" s="323"/>
      <c r="AF845" s="323"/>
      <c r="AG845" s="323"/>
      <c r="AH845" s="418" t="s">
        <v>775</v>
      </c>
      <c r="AI845" s="419"/>
      <c r="AJ845" s="419"/>
      <c r="AK845" s="419"/>
      <c r="AL845" s="326" t="s">
        <v>775</v>
      </c>
      <c r="AM845" s="327"/>
      <c r="AN845" s="327"/>
      <c r="AO845" s="328"/>
      <c r="AP845" s="321" t="s">
        <v>776</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296</v>
      </c>
      <c r="K877" s="109"/>
      <c r="L877" s="109"/>
      <c r="M877" s="109"/>
      <c r="N877" s="109"/>
      <c r="O877" s="109"/>
      <c r="P877" s="335" t="s">
        <v>244</v>
      </c>
      <c r="Q877" s="335"/>
      <c r="R877" s="335"/>
      <c r="S877" s="335"/>
      <c r="T877" s="335"/>
      <c r="U877" s="335"/>
      <c r="V877" s="335"/>
      <c r="W877" s="335"/>
      <c r="X877" s="335"/>
      <c r="Y877" s="345" t="s">
        <v>294</v>
      </c>
      <c r="Z877" s="346"/>
      <c r="AA877" s="346"/>
      <c r="AB877" s="346"/>
      <c r="AC877" s="277" t="s">
        <v>333</v>
      </c>
      <c r="AD877" s="277"/>
      <c r="AE877" s="277"/>
      <c r="AF877" s="277"/>
      <c r="AG877" s="277"/>
      <c r="AH877" s="345" t="s">
        <v>359</v>
      </c>
      <c r="AI877" s="347"/>
      <c r="AJ877" s="347"/>
      <c r="AK877" s="347"/>
      <c r="AL877" s="347" t="s">
        <v>21</v>
      </c>
      <c r="AM877" s="347"/>
      <c r="AN877" s="347"/>
      <c r="AO877" s="422"/>
      <c r="AP877" s="423" t="s">
        <v>297</v>
      </c>
      <c r="AQ877" s="423"/>
      <c r="AR877" s="423"/>
      <c r="AS877" s="423"/>
      <c r="AT877" s="423"/>
      <c r="AU877" s="423"/>
      <c r="AV877" s="423"/>
      <c r="AW877" s="423"/>
      <c r="AX877" s="423"/>
      <c r="AY877">
        <f t="shared" ref="AY877:AY878" si="118">$AY$875</f>
        <v>1</v>
      </c>
    </row>
    <row r="878" spans="1:51" ht="50.1" customHeight="1" x14ac:dyDescent="0.15">
      <c r="A878" s="401">
        <v>1</v>
      </c>
      <c r="B878" s="401">
        <v>1</v>
      </c>
      <c r="C878" s="420" t="s">
        <v>773</v>
      </c>
      <c r="D878" s="415"/>
      <c r="E878" s="415"/>
      <c r="F878" s="415"/>
      <c r="G878" s="415"/>
      <c r="H878" s="415"/>
      <c r="I878" s="415"/>
      <c r="J878" s="416">
        <v>7010001025732</v>
      </c>
      <c r="K878" s="417"/>
      <c r="L878" s="417"/>
      <c r="M878" s="417"/>
      <c r="N878" s="417"/>
      <c r="O878" s="417"/>
      <c r="P878" s="421" t="s">
        <v>777</v>
      </c>
      <c r="Q878" s="317"/>
      <c r="R878" s="317"/>
      <c r="S878" s="317"/>
      <c r="T878" s="317"/>
      <c r="U878" s="317"/>
      <c r="V878" s="317"/>
      <c r="W878" s="317"/>
      <c r="X878" s="317"/>
      <c r="Y878" s="318">
        <v>1.5</v>
      </c>
      <c r="Z878" s="319"/>
      <c r="AA878" s="319"/>
      <c r="AB878" s="320"/>
      <c r="AC878" s="322" t="s">
        <v>365</v>
      </c>
      <c r="AD878" s="323"/>
      <c r="AE878" s="323"/>
      <c r="AF878" s="323"/>
      <c r="AG878" s="323"/>
      <c r="AH878" s="418">
        <v>2</v>
      </c>
      <c r="AI878" s="419"/>
      <c r="AJ878" s="419"/>
      <c r="AK878" s="419"/>
      <c r="AL878" s="326">
        <v>82</v>
      </c>
      <c r="AM878" s="327"/>
      <c r="AN878" s="327"/>
      <c r="AO878" s="328"/>
      <c r="AP878" s="321" t="s">
        <v>775</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296</v>
      </c>
      <c r="K910" s="109"/>
      <c r="L910" s="109"/>
      <c r="M910" s="109"/>
      <c r="N910" s="109"/>
      <c r="O910" s="109"/>
      <c r="P910" s="335" t="s">
        <v>244</v>
      </c>
      <c r="Q910" s="335"/>
      <c r="R910" s="335"/>
      <c r="S910" s="335"/>
      <c r="T910" s="335"/>
      <c r="U910" s="335"/>
      <c r="V910" s="335"/>
      <c r="W910" s="335"/>
      <c r="X910" s="335"/>
      <c r="Y910" s="345" t="s">
        <v>294</v>
      </c>
      <c r="Z910" s="346"/>
      <c r="AA910" s="346"/>
      <c r="AB910" s="346"/>
      <c r="AC910" s="277" t="s">
        <v>333</v>
      </c>
      <c r="AD910" s="277"/>
      <c r="AE910" s="277"/>
      <c r="AF910" s="277"/>
      <c r="AG910" s="277"/>
      <c r="AH910" s="345" t="s">
        <v>359</v>
      </c>
      <c r="AI910" s="347"/>
      <c r="AJ910" s="347"/>
      <c r="AK910" s="347"/>
      <c r="AL910" s="347" t="s">
        <v>21</v>
      </c>
      <c r="AM910" s="347"/>
      <c r="AN910" s="347"/>
      <c r="AO910" s="422"/>
      <c r="AP910" s="423" t="s">
        <v>297</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773</v>
      </c>
      <c r="D911" s="415"/>
      <c r="E911" s="415"/>
      <c r="F911" s="415"/>
      <c r="G911" s="415"/>
      <c r="H911" s="415"/>
      <c r="I911" s="415"/>
      <c r="J911" s="416">
        <v>7010001025732</v>
      </c>
      <c r="K911" s="417"/>
      <c r="L911" s="417"/>
      <c r="M911" s="417"/>
      <c r="N911" s="417"/>
      <c r="O911" s="417"/>
      <c r="P911" s="421" t="s">
        <v>778</v>
      </c>
      <c r="Q911" s="317"/>
      <c r="R911" s="317"/>
      <c r="S911" s="317"/>
      <c r="T911" s="317"/>
      <c r="U911" s="317"/>
      <c r="V911" s="317"/>
      <c r="W911" s="317"/>
      <c r="X911" s="317"/>
      <c r="Y911" s="318">
        <v>1</v>
      </c>
      <c r="Z911" s="319"/>
      <c r="AA911" s="319"/>
      <c r="AB911" s="320"/>
      <c r="AC911" s="322" t="s">
        <v>370</v>
      </c>
      <c r="AD911" s="323"/>
      <c r="AE911" s="323"/>
      <c r="AF911" s="323"/>
      <c r="AG911" s="323"/>
      <c r="AH911" s="418" t="s">
        <v>779</v>
      </c>
      <c r="AI911" s="419"/>
      <c r="AJ911" s="419"/>
      <c r="AK911" s="419"/>
      <c r="AL911" s="326" t="s">
        <v>775</v>
      </c>
      <c r="AM911" s="327"/>
      <c r="AN911" s="327"/>
      <c r="AO911" s="328"/>
      <c r="AP911" s="321" t="s">
        <v>775</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296</v>
      </c>
      <c r="K943" s="109"/>
      <c r="L943" s="109"/>
      <c r="M943" s="109"/>
      <c r="N943" s="109"/>
      <c r="O943" s="109"/>
      <c r="P943" s="335" t="s">
        <v>244</v>
      </c>
      <c r="Q943" s="335"/>
      <c r="R943" s="335"/>
      <c r="S943" s="335"/>
      <c r="T943" s="335"/>
      <c r="U943" s="335"/>
      <c r="V943" s="335"/>
      <c r="W943" s="335"/>
      <c r="X943" s="335"/>
      <c r="Y943" s="345" t="s">
        <v>294</v>
      </c>
      <c r="Z943" s="346"/>
      <c r="AA943" s="346"/>
      <c r="AB943" s="346"/>
      <c r="AC943" s="277" t="s">
        <v>333</v>
      </c>
      <c r="AD943" s="277"/>
      <c r="AE943" s="277"/>
      <c r="AF943" s="277"/>
      <c r="AG943" s="277"/>
      <c r="AH943" s="345" t="s">
        <v>359</v>
      </c>
      <c r="AI943" s="347"/>
      <c r="AJ943" s="347"/>
      <c r="AK943" s="347"/>
      <c r="AL943" s="347" t="s">
        <v>21</v>
      </c>
      <c r="AM943" s="347"/>
      <c r="AN943" s="347"/>
      <c r="AO943" s="422"/>
      <c r="AP943" s="423" t="s">
        <v>297</v>
      </c>
      <c r="AQ943" s="423"/>
      <c r="AR943" s="423"/>
      <c r="AS943" s="423"/>
      <c r="AT943" s="423"/>
      <c r="AU943" s="423"/>
      <c r="AV943" s="423"/>
      <c r="AW943" s="423"/>
      <c r="AX943" s="423"/>
      <c r="AY943">
        <f t="shared" ref="AY943:AY944" si="120">$AY$941</f>
        <v>1</v>
      </c>
    </row>
    <row r="944" spans="1:51" ht="45.6" customHeight="1" x14ac:dyDescent="0.15">
      <c r="A944" s="401">
        <v>1</v>
      </c>
      <c r="B944" s="401">
        <v>1</v>
      </c>
      <c r="C944" s="420" t="s">
        <v>780</v>
      </c>
      <c r="D944" s="415"/>
      <c r="E944" s="415"/>
      <c r="F944" s="415"/>
      <c r="G944" s="415"/>
      <c r="H944" s="415"/>
      <c r="I944" s="415"/>
      <c r="J944" s="416">
        <v>9010001027685</v>
      </c>
      <c r="K944" s="417"/>
      <c r="L944" s="417"/>
      <c r="M944" s="417"/>
      <c r="N944" s="417"/>
      <c r="O944" s="417"/>
      <c r="P944" s="421" t="s">
        <v>781</v>
      </c>
      <c r="Q944" s="317"/>
      <c r="R944" s="317"/>
      <c r="S944" s="317"/>
      <c r="T944" s="317"/>
      <c r="U944" s="317"/>
      <c r="V944" s="317"/>
      <c r="W944" s="317"/>
      <c r="X944" s="317"/>
      <c r="Y944" s="318">
        <v>7</v>
      </c>
      <c r="Z944" s="319"/>
      <c r="AA944" s="319"/>
      <c r="AB944" s="320"/>
      <c r="AC944" s="322" t="s">
        <v>365</v>
      </c>
      <c r="AD944" s="323"/>
      <c r="AE944" s="323"/>
      <c r="AF944" s="323"/>
      <c r="AG944" s="323"/>
      <c r="AH944" s="418">
        <v>1</v>
      </c>
      <c r="AI944" s="419"/>
      <c r="AJ944" s="419"/>
      <c r="AK944" s="419"/>
      <c r="AL944" s="326">
        <v>99</v>
      </c>
      <c r="AM944" s="327"/>
      <c r="AN944" s="327"/>
      <c r="AO944" s="328"/>
      <c r="AP944" s="321" t="s">
        <v>782</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296</v>
      </c>
      <c r="K976" s="109"/>
      <c r="L976" s="109"/>
      <c r="M976" s="109"/>
      <c r="N976" s="109"/>
      <c r="O976" s="109"/>
      <c r="P976" s="335" t="s">
        <v>244</v>
      </c>
      <c r="Q976" s="335"/>
      <c r="R976" s="335"/>
      <c r="S976" s="335"/>
      <c r="T976" s="335"/>
      <c r="U976" s="335"/>
      <c r="V976" s="335"/>
      <c r="W976" s="335"/>
      <c r="X976" s="335"/>
      <c r="Y976" s="345" t="s">
        <v>294</v>
      </c>
      <c r="Z976" s="346"/>
      <c r="AA976" s="346"/>
      <c r="AB976" s="346"/>
      <c r="AC976" s="277" t="s">
        <v>333</v>
      </c>
      <c r="AD976" s="277"/>
      <c r="AE976" s="277"/>
      <c r="AF976" s="277"/>
      <c r="AG976" s="277"/>
      <c r="AH976" s="345" t="s">
        <v>359</v>
      </c>
      <c r="AI976" s="347"/>
      <c r="AJ976" s="347"/>
      <c r="AK976" s="347"/>
      <c r="AL976" s="347" t="s">
        <v>21</v>
      </c>
      <c r="AM976" s="347"/>
      <c r="AN976" s="347"/>
      <c r="AO976" s="422"/>
      <c r="AP976" s="423" t="s">
        <v>297</v>
      </c>
      <c r="AQ976" s="423"/>
      <c r="AR976" s="423"/>
      <c r="AS976" s="423"/>
      <c r="AT976" s="423"/>
      <c r="AU976" s="423"/>
      <c r="AV976" s="423"/>
      <c r="AW976" s="423"/>
      <c r="AX976" s="423"/>
      <c r="AY976">
        <f t="shared" ref="AY976:AY977" si="121">$AY$974</f>
        <v>1</v>
      </c>
    </row>
    <row r="977" spans="1:51" ht="44.65" customHeight="1" x14ac:dyDescent="0.15">
      <c r="A977" s="401">
        <v>1</v>
      </c>
      <c r="B977" s="401">
        <v>1</v>
      </c>
      <c r="C977" s="420" t="s">
        <v>783</v>
      </c>
      <c r="D977" s="415"/>
      <c r="E977" s="415"/>
      <c r="F977" s="415"/>
      <c r="G977" s="415"/>
      <c r="H977" s="415"/>
      <c r="I977" s="415"/>
      <c r="J977" s="416">
        <v>8040001018121</v>
      </c>
      <c r="K977" s="417"/>
      <c r="L977" s="417"/>
      <c r="M977" s="417"/>
      <c r="N977" s="417"/>
      <c r="O977" s="417"/>
      <c r="P977" s="421" t="s">
        <v>784</v>
      </c>
      <c r="Q977" s="317"/>
      <c r="R977" s="317"/>
      <c r="S977" s="317"/>
      <c r="T977" s="317"/>
      <c r="U977" s="317"/>
      <c r="V977" s="317"/>
      <c r="W977" s="317"/>
      <c r="X977" s="317"/>
      <c r="Y977" s="318">
        <v>0.5</v>
      </c>
      <c r="Z977" s="319"/>
      <c r="AA977" s="319"/>
      <c r="AB977" s="320"/>
      <c r="AC977" s="322" t="s">
        <v>370</v>
      </c>
      <c r="AD977" s="323"/>
      <c r="AE977" s="323"/>
      <c r="AF977" s="323"/>
      <c r="AG977" s="323"/>
      <c r="AH977" s="418" t="s">
        <v>775</v>
      </c>
      <c r="AI977" s="419"/>
      <c r="AJ977" s="419"/>
      <c r="AK977" s="419"/>
      <c r="AL977" s="326" t="s">
        <v>775</v>
      </c>
      <c r="AM977" s="327"/>
      <c r="AN977" s="327"/>
      <c r="AO977" s="328"/>
      <c r="AP977" s="321" t="s">
        <v>779</v>
      </c>
      <c r="AQ977" s="321"/>
      <c r="AR977" s="321"/>
      <c r="AS977" s="321"/>
      <c r="AT977" s="321"/>
      <c r="AU977" s="321"/>
      <c r="AV977" s="321"/>
      <c r="AW977" s="321"/>
      <c r="AX977" s="321"/>
      <c r="AY977">
        <f t="shared" si="121"/>
        <v>1</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296</v>
      </c>
      <c r="K1009" s="109"/>
      <c r="L1009" s="109"/>
      <c r="M1009" s="109"/>
      <c r="N1009" s="109"/>
      <c r="O1009" s="109"/>
      <c r="P1009" s="335" t="s">
        <v>244</v>
      </c>
      <c r="Q1009" s="335"/>
      <c r="R1009" s="335"/>
      <c r="S1009" s="335"/>
      <c r="T1009" s="335"/>
      <c r="U1009" s="335"/>
      <c r="V1009" s="335"/>
      <c r="W1009" s="335"/>
      <c r="X1009" s="335"/>
      <c r="Y1009" s="345" t="s">
        <v>294</v>
      </c>
      <c r="Z1009" s="346"/>
      <c r="AA1009" s="346"/>
      <c r="AB1009" s="346"/>
      <c r="AC1009" s="277" t="s">
        <v>333</v>
      </c>
      <c r="AD1009" s="277"/>
      <c r="AE1009" s="277"/>
      <c r="AF1009" s="277"/>
      <c r="AG1009" s="277"/>
      <c r="AH1009" s="345" t="s">
        <v>359</v>
      </c>
      <c r="AI1009" s="347"/>
      <c r="AJ1009" s="347"/>
      <c r="AK1009" s="347"/>
      <c r="AL1009" s="347" t="s">
        <v>21</v>
      </c>
      <c r="AM1009" s="347"/>
      <c r="AN1009" s="347"/>
      <c r="AO1009" s="422"/>
      <c r="AP1009" s="423" t="s">
        <v>297</v>
      </c>
      <c r="AQ1009" s="423"/>
      <c r="AR1009" s="423"/>
      <c r="AS1009" s="423"/>
      <c r="AT1009" s="423"/>
      <c r="AU1009" s="423"/>
      <c r="AV1009" s="423"/>
      <c r="AW1009" s="423"/>
      <c r="AX1009" s="423"/>
      <c r="AY1009">
        <f t="shared" ref="AY1009:AY1010" si="122">$AY$1007</f>
        <v>1</v>
      </c>
    </row>
    <row r="1010" spans="1:51" ht="30" customHeight="1" x14ac:dyDescent="0.15">
      <c r="A1010" s="401">
        <v>1</v>
      </c>
      <c r="B1010" s="401">
        <v>1</v>
      </c>
      <c r="C1010" s="420" t="s">
        <v>773</v>
      </c>
      <c r="D1010" s="415"/>
      <c r="E1010" s="415"/>
      <c r="F1010" s="415"/>
      <c r="G1010" s="415"/>
      <c r="H1010" s="415"/>
      <c r="I1010" s="415"/>
      <c r="J1010" s="416">
        <v>7010001025732</v>
      </c>
      <c r="K1010" s="417"/>
      <c r="L1010" s="417"/>
      <c r="M1010" s="417"/>
      <c r="N1010" s="417"/>
      <c r="O1010" s="417"/>
      <c r="P1010" s="421" t="s">
        <v>795</v>
      </c>
      <c r="Q1010" s="317"/>
      <c r="R1010" s="317"/>
      <c r="S1010" s="317"/>
      <c r="T1010" s="317"/>
      <c r="U1010" s="317"/>
      <c r="V1010" s="317"/>
      <c r="W1010" s="317"/>
      <c r="X1010" s="317"/>
      <c r="Y1010" s="318">
        <v>0.9</v>
      </c>
      <c r="Z1010" s="319"/>
      <c r="AA1010" s="319"/>
      <c r="AB1010" s="320"/>
      <c r="AC1010" s="322" t="s">
        <v>370</v>
      </c>
      <c r="AD1010" s="323"/>
      <c r="AE1010" s="323"/>
      <c r="AF1010" s="323"/>
      <c r="AG1010" s="323"/>
      <c r="AH1010" s="418" t="s">
        <v>775</v>
      </c>
      <c r="AI1010" s="419"/>
      <c r="AJ1010" s="419"/>
      <c r="AK1010" s="419"/>
      <c r="AL1010" s="326" t="s">
        <v>775</v>
      </c>
      <c r="AM1010" s="327"/>
      <c r="AN1010" s="327"/>
      <c r="AO1010" s="328"/>
      <c r="AP1010" s="321" t="s">
        <v>775</v>
      </c>
      <c r="AQ1010" s="321"/>
      <c r="AR1010" s="321"/>
      <c r="AS1010" s="321"/>
      <c r="AT1010" s="321"/>
      <c r="AU1010" s="321"/>
      <c r="AV1010" s="321"/>
      <c r="AW1010" s="321"/>
      <c r="AX1010" s="321"/>
      <c r="AY1010">
        <f t="shared" si="122"/>
        <v>1</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296</v>
      </c>
      <c r="K1042" s="109"/>
      <c r="L1042" s="109"/>
      <c r="M1042" s="109"/>
      <c r="N1042" s="109"/>
      <c r="O1042" s="109"/>
      <c r="P1042" s="335" t="s">
        <v>244</v>
      </c>
      <c r="Q1042" s="335"/>
      <c r="R1042" s="335"/>
      <c r="S1042" s="335"/>
      <c r="T1042" s="335"/>
      <c r="U1042" s="335"/>
      <c r="V1042" s="335"/>
      <c r="W1042" s="335"/>
      <c r="X1042" s="335"/>
      <c r="Y1042" s="345" t="s">
        <v>294</v>
      </c>
      <c r="Z1042" s="346"/>
      <c r="AA1042" s="346"/>
      <c r="AB1042" s="346"/>
      <c r="AC1042" s="277" t="s">
        <v>333</v>
      </c>
      <c r="AD1042" s="277"/>
      <c r="AE1042" s="277"/>
      <c r="AF1042" s="277"/>
      <c r="AG1042" s="277"/>
      <c r="AH1042" s="345" t="s">
        <v>359</v>
      </c>
      <c r="AI1042" s="347"/>
      <c r="AJ1042" s="347"/>
      <c r="AK1042" s="347"/>
      <c r="AL1042" s="347" t="s">
        <v>21</v>
      </c>
      <c r="AM1042" s="347"/>
      <c r="AN1042" s="347"/>
      <c r="AO1042" s="422"/>
      <c r="AP1042" s="423" t="s">
        <v>297</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296</v>
      </c>
      <c r="K1075" s="109"/>
      <c r="L1075" s="109"/>
      <c r="M1075" s="109"/>
      <c r="N1075" s="109"/>
      <c r="O1075" s="109"/>
      <c r="P1075" s="335" t="s">
        <v>244</v>
      </c>
      <c r="Q1075" s="335"/>
      <c r="R1075" s="335"/>
      <c r="S1075" s="335"/>
      <c r="T1075" s="335"/>
      <c r="U1075" s="335"/>
      <c r="V1075" s="335"/>
      <c r="W1075" s="335"/>
      <c r="X1075" s="335"/>
      <c r="Y1075" s="345" t="s">
        <v>294</v>
      </c>
      <c r="Z1075" s="346"/>
      <c r="AA1075" s="346"/>
      <c r="AB1075" s="346"/>
      <c r="AC1075" s="277" t="s">
        <v>333</v>
      </c>
      <c r="AD1075" s="277"/>
      <c r="AE1075" s="277"/>
      <c r="AF1075" s="277"/>
      <c r="AG1075" s="277"/>
      <c r="AH1075" s="345" t="s">
        <v>359</v>
      </c>
      <c r="AI1075" s="347"/>
      <c r="AJ1075" s="347"/>
      <c r="AK1075" s="347"/>
      <c r="AL1075" s="347" t="s">
        <v>21</v>
      </c>
      <c r="AM1075" s="347"/>
      <c r="AN1075" s="347"/>
      <c r="AO1075" s="422"/>
      <c r="AP1075" s="423" t="s">
        <v>297</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324</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339</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296</v>
      </c>
      <c r="K1109" s="277"/>
      <c r="L1109" s="277"/>
      <c r="M1109" s="277"/>
      <c r="N1109" s="277"/>
      <c r="O1109" s="277"/>
      <c r="P1109" s="345" t="s">
        <v>27</v>
      </c>
      <c r="Q1109" s="345"/>
      <c r="R1109" s="345"/>
      <c r="S1109" s="345"/>
      <c r="T1109" s="345"/>
      <c r="U1109" s="345"/>
      <c r="V1109" s="345"/>
      <c r="W1109" s="345"/>
      <c r="X1109" s="345"/>
      <c r="Y1109" s="277" t="s">
        <v>298</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325</v>
      </c>
      <c r="AQ1109" s="423"/>
      <c r="AR1109" s="423"/>
      <c r="AS1109" s="423"/>
      <c r="AT1109" s="423"/>
      <c r="AU1109" s="423"/>
      <c r="AV1109" s="423"/>
      <c r="AW1109" s="423"/>
      <c r="AX1109" s="423"/>
    </row>
    <row r="1110" spans="1:51" ht="30" customHeight="1" x14ac:dyDescent="0.15">
      <c r="A1110" s="401">
        <v>1</v>
      </c>
      <c r="B1110" s="401">
        <v>1</v>
      </c>
      <c r="C1110" s="887"/>
      <c r="D1110" s="887"/>
      <c r="E1110" s="262" t="s">
        <v>797</v>
      </c>
      <c r="F1110" s="886"/>
      <c r="G1110" s="886"/>
      <c r="H1110" s="886"/>
      <c r="I1110" s="886"/>
      <c r="J1110" s="416" t="s">
        <v>797</v>
      </c>
      <c r="K1110" s="417"/>
      <c r="L1110" s="417"/>
      <c r="M1110" s="417"/>
      <c r="N1110" s="417"/>
      <c r="O1110" s="417"/>
      <c r="P1110" s="421" t="s">
        <v>800</v>
      </c>
      <c r="Q1110" s="317"/>
      <c r="R1110" s="317"/>
      <c r="S1110" s="317"/>
      <c r="T1110" s="317"/>
      <c r="U1110" s="317"/>
      <c r="V1110" s="317"/>
      <c r="W1110" s="317"/>
      <c r="X1110" s="317"/>
      <c r="Y1110" s="318" t="s">
        <v>797</v>
      </c>
      <c r="Z1110" s="319"/>
      <c r="AA1110" s="319"/>
      <c r="AB1110" s="320"/>
      <c r="AC1110" s="322"/>
      <c r="AD1110" s="323"/>
      <c r="AE1110" s="323"/>
      <c r="AF1110" s="323"/>
      <c r="AG1110" s="323"/>
      <c r="AH1110" s="324" t="s">
        <v>797</v>
      </c>
      <c r="AI1110" s="325"/>
      <c r="AJ1110" s="325"/>
      <c r="AK1110" s="325"/>
      <c r="AL1110" s="326" t="s">
        <v>801</v>
      </c>
      <c r="AM1110" s="327"/>
      <c r="AN1110" s="327"/>
      <c r="AO1110" s="328"/>
      <c r="AP1110" s="321" t="s">
        <v>800</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699" max="49" man="1"/>
    <brk id="735" max="49" man="1"/>
    <brk id="786" max="49" man="1"/>
    <brk id="974"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51" t="s">
        <v>245</v>
      </c>
      <c r="AI1" s="51" t="s">
        <v>254</v>
      </c>
      <c r="AK1" s="51" t="s">
        <v>259</v>
      </c>
      <c r="AM1" s="82"/>
      <c r="AN1" s="82"/>
      <c r="AP1" s="28" t="s">
        <v>351</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402</v>
      </c>
      <c r="AB2" s="94" t="s">
        <v>632</v>
      </c>
      <c r="AC2" s="95" t="s">
        <v>135</v>
      </c>
      <c r="AD2" s="28"/>
      <c r="AE2" s="43" t="s">
        <v>174</v>
      </c>
      <c r="AF2" s="30"/>
      <c r="AG2" s="53" t="s">
        <v>364</v>
      </c>
      <c r="AI2" s="51" t="s">
        <v>397</v>
      </c>
      <c r="AK2" s="51" t="s">
        <v>260</v>
      </c>
      <c r="AM2" s="82"/>
      <c r="AN2" s="82"/>
      <c r="AP2" s="53" t="s">
        <v>364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739</v>
      </c>
      <c r="R3" s="13" t="str">
        <f t="shared" ref="R3:R8" si="3">IF(Q3="","",P3)</f>
        <v>委託・請負</v>
      </c>
      <c r="S3" s="13" t="str">
        <f t="shared" ref="S3:S8" si="4">IF(R3="",S2,IF(S2&lt;&gt;"",CONCATENATE(S2,"、",R3),R3))</f>
        <v>委託・請負</v>
      </c>
      <c r="T3" s="13"/>
      <c r="U3" s="32" t="s">
        <v>664</v>
      </c>
      <c r="W3" s="32" t="s">
        <v>150</v>
      </c>
      <c r="Y3" s="32" t="s">
        <v>69</v>
      </c>
      <c r="Z3" s="32" t="s">
        <v>539</v>
      </c>
      <c r="AA3" s="94" t="s">
        <v>502</v>
      </c>
      <c r="AB3" s="94" t="s">
        <v>633</v>
      </c>
      <c r="AC3" s="95" t="s">
        <v>136</v>
      </c>
      <c r="AD3" s="28"/>
      <c r="AE3" s="43" t="s">
        <v>175</v>
      </c>
      <c r="AF3" s="30"/>
      <c r="AG3" s="53" t="s">
        <v>365</v>
      </c>
      <c r="AI3" s="51" t="s">
        <v>253</v>
      </c>
      <c r="AK3" s="51" t="str">
        <f>CHAR(CODE(AK2)+1)</f>
        <v>B</v>
      </c>
      <c r="AM3" s="82"/>
      <c r="AN3" s="82"/>
      <c r="AP3" s="53" t="s">
        <v>365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665</v>
      </c>
      <c r="W4" s="32" t="s">
        <v>151</v>
      </c>
      <c r="Y4" s="32" t="s">
        <v>409</v>
      </c>
      <c r="Z4" s="32" t="s">
        <v>540</v>
      </c>
      <c r="AA4" s="94" t="s">
        <v>503</v>
      </c>
      <c r="AB4" s="94" t="s">
        <v>634</v>
      </c>
      <c r="AC4" s="94" t="s">
        <v>137</v>
      </c>
      <c r="AD4" s="28"/>
      <c r="AE4" s="43" t="s">
        <v>176</v>
      </c>
      <c r="AF4" s="30"/>
      <c r="AG4" s="53" t="s">
        <v>366</v>
      </c>
      <c r="AI4" s="51" t="s">
        <v>255</v>
      </c>
      <c r="AK4" s="51" t="str">
        <f t="shared" ref="AK4:AK49" si="7">CHAR(CODE(AK3)+1)</f>
        <v>C</v>
      </c>
      <c r="AM4" s="82"/>
      <c r="AN4" s="82"/>
      <c r="AP4" s="53" t="s">
        <v>366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689</v>
      </c>
      <c r="Y5" s="32" t="s">
        <v>410</v>
      </c>
      <c r="Z5" s="32" t="s">
        <v>541</v>
      </c>
      <c r="AA5" s="94" t="s">
        <v>504</v>
      </c>
      <c r="AB5" s="94" t="s">
        <v>635</v>
      </c>
      <c r="AC5" s="94" t="s">
        <v>177</v>
      </c>
      <c r="AD5" s="31"/>
      <c r="AE5" s="43" t="s">
        <v>376</v>
      </c>
      <c r="AF5" s="30"/>
      <c r="AG5" s="53" t="s">
        <v>367</v>
      </c>
      <c r="AI5" s="51" t="s">
        <v>406</v>
      </c>
      <c r="AK5" s="51" t="str">
        <f t="shared" si="7"/>
        <v>D</v>
      </c>
      <c r="AP5" s="53" t="s">
        <v>367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378</v>
      </c>
      <c r="W6" s="32" t="s">
        <v>152</v>
      </c>
      <c r="Y6" s="32" t="s">
        <v>411</v>
      </c>
      <c r="Z6" s="32" t="s">
        <v>542</v>
      </c>
      <c r="AA6" s="94" t="s">
        <v>505</v>
      </c>
      <c r="AB6" s="94" t="s">
        <v>636</v>
      </c>
      <c r="AC6" s="94" t="s">
        <v>138</v>
      </c>
      <c r="AD6" s="31"/>
      <c r="AE6" s="43" t="s">
        <v>374</v>
      </c>
      <c r="AF6" s="30"/>
      <c r="AG6" s="53" t="s">
        <v>368</v>
      </c>
      <c r="AI6" s="51" t="s">
        <v>407</v>
      </c>
      <c r="AK6" s="51" t="str">
        <f>CHAR(CODE(AK5)+1)</f>
        <v>E</v>
      </c>
      <c r="AP6" s="53" t="s">
        <v>368</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412</v>
      </c>
      <c r="Z7" s="32" t="s">
        <v>543</v>
      </c>
      <c r="AA7" s="94" t="s">
        <v>506</v>
      </c>
      <c r="AB7" s="94" t="s">
        <v>637</v>
      </c>
      <c r="AC7" s="31"/>
      <c r="AD7" s="31"/>
      <c r="AE7" s="32" t="s">
        <v>138</v>
      </c>
      <c r="AF7" s="30"/>
      <c r="AG7" s="53" t="s">
        <v>369</v>
      </c>
      <c r="AH7" s="85"/>
      <c r="AI7" s="53" t="s">
        <v>391</v>
      </c>
      <c r="AK7" s="51" t="str">
        <f>CHAR(CODE(AK6)+1)</f>
        <v>F</v>
      </c>
      <c r="AP7" s="53" t="s">
        <v>369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404</v>
      </c>
      <c r="W8" s="32" t="s">
        <v>154</v>
      </c>
      <c r="Y8" s="32" t="s">
        <v>413</v>
      </c>
      <c r="Z8" s="32" t="s">
        <v>544</v>
      </c>
      <c r="AA8" s="94" t="s">
        <v>507</v>
      </c>
      <c r="AB8" s="94" t="s">
        <v>638</v>
      </c>
      <c r="AC8" s="31"/>
      <c r="AD8" s="31"/>
      <c r="AE8" s="31"/>
      <c r="AF8" s="30"/>
      <c r="AG8" s="53" t="s">
        <v>370</v>
      </c>
      <c r="AI8" s="51" t="s">
        <v>392</v>
      </c>
      <c r="AK8" s="51" t="str">
        <f t="shared" si="7"/>
        <v>G</v>
      </c>
      <c r="AP8" s="53" t="s">
        <v>370</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414</v>
      </c>
      <c r="Z9" s="32" t="s">
        <v>545</v>
      </c>
      <c r="AA9" s="94" t="s">
        <v>508</v>
      </c>
      <c r="AB9" s="94" t="s">
        <v>639</v>
      </c>
      <c r="AC9" s="31"/>
      <c r="AD9" s="31"/>
      <c r="AE9" s="31"/>
      <c r="AF9" s="30"/>
      <c r="AG9" s="53" t="s">
        <v>371</v>
      </c>
      <c r="AI9" s="81"/>
      <c r="AK9" s="51" t="str">
        <f t="shared" si="7"/>
        <v>H</v>
      </c>
      <c r="AP9" s="53" t="s">
        <v>371</v>
      </c>
    </row>
    <row r="10" spans="1:42" ht="13.5" customHeight="1" x14ac:dyDescent="0.15">
      <c r="A10" s="14" t="s">
        <v>322</v>
      </c>
      <c r="B10" s="15"/>
      <c r="C10" s="13" t="str">
        <f t="shared" si="0"/>
        <v/>
      </c>
      <c r="D10" s="13" t="str">
        <f t="shared" si="8"/>
        <v/>
      </c>
      <c r="F10" s="18" t="s">
        <v>117</v>
      </c>
      <c r="G10" s="17"/>
      <c r="H10" s="13" t="str">
        <f t="shared" si="1"/>
        <v/>
      </c>
      <c r="I10" s="13" t="str">
        <f t="shared" si="5"/>
        <v>一般会計</v>
      </c>
      <c r="K10" s="14" t="s">
        <v>326</v>
      </c>
      <c r="L10" s="15"/>
      <c r="M10" s="13" t="str">
        <f t="shared" si="2"/>
        <v/>
      </c>
      <c r="N10" s="13" t="str">
        <f t="shared" si="6"/>
        <v/>
      </c>
      <c r="O10" s="13"/>
      <c r="P10" s="13" t="str">
        <f>S8</f>
        <v>委託・請負</v>
      </c>
      <c r="Q10" s="19"/>
      <c r="T10" s="13"/>
      <c r="W10" s="32" t="s">
        <v>156</v>
      </c>
      <c r="Y10" s="32" t="s">
        <v>415</v>
      </c>
      <c r="Z10" s="32" t="s">
        <v>546</v>
      </c>
      <c r="AA10" s="94" t="s">
        <v>509</v>
      </c>
      <c r="AB10" s="94" t="s">
        <v>640</v>
      </c>
      <c r="AC10" s="31"/>
      <c r="AD10" s="31"/>
      <c r="AE10" s="31"/>
      <c r="AF10" s="30"/>
      <c r="AG10" s="53" t="s">
        <v>354</v>
      </c>
      <c r="AK10" s="51" t="str">
        <f t="shared" si="7"/>
        <v>I</v>
      </c>
      <c r="AP10" s="51" t="s">
        <v>352</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416</v>
      </c>
      <c r="Z11" s="32" t="s">
        <v>547</v>
      </c>
      <c r="AA11" s="94" t="s">
        <v>510</v>
      </c>
      <c r="AB11" s="94" t="s">
        <v>641</v>
      </c>
      <c r="AC11" s="31"/>
      <c r="AD11" s="31"/>
      <c r="AE11" s="31"/>
      <c r="AF11" s="30"/>
      <c r="AG11" s="51" t="s">
        <v>357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666</v>
      </c>
      <c r="W12" s="32" t="s">
        <v>158</v>
      </c>
      <c r="Y12" s="32" t="s">
        <v>417</v>
      </c>
      <c r="Z12" s="32" t="s">
        <v>548</v>
      </c>
      <c r="AA12" s="94" t="s">
        <v>511</v>
      </c>
      <c r="AB12" s="94" t="s">
        <v>642</v>
      </c>
      <c r="AC12" s="31"/>
      <c r="AD12" s="31"/>
      <c r="AE12" s="31"/>
      <c r="AF12" s="30"/>
      <c r="AG12" s="51" t="s">
        <v>355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418</v>
      </c>
      <c r="Z13" s="32" t="s">
        <v>549</v>
      </c>
      <c r="AA13" s="94" t="s">
        <v>512</v>
      </c>
      <c r="AB13" s="94" t="s">
        <v>643</v>
      </c>
      <c r="AC13" s="31"/>
      <c r="AD13" s="31"/>
      <c r="AE13" s="31"/>
      <c r="AF13" s="30"/>
      <c r="AG13" s="51" t="s">
        <v>356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667</v>
      </c>
      <c r="W14" s="32" t="s">
        <v>160</v>
      </c>
      <c r="Y14" s="32" t="s">
        <v>419</v>
      </c>
      <c r="Z14" s="32" t="s">
        <v>550</v>
      </c>
      <c r="AA14" s="94" t="s">
        <v>513</v>
      </c>
      <c r="AB14" s="94" t="s">
        <v>644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668</v>
      </c>
      <c r="W15" s="32" t="s">
        <v>161</v>
      </c>
      <c r="Y15" s="32" t="s">
        <v>420</v>
      </c>
      <c r="Z15" s="32" t="s">
        <v>551</v>
      </c>
      <c r="AA15" s="94" t="s">
        <v>514</v>
      </c>
      <c r="AB15" s="94" t="s">
        <v>645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669</v>
      </c>
      <c r="W16" s="32" t="s">
        <v>162</v>
      </c>
      <c r="Y16" s="32" t="s">
        <v>421</v>
      </c>
      <c r="Z16" s="32" t="s">
        <v>552</v>
      </c>
      <c r="AA16" s="94" t="s">
        <v>515</v>
      </c>
      <c r="AB16" s="94" t="s">
        <v>646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670</v>
      </c>
      <c r="W17" s="32" t="s">
        <v>163</v>
      </c>
      <c r="Y17" s="32" t="s">
        <v>422</v>
      </c>
      <c r="Z17" s="32" t="s">
        <v>553</v>
      </c>
      <c r="AA17" s="94" t="s">
        <v>516</v>
      </c>
      <c r="AB17" s="94" t="s">
        <v>647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671</v>
      </c>
      <c r="W18" s="32" t="s">
        <v>164</v>
      </c>
      <c r="Y18" s="32" t="s">
        <v>423</v>
      </c>
      <c r="Z18" s="32" t="s">
        <v>554</v>
      </c>
      <c r="AA18" s="94" t="s">
        <v>517</v>
      </c>
      <c r="AB18" s="94" t="s">
        <v>648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672</v>
      </c>
      <c r="W19" s="32" t="s">
        <v>165</v>
      </c>
      <c r="Y19" s="32" t="s">
        <v>424</v>
      </c>
      <c r="Z19" s="32" t="s">
        <v>555</v>
      </c>
      <c r="AA19" s="94" t="s">
        <v>518</v>
      </c>
      <c r="AB19" s="94" t="s">
        <v>649</v>
      </c>
      <c r="AC19" s="31"/>
      <c r="AD19" s="31"/>
      <c r="AE19" s="31"/>
      <c r="AF19" s="30"/>
      <c r="AK19" s="51" t="str">
        <f t="shared" si="7"/>
        <v>R</v>
      </c>
    </row>
    <row r="20" spans="1:37" ht="13.5" customHeight="1" x14ac:dyDescent="0.15">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U20" s="32" t="s">
        <v>673</v>
      </c>
      <c r="W20" s="32" t="s">
        <v>166</v>
      </c>
      <c r="Y20" s="32" t="s">
        <v>425</v>
      </c>
      <c r="Z20" s="32" t="s">
        <v>556</v>
      </c>
      <c r="AA20" s="94" t="s">
        <v>519</v>
      </c>
      <c r="AB20" s="94" t="s">
        <v>650</v>
      </c>
      <c r="AC20" s="31"/>
      <c r="AD20" s="31"/>
      <c r="AE20" s="31"/>
      <c r="AF20" s="30"/>
      <c r="AK20" s="51" t="str">
        <f t="shared" si="7"/>
        <v>S</v>
      </c>
    </row>
    <row r="21" spans="1:37" ht="13.5" customHeight="1" x14ac:dyDescent="0.15">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674</v>
      </c>
      <c r="W21" s="32" t="s">
        <v>167</v>
      </c>
      <c r="Y21" s="32" t="s">
        <v>426</v>
      </c>
      <c r="Z21" s="32" t="s">
        <v>557</v>
      </c>
      <c r="AA21" s="94" t="s">
        <v>520</v>
      </c>
      <c r="AB21" s="94" t="s">
        <v>651</v>
      </c>
      <c r="AC21" s="31"/>
      <c r="AD21" s="31"/>
      <c r="AE21" s="31"/>
      <c r="AF21" s="30"/>
      <c r="AK21" s="51" t="str">
        <f t="shared" si="7"/>
        <v>T</v>
      </c>
    </row>
    <row r="22" spans="1:37" ht="13.5" customHeight="1" x14ac:dyDescent="0.15">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675</v>
      </c>
      <c r="W22" s="32" t="s">
        <v>168</v>
      </c>
      <c r="Y22" s="32" t="s">
        <v>427</v>
      </c>
      <c r="Z22" s="32" t="s">
        <v>558</v>
      </c>
      <c r="AA22" s="94" t="s">
        <v>521</v>
      </c>
      <c r="AB22" s="94" t="s">
        <v>652</v>
      </c>
      <c r="AC22" s="31"/>
      <c r="AD22" s="31"/>
      <c r="AE22" s="31"/>
      <c r="AF22" s="30"/>
      <c r="AK22" s="51" t="str">
        <f t="shared" si="7"/>
        <v>U</v>
      </c>
    </row>
    <row r="23" spans="1:37" ht="13.5" customHeight="1" x14ac:dyDescent="0.15">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676</v>
      </c>
      <c r="W23" s="32" t="s">
        <v>692</v>
      </c>
      <c r="Y23" s="32" t="s">
        <v>428</v>
      </c>
      <c r="Z23" s="32" t="s">
        <v>559</v>
      </c>
      <c r="AA23" s="94" t="s">
        <v>522</v>
      </c>
      <c r="AB23" s="94" t="s">
        <v>653</v>
      </c>
      <c r="AC23" s="31"/>
      <c r="AD23" s="31"/>
      <c r="AE23" s="31"/>
      <c r="AF23" s="30"/>
      <c r="AK23" s="51" t="str">
        <f t="shared" si="7"/>
        <v>V</v>
      </c>
    </row>
    <row r="24" spans="1:37" ht="13.5" customHeight="1" x14ac:dyDescent="0.15">
      <c r="A24" s="88" t="s">
        <v>395</v>
      </c>
      <c r="B24" s="15"/>
      <c r="C24" s="13" t="str">
        <f t="shared" si="9"/>
        <v/>
      </c>
      <c r="D24" s="13" t="str">
        <f>IF(C24="",D23,IF(D23&lt;&gt;"",CONCATENATE(D23,"、",C24),C24))</f>
        <v/>
      </c>
      <c r="F24" s="18" t="s">
        <v>400</v>
      </c>
      <c r="G24" s="17"/>
      <c r="H24" s="13" t="str">
        <f t="shared" si="1"/>
        <v/>
      </c>
      <c r="I24" s="13" t="str">
        <f t="shared" si="5"/>
        <v>一般会計</v>
      </c>
      <c r="K24" s="13"/>
      <c r="L24" s="13"/>
      <c r="O24" s="13"/>
      <c r="P24" s="13"/>
      <c r="Q24" s="19"/>
      <c r="T24" s="13"/>
      <c r="U24" s="32" t="s">
        <v>677</v>
      </c>
      <c r="Y24" s="32" t="s">
        <v>429</v>
      </c>
      <c r="Z24" s="32" t="s">
        <v>560</v>
      </c>
      <c r="AA24" s="94" t="s">
        <v>523</v>
      </c>
      <c r="AB24" s="94" t="s">
        <v>654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678</v>
      </c>
      <c r="Y25" s="32" t="s">
        <v>430</v>
      </c>
      <c r="Z25" s="32" t="s">
        <v>561</v>
      </c>
      <c r="AA25" s="94" t="s">
        <v>524</v>
      </c>
      <c r="AB25" s="94" t="s">
        <v>655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679</v>
      </c>
      <c r="Y26" s="32" t="s">
        <v>431</v>
      </c>
      <c r="Z26" s="32" t="s">
        <v>562</v>
      </c>
      <c r="AA26" s="94" t="s">
        <v>525</v>
      </c>
      <c r="AB26" s="94" t="s">
        <v>656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680</v>
      </c>
      <c r="Y27" s="32" t="s">
        <v>432</v>
      </c>
      <c r="Z27" s="32" t="s">
        <v>563</v>
      </c>
      <c r="AA27" s="94" t="s">
        <v>526</v>
      </c>
      <c r="AB27" s="94" t="s">
        <v>657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681</v>
      </c>
      <c r="Y28" s="32" t="s">
        <v>433</v>
      </c>
      <c r="Z28" s="32" t="s">
        <v>564</v>
      </c>
      <c r="AA28" s="94" t="s">
        <v>527</v>
      </c>
      <c r="AB28" s="94" t="s">
        <v>658</v>
      </c>
      <c r="AC28" s="31"/>
      <c r="AD28" s="31"/>
      <c r="AE28" s="31"/>
      <c r="AF28" s="30"/>
      <c r="AK28" s="51" t="s">
        <v>261</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682</v>
      </c>
      <c r="Y29" s="32" t="s">
        <v>434</v>
      </c>
      <c r="Z29" s="32" t="s">
        <v>565</v>
      </c>
      <c r="AA29" s="94" t="s">
        <v>528</v>
      </c>
      <c r="AB29" s="94" t="s">
        <v>659</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683</v>
      </c>
      <c r="Y30" s="32" t="s">
        <v>435</v>
      </c>
      <c r="Z30" s="32" t="s">
        <v>566</v>
      </c>
      <c r="AA30" s="94" t="s">
        <v>529</v>
      </c>
      <c r="AB30" s="94" t="s">
        <v>660</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684</v>
      </c>
      <c r="Y31" s="32" t="s">
        <v>436</v>
      </c>
      <c r="Z31" s="32" t="s">
        <v>567</v>
      </c>
      <c r="AA31" s="94" t="s">
        <v>530</v>
      </c>
      <c r="AB31" s="94" t="s">
        <v>661</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685</v>
      </c>
      <c r="Y32" s="32" t="s">
        <v>437</v>
      </c>
      <c r="Z32" s="32" t="s">
        <v>568</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686</v>
      </c>
      <c r="Y33" s="32" t="s">
        <v>438</v>
      </c>
      <c r="Z33" s="32" t="s">
        <v>569</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687</v>
      </c>
      <c r="Y34" s="32" t="s">
        <v>439</v>
      </c>
      <c r="Z34" s="32" t="s">
        <v>570</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440</v>
      </c>
      <c r="Z35" s="32" t="s">
        <v>571</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688</v>
      </c>
      <c r="Y36" s="32" t="s">
        <v>441</v>
      </c>
      <c r="Z36" s="32" t="s">
        <v>572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442</v>
      </c>
      <c r="Z37" s="32" t="s">
        <v>573</v>
      </c>
      <c r="AF37" s="30"/>
      <c r="AK37" s="51" t="str">
        <f t="shared" si="7"/>
        <v>j</v>
      </c>
    </row>
    <row r="38" spans="1:37" x14ac:dyDescent="0.15">
      <c r="A38" s="13"/>
      <c r="B38" s="13"/>
      <c r="F38" s="13"/>
      <c r="G38" s="19"/>
      <c r="K38" s="13"/>
      <c r="L38" s="13"/>
      <c r="O38" s="13"/>
      <c r="P38" s="13"/>
      <c r="Q38" s="19"/>
      <c r="T38" s="13"/>
      <c r="U38" s="32" t="s">
        <v>379</v>
      </c>
      <c r="Y38" s="32" t="s">
        <v>443</v>
      </c>
      <c r="Z38" s="32" t="s">
        <v>574</v>
      </c>
      <c r="AF38" s="30"/>
      <c r="AK38" s="51" t="str">
        <f t="shared" si="7"/>
        <v>k</v>
      </c>
    </row>
    <row r="39" spans="1:37" x14ac:dyDescent="0.15">
      <c r="A39" s="13"/>
      <c r="B39" s="13"/>
      <c r="F39" s="13" t="str">
        <f>I37</f>
        <v>一般会計</v>
      </c>
      <c r="G39" s="19"/>
      <c r="K39" s="13"/>
      <c r="L39" s="13"/>
      <c r="O39" s="13"/>
      <c r="P39" s="13"/>
      <c r="Q39" s="19"/>
      <c r="T39" s="13"/>
      <c r="U39" s="32" t="s">
        <v>389</v>
      </c>
      <c r="Y39" s="32" t="s">
        <v>444</v>
      </c>
      <c r="Z39" s="32" t="s">
        <v>575</v>
      </c>
      <c r="AF39" s="30"/>
      <c r="AK39" s="51" t="str">
        <f t="shared" si="7"/>
        <v>l</v>
      </c>
    </row>
    <row r="40" spans="1:37" x14ac:dyDescent="0.15">
      <c r="A40" s="13"/>
      <c r="B40" s="13"/>
      <c r="F40" s="13"/>
      <c r="G40" s="19"/>
      <c r="K40" s="13"/>
      <c r="L40" s="13"/>
      <c r="O40" s="13"/>
      <c r="P40" s="13"/>
      <c r="Q40" s="19"/>
      <c r="T40" s="13"/>
      <c r="Y40" s="32" t="s">
        <v>445</v>
      </c>
      <c r="Z40" s="32" t="s">
        <v>576</v>
      </c>
      <c r="AF40" s="30"/>
      <c r="AK40" s="51" t="str">
        <f t="shared" si="7"/>
        <v>m</v>
      </c>
    </row>
    <row r="41" spans="1:37" x14ac:dyDescent="0.15">
      <c r="A41" s="13"/>
      <c r="B41" s="13"/>
      <c r="F41" s="13"/>
      <c r="G41" s="19"/>
      <c r="K41" s="13"/>
      <c r="L41" s="13"/>
      <c r="O41" s="13"/>
      <c r="P41" s="13"/>
      <c r="Q41" s="19"/>
      <c r="T41" s="13"/>
      <c r="Y41" s="32" t="s">
        <v>446</v>
      </c>
      <c r="Z41" s="32" t="s">
        <v>577</v>
      </c>
      <c r="AF41" s="30"/>
      <c r="AK41" s="51" t="str">
        <f t="shared" si="7"/>
        <v>n</v>
      </c>
    </row>
    <row r="42" spans="1:37" x14ac:dyDescent="0.15">
      <c r="A42" s="13"/>
      <c r="B42" s="13"/>
      <c r="F42" s="13"/>
      <c r="G42" s="19"/>
      <c r="K42" s="13"/>
      <c r="L42" s="13"/>
      <c r="O42" s="13"/>
      <c r="P42" s="13"/>
      <c r="Q42" s="19"/>
      <c r="T42" s="13"/>
      <c r="Y42" s="32" t="s">
        <v>447</v>
      </c>
      <c r="Z42" s="32" t="s">
        <v>578</v>
      </c>
      <c r="AF42" s="30"/>
      <c r="AK42" s="51" t="str">
        <f t="shared" si="7"/>
        <v>o</v>
      </c>
    </row>
    <row r="43" spans="1:37" x14ac:dyDescent="0.15">
      <c r="A43" s="13"/>
      <c r="B43" s="13"/>
      <c r="F43" s="13"/>
      <c r="G43" s="19"/>
      <c r="K43" s="13"/>
      <c r="L43" s="13"/>
      <c r="O43" s="13"/>
      <c r="P43" s="13"/>
      <c r="Q43" s="19"/>
      <c r="T43" s="13"/>
      <c r="Y43" s="32" t="s">
        <v>448</v>
      </c>
      <c r="Z43" s="32" t="s">
        <v>579</v>
      </c>
      <c r="AF43" s="30"/>
      <c r="AK43" s="51" t="str">
        <f t="shared" si="7"/>
        <v>p</v>
      </c>
    </row>
    <row r="44" spans="1:37" x14ac:dyDescent="0.15">
      <c r="A44" s="13"/>
      <c r="B44" s="13"/>
      <c r="F44" s="13"/>
      <c r="G44" s="19"/>
      <c r="K44" s="13"/>
      <c r="L44" s="13"/>
      <c r="O44" s="13"/>
      <c r="P44" s="13"/>
      <c r="Q44" s="19"/>
      <c r="T44" s="13"/>
      <c r="Y44" s="32" t="s">
        <v>449</v>
      </c>
      <c r="Z44" s="32" t="s">
        <v>580</v>
      </c>
      <c r="AF44" s="30"/>
      <c r="AK44" s="51" t="str">
        <f t="shared" si="7"/>
        <v>q</v>
      </c>
    </row>
    <row r="45" spans="1:37" x14ac:dyDescent="0.15">
      <c r="A45" s="13"/>
      <c r="B45" s="13"/>
      <c r="F45" s="13"/>
      <c r="G45" s="19"/>
      <c r="K45" s="13"/>
      <c r="L45" s="13"/>
      <c r="O45" s="13"/>
      <c r="P45" s="13"/>
      <c r="Q45" s="19"/>
      <c r="T45" s="13"/>
      <c r="Y45" s="32" t="s">
        <v>450</v>
      </c>
      <c r="Z45" s="32" t="s">
        <v>581</v>
      </c>
      <c r="AF45" s="30"/>
      <c r="AK45" s="51" t="str">
        <f t="shared" si="7"/>
        <v>r</v>
      </c>
    </row>
    <row r="46" spans="1:37" x14ac:dyDescent="0.15">
      <c r="A46" s="13"/>
      <c r="B46" s="13"/>
      <c r="F46" s="13"/>
      <c r="G46" s="19"/>
      <c r="K46" s="13"/>
      <c r="L46" s="13"/>
      <c r="O46" s="13"/>
      <c r="P46" s="13"/>
      <c r="Q46" s="19"/>
      <c r="T46" s="13"/>
      <c r="Y46" s="32" t="s">
        <v>451</v>
      </c>
      <c r="Z46" s="32" t="s">
        <v>582</v>
      </c>
      <c r="AF46" s="30"/>
      <c r="AK46" s="51" t="str">
        <f t="shared" si="7"/>
        <v>s</v>
      </c>
    </row>
    <row r="47" spans="1:37" x14ac:dyDescent="0.15">
      <c r="A47" s="13"/>
      <c r="B47" s="13"/>
      <c r="F47" s="13"/>
      <c r="G47" s="19"/>
      <c r="K47" s="13"/>
      <c r="L47" s="13"/>
      <c r="O47" s="13"/>
      <c r="P47" s="13"/>
      <c r="Q47" s="19"/>
      <c r="T47" s="13"/>
      <c r="Y47" s="32" t="s">
        <v>452</v>
      </c>
      <c r="Z47" s="32" t="s">
        <v>583</v>
      </c>
      <c r="AF47" s="30"/>
      <c r="AK47" s="51" t="str">
        <f t="shared" si="7"/>
        <v>t</v>
      </c>
    </row>
    <row r="48" spans="1:37" x14ac:dyDescent="0.15">
      <c r="A48" s="13"/>
      <c r="B48" s="13"/>
      <c r="F48" s="13"/>
      <c r="G48" s="19"/>
      <c r="K48" s="13"/>
      <c r="L48" s="13"/>
      <c r="O48" s="13"/>
      <c r="P48" s="13"/>
      <c r="Q48" s="19"/>
      <c r="T48" s="13"/>
      <c r="Y48" s="32" t="s">
        <v>453</v>
      </c>
      <c r="Z48" s="32" t="s">
        <v>584</v>
      </c>
      <c r="AF48" s="30"/>
      <c r="AK48" s="51" t="str">
        <f t="shared" si="7"/>
        <v>u</v>
      </c>
    </row>
    <row r="49" spans="1:37" x14ac:dyDescent="0.15">
      <c r="A49" s="13"/>
      <c r="B49" s="13"/>
      <c r="F49" s="13"/>
      <c r="G49" s="19"/>
      <c r="K49" s="13"/>
      <c r="L49" s="13"/>
      <c r="O49" s="13"/>
      <c r="P49" s="13"/>
      <c r="Q49" s="19"/>
      <c r="T49" s="13"/>
      <c r="Y49" s="32" t="s">
        <v>454</v>
      </c>
      <c r="Z49" s="32" t="s">
        <v>585</v>
      </c>
      <c r="AF49" s="30"/>
      <c r="AK49" s="51" t="str">
        <f t="shared" si="7"/>
        <v>v</v>
      </c>
    </row>
    <row r="50" spans="1:37" x14ac:dyDescent="0.15">
      <c r="A50" s="13"/>
      <c r="B50" s="13"/>
      <c r="F50" s="13"/>
      <c r="G50" s="19"/>
      <c r="K50" s="13"/>
      <c r="L50" s="13"/>
      <c r="O50" s="13"/>
      <c r="P50" s="13"/>
      <c r="Q50" s="19"/>
      <c r="T50" s="13"/>
      <c r="Y50" s="32" t="s">
        <v>455</v>
      </c>
      <c r="Z50" s="32" t="s">
        <v>586</v>
      </c>
      <c r="AF50" s="30"/>
    </row>
    <row r="51" spans="1:37" x14ac:dyDescent="0.15">
      <c r="A51" s="13"/>
      <c r="B51" s="13"/>
      <c r="F51" s="13"/>
      <c r="G51" s="19"/>
      <c r="K51" s="13"/>
      <c r="L51" s="13"/>
      <c r="O51" s="13"/>
      <c r="P51" s="13"/>
      <c r="Q51" s="19"/>
      <c r="T51" s="13"/>
      <c r="Y51" s="32" t="s">
        <v>456</v>
      </c>
      <c r="Z51" s="32" t="s">
        <v>587</v>
      </c>
      <c r="AF51" s="30"/>
    </row>
    <row r="52" spans="1:37" x14ac:dyDescent="0.15">
      <c r="A52" s="13"/>
      <c r="B52" s="13"/>
      <c r="F52" s="13"/>
      <c r="G52" s="19"/>
      <c r="K52" s="13"/>
      <c r="L52" s="13"/>
      <c r="O52" s="13"/>
      <c r="P52" s="13"/>
      <c r="Q52" s="19"/>
      <c r="T52" s="13"/>
      <c r="Y52" s="32" t="s">
        <v>457</v>
      </c>
      <c r="Z52" s="32" t="s">
        <v>588</v>
      </c>
      <c r="AF52" s="30"/>
    </row>
    <row r="53" spans="1:37" x14ac:dyDescent="0.15">
      <c r="A53" s="13"/>
      <c r="B53" s="13"/>
      <c r="F53" s="13"/>
      <c r="G53" s="19"/>
      <c r="K53" s="13"/>
      <c r="L53" s="13"/>
      <c r="O53" s="13"/>
      <c r="P53" s="13"/>
      <c r="Q53" s="19"/>
      <c r="T53" s="13"/>
      <c r="Y53" s="32" t="s">
        <v>458</v>
      </c>
      <c r="Z53" s="32" t="s">
        <v>589</v>
      </c>
      <c r="AF53" s="30"/>
    </row>
    <row r="54" spans="1:37" x14ac:dyDescent="0.15">
      <c r="A54" s="13"/>
      <c r="B54" s="13"/>
      <c r="F54" s="13"/>
      <c r="G54" s="19"/>
      <c r="K54" s="13"/>
      <c r="L54" s="13"/>
      <c r="O54" s="13"/>
      <c r="P54" s="20"/>
      <c r="Q54" s="19"/>
      <c r="T54" s="13"/>
      <c r="Y54" s="32" t="s">
        <v>459</v>
      </c>
      <c r="Z54" s="32" t="s">
        <v>590</v>
      </c>
      <c r="AF54" s="30"/>
    </row>
    <row r="55" spans="1:37" x14ac:dyDescent="0.15">
      <c r="A55" s="13"/>
      <c r="B55" s="13"/>
      <c r="F55" s="13"/>
      <c r="G55" s="19"/>
      <c r="K55" s="13"/>
      <c r="L55" s="13"/>
      <c r="O55" s="13"/>
      <c r="P55" s="13"/>
      <c r="Q55" s="19"/>
      <c r="T55" s="13"/>
      <c r="Y55" s="32" t="s">
        <v>460</v>
      </c>
      <c r="Z55" s="32" t="s">
        <v>591</v>
      </c>
      <c r="AF55" s="30"/>
    </row>
    <row r="56" spans="1:37" x14ac:dyDescent="0.15">
      <c r="A56" s="13"/>
      <c r="B56" s="13"/>
      <c r="F56" s="13"/>
      <c r="G56" s="19"/>
      <c r="K56" s="13"/>
      <c r="L56" s="13"/>
      <c r="O56" s="13"/>
      <c r="P56" s="13"/>
      <c r="Q56" s="19"/>
      <c r="T56" s="13"/>
      <c r="Y56" s="32" t="s">
        <v>461</v>
      </c>
      <c r="Z56" s="32" t="s">
        <v>592</v>
      </c>
      <c r="AF56" s="30"/>
    </row>
    <row r="57" spans="1:37" x14ac:dyDescent="0.15">
      <c r="A57" s="13"/>
      <c r="B57" s="13"/>
      <c r="F57" s="13"/>
      <c r="G57" s="19"/>
      <c r="K57" s="13"/>
      <c r="L57" s="13"/>
      <c r="O57" s="13"/>
      <c r="P57" s="13"/>
      <c r="Q57" s="19"/>
      <c r="T57" s="13"/>
      <c r="Y57" s="32" t="s">
        <v>462</v>
      </c>
      <c r="Z57" s="32" t="s">
        <v>593</v>
      </c>
      <c r="AF57" s="30"/>
    </row>
    <row r="58" spans="1:37" x14ac:dyDescent="0.15">
      <c r="A58" s="13"/>
      <c r="B58" s="13"/>
      <c r="F58" s="13"/>
      <c r="G58" s="19"/>
      <c r="K58" s="13"/>
      <c r="L58" s="13"/>
      <c r="O58" s="13"/>
      <c r="P58" s="13"/>
      <c r="Q58" s="19"/>
      <c r="T58" s="13"/>
      <c r="Y58" s="32" t="s">
        <v>463</v>
      </c>
      <c r="Z58" s="32" t="s">
        <v>594</v>
      </c>
      <c r="AF58" s="30"/>
    </row>
    <row r="59" spans="1:37" x14ac:dyDescent="0.15">
      <c r="A59" s="13"/>
      <c r="B59" s="13"/>
      <c r="F59" s="13"/>
      <c r="G59" s="19"/>
      <c r="K59" s="13"/>
      <c r="L59" s="13"/>
      <c r="O59" s="13"/>
      <c r="P59" s="13"/>
      <c r="Q59" s="19"/>
      <c r="T59" s="13"/>
      <c r="Y59" s="32" t="s">
        <v>464</v>
      </c>
      <c r="Z59" s="32" t="s">
        <v>595</v>
      </c>
      <c r="AF59" s="30"/>
    </row>
    <row r="60" spans="1:37" x14ac:dyDescent="0.15">
      <c r="A60" s="13"/>
      <c r="B60" s="13"/>
      <c r="F60" s="13"/>
      <c r="G60" s="19"/>
      <c r="K60" s="13"/>
      <c r="L60" s="13"/>
      <c r="O60" s="13"/>
      <c r="P60" s="13"/>
      <c r="Q60" s="19"/>
      <c r="T60" s="13"/>
      <c r="Y60" s="32" t="s">
        <v>465</v>
      </c>
      <c r="Z60" s="32" t="s">
        <v>596</v>
      </c>
      <c r="AF60" s="30"/>
    </row>
    <row r="61" spans="1:37" x14ac:dyDescent="0.15">
      <c r="A61" s="13"/>
      <c r="B61" s="13"/>
      <c r="F61" s="13"/>
      <c r="G61" s="19"/>
      <c r="K61" s="13"/>
      <c r="L61" s="13"/>
      <c r="O61" s="13"/>
      <c r="P61" s="13"/>
      <c r="Q61" s="19"/>
      <c r="T61" s="13"/>
      <c r="Y61" s="32" t="s">
        <v>466</v>
      </c>
      <c r="Z61" s="32" t="s">
        <v>597</v>
      </c>
      <c r="AF61" s="30"/>
    </row>
    <row r="62" spans="1:37" x14ac:dyDescent="0.15">
      <c r="A62" s="13"/>
      <c r="B62" s="13"/>
      <c r="F62" s="13"/>
      <c r="G62" s="19"/>
      <c r="K62" s="13"/>
      <c r="L62" s="13"/>
      <c r="O62" s="13"/>
      <c r="P62" s="13"/>
      <c r="Q62" s="19"/>
      <c r="T62" s="13"/>
      <c r="Y62" s="32" t="s">
        <v>467</v>
      </c>
      <c r="Z62" s="32" t="s">
        <v>598</v>
      </c>
      <c r="AF62" s="30"/>
    </row>
    <row r="63" spans="1:37" x14ac:dyDescent="0.15">
      <c r="A63" s="13"/>
      <c r="B63" s="13"/>
      <c r="F63" s="13"/>
      <c r="G63" s="19"/>
      <c r="K63" s="13"/>
      <c r="L63" s="13"/>
      <c r="O63" s="13"/>
      <c r="P63" s="13"/>
      <c r="Q63" s="19"/>
      <c r="T63" s="13"/>
      <c r="Y63" s="32" t="s">
        <v>468</v>
      </c>
      <c r="Z63" s="32" t="s">
        <v>599</v>
      </c>
      <c r="AF63" s="30"/>
    </row>
    <row r="64" spans="1:37" x14ac:dyDescent="0.15">
      <c r="A64" s="13"/>
      <c r="B64" s="13"/>
      <c r="F64" s="13"/>
      <c r="G64" s="19"/>
      <c r="K64" s="13"/>
      <c r="L64" s="13"/>
      <c r="O64" s="13"/>
      <c r="P64" s="13"/>
      <c r="Q64" s="19"/>
      <c r="T64" s="13"/>
      <c r="Y64" s="32" t="s">
        <v>469</v>
      </c>
      <c r="Z64" s="32" t="s">
        <v>600</v>
      </c>
      <c r="AF64" s="30"/>
    </row>
    <row r="65" spans="1:32" x14ac:dyDescent="0.15">
      <c r="A65" s="13"/>
      <c r="B65" s="13"/>
      <c r="F65" s="13"/>
      <c r="G65" s="19"/>
      <c r="K65" s="13"/>
      <c r="L65" s="13"/>
      <c r="O65" s="13"/>
      <c r="P65" s="13"/>
      <c r="Q65" s="19"/>
      <c r="T65" s="13"/>
      <c r="Y65" s="32" t="s">
        <v>470</v>
      </c>
      <c r="Z65" s="32" t="s">
        <v>601</v>
      </c>
      <c r="AF65" s="30"/>
    </row>
    <row r="66" spans="1:32" x14ac:dyDescent="0.15">
      <c r="A66" s="13"/>
      <c r="B66" s="13"/>
      <c r="F66" s="13"/>
      <c r="G66" s="19"/>
      <c r="K66" s="13"/>
      <c r="L66" s="13"/>
      <c r="O66" s="13"/>
      <c r="P66" s="13"/>
      <c r="Q66" s="19"/>
      <c r="T66" s="13"/>
      <c r="Y66" s="32" t="s">
        <v>71</v>
      </c>
      <c r="Z66" s="32" t="s">
        <v>602</v>
      </c>
      <c r="AF66" s="30"/>
    </row>
    <row r="67" spans="1:32" x14ac:dyDescent="0.15">
      <c r="A67" s="13"/>
      <c r="B67" s="13"/>
      <c r="F67" s="13"/>
      <c r="G67" s="19"/>
      <c r="K67" s="13"/>
      <c r="L67" s="13"/>
      <c r="O67" s="13"/>
      <c r="P67" s="13"/>
      <c r="Q67" s="19"/>
      <c r="T67" s="13"/>
      <c r="Y67" s="32" t="s">
        <v>471</v>
      </c>
      <c r="Z67" s="32" t="s">
        <v>603</v>
      </c>
      <c r="AF67" s="30"/>
    </row>
    <row r="68" spans="1:32" x14ac:dyDescent="0.15">
      <c r="A68" s="13"/>
      <c r="B68" s="13"/>
      <c r="F68" s="13"/>
      <c r="G68" s="19"/>
      <c r="K68" s="13"/>
      <c r="L68" s="13"/>
      <c r="O68" s="13"/>
      <c r="P68" s="13"/>
      <c r="Q68" s="19"/>
      <c r="T68" s="13"/>
      <c r="Y68" s="32" t="s">
        <v>472</v>
      </c>
      <c r="Z68" s="32" t="s">
        <v>604</v>
      </c>
      <c r="AF68" s="30"/>
    </row>
    <row r="69" spans="1:32" x14ac:dyDescent="0.15">
      <c r="A69" s="13"/>
      <c r="B69" s="13"/>
      <c r="F69" s="13"/>
      <c r="G69" s="19"/>
      <c r="K69" s="13"/>
      <c r="L69" s="13"/>
      <c r="O69" s="13"/>
      <c r="P69" s="13"/>
      <c r="Q69" s="19"/>
      <c r="T69" s="13"/>
      <c r="Y69" s="32" t="s">
        <v>473</v>
      </c>
      <c r="Z69" s="32" t="s">
        <v>605</v>
      </c>
      <c r="AF69" s="30"/>
    </row>
    <row r="70" spans="1:32" x14ac:dyDescent="0.15">
      <c r="A70" s="13"/>
      <c r="B70" s="13"/>
      <c r="Y70" s="32" t="s">
        <v>474</v>
      </c>
      <c r="Z70" s="32" t="s">
        <v>606</v>
      </c>
    </row>
    <row r="71" spans="1:32" x14ac:dyDescent="0.15">
      <c r="Y71" s="32" t="s">
        <v>475</v>
      </c>
      <c r="Z71" s="32" t="s">
        <v>607</v>
      </c>
    </row>
    <row r="72" spans="1:32" x14ac:dyDescent="0.15">
      <c r="Y72" s="32" t="s">
        <v>476</v>
      </c>
      <c r="Z72" s="32" t="s">
        <v>608</v>
      </c>
    </row>
    <row r="73" spans="1:32" x14ac:dyDescent="0.15">
      <c r="Y73" s="32" t="s">
        <v>477</v>
      </c>
      <c r="Z73" s="32" t="s">
        <v>609</v>
      </c>
    </row>
    <row r="74" spans="1:32" x14ac:dyDescent="0.15">
      <c r="Y74" s="32" t="s">
        <v>478</v>
      </c>
      <c r="Z74" s="32" t="s">
        <v>610</v>
      </c>
    </row>
    <row r="75" spans="1:32" x14ac:dyDescent="0.15">
      <c r="Y75" s="32" t="s">
        <v>479</v>
      </c>
      <c r="Z75" s="32" t="s">
        <v>611</v>
      </c>
    </row>
    <row r="76" spans="1:32" x14ac:dyDescent="0.15">
      <c r="Y76" s="32" t="s">
        <v>480</v>
      </c>
      <c r="Z76" s="32" t="s">
        <v>612</v>
      </c>
    </row>
    <row r="77" spans="1:32" x14ac:dyDescent="0.15">
      <c r="Y77" s="32" t="s">
        <v>481</v>
      </c>
      <c r="Z77" s="32" t="s">
        <v>613</v>
      </c>
    </row>
    <row r="78" spans="1:32" x14ac:dyDescent="0.15">
      <c r="Y78" s="32" t="s">
        <v>482</v>
      </c>
      <c r="Z78" s="32" t="s">
        <v>614</v>
      </c>
    </row>
    <row r="79" spans="1:32" x14ac:dyDescent="0.15">
      <c r="Y79" s="32" t="s">
        <v>483</v>
      </c>
      <c r="Z79" s="32" t="s">
        <v>615</v>
      </c>
    </row>
    <row r="80" spans="1:32" x14ac:dyDescent="0.15">
      <c r="Y80" s="32" t="s">
        <v>484</v>
      </c>
      <c r="Z80" s="32" t="s">
        <v>616</v>
      </c>
    </row>
    <row r="81" spans="25:26" x14ac:dyDescent="0.15">
      <c r="Y81" s="32" t="s">
        <v>485</v>
      </c>
      <c r="Z81" s="32" t="s">
        <v>617</v>
      </c>
    </row>
    <row r="82" spans="25:26" x14ac:dyDescent="0.15">
      <c r="Y82" s="32" t="s">
        <v>486</v>
      </c>
      <c r="Z82" s="32" t="s">
        <v>618</v>
      </c>
    </row>
    <row r="83" spans="25:26" x14ac:dyDescent="0.15">
      <c r="Y83" s="32" t="s">
        <v>487</v>
      </c>
      <c r="Z83" s="32" t="s">
        <v>619</v>
      </c>
    </row>
    <row r="84" spans="25:26" x14ac:dyDescent="0.15">
      <c r="Y84" s="32" t="s">
        <v>488</v>
      </c>
      <c r="Z84" s="32" t="s">
        <v>620</v>
      </c>
    </row>
    <row r="85" spans="25:26" x14ac:dyDescent="0.15">
      <c r="Y85" s="32" t="s">
        <v>489</v>
      </c>
      <c r="Z85" s="32" t="s">
        <v>621</v>
      </c>
    </row>
    <row r="86" spans="25:26" x14ac:dyDescent="0.15">
      <c r="Y86" s="32" t="s">
        <v>490</v>
      </c>
      <c r="Z86" s="32" t="s">
        <v>622</v>
      </c>
    </row>
    <row r="87" spans="25:26" x14ac:dyDescent="0.15">
      <c r="Y87" s="32" t="s">
        <v>491</v>
      </c>
      <c r="Z87" s="32" t="s">
        <v>623</v>
      </c>
    </row>
    <row r="88" spans="25:26" x14ac:dyDescent="0.15">
      <c r="Y88" s="32" t="s">
        <v>492</v>
      </c>
      <c r="Z88" s="32" t="s">
        <v>624</v>
      </c>
    </row>
    <row r="89" spans="25:26" x14ac:dyDescent="0.15">
      <c r="Y89" s="32" t="s">
        <v>493</v>
      </c>
      <c r="Z89" s="32" t="s">
        <v>625</v>
      </c>
    </row>
    <row r="90" spans="25:26" x14ac:dyDescent="0.15">
      <c r="Y90" s="32" t="s">
        <v>494</v>
      </c>
      <c r="Z90" s="32" t="s">
        <v>626</v>
      </c>
    </row>
    <row r="91" spans="25:26" x14ac:dyDescent="0.15">
      <c r="Y91" s="32" t="s">
        <v>495</v>
      </c>
      <c r="Z91" s="32" t="s">
        <v>627</v>
      </c>
    </row>
    <row r="92" spans="25:26" x14ac:dyDescent="0.15">
      <c r="Y92" s="32" t="s">
        <v>496</v>
      </c>
      <c r="Z92" s="32" t="s">
        <v>628</v>
      </c>
    </row>
    <row r="93" spans="25:26" x14ac:dyDescent="0.15">
      <c r="Y93" s="32" t="s">
        <v>497</v>
      </c>
      <c r="Z93" s="32" t="s">
        <v>629</v>
      </c>
    </row>
    <row r="94" spans="25:26" x14ac:dyDescent="0.15">
      <c r="Y94" s="32" t="s">
        <v>498</v>
      </c>
      <c r="Z94" s="32" t="s">
        <v>630</v>
      </c>
    </row>
    <row r="95" spans="25:26" x14ac:dyDescent="0.15">
      <c r="Y95" s="32" t="s">
        <v>499</v>
      </c>
      <c r="Z95" s="32" t="s">
        <v>631</v>
      </c>
    </row>
    <row r="96" spans="25:26" x14ac:dyDescent="0.15">
      <c r="Y96" s="32" t="s">
        <v>401</v>
      </c>
      <c r="Z96" s="32" t="s">
        <v>632</v>
      </c>
    </row>
    <row r="97" spans="25:26" x14ac:dyDescent="0.15">
      <c r="Y97" s="32" t="s">
        <v>500</v>
      </c>
      <c r="Z97" s="32" t="s">
        <v>633</v>
      </c>
    </row>
    <row r="98" spans="25:26" x14ac:dyDescent="0.15">
      <c r="Y98" s="32" t="s">
        <v>501</v>
      </c>
      <c r="Z98" s="32" t="s">
        <v>634</v>
      </c>
    </row>
    <row r="99" spans="25:26" x14ac:dyDescent="0.15">
      <c r="Y99" s="32" t="s">
        <v>531</v>
      </c>
      <c r="Z99" s="32" t="s">
        <v>635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344</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381</v>
      </c>
      <c r="AF2" s="990"/>
      <c r="AG2" s="990"/>
      <c r="AH2" s="990"/>
      <c r="AI2" s="990" t="s">
        <v>403</v>
      </c>
      <c r="AJ2" s="990"/>
      <c r="AK2" s="990"/>
      <c r="AL2" s="454"/>
      <c r="AM2" s="990" t="s">
        <v>500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372</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344</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381</v>
      </c>
      <c r="AF9" s="990"/>
      <c r="AG9" s="990"/>
      <c r="AH9" s="990"/>
      <c r="AI9" s="990" t="s">
        <v>403</v>
      </c>
      <c r="AJ9" s="990"/>
      <c r="AK9" s="990"/>
      <c r="AL9" s="454"/>
      <c r="AM9" s="990" t="s">
        <v>500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372</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344</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381</v>
      </c>
      <c r="AF16" s="990"/>
      <c r="AG16" s="990"/>
      <c r="AH16" s="990"/>
      <c r="AI16" s="990" t="s">
        <v>403</v>
      </c>
      <c r="AJ16" s="990"/>
      <c r="AK16" s="990"/>
      <c r="AL16" s="454"/>
      <c r="AM16" s="990" t="s">
        <v>500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372</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344</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381</v>
      </c>
      <c r="AF23" s="990"/>
      <c r="AG23" s="990"/>
      <c r="AH23" s="990"/>
      <c r="AI23" s="990" t="s">
        <v>403</v>
      </c>
      <c r="AJ23" s="990"/>
      <c r="AK23" s="990"/>
      <c r="AL23" s="454"/>
      <c r="AM23" s="990" t="s">
        <v>500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372</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344</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381</v>
      </c>
      <c r="AF30" s="990"/>
      <c r="AG30" s="990"/>
      <c r="AH30" s="990"/>
      <c r="AI30" s="990" t="s">
        <v>403</v>
      </c>
      <c r="AJ30" s="990"/>
      <c r="AK30" s="990"/>
      <c r="AL30" s="454"/>
      <c r="AM30" s="990" t="s">
        <v>500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372</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344</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381</v>
      </c>
      <c r="AF37" s="990"/>
      <c r="AG37" s="990"/>
      <c r="AH37" s="990"/>
      <c r="AI37" s="990" t="s">
        <v>403</v>
      </c>
      <c r="AJ37" s="990"/>
      <c r="AK37" s="990"/>
      <c r="AL37" s="454"/>
      <c r="AM37" s="990" t="s">
        <v>500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344</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381</v>
      </c>
      <c r="AF44" s="990"/>
      <c r="AG44" s="990"/>
      <c r="AH44" s="990"/>
      <c r="AI44" s="990" t="s">
        <v>403</v>
      </c>
      <c r="AJ44" s="990"/>
      <c r="AK44" s="990"/>
      <c r="AL44" s="454"/>
      <c r="AM44" s="990" t="s">
        <v>500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344</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381</v>
      </c>
      <c r="AF51" s="990"/>
      <c r="AG51" s="990"/>
      <c r="AH51" s="990"/>
      <c r="AI51" s="990" t="s">
        <v>403</v>
      </c>
      <c r="AJ51" s="990"/>
      <c r="AK51" s="990"/>
      <c r="AL51" s="454"/>
      <c r="AM51" s="990" t="s">
        <v>500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344</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381</v>
      </c>
      <c r="AF58" s="990"/>
      <c r="AG58" s="990"/>
      <c r="AH58" s="990"/>
      <c r="AI58" s="990" t="s">
        <v>403</v>
      </c>
      <c r="AJ58" s="990"/>
      <c r="AK58" s="990"/>
      <c r="AL58" s="454"/>
      <c r="AM58" s="990" t="s">
        <v>500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344</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381</v>
      </c>
      <c r="AF65" s="990"/>
      <c r="AG65" s="990"/>
      <c r="AH65" s="990"/>
      <c r="AI65" s="990" t="s">
        <v>403</v>
      </c>
      <c r="AJ65" s="990"/>
      <c r="AK65" s="990"/>
      <c r="AL65" s="454"/>
      <c r="AM65" s="990" t="s">
        <v>500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372</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358</v>
      </c>
      <c r="H2" s="436"/>
      <c r="I2" s="436"/>
      <c r="J2" s="436"/>
      <c r="K2" s="436"/>
      <c r="L2" s="436"/>
      <c r="M2" s="436"/>
      <c r="N2" s="436"/>
      <c r="O2" s="436"/>
      <c r="P2" s="436"/>
      <c r="Q2" s="436"/>
      <c r="R2" s="436"/>
      <c r="S2" s="436"/>
      <c r="T2" s="436"/>
      <c r="U2" s="436"/>
      <c r="V2" s="436"/>
      <c r="W2" s="436"/>
      <c r="X2" s="436"/>
      <c r="Y2" s="436"/>
      <c r="Z2" s="436"/>
      <c r="AA2" s="436"/>
      <c r="AB2" s="437"/>
      <c r="AC2" s="435" t="s">
        <v>360</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267</v>
      </c>
      <c r="H15" s="436"/>
      <c r="I15" s="436"/>
      <c r="J15" s="436"/>
      <c r="K15" s="436"/>
      <c r="L15" s="436"/>
      <c r="M15" s="436"/>
      <c r="N15" s="436"/>
      <c r="O15" s="436"/>
      <c r="P15" s="436"/>
      <c r="Q15" s="436"/>
      <c r="R15" s="436"/>
      <c r="S15" s="436"/>
      <c r="T15" s="436"/>
      <c r="U15" s="436"/>
      <c r="V15" s="436"/>
      <c r="W15" s="436"/>
      <c r="X15" s="436"/>
      <c r="Y15" s="436"/>
      <c r="Z15" s="436"/>
      <c r="AA15" s="436"/>
      <c r="AB15" s="437"/>
      <c r="AC15" s="435" t="s">
        <v>268</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266</v>
      </c>
      <c r="H28" s="436"/>
      <c r="I28" s="436"/>
      <c r="J28" s="436"/>
      <c r="K28" s="436"/>
      <c r="L28" s="436"/>
      <c r="M28" s="436"/>
      <c r="N28" s="436"/>
      <c r="O28" s="436"/>
      <c r="P28" s="436"/>
      <c r="Q28" s="436"/>
      <c r="R28" s="436"/>
      <c r="S28" s="436"/>
      <c r="T28" s="436"/>
      <c r="U28" s="436"/>
      <c r="V28" s="436"/>
      <c r="W28" s="436"/>
      <c r="X28" s="436"/>
      <c r="Y28" s="436"/>
      <c r="Z28" s="436"/>
      <c r="AA28" s="436"/>
      <c r="AB28" s="437"/>
      <c r="AC28" s="435" t="s">
        <v>269</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314</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271</v>
      </c>
      <c r="H68" s="436"/>
      <c r="I68" s="436"/>
      <c r="J68" s="436"/>
      <c r="K68" s="436"/>
      <c r="L68" s="436"/>
      <c r="M68" s="436"/>
      <c r="N68" s="436"/>
      <c r="O68" s="436"/>
      <c r="P68" s="436"/>
      <c r="Q68" s="436"/>
      <c r="R68" s="436"/>
      <c r="S68" s="436"/>
      <c r="T68" s="436"/>
      <c r="U68" s="436"/>
      <c r="V68" s="436"/>
      <c r="W68" s="436"/>
      <c r="X68" s="436"/>
      <c r="Y68" s="436"/>
      <c r="Z68" s="436"/>
      <c r="AA68" s="436"/>
      <c r="AB68" s="437"/>
      <c r="AC68" s="435" t="s">
        <v>272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273</v>
      </c>
      <c r="H81" s="436"/>
      <c r="I81" s="436"/>
      <c r="J81" s="436"/>
      <c r="K81" s="436"/>
      <c r="L81" s="436"/>
      <c r="M81" s="436"/>
      <c r="N81" s="436"/>
      <c r="O81" s="436"/>
      <c r="P81" s="436"/>
      <c r="Q81" s="436"/>
      <c r="R81" s="436"/>
      <c r="S81" s="436"/>
      <c r="T81" s="436"/>
      <c r="U81" s="436"/>
      <c r="V81" s="436"/>
      <c r="W81" s="436"/>
      <c r="X81" s="436"/>
      <c r="Y81" s="436"/>
      <c r="Z81" s="436"/>
      <c r="AA81" s="436"/>
      <c r="AB81" s="437"/>
      <c r="AC81" s="435" t="s">
        <v>274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275</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276</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277</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278</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279</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280</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281</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282</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283</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284</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286</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285</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287</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288</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289</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290</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291</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292</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293</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296</v>
      </c>
      <c r="K3" s="109"/>
      <c r="L3" s="109"/>
      <c r="M3" s="109"/>
      <c r="N3" s="109"/>
      <c r="O3" s="109"/>
      <c r="P3" s="335" t="s">
        <v>27</v>
      </c>
      <c r="Q3" s="335"/>
      <c r="R3" s="335"/>
      <c r="S3" s="335"/>
      <c r="T3" s="335"/>
      <c r="U3" s="335"/>
      <c r="V3" s="335"/>
      <c r="W3" s="335"/>
      <c r="X3" s="335"/>
      <c r="Y3" s="345" t="s">
        <v>348</v>
      </c>
      <c r="Z3" s="346"/>
      <c r="AA3" s="346"/>
      <c r="AB3" s="346"/>
      <c r="AC3" s="277" t="s">
        <v>333</v>
      </c>
      <c r="AD3" s="277"/>
      <c r="AE3" s="277"/>
      <c r="AF3" s="277"/>
      <c r="AG3" s="277"/>
      <c r="AH3" s="345" t="s">
        <v>258</v>
      </c>
      <c r="AI3" s="347"/>
      <c r="AJ3" s="347"/>
      <c r="AK3" s="347"/>
      <c r="AL3" s="347" t="s">
        <v>21</v>
      </c>
      <c r="AM3" s="347"/>
      <c r="AN3" s="347"/>
      <c r="AO3" s="422"/>
      <c r="AP3" s="423" t="s">
        <v>297</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296</v>
      </c>
      <c r="K36" s="109"/>
      <c r="L36" s="109"/>
      <c r="M36" s="109"/>
      <c r="N36" s="109"/>
      <c r="O36" s="109"/>
      <c r="P36" s="335" t="s">
        <v>27</v>
      </c>
      <c r="Q36" s="335"/>
      <c r="R36" s="335"/>
      <c r="S36" s="335"/>
      <c r="T36" s="335"/>
      <c r="U36" s="335"/>
      <c r="V36" s="335"/>
      <c r="W36" s="335"/>
      <c r="X36" s="335"/>
      <c r="Y36" s="345" t="s">
        <v>348</v>
      </c>
      <c r="Z36" s="346"/>
      <c r="AA36" s="346"/>
      <c r="AB36" s="346"/>
      <c r="AC36" s="277" t="s">
        <v>333</v>
      </c>
      <c r="AD36" s="277"/>
      <c r="AE36" s="277"/>
      <c r="AF36" s="277"/>
      <c r="AG36" s="277"/>
      <c r="AH36" s="345" t="s">
        <v>258</v>
      </c>
      <c r="AI36" s="347"/>
      <c r="AJ36" s="347"/>
      <c r="AK36" s="347"/>
      <c r="AL36" s="347" t="s">
        <v>21</v>
      </c>
      <c r="AM36" s="347"/>
      <c r="AN36" s="347"/>
      <c r="AO36" s="422"/>
      <c r="AP36" s="423" t="s">
        <v>297</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296</v>
      </c>
      <c r="K69" s="109"/>
      <c r="L69" s="109"/>
      <c r="M69" s="109"/>
      <c r="N69" s="109"/>
      <c r="O69" s="109"/>
      <c r="P69" s="335" t="s">
        <v>27</v>
      </c>
      <c r="Q69" s="335"/>
      <c r="R69" s="335"/>
      <c r="S69" s="335"/>
      <c r="T69" s="335"/>
      <c r="U69" s="335"/>
      <c r="V69" s="335"/>
      <c r="W69" s="335"/>
      <c r="X69" s="335"/>
      <c r="Y69" s="345" t="s">
        <v>348</v>
      </c>
      <c r="Z69" s="346"/>
      <c r="AA69" s="346"/>
      <c r="AB69" s="346"/>
      <c r="AC69" s="277" t="s">
        <v>333</v>
      </c>
      <c r="AD69" s="277"/>
      <c r="AE69" s="277"/>
      <c r="AF69" s="277"/>
      <c r="AG69" s="277"/>
      <c r="AH69" s="345" t="s">
        <v>258</v>
      </c>
      <c r="AI69" s="347"/>
      <c r="AJ69" s="347"/>
      <c r="AK69" s="347"/>
      <c r="AL69" s="347" t="s">
        <v>21</v>
      </c>
      <c r="AM69" s="347"/>
      <c r="AN69" s="347"/>
      <c r="AO69" s="422"/>
      <c r="AP69" s="423" t="s">
        <v>297</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296</v>
      </c>
      <c r="K102" s="109"/>
      <c r="L102" s="109"/>
      <c r="M102" s="109"/>
      <c r="N102" s="109"/>
      <c r="O102" s="109"/>
      <c r="P102" s="335" t="s">
        <v>27</v>
      </c>
      <c r="Q102" s="335"/>
      <c r="R102" s="335"/>
      <c r="S102" s="335"/>
      <c r="T102" s="335"/>
      <c r="U102" s="335"/>
      <c r="V102" s="335"/>
      <c r="W102" s="335"/>
      <c r="X102" s="335"/>
      <c r="Y102" s="345" t="s">
        <v>348</v>
      </c>
      <c r="Z102" s="346"/>
      <c r="AA102" s="346"/>
      <c r="AB102" s="346"/>
      <c r="AC102" s="277" t="s">
        <v>333</v>
      </c>
      <c r="AD102" s="277"/>
      <c r="AE102" s="277"/>
      <c r="AF102" s="277"/>
      <c r="AG102" s="277"/>
      <c r="AH102" s="345" t="s">
        <v>258</v>
      </c>
      <c r="AI102" s="347"/>
      <c r="AJ102" s="347"/>
      <c r="AK102" s="347"/>
      <c r="AL102" s="347" t="s">
        <v>21</v>
      </c>
      <c r="AM102" s="347"/>
      <c r="AN102" s="347"/>
      <c r="AO102" s="422"/>
      <c r="AP102" s="423" t="s">
        <v>297</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296</v>
      </c>
      <c r="K135" s="109"/>
      <c r="L135" s="109"/>
      <c r="M135" s="109"/>
      <c r="N135" s="109"/>
      <c r="O135" s="109"/>
      <c r="P135" s="335" t="s">
        <v>27</v>
      </c>
      <c r="Q135" s="335"/>
      <c r="R135" s="335"/>
      <c r="S135" s="335"/>
      <c r="T135" s="335"/>
      <c r="U135" s="335"/>
      <c r="V135" s="335"/>
      <c r="W135" s="335"/>
      <c r="X135" s="335"/>
      <c r="Y135" s="345" t="s">
        <v>348</v>
      </c>
      <c r="Z135" s="346"/>
      <c r="AA135" s="346"/>
      <c r="AB135" s="346"/>
      <c r="AC135" s="277" t="s">
        <v>333</v>
      </c>
      <c r="AD135" s="277"/>
      <c r="AE135" s="277"/>
      <c r="AF135" s="277"/>
      <c r="AG135" s="277"/>
      <c r="AH135" s="345" t="s">
        <v>258</v>
      </c>
      <c r="AI135" s="347"/>
      <c r="AJ135" s="347"/>
      <c r="AK135" s="347"/>
      <c r="AL135" s="347" t="s">
        <v>21</v>
      </c>
      <c r="AM135" s="347"/>
      <c r="AN135" s="347"/>
      <c r="AO135" s="422"/>
      <c r="AP135" s="423" t="s">
        <v>297</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296</v>
      </c>
      <c r="K168" s="109"/>
      <c r="L168" s="109"/>
      <c r="M168" s="109"/>
      <c r="N168" s="109"/>
      <c r="O168" s="109"/>
      <c r="P168" s="335" t="s">
        <v>27</v>
      </c>
      <c r="Q168" s="335"/>
      <c r="R168" s="335"/>
      <c r="S168" s="335"/>
      <c r="T168" s="335"/>
      <c r="U168" s="335"/>
      <c r="V168" s="335"/>
      <c r="W168" s="335"/>
      <c r="X168" s="335"/>
      <c r="Y168" s="345" t="s">
        <v>348</v>
      </c>
      <c r="Z168" s="346"/>
      <c r="AA168" s="346"/>
      <c r="AB168" s="346"/>
      <c r="AC168" s="277" t="s">
        <v>333</v>
      </c>
      <c r="AD168" s="277"/>
      <c r="AE168" s="277"/>
      <c r="AF168" s="277"/>
      <c r="AG168" s="277"/>
      <c r="AH168" s="345" t="s">
        <v>258</v>
      </c>
      <c r="AI168" s="347"/>
      <c r="AJ168" s="347"/>
      <c r="AK168" s="347"/>
      <c r="AL168" s="347" t="s">
        <v>21</v>
      </c>
      <c r="AM168" s="347"/>
      <c r="AN168" s="347"/>
      <c r="AO168" s="422"/>
      <c r="AP168" s="423" t="s">
        <v>297</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296</v>
      </c>
      <c r="K201" s="109"/>
      <c r="L201" s="109"/>
      <c r="M201" s="109"/>
      <c r="N201" s="109"/>
      <c r="O201" s="109"/>
      <c r="P201" s="335" t="s">
        <v>27</v>
      </c>
      <c r="Q201" s="335"/>
      <c r="R201" s="335"/>
      <c r="S201" s="335"/>
      <c r="T201" s="335"/>
      <c r="U201" s="335"/>
      <c r="V201" s="335"/>
      <c r="W201" s="335"/>
      <c r="X201" s="335"/>
      <c r="Y201" s="345" t="s">
        <v>348</v>
      </c>
      <c r="Z201" s="346"/>
      <c r="AA201" s="346"/>
      <c r="AB201" s="346"/>
      <c r="AC201" s="277" t="s">
        <v>333</v>
      </c>
      <c r="AD201" s="277"/>
      <c r="AE201" s="277"/>
      <c r="AF201" s="277"/>
      <c r="AG201" s="277"/>
      <c r="AH201" s="345" t="s">
        <v>258</v>
      </c>
      <c r="AI201" s="347"/>
      <c r="AJ201" s="347"/>
      <c r="AK201" s="347"/>
      <c r="AL201" s="347" t="s">
        <v>21</v>
      </c>
      <c r="AM201" s="347"/>
      <c r="AN201" s="347"/>
      <c r="AO201" s="422"/>
      <c r="AP201" s="423" t="s">
        <v>297</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296</v>
      </c>
      <c r="K234" s="109"/>
      <c r="L234" s="109"/>
      <c r="M234" s="109"/>
      <c r="N234" s="109"/>
      <c r="O234" s="109"/>
      <c r="P234" s="335" t="s">
        <v>27</v>
      </c>
      <c r="Q234" s="335"/>
      <c r="R234" s="335"/>
      <c r="S234" s="335"/>
      <c r="T234" s="335"/>
      <c r="U234" s="335"/>
      <c r="V234" s="335"/>
      <c r="W234" s="335"/>
      <c r="X234" s="335"/>
      <c r="Y234" s="345" t="s">
        <v>348</v>
      </c>
      <c r="Z234" s="346"/>
      <c r="AA234" s="346"/>
      <c r="AB234" s="346"/>
      <c r="AC234" s="277" t="s">
        <v>333</v>
      </c>
      <c r="AD234" s="277"/>
      <c r="AE234" s="277"/>
      <c r="AF234" s="277"/>
      <c r="AG234" s="277"/>
      <c r="AH234" s="345" t="s">
        <v>258</v>
      </c>
      <c r="AI234" s="347"/>
      <c r="AJ234" s="347"/>
      <c r="AK234" s="347"/>
      <c r="AL234" s="347" t="s">
        <v>21</v>
      </c>
      <c r="AM234" s="347"/>
      <c r="AN234" s="347"/>
      <c r="AO234" s="422"/>
      <c r="AP234" s="423" t="s">
        <v>297</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296</v>
      </c>
      <c r="K267" s="109"/>
      <c r="L267" s="109"/>
      <c r="M267" s="109"/>
      <c r="N267" s="109"/>
      <c r="O267" s="109"/>
      <c r="P267" s="335" t="s">
        <v>27</v>
      </c>
      <c r="Q267" s="335"/>
      <c r="R267" s="335"/>
      <c r="S267" s="335"/>
      <c r="T267" s="335"/>
      <c r="U267" s="335"/>
      <c r="V267" s="335"/>
      <c r="W267" s="335"/>
      <c r="X267" s="335"/>
      <c r="Y267" s="345" t="s">
        <v>348</v>
      </c>
      <c r="Z267" s="346"/>
      <c r="AA267" s="346"/>
      <c r="AB267" s="346"/>
      <c r="AC267" s="277" t="s">
        <v>333</v>
      </c>
      <c r="AD267" s="277"/>
      <c r="AE267" s="277"/>
      <c r="AF267" s="277"/>
      <c r="AG267" s="277"/>
      <c r="AH267" s="345" t="s">
        <v>258</v>
      </c>
      <c r="AI267" s="347"/>
      <c r="AJ267" s="347"/>
      <c r="AK267" s="347"/>
      <c r="AL267" s="347" t="s">
        <v>21</v>
      </c>
      <c r="AM267" s="347"/>
      <c r="AN267" s="347"/>
      <c r="AO267" s="422"/>
      <c r="AP267" s="423" t="s">
        <v>297</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296</v>
      </c>
      <c r="K300" s="109"/>
      <c r="L300" s="109"/>
      <c r="M300" s="109"/>
      <c r="N300" s="109"/>
      <c r="O300" s="109"/>
      <c r="P300" s="335" t="s">
        <v>27</v>
      </c>
      <c r="Q300" s="335"/>
      <c r="R300" s="335"/>
      <c r="S300" s="335"/>
      <c r="T300" s="335"/>
      <c r="U300" s="335"/>
      <c r="V300" s="335"/>
      <c r="W300" s="335"/>
      <c r="X300" s="335"/>
      <c r="Y300" s="345" t="s">
        <v>348</v>
      </c>
      <c r="Z300" s="346"/>
      <c r="AA300" s="346"/>
      <c r="AB300" s="346"/>
      <c r="AC300" s="277" t="s">
        <v>333</v>
      </c>
      <c r="AD300" s="277"/>
      <c r="AE300" s="277"/>
      <c r="AF300" s="277"/>
      <c r="AG300" s="277"/>
      <c r="AH300" s="345" t="s">
        <v>258</v>
      </c>
      <c r="AI300" s="347"/>
      <c r="AJ300" s="347"/>
      <c r="AK300" s="347"/>
      <c r="AL300" s="347" t="s">
        <v>21</v>
      </c>
      <c r="AM300" s="347"/>
      <c r="AN300" s="347"/>
      <c r="AO300" s="422"/>
      <c r="AP300" s="423" t="s">
        <v>297</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296</v>
      </c>
      <c r="K333" s="109"/>
      <c r="L333" s="109"/>
      <c r="M333" s="109"/>
      <c r="N333" s="109"/>
      <c r="O333" s="109"/>
      <c r="P333" s="335" t="s">
        <v>27</v>
      </c>
      <c r="Q333" s="335"/>
      <c r="R333" s="335"/>
      <c r="S333" s="335"/>
      <c r="T333" s="335"/>
      <c r="U333" s="335"/>
      <c r="V333" s="335"/>
      <c r="W333" s="335"/>
      <c r="X333" s="335"/>
      <c r="Y333" s="345" t="s">
        <v>348</v>
      </c>
      <c r="Z333" s="346"/>
      <c r="AA333" s="346"/>
      <c r="AB333" s="346"/>
      <c r="AC333" s="277" t="s">
        <v>333</v>
      </c>
      <c r="AD333" s="277"/>
      <c r="AE333" s="277"/>
      <c r="AF333" s="277"/>
      <c r="AG333" s="277"/>
      <c r="AH333" s="345" t="s">
        <v>258</v>
      </c>
      <c r="AI333" s="347"/>
      <c r="AJ333" s="347"/>
      <c r="AK333" s="347"/>
      <c r="AL333" s="347" t="s">
        <v>21</v>
      </c>
      <c r="AM333" s="347"/>
      <c r="AN333" s="347"/>
      <c r="AO333" s="422"/>
      <c r="AP333" s="423" t="s">
        <v>297</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296</v>
      </c>
      <c r="K366" s="109"/>
      <c r="L366" s="109"/>
      <c r="M366" s="109"/>
      <c r="N366" s="109"/>
      <c r="O366" s="109"/>
      <c r="P366" s="335" t="s">
        <v>27</v>
      </c>
      <c r="Q366" s="335"/>
      <c r="R366" s="335"/>
      <c r="S366" s="335"/>
      <c r="T366" s="335"/>
      <c r="U366" s="335"/>
      <c r="V366" s="335"/>
      <c r="W366" s="335"/>
      <c r="X366" s="335"/>
      <c r="Y366" s="345" t="s">
        <v>348</v>
      </c>
      <c r="Z366" s="346"/>
      <c r="AA366" s="346"/>
      <c r="AB366" s="346"/>
      <c r="AC366" s="277" t="s">
        <v>333</v>
      </c>
      <c r="AD366" s="277"/>
      <c r="AE366" s="277"/>
      <c r="AF366" s="277"/>
      <c r="AG366" s="277"/>
      <c r="AH366" s="345" t="s">
        <v>258</v>
      </c>
      <c r="AI366" s="347"/>
      <c r="AJ366" s="347"/>
      <c r="AK366" s="347"/>
      <c r="AL366" s="347" t="s">
        <v>21</v>
      </c>
      <c r="AM366" s="347"/>
      <c r="AN366" s="347"/>
      <c r="AO366" s="422"/>
      <c r="AP366" s="423" t="s">
        <v>297</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296</v>
      </c>
      <c r="K399" s="109"/>
      <c r="L399" s="109"/>
      <c r="M399" s="109"/>
      <c r="N399" s="109"/>
      <c r="O399" s="109"/>
      <c r="P399" s="335" t="s">
        <v>27</v>
      </c>
      <c r="Q399" s="335"/>
      <c r="R399" s="335"/>
      <c r="S399" s="335"/>
      <c r="T399" s="335"/>
      <c r="U399" s="335"/>
      <c r="V399" s="335"/>
      <c r="W399" s="335"/>
      <c r="X399" s="335"/>
      <c r="Y399" s="345" t="s">
        <v>348</v>
      </c>
      <c r="Z399" s="346"/>
      <c r="AA399" s="346"/>
      <c r="AB399" s="346"/>
      <c r="AC399" s="277" t="s">
        <v>333</v>
      </c>
      <c r="AD399" s="277"/>
      <c r="AE399" s="277"/>
      <c r="AF399" s="277"/>
      <c r="AG399" s="277"/>
      <c r="AH399" s="345" t="s">
        <v>258</v>
      </c>
      <c r="AI399" s="347"/>
      <c r="AJ399" s="347"/>
      <c r="AK399" s="347"/>
      <c r="AL399" s="347" t="s">
        <v>21</v>
      </c>
      <c r="AM399" s="347"/>
      <c r="AN399" s="347"/>
      <c r="AO399" s="422"/>
      <c r="AP399" s="423" t="s">
        <v>297</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296</v>
      </c>
      <c r="K432" s="109"/>
      <c r="L432" s="109"/>
      <c r="M432" s="109"/>
      <c r="N432" s="109"/>
      <c r="O432" s="109"/>
      <c r="P432" s="335" t="s">
        <v>27</v>
      </c>
      <c r="Q432" s="335"/>
      <c r="R432" s="335"/>
      <c r="S432" s="335"/>
      <c r="T432" s="335"/>
      <c r="U432" s="335"/>
      <c r="V432" s="335"/>
      <c r="W432" s="335"/>
      <c r="X432" s="335"/>
      <c r="Y432" s="345" t="s">
        <v>348</v>
      </c>
      <c r="Z432" s="346"/>
      <c r="AA432" s="346"/>
      <c r="AB432" s="346"/>
      <c r="AC432" s="277" t="s">
        <v>333</v>
      </c>
      <c r="AD432" s="277"/>
      <c r="AE432" s="277"/>
      <c r="AF432" s="277"/>
      <c r="AG432" s="277"/>
      <c r="AH432" s="345" t="s">
        <v>258</v>
      </c>
      <c r="AI432" s="347"/>
      <c r="AJ432" s="347"/>
      <c r="AK432" s="347"/>
      <c r="AL432" s="347" t="s">
        <v>21</v>
      </c>
      <c r="AM432" s="347"/>
      <c r="AN432" s="347"/>
      <c r="AO432" s="422"/>
      <c r="AP432" s="423" t="s">
        <v>297</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296</v>
      </c>
      <c r="K465" s="109"/>
      <c r="L465" s="109"/>
      <c r="M465" s="109"/>
      <c r="N465" s="109"/>
      <c r="O465" s="109"/>
      <c r="P465" s="335" t="s">
        <v>27</v>
      </c>
      <c r="Q465" s="335"/>
      <c r="R465" s="335"/>
      <c r="S465" s="335"/>
      <c r="T465" s="335"/>
      <c r="U465" s="335"/>
      <c r="V465" s="335"/>
      <c r="W465" s="335"/>
      <c r="X465" s="335"/>
      <c r="Y465" s="345" t="s">
        <v>348</v>
      </c>
      <c r="Z465" s="346"/>
      <c r="AA465" s="346"/>
      <c r="AB465" s="346"/>
      <c r="AC465" s="277" t="s">
        <v>333</v>
      </c>
      <c r="AD465" s="277"/>
      <c r="AE465" s="277"/>
      <c r="AF465" s="277"/>
      <c r="AG465" s="277"/>
      <c r="AH465" s="345" t="s">
        <v>258</v>
      </c>
      <c r="AI465" s="347"/>
      <c r="AJ465" s="347"/>
      <c r="AK465" s="347"/>
      <c r="AL465" s="347" t="s">
        <v>21</v>
      </c>
      <c r="AM465" s="347"/>
      <c r="AN465" s="347"/>
      <c r="AO465" s="422"/>
      <c r="AP465" s="423" t="s">
        <v>297</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296</v>
      </c>
      <c r="K498" s="109"/>
      <c r="L498" s="109"/>
      <c r="M498" s="109"/>
      <c r="N498" s="109"/>
      <c r="O498" s="109"/>
      <c r="P498" s="335" t="s">
        <v>27</v>
      </c>
      <c r="Q498" s="335"/>
      <c r="R498" s="335"/>
      <c r="S498" s="335"/>
      <c r="T498" s="335"/>
      <c r="U498" s="335"/>
      <c r="V498" s="335"/>
      <c r="W498" s="335"/>
      <c r="X498" s="335"/>
      <c r="Y498" s="345" t="s">
        <v>348</v>
      </c>
      <c r="Z498" s="346"/>
      <c r="AA498" s="346"/>
      <c r="AB498" s="346"/>
      <c r="AC498" s="277" t="s">
        <v>333</v>
      </c>
      <c r="AD498" s="277"/>
      <c r="AE498" s="277"/>
      <c r="AF498" s="277"/>
      <c r="AG498" s="277"/>
      <c r="AH498" s="345" t="s">
        <v>258</v>
      </c>
      <c r="AI498" s="347"/>
      <c r="AJ498" s="347"/>
      <c r="AK498" s="347"/>
      <c r="AL498" s="347" t="s">
        <v>21</v>
      </c>
      <c r="AM498" s="347"/>
      <c r="AN498" s="347"/>
      <c r="AO498" s="422"/>
      <c r="AP498" s="423" t="s">
        <v>297</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296</v>
      </c>
      <c r="K531" s="109"/>
      <c r="L531" s="109"/>
      <c r="M531" s="109"/>
      <c r="N531" s="109"/>
      <c r="O531" s="109"/>
      <c r="P531" s="335" t="s">
        <v>27</v>
      </c>
      <c r="Q531" s="335"/>
      <c r="R531" s="335"/>
      <c r="S531" s="335"/>
      <c r="T531" s="335"/>
      <c r="U531" s="335"/>
      <c r="V531" s="335"/>
      <c r="W531" s="335"/>
      <c r="X531" s="335"/>
      <c r="Y531" s="345" t="s">
        <v>348</v>
      </c>
      <c r="Z531" s="346"/>
      <c r="AA531" s="346"/>
      <c r="AB531" s="346"/>
      <c r="AC531" s="277" t="s">
        <v>333</v>
      </c>
      <c r="AD531" s="277"/>
      <c r="AE531" s="277"/>
      <c r="AF531" s="277"/>
      <c r="AG531" s="277"/>
      <c r="AH531" s="345" t="s">
        <v>258</v>
      </c>
      <c r="AI531" s="347"/>
      <c r="AJ531" s="347"/>
      <c r="AK531" s="347"/>
      <c r="AL531" s="347" t="s">
        <v>21</v>
      </c>
      <c r="AM531" s="347"/>
      <c r="AN531" s="347"/>
      <c r="AO531" s="422"/>
      <c r="AP531" s="423" t="s">
        <v>297</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296</v>
      </c>
      <c r="K564" s="109"/>
      <c r="L564" s="109"/>
      <c r="M564" s="109"/>
      <c r="N564" s="109"/>
      <c r="O564" s="109"/>
      <c r="P564" s="335" t="s">
        <v>27</v>
      </c>
      <c r="Q564" s="335"/>
      <c r="R564" s="335"/>
      <c r="S564" s="335"/>
      <c r="T564" s="335"/>
      <c r="U564" s="335"/>
      <c r="V564" s="335"/>
      <c r="W564" s="335"/>
      <c r="X564" s="335"/>
      <c r="Y564" s="345" t="s">
        <v>348</v>
      </c>
      <c r="Z564" s="346"/>
      <c r="AA564" s="346"/>
      <c r="AB564" s="346"/>
      <c r="AC564" s="277" t="s">
        <v>333</v>
      </c>
      <c r="AD564" s="277"/>
      <c r="AE564" s="277"/>
      <c r="AF564" s="277"/>
      <c r="AG564" s="277"/>
      <c r="AH564" s="345" t="s">
        <v>258</v>
      </c>
      <c r="AI564" s="347"/>
      <c r="AJ564" s="347"/>
      <c r="AK564" s="347"/>
      <c r="AL564" s="347" t="s">
        <v>21</v>
      </c>
      <c r="AM564" s="347"/>
      <c r="AN564" s="347"/>
      <c r="AO564" s="422"/>
      <c r="AP564" s="423" t="s">
        <v>297</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296</v>
      </c>
      <c r="K597" s="109"/>
      <c r="L597" s="109"/>
      <c r="M597" s="109"/>
      <c r="N597" s="109"/>
      <c r="O597" s="109"/>
      <c r="P597" s="335" t="s">
        <v>27</v>
      </c>
      <c r="Q597" s="335"/>
      <c r="R597" s="335"/>
      <c r="S597" s="335"/>
      <c r="T597" s="335"/>
      <c r="U597" s="335"/>
      <c r="V597" s="335"/>
      <c r="W597" s="335"/>
      <c r="X597" s="335"/>
      <c r="Y597" s="345" t="s">
        <v>348</v>
      </c>
      <c r="Z597" s="346"/>
      <c r="AA597" s="346"/>
      <c r="AB597" s="346"/>
      <c r="AC597" s="277" t="s">
        <v>333</v>
      </c>
      <c r="AD597" s="277"/>
      <c r="AE597" s="277"/>
      <c r="AF597" s="277"/>
      <c r="AG597" s="277"/>
      <c r="AH597" s="345" t="s">
        <v>258</v>
      </c>
      <c r="AI597" s="347"/>
      <c r="AJ597" s="347"/>
      <c r="AK597" s="347"/>
      <c r="AL597" s="347" t="s">
        <v>21</v>
      </c>
      <c r="AM597" s="347"/>
      <c r="AN597" s="347"/>
      <c r="AO597" s="422"/>
      <c r="AP597" s="423" t="s">
        <v>297</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296</v>
      </c>
      <c r="K630" s="109"/>
      <c r="L630" s="109"/>
      <c r="M630" s="109"/>
      <c r="N630" s="109"/>
      <c r="O630" s="109"/>
      <c r="P630" s="335" t="s">
        <v>27</v>
      </c>
      <c r="Q630" s="335"/>
      <c r="R630" s="335"/>
      <c r="S630" s="335"/>
      <c r="T630" s="335"/>
      <c r="U630" s="335"/>
      <c r="V630" s="335"/>
      <c r="W630" s="335"/>
      <c r="X630" s="335"/>
      <c r="Y630" s="345" t="s">
        <v>348</v>
      </c>
      <c r="Z630" s="346"/>
      <c r="AA630" s="346"/>
      <c r="AB630" s="346"/>
      <c r="AC630" s="277" t="s">
        <v>333</v>
      </c>
      <c r="AD630" s="277"/>
      <c r="AE630" s="277"/>
      <c r="AF630" s="277"/>
      <c r="AG630" s="277"/>
      <c r="AH630" s="345" t="s">
        <v>258</v>
      </c>
      <c r="AI630" s="347"/>
      <c r="AJ630" s="347"/>
      <c r="AK630" s="347"/>
      <c r="AL630" s="347" t="s">
        <v>21</v>
      </c>
      <c r="AM630" s="347"/>
      <c r="AN630" s="347"/>
      <c r="AO630" s="422"/>
      <c r="AP630" s="423" t="s">
        <v>297</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296</v>
      </c>
      <c r="K663" s="109"/>
      <c r="L663" s="109"/>
      <c r="M663" s="109"/>
      <c r="N663" s="109"/>
      <c r="O663" s="109"/>
      <c r="P663" s="335" t="s">
        <v>27</v>
      </c>
      <c r="Q663" s="335"/>
      <c r="R663" s="335"/>
      <c r="S663" s="335"/>
      <c r="T663" s="335"/>
      <c r="U663" s="335"/>
      <c r="V663" s="335"/>
      <c r="W663" s="335"/>
      <c r="X663" s="335"/>
      <c r="Y663" s="345" t="s">
        <v>348</v>
      </c>
      <c r="Z663" s="346"/>
      <c r="AA663" s="346"/>
      <c r="AB663" s="346"/>
      <c r="AC663" s="277" t="s">
        <v>333</v>
      </c>
      <c r="AD663" s="277"/>
      <c r="AE663" s="277"/>
      <c r="AF663" s="277"/>
      <c r="AG663" s="277"/>
      <c r="AH663" s="345" t="s">
        <v>258</v>
      </c>
      <c r="AI663" s="347"/>
      <c r="AJ663" s="347"/>
      <c r="AK663" s="347"/>
      <c r="AL663" s="347" t="s">
        <v>21</v>
      </c>
      <c r="AM663" s="347"/>
      <c r="AN663" s="347"/>
      <c r="AO663" s="422"/>
      <c r="AP663" s="423" t="s">
        <v>297</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296</v>
      </c>
      <c r="K696" s="109"/>
      <c r="L696" s="109"/>
      <c r="M696" s="109"/>
      <c r="N696" s="109"/>
      <c r="O696" s="109"/>
      <c r="P696" s="335" t="s">
        <v>27</v>
      </c>
      <c r="Q696" s="335"/>
      <c r="R696" s="335"/>
      <c r="S696" s="335"/>
      <c r="T696" s="335"/>
      <c r="U696" s="335"/>
      <c r="V696" s="335"/>
      <c r="W696" s="335"/>
      <c r="X696" s="335"/>
      <c r="Y696" s="345" t="s">
        <v>348</v>
      </c>
      <c r="Z696" s="346"/>
      <c r="AA696" s="346"/>
      <c r="AB696" s="346"/>
      <c r="AC696" s="277" t="s">
        <v>333</v>
      </c>
      <c r="AD696" s="277"/>
      <c r="AE696" s="277"/>
      <c r="AF696" s="277"/>
      <c r="AG696" s="277"/>
      <c r="AH696" s="345" t="s">
        <v>258</v>
      </c>
      <c r="AI696" s="347"/>
      <c r="AJ696" s="347"/>
      <c r="AK696" s="347"/>
      <c r="AL696" s="347" t="s">
        <v>21</v>
      </c>
      <c r="AM696" s="347"/>
      <c r="AN696" s="347"/>
      <c r="AO696" s="422"/>
      <c r="AP696" s="423" t="s">
        <v>297</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296</v>
      </c>
      <c r="K729" s="109"/>
      <c r="L729" s="109"/>
      <c r="M729" s="109"/>
      <c r="N729" s="109"/>
      <c r="O729" s="109"/>
      <c r="P729" s="335" t="s">
        <v>27</v>
      </c>
      <c r="Q729" s="335"/>
      <c r="R729" s="335"/>
      <c r="S729" s="335"/>
      <c r="T729" s="335"/>
      <c r="U729" s="335"/>
      <c r="V729" s="335"/>
      <c r="W729" s="335"/>
      <c r="X729" s="335"/>
      <c r="Y729" s="345" t="s">
        <v>348</v>
      </c>
      <c r="Z729" s="346"/>
      <c r="AA729" s="346"/>
      <c r="AB729" s="346"/>
      <c r="AC729" s="277" t="s">
        <v>333</v>
      </c>
      <c r="AD729" s="277"/>
      <c r="AE729" s="277"/>
      <c r="AF729" s="277"/>
      <c r="AG729" s="277"/>
      <c r="AH729" s="345" t="s">
        <v>258</v>
      </c>
      <c r="AI729" s="347"/>
      <c r="AJ729" s="347"/>
      <c r="AK729" s="347"/>
      <c r="AL729" s="347" t="s">
        <v>21</v>
      </c>
      <c r="AM729" s="347"/>
      <c r="AN729" s="347"/>
      <c r="AO729" s="422"/>
      <c r="AP729" s="423" t="s">
        <v>297</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296</v>
      </c>
      <c r="K762" s="109"/>
      <c r="L762" s="109"/>
      <c r="M762" s="109"/>
      <c r="N762" s="109"/>
      <c r="O762" s="109"/>
      <c r="P762" s="335" t="s">
        <v>27</v>
      </c>
      <c r="Q762" s="335"/>
      <c r="R762" s="335"/>
      <c r="S762" s="335"/>
      <c r="T762" s="335"/>
      <c r="U762" s="335"/>
      <c r="V762" s="335"/>
      <c r="W762" s="335"/>
      <c r="X762" s="335"/>
      <c r="Y762" s="345" t="s">
        <v>348</v>
      </c>
      <c r="Z762" s="346"/>
      <c r="AA762" s="346"/>
      <c r="AB762" s="346"/>
      <c r="AC762" s="277" t="s">
        <v>333</v>
      </c>
      <c r="AD762" s="277"/>
      <c r="AE762" s="277"/>
      <c r="AF762" s="277"/>
      <c r="AG762" s="277"/>
      <c r="AH762" s="345" t="s">
        <v>258</v>
      </c>
      <c r="AI762" s="347"/>
      <c r="AJ762" s="347"/>
      <c r="AK762" s="347"/>
      <c r="AL762" s="347" t="s">
        <v>21</v>
      </c>
      <c r="AM762" s="347"/>
      <c r="AN762" s="347"/>
      <c r="AO762" s="422"/>
      <c r="AP762" s="423" t="s">
        <v>297</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296</v>
      </c>
      <c r="K795" s="109"/>
      <c r="L795" s="109"/>
      <c r="M795" s="109"/>
      <c r="N795" s="109"/>
      <c r="O795" s="109"/>
      <c r="P795" s="335" t="s">
        <v>27</v>
      </c>
      <c r="Q795" s="335"/>
      <c r="R795" s="335"/>
      <c r="S795" s="335"/>
      <c r="T795" s="335"/>
      <c r="U795" s="335"/>
      <c r="V795" s="335"/>
      <c r="W795" s="335"/>
      <c r="X795" s="335"/>
      <c r="Y795" s="345" t="s">
        <v>348</v>
      </c>
      <c r="Z795" s="346"/>
      <c r="AA795" s="346"/>
      <c r="AB795" s="346"/>
      <c r="AC795" s="277" t="s">
        <v>333</v>
      </c>
      <c r="AD795" s="277"/>
      <c r="AE795" s="277"/>
      <c r="AF795" s="277"/>
      <c r="AG795" s="277"/>
      <c r="AH795" s="345" t="s">
        <v>258</v>
      </c>
      <c r="AI795" s="347"/>
      <c r="AJ795" s="347"/>
      <c r="AK795" s="347"/>
      <c r="AL795" s="347" t="s">
        <v>21</v>
      </c>
      <c r="AM795" s="347"/>
      <c r="AN795" s="347"/>
      <c r="AO795" s="422"/>
      <c r="AP795" s="423" t="s">
        <v>297</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296</v>
      </c>
      <c r="K828" s="109"/>
      <c r="L828" s="109"/>
      <c r="M828" s="109"/>
      <c r="N828" s="109"/>
      <c r="O828" s="109"/>
      <c r="P828" s="335" t="s">
        <v>27</v>
      </c>
      <c r="Q828" s="335"/>
      <c r="R828" s="335"/>
      <c r="S828" s="335"/>
      <c r="T828" s="335"/>
      <c r="U828" s="335"/>
      <c r="V828" s="335"/>
      <c r="W828" s="335"/>
      <c r="X828" s="335"/>
      <c r="Y828" s="345" t="s">
        <v>348</v>
      </c>
      <c r="Z828" s="346"/>
      <c r="AA828" s="346"/>
      <c r="AB828" s="346"/>
      <c r="AC828" s="277" t="s">
        <v>333</v>
      </c>
      <c r="AD828" s="277"/>
      <c r="AE828" s="277"/>
      <c r="AF828" s="277"/>
      <c r="AG828" s="277"/>
      <c r="AH828" s="345" t="s">
        <v>258</v>
      </c>
      <c r="AI828" s="347"/>
      <c r="AJ828" s="347"/>
      <c r="AK828" s="347"/>
      <c r="AL828" s="347" t="s">
        <v>21</v>
      </c>
      <c r="AM828" s="347"/>
      <c r="AN828" s="347"/>
      <c r="AO828" s="422"/>
      <c r="AP828" s="423" t="s">
        <v>297</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296</v>
      </c>
      <c r="K861" s="109"/>
      <c r="L861" s="109"/>
      <c r="M861" s="109"/>
      <c r="N861" s="109"/>
      <c r="O861" s="109"/>
      <c r="P861" s="335" t="s">
        <v>27</v>
      </c>
      <c r="Q861" s="335"/>
      <c r="R861" s="335"/>
      <c r="S861" s="335"/>
      <c r="T861" s="335"/>
      <c r="U861" s="335"/>
      <c r="V861" s="335"/>
      <c r="W861" s="335"/>
      <c r="X861" s="335"/>
      <c r="Y861" s="345" t="s">
        <v>348</v>
      </c>
      <c r="Z861" s="346"/>
      <c r="AA861" s="346"/>
      <c r="AB861" s="346"/>
      <c r="AC861" s="277" t="s">
        <v>333</v>
      </c>
      <c r="AD861" s="277"/>
      <c r="AE861" s="277"/>
      <c r="AF861" s="277"/>
      <c r="AG861" s="277"/>
      <c r="AH861" s="345" t="s">
        <v>258</v>
      </c>
      <c r="AI861" s="347"/>
      <c r="AJ861" s="347"/>
      <c r="AK861" s="347"/>
      <c r="AL861" s="347" t="s">
        <v>21</v>
      </c>
      <c r="AM861" s="347"/>
      <c r="AN861" s="347"/>
      <c r="AO861" s="422"/>
      <c r="AP861" s="423" t="s">
        <v>297</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296</v>
      </c>
      <c r="K894" s="109"/>
      <c r="L894" s="109"/>
      <c r="M894" s="109"/>
      <c r="N894" s="109"/>
      <c r="O894" s="109"/>
      <c r="P894" s="335" t="s">
        <v>27</v>
      </c>
      <c r="Q894" s="335"/>
      <c r="R894" s="335"/>
      <c r="S894" s="335"/>
      <c r="T894" s="335"/>
      <c r="U894" s="335"/>
      <c r="V894" s="335"/>
      <c r="W894" s="335"/>
      <c r="X894" s="335"/>
      <c r="Y894" s="345" t="s">
        <v>348</v>
      </c>
      <c r="Z894" s="346"/>
      <c r="AA894" s="346"/>
      <c r="AB894" s="346"/>
      <c r="AC894" s="277" t="s">
        <v>333</v>
      </c>
      <c r="AD894" s="277"/>
      <c r="AE894" s="277"/>
      <c r="AF894" s="277"/>
      <c r="AG894" s="277"/>
      <c r="AH894" s="345" t="s">
        <v>258</v>
      </c>
      <c r="AI894" s="347"/>
      <c r="AJ894" s="347"/>
      <c r="AK894" s="347"/>
      <c r="AL894" s="347" t="s">
        <v>21</v>
      </c>
      <c r="AM894" s="347"/>
      <c r="AN894" s="347"/>
      <c r="AO894" s="422"/>
      <c r="AP894" s="423" t="s">
        <v>297</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296</v>
      </c>
      <c r="K927" s="109"/>
      <c r="L927" s="109"/>
      <c r="M927" s="109"/>
      <c r="N927" s="109"/>
      <c r="O927" s="109"/>
      <c r="P927" s="335" t="s">
        <v>27</v>
      </c>
      <c r="Q927" s="335"/>
      <c r="R927" s="335"/>
      <c r="S927" s="335"/>
      <c r="T927" s="335"/>
      <c r="U927" s="335"/>
      <c r="V927" s="335"/>
      <c r="W927" s="335"/>
      <c r="X927" s="335"/>
      <c r="Y927" s="345" t="s">
        <v>348</v>
      </c>
      <c r="Z927" s="346"/>
      <c r="AA927" s="346"/>
      <c r="AB927" s="346"/>
      <c r="AC927" s="277" t="s">
        <v>333</v>
      </c>
      <c r="AD927" s="277"/>
      <c r="AE927" s="277"/>
      <c r="AF927" s="277"/>
      <c r="AG927" s="277"/>
      <c r="AH927" s="345" t="s">
        <v>258</v>
      </c>
      <c r="AI927" s="347"/>
      <c r="AJ927" s="347"/>
      <c r="AK927" s="347"/>
      <c r="AL927" s="347" t="s">
        <v>21</v>
      </c>
      <c r="AM927" s="347"/>
      <c r="AN927" s="347"/>
      <c r="AO927" s="422"/>
      <c r="AP927" s="423" t="s">
        <v>297</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296</v>
      </c>
      <c r="K960" s="109"/>
      <c r="L960" s="109"/>
      <c r="M960" s="109"/>
      <c r="N960" s="109"/>
      <c r="O960" s="109"/>
      <c r="P960" s="335" t="s">
        <v>27</v>
      </c>
      <c r="Q960" s="335"/>
      <c r="R960" s="335"/>
      <c r="S960" s="335"/>
      <c r="T960" s="335"/>
      <c r="U960" s="335"/>
      <c r="V960" s="335"/>
      <c r="W960" s="335"/>
      <c r="X960" s="335"/>
      <c r="Y960" s="345" t="s">
        <v>348</v>
      </c>
      <c r="Z960" s="346"/>
      <c r="AA960" s="346"/>
      <c r="AB960" s="346"/>
      <c r="AC960" s="277" t="s">
        <v>333</v>
      </c>
      <c r="AD960" s="277"/>
      <c r="AE960" s="277"/>
      <c r="AF960" s="277"/>
      <c r="AG960" s="277"/>
      <c r="AH960" s="345" t="s">
        <v>258</v>
      </c>
      <c r="AI960" s="347"/>
      <c r="AJ960" s="347"/>
      <c r="AK960" s="347"/>
      <c r="AL960" s="347" t="s">
        <v>21</v>
      </c>
      <c r="AM960" s="347"/>
      <c r="AN960" s="347"/>
      <c r="AO960" s="422"/>
      <c r="AP960" s="423" t="s">
        <v>297</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296</v>
      </c>
      <c r="K993" s="109"/>
      <c r="L993" s="109"/>
      <c r="M993" s="109"/>
      <c r="N993" s="109"/>
      <c r="O993" s="109"/>
      <c r="P993" s="335" t="s">
        <v>27</v>
      </c>
      <c r="Q993" s="335"/>
      <c r="R993" s="335"/>
      <c r="S993" s="335"/>
      <c r="T993" s="335"/>
      <c r="U993" s="335"/>
      <c r="V993" s="335"/>
      <c r="W993" s="335"/>
      <c r="X993" s="335"/>
      <c r="Y993" s="345" t="s">
        <v>348</v>
      </c>
      <c r="Z993" s="346"/>
      <c r="AA993" s="346"/>
      <c r="AB993" s="346"/>
      <c r="AC993" s="277" t="s">
        <v>333</v>
      </c>
      <c r="AD993" s="277"/>
      <c r="AE993" s="277"/>
      <c r="AF993" s="277"/>
      <c r="AG993" s="277"/>
      <c r="AH993" s="345" t="s">
        <v>258</v>
      </c>
      <c r="AI993" s="347"/>
      <c r="AJ993" s="347"/>
      <c r="AK993" s="347"/>
      <c r="AL993" s="347" t="s">
        <v>21</v>
      </c>
      <c r="AM993" s="347"/>
      <c r="AN993" s="347"/>
      <c r="AO993" s="422"/>
      <c r="AP993" s="423" t="s">
        <v>297</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296</v>
      </c>
      <c r="K1026" s="109"/>
      <c r="L1026" s="109"/>
      <c r="M1026" s="109"/>
      <c r="N1026" s="109"/>
      <c r="O1026" s="109"/>
      <c r="P1026" s="335" t="s">
        <v>27</v>
      </c>
      <c r="Q1026" s="335"/>
      <c r="R1026" s="335"/>
      <c r="S1026" s="335"/>
      <c r="T1026" s="335"/>
      <c r="U1026" s="335"/>
      <c r="V1026" s="335"/>
      <c r="W1026" s="335"/>
      <c r="X1026" s="335"/>
      <c r="Y1026" s="345" t="s">
        <v>348</v>
      </c>
      <c r="Z1026" s="346"/>
      <c r="AA1026" s="346"/>
      <c r="AB1026" s="346"/>
      <c r="AC1026" s="277" t="s">
        <v>333</v>
      </c>
      <c r="AD1026" s="277"/>
      <c r="AE1026" s="277"/>
      <c r="AF1026" s="277"/>
      <c r="AG1026" s="277"/>
      <c r="AH1026" s="345" t="s">
        <v>258</v>
      </c>
      <c r="AI1026" s="347"/>
      <c r="AJ1026" s="347"/>
      <c r="AK1026" s="347"/>
      <c r="AL1026" s="347" t="s">
        <v>21</v>
      </c>
      <c r="AM1026" s="347"/>
      <c r="AN1026" s="347"/>
      <c r="AO1026" s="422"/>
      <c r="AP1026" s="423" t="s">
        <v>297</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296</v>
      </c>
      <c r="K1059" s="109"/>
      <c r="L1059" s="109"/>
      <c r="M1059" s="109"/>
      <c r="N1059" s="109"/>
      <c r="O1059" s="109"/>
      <c r="P1059" s="335" t="s">
        <v>27</v>
      </c>
      <c r="Q1059" s="335"/>
      <c r="R1059" s="335"/>
      <c r="S1059" s="335"/>
      <c r="T1059" s="335"/>
      <c r="U1059" s="335"/>
      <c r="V1059" s="335"/>
      <c r="W1059" s="335"/>
      <c r="X1059" s="335"/>
      <c r="Y1059" s="345" t="s">
        <v>348</v>
      </c>
      <c r="Z1059" s="346"/>
      <c r="AA1059" s="346"/>
      <c r="AB1059" s="346"/>
      <c r="AC1059" s="277" t="s">
        <v>333</v>
      </c>
      <c r="AD1059" s="277"/>
      <c r="AE1059" s="277"/>
      <c r="AF1059" s="277"/>
      <c r="AG1059" s="277"/>
      <c r="AH1059" s="345" t="s">
        <v>258</v>
      </c>
      <c r="AI1059" s="347"/>
      <c r="AJ1059" s="347"/>
      <c r="AK1059" s="347"/>
      <c r="AL1059" s="347" t="s">
        <v>21</v>
      </c>
      <c r="AM1059" s="347"/>
      <c r="AN1059" s="347"/>
      <c r="AO1059" s="422"/>
      <c r="AP1059" s="423" t="s">
        <v>297</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296</v>
      </c>
      <c r="K1092" s="109"/>
      <c r="L1092" s="109"/>
      <c r="M1092" s="109"/>
      <c r="N1092" s="109"/>
      <c r="O1092" s="109"/>
      <c r="P1092" s="335" t="s">
        <v>27</v>
      </c>
      <c r="Q1092" s="335"/>
      <c r="R1092" s="335"/>
      <c r="S1092" s="335"/>
      <c r="T1092" s="335"/>
      <c r="U1092" s="335"/>
      <c r="V1092" s="335"/>
      <c r="W1092" s="335"/>
      <c r="X1092" s="335"/>
      <c r="Y1092" s="345" t="s">
        <v>348</v>
      </c>
      <c r="Z1092" s="346"/>
      <c r="AA1092" s="346"/>
      <c r="AB1092" s="346"/>
      <c r="AC1092" s="277" t="s">
        <v>333</v>
      </c>
      <c r="AD1092" s="277"/>
      <c r="AE1092" s="277"/>
      <c r="AF1092" s="277"/>
      <c r="AG1092" s="277"/>
      <c r="AH1092" s="345" t="s">
        <v>258</v>
      </c>
      <c r="AI1092" s="347"/>
      <c r="AJ1092" s="347"/>
      <c r="AK1092" s="347"/>
      <c r="AL1092" s="347" t="s">
        <v>21</v>
      </c>
      <c r="AM1092" s="347"/>
      <c r="AN1092" s="347"/>
      <c r="AO1092" s="422"/>
      <c r="AP1092" s="423" t="s">
        <v>297</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296</v>
      </c>
      <c r="K1125" s="109"/>
      <c r="L1125" s="109"/>
      <c r="M1125" s="109"/>
      <c r="N1125" s="109"/>
      <c r="O1125" s="109"/>
      <c r="P1125" s="335" t="s">
        <v>27</v>
      </c>
      <c r="Q1125" s="335"/>
      <c r="R1125" s="335"/>
      <c r="S1125" s="335"/>
      <c r="T1125" s="335"/>
      <c r="U1125" s="335"/>
      <c r="V1125" s="335"/>
      <c r="W1125" s="335"/>
      <c r="X1125" s="335"/>
      <c r="Y1125" s="345" t="s">
        <v>348</v>
      </c>
      <c r="Z1125" s="346"/>
      <c r="AA1125" s="346"/>
      <c r="AB1125" s="346"/>
      <c r="AC1125" s="277" t="s">
        <v>333</v>
      </c>
      <c r="AD1125" s="277"/>
      <c r="AE1125" s="277"/>
      <c r="AF1125" s="277"/>
      <c r="AG1125" s="277"/>
      <c r="AH1125" s="345" t="s">
        <v>258</v>
      </c>
      <c r="AI1125" s="347"/>
      <c r="AJ1125" s="347"/>
      <c r="AK1125" s="347"/>
      <c r="AL1125" s="347" t="s">
        <v>21</v>
      </c>
      <c r="AM1125" s="347"/>
      <c r="AN1125" s="347"/>
      <c r="AO1125" s="422"/>
      <c r="AP1125" s="423" t="s">
        <v>297</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296</v>
      </c>
      <c r="K1158" s="109"/>
      <c r="L1158" s="109"/>
      <c r="M1158" s="109"/>
      <c r="N1158" s="109"/>
      <c r="O1158" s="109"/>
      <c r="P1158" s="335" t="s">
        <v>27</v>
      </c>
      <c r="Q1158" s="335"/>
      <c r="R1158" s="335"/>
      <c r="S1158" s="335"/>
      <c r="T1158" s="335"/>
      <c r="U1158" s="335"/>
      <c r="V1158" s="335"/>
      <c r="W1158" s="335"/>
      <c r="X1158" s="335"/>
      <c r="Y1158" s="345" t="s">
        <v>348</v>
      </c>
      <c r="Z1158" s="346"/>
      <c r="AA1158" s="346"/>
      <c r="AB1158" s="346"/>
      <c r="AC1158" s="277" t="s">
        <v>333</v>
      </c>
      <c r="AD1158" s="277"/>
      <c r="AE1158" s="277"/>
      <c r="AF1158" s="277"/>
      <c r="AG1158" s="277"/>
      <c r="AH1158" s="345" t="s">
        <v>258</v>
      </c>
      <c r="AI1158" s="347"/>
      <c r="AJ1158" s="347"/>
      <c r="AK1158" s="347"/>
      <c r="AL1158" s="347" t="s">
        <v>21</v>
      </c>
      <c r="AM1158" s="347"/>
      <c r="AN1158" s="347"/>
      <c r="AO1158" s="422"/>
      <c r="AP1158" s="423" t="s">
        <v>297</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296</v>
      </c>
      <c r="K1191" s="109"/>
      <c r="L1191" s="109"/>
      <c r="M1191" s="109"/>
      <c r="N1191" s="109"/>
      <c r="O1191" s="109"/>
      <c r="P1191" s="335" t="s">
        <v>27</v>
      </c>
      <c r="Q1191" s="335"/>
      <c r="R1191" s="335"/>
      <c r="S1191" s="335"/>
      <c r="T1191" s="335"/>
      <c r="U1191" s="335"/>
      <c r="V1191" s="335"/>
      <c r="W1191" s="335"/>
      <c r="X1191" s="335"/>
      <c r="Y1191" s="345" t="s">
        <v>348</v>
      </c>
      <c r="Z1191" s="346"/>
      <c r="AA1191" s="346"/>
      <c r="AB1191" s="346"/>
      <c r="AC1191" s="277" t="s">
        <v>333</v>
      </c>
      <c r="AD1191" s="277"/>
      <c r="AE1191" s="277"/>
      <c r="AF1191" s="277"/>
      <c r="AG1191" s="277"/>
      <c r="AH1191" s="345" t="s">
        <v>258</v>
      </c>
      <c r="AI1191" s="347"/>
      <c r="AJ1191" s="347"/>
      <c r="AK1191" s="347"/>
      <c r="AL1191" s="347" t="s">
        <v>21</v>
      </c>
      <c r="AM1191" s="347"/>
      <c r="AN1191" s="347"/>
      <c r="AO1191" s="422"/>
      <c r="AP1191" s="423" t="s">
        <v>297</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296</v>
      </c>
      <c r="K1224" s="109"/>
      <c r="L1224" s="109"/>
      <c r="M1224" s="109"/>
      <c r="N1224" s="109"/>
      <c r="O1224" s="109"/>
      <c r="P1224" s="335" t="s">
        <v>27</v>
      </c>
      <c r="Q1224" s="335"/>
      <c r="R1224" s="335"/>
      <c r="S1224" s="335"/>
      <c r="T1224" s="335"/>
      <c r="U1224" s="335"/>
      <c r="V1224" s="335"/>
      <c r="W1224" s="335"/>
      <c r="X1224" s="335"/>
      <c r="Y1224" s="345" t="s">
        <v>348</v>
      </c>
      <c r="Z1224" s="346"/>
      <c r="AA1224" s="346"/>
      <c r="AB1224" s="346"/>
      <c r="AC1224" s="277" t="s">
        <v>333</v>
      </c>
      <c r="AD1224" s="277"/>
      <c r="AE1224" s="277"/>
      <c r="AF1224" s="277"/>
      <c r="AG1224" s="277"/>
      <c r="AH1224" s="345" t="s">
        <v>258</v>
      </c>
      <c r="AI1224" s="347"/>
      <c r="AJ1224" s="347"/>
      <c r="AK1224" s="347"/>
      <c r="AL1224" s="347" t="s">
        <v>21</v>
      </c>
      <c r="AM1224" s="347"/>
      <c r="AN1224" s="347"/>
      <c r="AO1224" s="422"/>
      <c r="AP1224" s="423" t="s">
        <v>297</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296</v>
      </c>
      <c r="K1257" s="109"/>
      <c r="L1257" s="109"/>
      <c r="M1257" s="109"/>
      <c r="N1257" s="109"/>
      <c r="O1257" s="109"/>
      <c r="P1257" s="335" t="s">
        <v>27</v>
      </c>
      <c r="Q1257" s="335"/>
      <c r="R1257" s="335"/>
      <c r="S1257" s="335"/>
      <c r="T1257" s="335"/>
      <c r="U1257" s="335"/>
      <c r="V1257" s="335"/>
      <c r="W1257" s="335"/>
      <c r="X1257" s="335"/>
      <c r="Y1257" s="345" t="s">
        <v>348</v>
      </c>
      <c r="Z1257" s="346"/>
      <c r="AA1257" s="346"/>
      <c r="AB1257" s="346"/>
      <c r="AC1257" s="277" t="s">
        <v>333</v>
      </c>
      <c r="AD1257" s="277"/>
      <c r="AE1257" s="277"/>
      <c r="AF1257" s="277"/>
      <c r="AG1257" s="277"/>
      <c r="AH1257" s="345" t="s">
        <v>258</v>
      </c>
      <c r="AI1257" s="347"/>
      <c r="AJ1257" s="347"/>
      <c r="AK1257" s="347"/>
      <c r="AL1257" s="347" t="s">
        <v>21</v>
      </c>
      <c r="AM1257" s="347"/>
      <c r="AN1257" s="347"/>
      <c r="AO1257" s="422"/>
      <c r="AP1257" s="423" t="s">
        <v>297</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296</v>
      </c>
      <c r="K1290" s="109"/>
      <c r="L1290" s="109"/>
      <c r="M1290" s="109"/>
      <c r="N1290" s="109"/>
      <c r="O1290" s="109"/>
      <c r="P1290" s="335" t="s">
        <v>27</v>
      </c>
      <c r="Q1290" s="335"/>
      <c r="R1290" s="335"/>
      <c r="S1290" s="335"/>
      <c r="T1290" s="335"/>
      <c r="U1290" s="335"/>
      <c r="V1290" s="335"/>
      <c r="W1290" s="335"/>
      <c r="X1290" s="335"/>
      <c r="Y1290" s="345" t="s">
        <v>348</v>
      </c>
      <c r="Z1290" s="346"/>
      <c r="AA1290" s="346"/>
      <c r="AB1290" s="346"/>
      <c r="AC1290" s="277" t="s">
        <v>333</v>
      </c>
      <c r="AD1290" s="277"/>
      <c r="AE1290" s="277"/>
      <c r="AF1290" s="277"/>
      <c r="AG1290" s="277"/>
      <c r="AH1290" s="345" t="s">
        <v>258</v>
      </c>
      <c r="AI1290" s="347"/>
      <c r="AJ1290" s="347"/>
      <c r="AK1290" s="347"/>
      <c r="AL1290" s="347" t="s">
        <v>21</v>
      </c>
      <c r="AM1290" s="347"/>
      <c r="AN1290" s="347"/>
      <c r="AO1290" s="422"/>
      <c r="AP1290" s="423" t="s">
        <v>297</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上野 広基</dc:creator>
  <cp:lastPrinted>2021-03-08T07:58:12Z</cp:lastPrinted>
  <dcterms:created xsi:type="dcterms:W3CDTF">2012-03-13T00:50:25Z</dcterms:created>
  <dcterms:modified xsi:type="dcterms:W3CDTF">2021-09-01T08:57:14Z</dcterms:modified>
</cp:coreProperties>
</file>