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5 総政統括官G\会計課確認済み\"/>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行政事業レビューシート!$A$1:$AY$1139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50" i="3"/>
  <c r="AY369" i="3"/>
  <c r="AY606" i="3"/>
  <c r="AY616" i="3"/>
  <c r="AY645" i="3"/>
  <c r="AY213" i="3"/>
  <c r="AY235" i="3"/>
  <c r="AY271" i="3"/>
  <c r="AY417"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<sst xmlns="http://schemas.openxmlformats.org/spreadsheetml/2006/main" count="2357" uniqueCount="708">
  <si>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</si>
  <si>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</si>
  <si>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</si>
  <si>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</si>
  <si>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</si>
  <si>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</si>
  <si>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</si>
  <si>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</si>
  <si>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</si>
  <si>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</si>
  <si>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</si>
  <si>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</si>
  <si>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</si>
  <si>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</si>
  <si>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</si>
  <si>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</si>
  <si>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</si>
  <si>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</si>
  <si>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</si>
  <si>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</si>
  <si>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</si>
  <si>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</si>
  <si>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</si>
  <si>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</si>
  <si>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</si>
  <si>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</si>
  <si>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</si>
  <si>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</si>
  <si>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</si>
  <si>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</si>
  <si>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</si>
  <si>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</si>
  <si>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</si>
  <si>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</si>
  <si>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</si>
  <si>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</si>
  <si>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</si>
  <si>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</si>
  <si>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</si>
  <si>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</si>
  <si>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</si>
  <si>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</si>
  <si>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</si>
  <si>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</si>
  <si>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</si>
  <si>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</si>
  <si>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</si>
  <si>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</si>
  <si>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</si>
  <si>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</si>
  <si>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</si>
  <si>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</si>
  <si>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</si>
  <si>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</si>
  <si>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</si>
  <si>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</si>
  <si>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</si>
  <si>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</si>
  <si>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</si>
  <si>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</si>
  <si>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</si>
  <si>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</si>
  <si>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</si>
  <si>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</si>
  <si>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</si>
  <si>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</si>
  <si>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</si>
  <si>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</si>
  <si>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</si>
  <si>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</si>
  <si>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</si>
  <si>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</si>
  <si>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</si>
  <si>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</si>
  <si>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</si>
  <si>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</si>
  <si>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</si>
  <si>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</si>
  <si>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</si>
  <si>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</si>
  <si>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</si>
  <si>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</si>
  <si>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</si>
  <si>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</si>
  <si>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</si>
  <si>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</si>
  <si>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</si>
  <si>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</si>
  <si>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</si>
  <si>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</si>
  <si>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</si>
  <si>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</si>
  <si>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</si>
  <si>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</si>
  <si>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</si>
  <si>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</si>
  <si>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</si>
  <si>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</si>
  <si>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</si>
  <si>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</si>
  <si>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</si>
  <si>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</si>
  <si>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</si>
  <si>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</si>
  <si>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</si>
  <si>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</si>
  <si>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</si>
  <si>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</si>
  <si>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</si>
  <si>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</si>
  <si>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</si>
  <si>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</si>
  <si>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</si>
  <si>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</si>
  <si>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</si>
  <si>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</si>
  <si>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</si>
  <si>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</si>
  <si>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</si>
  <si>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</si>
  <si>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</si>
  <si>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</si>
  <si>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</si>
  <si>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</si>
  <si>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</si>
  <si>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</si>
  <si>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</si>
  <si>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</si>
  <si>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</si>
  <si>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</si>
  <si>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</si>
  <si>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</si>
  <si>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</si>
  <si>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</si>
  <si>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</si>
  <si>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</si>
  <si>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</si>
  <si>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</si>
  <si>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</si>
  <si>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</si>
  <si>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</si>
  <si>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</si>
  <si>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</si>
  <si>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</si>
  <si>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</si>
  <si>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</si>
  <si>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</si>
  <si>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</si>
  <si>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</si>
  <si>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</si>
  <si>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</si>
  <si>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</si>
  <si>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</si>
  <si>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</si>
  <si>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</si>
  <si>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</si>
  <si>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</si>
  <si>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</si>
  <si>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</si>
  <si>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</si>
  <si>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</si>
  <si>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</si>
  <si>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</si>
  <si>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</si>
  <si>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</si>
  <si>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</si>
  <si>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</si>
  <si>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</si>
  <si>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</si>
  <si>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</si>
  <si>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</si>
  <si>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</si>
  <si>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</si>
  <si>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</si>
  <si>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</si>
  <si>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</si>
  <si>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</si>
  <si>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</si>
  <si>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</si>
  <si>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</si>
  <si>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</si>
  <si>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</si>
  <si>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</si>
  <si>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</si>
  <si>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</si>
  <si>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</si>
  <si>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</si>
  <si>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</si>
  <si>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</si>
  <si>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</si>
  <si>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</si>
  <si>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</si>
  <si>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</si>
  <si>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</si>
  <si>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</si>
  <si>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</si>
  <si>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</si>
  <si>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</si>
  <si>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</si>
  <si>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</si>
  <si>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</si>
  <si>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</si>
  <si>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</si>
  <si>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</si>
  <si>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</si>
  <si>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</si>
  <si>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</si>
  <si>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</si>
  <si>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</si>
  <si>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</si>
  <si>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</si>
  <si>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</si>
  <si>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</si>
  <si>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</si>
  <si>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</si>
  <si>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</si>
  <si>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</si>
  <si>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</si>
  <si>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</si>
  <si>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</si>
  <si>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</si>
  <si>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</si>
  <si>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</si>
  <si>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</si>
  <si>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</si>
  <si>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</si>
  <si>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</si>
  <si>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</si>
  <si>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</si>
  <si>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</si>
  <si>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</si>
  <si>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</si>
  <si>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</si>
  <si>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</si>
  <si>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</si>
  <si>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</si>
  <si>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</si>
  <si>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</si>
  <si>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</si>
  <si>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</si>
  <si>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</si>
  <si>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</si>
  <si>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</si>
  <si>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</si>
  <si>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</si>
  <si>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</si>
  <si>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</si>
  <si>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</si>
  <si>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</si>
  <si>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</si>
  <si>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</si>
  <si>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</si>
  <si>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</si>
  <si>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</si>
  <si>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</si>
  <si>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</si>
  <si>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</si>
  <si>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</si>
  <si>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</si>
  <si>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</si>
  <si>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</si>
  <si>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</si>
  <si>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</si>
  <si>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</si>
  <si>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</si>
  <si>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</si>
  <si>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</si>
  <si>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</si>
  <si>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</si>
  <si>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</si>
  <si>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</si>
  <si>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</si>
  <si>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</si>
  <si>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</si>
  <si>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</si>
  <si>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</si>
  <si>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</si>
  <si>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</si>
  <si>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</si>
  <si>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</si>
  <si>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</si>
  <si>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</si>
  <si>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</si>
  <si>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</si>
  <si>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</si>
  <si>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</si>
  <si>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</si>
  <si>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</si>
  <si>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</si>
  <si>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</si>
  <si>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</si>
  <si>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</si>
  <si>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</si>
  <si>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</si>
  <si>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</si>
  <si>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</si>
  <si>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</si>
  <si>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</si>
  <si>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</si>
  <si>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</si>
  <si>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</si>
  <si>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</si>
  <si>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</si>
  <si>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</si>
  <si>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</si>
  <si>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</si>
  <si>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</si>
  <si>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</si>
  <si>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</si>
  <si>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</si>
  <si>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</si>
  <si>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</si>
  <si>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</si>
  <si>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</si>
  <si>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</si>
  <si>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</si>
  <si>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</si>
  <si>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</si>
  <si>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</si>
  <si>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</si>
  <si>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</si>
  <si>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</si>
  <si>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</si>
  <si>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</si>
  <si>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</si>
  <si>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</si>
  <si>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</si>
  <si>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</si>
  <si>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</si>
  <si>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</si>
  <si>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</si>
  <si>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</si>
  <si>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</si>
  <si>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</si>
  <si>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</si>
  <si>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</si>
  <si>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</si>
  <si>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</si>
  <si>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</si>
  <si>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</si>
  <si>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</si>
  <si>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</si>
  <si>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</si>
  <si>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</si>
  <si>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</si>
  <si>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</si>
  <si>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</si>
  <si>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</si>
  <si>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</si>
  <si>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</si>
  <si>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</si>
  <si>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</si>
  <si>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</si>
  <si>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</si>
  <si>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</si>
  <si>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</si>
  <si>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</si>
  <si>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</si>
  <si>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</si>
  <si>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</si>
  <si>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</si>
  <si>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</si>
  <si>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</si>
  <si>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</si>
  <si>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</si>
  <si>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</si>
  <si>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</si>
  <si>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</si>
  <si>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</si>
  <si>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</si>
  <si>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</si>
  <si>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</si>
  <si>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</si>
  <si>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</si>
  <si>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</si>
  <si>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</si>
  <si>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</si>
  <si>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</si>
  <si>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</si>
  <si>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</si>
  <si>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</si>
  <si>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</si>
  <si>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</si>
  <si>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</si>
  <si>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</si>
  <si>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</si>
  <si>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</si>
  <si>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</si>
  <si>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</si>
  <si>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</si>
  <si>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</si>
  <si>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</si>
  <si>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</si>
  <si>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</si>
  <si>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</si>
  <si>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</si>
  <si>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</si>
  <si>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</si>
  <si>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</si>
  <si>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</si>
  <si>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</si>
  <si>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</si>
  <si>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</si>
  <si>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</si>
  <si>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</si>
  <si>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</si>
  <si>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</si>
  <si>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</si>
  <si>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</si>
  <si>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</si>
  <si>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</si>
  <si>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</si>
  <si>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</si>
  <si>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</si>
  <si>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</si>
  <si>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</si>
  <si>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</si>
  <si>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</si>
  <si>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</si>
  <si>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</si>
  <si>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</si>
  <si>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</si>
  <si>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</si>
  <si>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</si>
  <si>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</si>
  <si>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</si>
  <si>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</si>
  <si>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</si>
  <si>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</si>
  <si>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</si>
  <si>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</si>
  <si>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</si>
  <si>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</si>
  <si>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</si>
  <si>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</si>
  <si>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</si>
  <si>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</si>
  <si>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</si>
  <si>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</si>
  <si>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</si>
  <si>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</si>
  <si>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</si>
  <si>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</si>
  <si>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</si>
  <si>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</si>
  <si>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</si>
  <si>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</si>
  <si>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</si>
  <si>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</si>
  <si>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</si>
  <si>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</si>
  <si>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</si>
  <si>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</si>
  <si>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</si>
  <si>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</si>
  <si>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</si>
  <si>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</si>
  <si>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</si>
  <si>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</si>
  <si>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</si>
  <si>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</si>
  <si>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</si>
  <si>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</si>
  <si>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</si>
  <si>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</si>
  <si>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</si>
  <si>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</si>
  <si>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</si>
  <si>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</si>
  <si>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</si>
  <si>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</si>
  <si>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</si>
  <si>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</si>
  <si>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</si>
  <si>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</si>
  <si>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</si>
  <si>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</si>
  <si>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</si>
  <si>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</si>
  <si>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</si>
  <si>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</si>
  <si>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</si>
  <si>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</si>
  <si>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</si>
  <si>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</si>
  <si>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</si>
  <si>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</si>
  <si>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</si>
  <si>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</si>
  <si>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</si>
  <si>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</si>
  <si>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</si>
  <si>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</si>
  <si>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</si>
  <si>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</si>
  <si>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</si>
  <si>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</si>
  <si>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</si>
  <si>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</si>
  <si>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</si>
  <si>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</si>
  <si>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</si>
  <si>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</si>
  <si>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</si>
  <si>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</si>
  <si>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</si>
  <si>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</si>
  <si>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</si>
  <si>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</si>
  <si>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</si>
  <si>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</si>
  <si>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</si>
  <si>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</si>
  <si>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</si>
  <si>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</si>
  <si>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</si>
  <si>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</si>
  <si>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</si>
  <si>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</si>
  <si>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</si>
  <si>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</si>
  <si>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</si>
  <si>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</si>
  <si>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</si>
  <si>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</si>
  <si>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</si>
  <si>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</si>
  <si>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</si>
  <si>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</si>
  <si>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</si>
  <si>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</si>
  <si>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</si>
  <si>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</si>
  <si>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</si>
  <si>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</si>
  <si>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</si>
  <si>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</si>
  <si>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</si>
  <si>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</si>
  <si>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</si>
  <si>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</si>
  <si>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</si>
  <si>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</si>
  <si>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</si>
  <si>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</si>
  <si>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</si>
  <si>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</si>
  <si>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</si>
  <si>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</si>
  <si>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</si>
  <si>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</si>
  <si>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</si>
  <si>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</si>
  <si>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</si>
  <si>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</si>
  <si>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</si>
  <si>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</si>
  <si>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</si>
  <si>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</si>
  <si>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</si>
  <si>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</si>
  <si>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</si>
  <si>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</si>
  <si>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</si>
  <si>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</si>
  <si>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</si>
  <si>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</si>
  <si>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</si>
  <si>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</si>
  <si>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</si>
  <si>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</si>
  <si>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</si>
  <si>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</si>
  <si>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</si>
  <si>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</si>
  <si>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</si>
  <si>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</si>
  <si>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</si>
  <si>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</si>
  <si>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</si>
  <si>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</si>
  <si>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</si>
  <si>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</si>
  <si>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</si>
  <si>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</si>
  <si>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</si>
  <si>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</si>
  <si>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</si>
  <si>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</si>
  <si>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</si>
  <si>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</si>
  <si>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</si>
  <si>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</si>
  <si>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</si>
  <si>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</si>
  <si>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</si>
  <si>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</si>
  <si>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</si>
  <si>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</si>
  <si>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</si>
  <si>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</si>
  <si>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</si>
  <si>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</si>
  <si>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</si>
  <si>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</si>
  <si>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</si>
  <si>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</si>
  <si>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</si>
  <si>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</si>
  <si>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</si>
  <si>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</si>
  <si>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</si>
  <si>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</si>
  <si>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</si>
  <si>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</si>
  <si>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</si>
  <si>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</si>
  <si>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</si>
  <si>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</si>
  <si>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</si>
  <si>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</si>
  <si>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</si>
  <si>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</si>
  <si>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</si>
  <si>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</si>
  <si>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</si>
  <si>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</si>
  <si>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</si>
  <si>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</si>
  <si>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</si>
  <si>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</si>
  <si>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公害防止計画策定経費</t>
  </si>
  <si>
    <t>大臣官房</t>
  </si>
  <si>
    <t>環境計画課長
松田　尚之</t>
  </si>
  <si>
    <t>昭和45年度</t>
  </si>
  <si>
    <t>環境計画課</t>
  </si>
  <si>
    <t>環境基本法１７条</t>
  </si>
  <si>
    <t>公害防止計画</t>
  </si>
  <si>
    <t>公害防止対策事業計画策定地域について、各年度の公害防止対策事業計画の実施状況を把握するため、環境質、公害防止対策事業の事業量、事業費等に関して、環境質の改善状況や公害防止対策事業の進捗状況の現況調査等を行う。また、都道府県知事からの公害防止対策事業計画の同意協議（計画の変更に係る協議を含む。）がなされた際に、同意の判断に必要な公害の状況等に関する現地調査等を行う。</t>
  </si>
  <si>
    <t>-</t>
  </si>
  <si>
    <t>環境保全調査費</t>
  </si>
  <si>
    <t>職員旅費</t>
  </si>
  <si>
    <t>回数</t>
  </si>
  <si>
    <t>実施状況を把握するための現況調査を実施した地域数</t>
  </si>
  <si>
    <t>地域数</t>
  </si>
  <si>
    <t>執行額／現況調査を実施した地域数　　　　　　　　　　　　　　</t>
    <phoneticPr fontId="5"/>
  </si>
  <si>
    <t>千円</t>
  </si>
  <si>
    <t>　百万円/地域数</t>
    <phoneticPr fontId="5"/>
  </si>
  <si>
    <t>1/21</t>
  </si>
  <si>
    <t>　　/</t>
    <phoneticPr fontId="5"/>
  </si>
  <si>
    <t>８．環境・経済・社会の統合的向上</t>
  </si>
  <si>
    <t>地球温暖化対策計画に即した地方公共団体実行計画（事務事業編）の地方公共団体における策定率</t>
  </si>
  <si>
    <t>%</t>
  </si>
  <si>
    <t>大規模災害時においても発電・電力供給等の機能発揮が可能な生可能エネルギー等の自立・分散型エネルギー設備の整備等を実施した避難所等の数</t>
  </si>
  <si>
    <t xml:space="preserve">地域循環共生圏形成に取り組む地方公共団体数        </t>
  </si>
  <si>
    <t>団体</t>
  </si>
  <si>
    <t>238</t>
  </si>
  <si>
    <t>241</t>
  </si>
  <si>
    <t>248</t>
  </si>
  <si>
    <t>289</t>
  </si>
  <si>
    <t>285</t>
  </si>
  <si>
    <t>273</t>
  </si>
  <si>
    <t>257</t>
  </si>
  <si>
    <t>0272</t>
  </si>
  <si>
    <t>0274</t>
  </si>
  <si>
    <t>○</t>
  </si>
  <si>
    <t>令和２年度公害防止対策事業計画に係る現況調査に関するデータ処理業務　業務報告書</t>
    <phoneticPr fontId="5"/>
  </si>
  <si>
    <t>公害が著しい地域について、公害防止に関する施策を総合的に講じるために本事業の必要性は高いものであると考えられる。</t>
    <phoneticPr fontId="5"/>
  </si>
  <si>
    <t>環境大臣の同意した公害防止対策事業計画については、国が公害防止の施策に関する実施状況を把握することが必要である。</t>
    <phoneticPr fontId="5"/>
  </si>
  <si>
    <t>公害が著しい地域について、公害の防止に関する施策を総合的に講じることが必要であることから本事業は必要かつ適切な事業であり、また、政策体系の中でも優先度の高い事業である。</t>
    <phoneticPr fontId="5"/>
  </si>
  <si>
    <t>複数の業者から本業務を行う上で必要な経費を確認し、必要最小限のコストで対応しているところである。</t>
    <phoneticPr fontId="5"/>
  </si>
  <si>
    <t>複数の業者から本業務を行う上で必要な経費を確認し、必要最小限のコストで対応しているところである。</t>
    <phoneticPr fontId="5"/>
  </si>
  <si>
    <t>成果目標に見合った成果実績となっている。</t>
    <phoneticPr fontId="5"/>
  </si>
  <si>
    <t>事業実施に当たって他の手段・方法は考えられず、現在行っている事業実施方法が最適なものである。</t>
    <phoneticPr fontId="5"/>
  </si>
  <si>
    <t>適切なものであると考えている。</t>
    <phoneticPr fontId="5"/>
  </si>
  <si>
    <t>成果物により国内の状況を把握することができる。</t>
    <phoneticPr fontId="5"/>
  </si>
  <si>
    <t>‐</t>
  </si>
  <si>
    <t>無</t>
  </si>
  <si>
    <t>A.　株式会社テイコク</t>
    <rPh sb="3" eb="7">
      <t>カブシキガイシャ</t>
    </rPh>
    <phoneticPr fontId="5"/>
  </si>
  <si>
    <t>B.　株式会社テイコク</t>
    <phoneticPr fontId="5"/>
  </si>
  <si>
    <t>-</t>
    <phoneticPr fontId="5"/>
  </si>
  <si>
    <t>-</t>
    <phoneticPr fontId="5"/>
  </si>
  <si>
    <t>株式会社テイコク</t>
    <rPh sb="0" eb="4">
      <t>カブシキガイシャ</t>
    </rPh>
    <phoneticPr fontId="5"/>
  </si>
  <si>
    <t>株式会社テイコク</t>
    <phoneticPr fontId="5"/>
  </si>
  <si>
    <t>令和２年度公害防止対策事業計画に係る現況調査に関するデータ処理業務</t>
    <phoneticPr fontId="5"/>
  </si>
  <si>
    <t>-</t>
    <phoneticPr fontId="5"/>
  </si>
  <si>
    <t>-</t>
    <phoneticPr fontId="5"/>
  </si>
  <si>
    <t>令和２年度公害財特法対象地域事業に係る閉鎖性海域の水質データ解析・整理業務</t>
    <phoneticPr fontId="5"/>
  </si>
  <si>
    <t>公害防止計画制度の効果的運用が図られ、公害防止計画と公害防止対策事業の推進により、著しい公害が改善されることを目的としており、公害防止計画策定地域における公害対策事業の実施状況等を的確に把握する。各年度の公害防止計画の実施状況を把握する等により、令和３年３月現在公害防止対策事業計画が策定されている21地域116市町村において公害防止計画制度の効果的運用と公害防止対策事業の推進が図られ、環境に配慮した持続可能な地域づくりの促進を図ることができると見込んでいる。</t>
    <phoneticPr fontId="5"/>
  </si>
  <si>
    <t>令和2年度末で公害防止対策事業計画期間が終了する21地域について、計画期間中に実施された公害防止対策事業の事業効果等につき、詳細な調査分析等を実施することによるものであり、妥当である。</t>
    <phoneticPr fontId="5"/>
  </si>
  <si>
    <t>複数の業者から本業務を行う上で必要な経費を確認し、必要最小限のコストで対応しているところである。</t>
    <phoneticPr fontId="5"/>
  </si>
  <si>
    <t>複数の業者から業務を行う上で必要な経費を確認し、必要最小限のコストで対応するなど効率的な執行に努める。</t>
    <rPh sb="34" eb="36">
      <t>タイオウ</t>
    </rPh>
    <phoneticPr fontId="5"/>
  </si>
  <si>
    <t>-</t>
    <phoneticPr fontId="5"/>
  </si>
  <si>
    <t>-</t>
    <phoneticPr fontId="5"/>
  </si>
  <si>
    <t>2/21</t>
    <phoneticPr fontId="5"/>
  </si>
  <si>
    <t>-</t>
    <phoneticPr fontId="5"/>
  </si>
  <si>
    <t>感染症拡大の影響により現地調査を実施できなかったことによるもの等であり、妥当である。</t>
    <rPh sb="0" eb="3">
      <t>カンセンショウ</t>
    </rPh>
    <rPh sb="3" eb="5">
      <t>カクダイ</t>
    </rPh>
    <rPh sb="6" eb="8">
      <t>エイキョウ</t>
    </rPh>
    <rPh sb="11" eb="13">
      <t>ゲンチ</t>
    </rPh>
    <rPh sb="13" eb="15">
      <t>チョウサ</t>
    </rPh>
    <rPh sb="16" eb="18">
      <t>ジッシ</t>
    </rPh>
    <rPh sb="31" eb="32">
      <t>トウ</t>
    </rPh>
    <rPh sb="36" eb="38">
      <t>ダトウ</t>
    </rPh>
    <phoneticPr fontId="5"/>
  </si>
  <si>
    <t>公害防止対策事業計画策定地域について、各年度の計画の実施状況を把握する等により、公害防止計画制度の効果的運用を図る。</t>
    <phoneticPr fontId="5"/>
  </si>
  <si>
    <t>公害防止計画制度の効果的運用が図られ、公害防止計画と公害防止対策事業の推進により、著しい公害が改善されることを目的としており、毎年一回公害防止計画策定地域全てにおいて、公害対策事業の実施状況等を的確に把握する。</t>
    <phoneticPr fontId="5"/>
  </si>
  <si>
    <t>環境基本法第17条に基づき策定された公害防止計画の対象地域における状況把握（現況調査）の回数</t>
    <phoneticPr fontId="5"/>
  </si>
  <si>
    <t>令和3年度限りの事業</t>
    <rPh sb="0" eb="2">
      <t>レイワ</t>
    </rPh>
    <rPh sb="3" eb="5">
      <t>ネンド</t>
    </rPh>
    <rPh sb="5" eb="6">
      <t>カギ</t>
    </rPh>
    <rPh sb="8" eb="10">
      <t>ジギョウ</t>
    </rPh>
    <phoneticPr fontId="5"/>
  </si>
  <si>
    <t>予算の効果的・効率的執行に努めて欲しい。</t>
    <phoneticPr fontId="5"/>
  </si>
  <si>
    <t>現状通り</t>
    <phoneticPr fontId="5"/>
  </si>
  <si>
    <t>外部有識者の所見のとおり、予算の効率的・効果的な執行に努めること。</t>
    <phoneticPr fontId="5"/>
  </si>
  <si>
    <t>環境大臣の同意した公害防止対策事業計画について、その実施状況を把握することが必要であり、そのために実施する公害防止対策事業計画に係る現況調査に関するデータ処理業務については、その効率的、効果的な実施に努めた。</t>
    <phoneticPr fontId="5"/>
  </si>
  <si>
    <t>複数の業者から業務を行う上で必要な経費を確認するなど効率的・効果的な執行に努めていたが、令和２年度末に公害財特法が失効したことに伴い、同事業は終了することとした。</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</si>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</sst>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179917</xdr:colOff>
      <xdr:row>750</xdr:row>
      <xdr:rowOff>254000</xdr:rowOff>
    </xdr:from>
    <xdr:to>
      <xdr:col>32</xdr:col>
      <xdr:colOff>46909</xdr:colOff>
      <xdr:row>752</xdr:row>
      <xdr:rowOff>64100</xdr:rowOff>
    </xdr:to>
    <xdr:sp macro="" textlink="">
      <xdr:nvSpPr>
        <xdr:cNvPr id="2" name="テキスト ボックス 1"/>
        <xdr:cNvSpPr txBox="1"/>
      </xdr:nvSpPr>
      <xdr:spPr>
        <a:xfrm>
          <a:off x="4603750" y="195548250"/>
          <a:ext cx="1877826" cy="50860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2</a:t>
          </a:r>
          <a:r>
            <a:rPr kumimoji="1" lang="ja-JP" altLang="en-US" sz="1100">
              <a:solidFill>
                <a:sysClr val="windowText" lastClr="000000"/>
              </a:solidFill>
              <a:latin typeface="+mn-ea"/>
              <a:ea typeface="+mn-ea"/>
            </a:rPr>
            <a:t>百万円</a:t>
          </a:r>
        </a:p>
      </xdr:txBody>
    </xdr:sp>
    <xdr:clientData/>
  </xdr:twoCellAnchor>
  <xdr:oneCellAnchor>
    <xdr:from>
      <xdr:col>22</xdr:col>
      <xdr:colOff>68649</xdr:colOff>
      <xdr:row>752</xdr:row>
      <xdr:rowOff>193929</xdr:rowOff>
    </xdr:from>
    <xdr:ext cx="2052000" cy="967978"/>
    <xdr:sp macro="" textlink="">
      <xdr:nvSpPr>
        <xdr:cNvPr id="3" name="大かっこ 2"/>
        <xdr:cNvSpPr/>
      </xdr:nvSpPr>
      <xdr:spPr>
        <a:xfrm>
          <a:off x="4492482" y="196186679"/>
          <a:ext cx="2052000" cy="967978"/>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spAutoFit/>
        </a:bodyPr>
        <a:lstStyle/>
        <a:p>
          <a:pPr algn="l">
            <a:lnSpc>
              <a:spcPts val="1200"/>
            </a:lnSpc>
          </a:pPr>
          <a:r>
            <a:rPr lang="ja-JP" altLang="en-US"/>
            <a:t>公害防止対策事業計画策定地域について、現況調査等を実施。また、</a:t>
          </a:r>
          <a:r>
            <a:rPr lang="ja-JP" altLang="ja-JP" sz="1100">
              <a:solidFill>
                <a:schemeClr val="tx1"/>
              </a:solidFill>
              <a:effectLst/>
              <a:latin typeface="+mn-lt"/>
              <a:ea typeface="+mn-ea"/>
              <a:cs typeface="+mn-cs"/>
            </a:rPr>
            <a:t>公害財特法対象地域</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事業に係る閉鎖性海域</a:t>
          </a:r>
          <a:r>
            <a:rPr lang="ja-JP" altLang="en-US" sz="1100">
              <a:solidFill>
                <a:schemeClr val="tx1"/>
              </a:solidFill>
              <a:effectLst/>
              <a:latin typeface="+mn-lt"/>
              <a:ea typeface="+mn-ea"/>
              <a:cs typeface="+mn-cs"/>
            </a:rPr>
            <a:t>における</a:t>
          </a:r>
          <a:r>
            <a:rPr lang="ja-JP" altLang="ja-JP" sz="1100">
              <a:solidFill>
                <a:schemeClr val="tx1"/>
              </a:solidFill>
              <a:effectLst/>
              <a:latin typeface="+mn-lt"/>
              <a:ea typeface="+mn-ea"/>
              <a:cs typeface="+mn-cs"/>
            </a:rPr>
            <a:t>水質データ</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解析・整理業務を実</a:t>
          </a:r>
          <a:r>
            <a:rPr lang="ja-JP" altLang="en-US"/>
            <a:t>施。</a:t>
          </a:r>
        </a:p>
      </xdr:txBody>
    </xdr:sp>
    <xdr:clientData/>
  </xdr:oneCellAnchor>
  <xdr:twoCellAnchor>
    <xdr:from>
      <xdr:col>21</xdr:col>
      <xdr:colOff>63500</xdr:colOff>
      <xdr:row>755</xdr:row>
      <xdr:rowOff>171621</xdr:rowOff>
    </xdr:from>
    <xdr:to>
      <xdr:col>26</xdr:col>
      <xdr:colOff>105833</xdr:colOff>
      <xdr:row>758</xdr:row>
      <xdr:rowOff>275167</xdr:rowOff>
    </xdr:to>
    <xdr:cxnSp macro="">
      <xdr:nvCxnSpPr>
        <xdr:cNvPr id="5" name="直線矢印コネクタ 4"/>
        <xdr:cNvCxnSpPr/>
      </xdr:nvCxnSpPr>
      <xdr:spPr>
        <a:xfrm flipH="1">
          <a:off x="4286250" y="196640621"/>
          <a:ext cx="1047750" cy="1151296"/>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148167</xdr:colOff>
      <xdr:row>759</xdr:row>
      <xdr:rowOff>10583</xdr:rowOff>
    </xdr:from>
    <xdr:to>
      <xdr:col>24</xdr:col>
      <xdr:colOff>108574</xdr:colOff>
      <xdr:row>759</xdr:row>
      <xdr:rowOff>327427</xdr:rowOff>
    </xdr:to>
    <xdr:sp macro="" textlink="">
      <xdr:nvSpPr>
        <xdr:cNvPr id="6" name="テキスト ボックス 5"/>
        <xdr:cNvSpPr txBox="1"/>
      </xdr:nvSpPr>
      <xdr:spPr>
        <a:xfrm>
          <a:off x="2963334" y="197876583"/>
          <a:ext cx="1971240" cy="3168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14</xdr:col>
      <xdr:colOff>84666</xdr:colOff>
      <xdr:row>759</xdr:row>
      <xdr:rowOff>336664</xdr:rowOff>
    </xdr:from>
    <xdr:to>
      <xdr:col>24</xdr:col>
      <xdr:colOff>55205</xdr:colOff>
      <xdr:row>761</xdr:row>
      <xdr:rowOff>296333</xdr:rowOff>
    </xdr:to>
    <xdr:sp macro="" textlink="">
      <xdr:nvSpPr>
        <xdr:cNvPr id="7" name="テキスト ボックス 6"/>
        <xdr:cNvSpPr txBox="1"/>
      </xdr:nvSpPr>
      <xdr:spPr>
        <a:xfrm>
          <a:off x="2899833" y="198202664"/>
          <a:ext cx="1981372" cy="658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Ａ．株式会社テイコク</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1</a:t>
          </a:r>
          <a:r>
            <a:rPr kumimoji="1" lang="ja-JP" altLang="en-US" sz="1100">
              <a:solidFill>
                <a:sysClr val="windowText" lastClr="000000"/>
              </a:solidFill>
              <a:latin typeface="+mn-ea"/>
              <a:ea typeface="+mn-ea"/>
            </a:rPr>
            <a:t>百万円</a:t>
          </a:r>
        </a:p>
      </xdr:txBody>
    </xdr:sp>
    <xdr:clientData/>
  </xdr:twoCellAnchor>
  <xdr:twoCellAnchor>
    <xdr:from>
      <xdr:col>13</xdr:col>
      <xdr:colOff>59496</xdr:colOff>
      <xdr:row>762</xdr:row>
      <xdr:rowOff>36326</xdr:rowOff>
    </xdr:from>
    <xdr:to>
      <xdr:col>24</xdr:col>
      <xdr:colOff>184024</xdr:colOff>
      <xdr:row>764</xdr:row>
      <xdr:rowOff>225397</xdr:rowOff>
    </xdr:to>
    <xdr:sp macro="" textlink="">
      <xdr:nvSpPr>
        <xdr:cNvPr id="8" name="大かっこ 7"/>
        <xdr:cNvSpPr/>
      </xdr:nvSpPr>
      <xdr:spPr>
        <a:xfrm>
          <a:off x="2673579" y="198950076"/>
          <a:ext cx="2336445" cy="887571"/>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en-US" sz="1100">
              <a:solidFill>
                <a:schemeClr val="tx1"/>
              </a:solidFill>
              <a:effectLst/>
              <a:latin typeface="+mn-ea"/>
              <a:ea typeface="+mn-ea"/>
              <a:cs typeface="+mn-cs"/>
            </a:rPr>
            <a:t>令和２</a:t>
          </a:r>
          <a:r>
            <a:rPr lang="ja-JP" altLang="ja-JP" sz="1100">
              <a:solidFill>
                <a:schemeClr val="tx1"/>
              </a:solidFill>
              <a:effectLst/>
              <a:latin typeface="+mn-ea"/>
              <a:ea typeface="+mn-ea"/>
              <a:cs typeface="+mn-cs"/>
            </a:rPr>
            <a:t>年度公害防止</a:t>
          </a:r>
          <a:r>
            <a:rPr lang="ja-JP" altLang="en-US" sz="1100">
              <a:solidFill>
                <a:schemeClr val="tx1"/>
              </a:solidFill>
              <a:effectLst/>
              <a:latin typeface="+mn-ea"/>
              <a:ea typeface="+mn-ea"/>
              <a:cs typeface="+mn-cs"/>
            </a:rPr>
            <a:t>対策事業</a:t>
          </a:r>
          <a:r>
            <a:rPr lang="ja-JP" altLang="ja-JP" sz="1100">
              <a:solidFill>
                <a:schemeClr val="tx1"/>
              </a:solidFill>
              <a:effectLst/>
              <a:latin typeface="+mn-ea"/>
              <a:ea typeface="+mn-ea"/>
              <a:cs typeface="+mn-cs"/>
            </a:rPr>
            <a:t>計画</a:t>
          </a:r>
          <a:r>
            <a:rPr lang="ja-JP" altLang="en-US" sz="1100">
              <a:solidFill>
                <a:schemeClr val="tx1"/>
              </a:solidFill>
              <a:effectLst/>
              <a:latin typeface="+mn-ea"/>
              <a:ea typeface="+mn-ea"/>
              <a:cs typeface="+mn-cs"/>
            </a:rPr>
            <a:t>に係る</a:t>
          </a:r>
          <a:r>
            <a:rPr lang="ja-JP" altLang="ja-JP" sz="1100">
              <a:solidFill>
                <a:schemeClr val="tx1"/>
              </a:solidFill>
              <a:effectLst/>
              <a:latin typeface="+mn-ea"/>
              <a:ea typeface="+mn-ea"/>
              <a:cs typeface="+mn-cs"/>
            </a:rPr>
            <a:t>現況調査に関するデータ処理業務を実施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twoCellAnchor>
  <xdr:twoCellAnchor>
    <xdr:from>
      <xdr:col>28</xdr:col>
      <xdr:colOff>190500</xdr:colOff>
      <xdr:row>755</xdr:row>
      <xdr:rowOff>169333</xdr:rowOff>
    </xdr:from>
    <xdr:to>
      <xdr:col>34</xdr:col>
      <xdr:colOff>52917</xdr:colOff>
      <xdr:row>758</xdr:row>
      <xdr:rowOff>243416</xdr:rowOff>
    </xdr:to>
    <xdr:cxnSp macro="">
      <xdr:nvCxnSpPr>
        <xdr:cNvPr id="10" name="直線矢印コネクタ 9"/>
        <xdr:cNvCxnSpPr/>
      </xdr:nvCxnSpPr>
      <xdr:spPr>
        <a:xfrm>
          <a:off x="5820833" y="196638333"/>
          <a:ext cx="1068917" cy="1121833"/>
        </a:xfrm>
        <a:prstGeom prst="straightConnector1">
          <a:avLst/>
        </a:prstGeom>
        <a:ln>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116418</xdr:colOff>
      <xdr:row>759</xdr:row>
      <xdr:rowOff>10583</xdr:rowOff>
    </xdr:from>
    <xdr:to>
      <xdr:col>41</xdr:col>
      <xdr:colOff>76824</xdr:colOff>
      <xdr:row>759</xdr:row>
      <xdr:rowOff>327427</xdr:rowOff>
    </xdr:to>
    <xdr:sp macro="" textlink="">
      <xdr:nvSpPr>
        <xdr:cNvPr id="11" name="テキスト ボックス 10"/>
        <xdr:cNvSpPr txBox="1"/>
      </xdr:nvSpPr>
      <xdr:spPr>
        <a:xfrm>
          <a:off x="6350001" y="197876583"/>
          <a:ext cx="1971240" cy="316844"/>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74084</xdr:colOff>
      <xdr:row>759</xdr:row>
      <xdr:rowOff>347248</xdr:rowOff>
    </xdr:from>
    <xdr:to>
      <xdr:col>41</xdr:col>
      <xdr:colOff>44622</xdr:colOff>
      <xdr:row>761</xdr:row>
      <xdr:rowOff>306917</xdr:rowOff>
    </xdr:to>
    <xdr:sp macro="" textlink="">
      <xdr:nvSpPr>
        <xdr:cNvPr id="12" name="テキスト ボックス 11"/>
        <xdr:cNvSpPr txBox="1"/>
      </xdr:nvSpPr>
      <xdr:spPr>
        <a:xfrm>
          <a:off x="6307667" y="198213248"/>
          <a:ext cx="1981372" cy="6581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．株式会社テイコク</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  </a:t>
          </a:r>
          <a:r>
            <a:rPr kumimoji="1" lang="en-US" altLang="ja-JP" sz="1100">
              <a:solidFill>
                <a:schemeClr val="dk1"/>
              </a:solidFill>
              <a:effectLst/>
              <a:latin typeface="+mn-ea"/>
              <a:ea typeface="+mn-ea"/>
              <a:cs typeface="+mn-cs"/>
            </a:rPr>
            <a:t>1</a:t>
          </a:r>
          <a:r>
            <a:rPr kumimoji="1" lang="ja-JP" altLang="en-US" sz="1100">
              <a:solidFill>
                <a:sysClr val="windowText" lastClr="000000"/>
              </a:solidFill>
              <a:latin typeface="+mn-ea"/>
              <a:ea typeface="+mn-ea"/>
            </a:rPr>
            <a:t>百万円</a:t>
          </a:r>
        </a:p>
      </xdr:txBody>
    </xdr:sp>
    <xdr:clientData/>
  </xdr:twoCellAnchor>
  <xdr:twoCellAnchor>
    <xdr:from>
      <xdr:col>30</xdr:col>
      <xdr:colOff>175912</xdr:colOff>
      <xdr:row>762</xdr:row>
      <xdr:rowOff>46910</xdr:rowOff>
    </xdr:from>
    <xdr:to>
      <xdr:col>42</xdr:col>
      <xdr:colOff>99357</xdr:colOff>
      <xdr:row>764</xdr:row>
      <xdr:rowOff>235981</xdr:rowOff>
    </xdr:to>
    <xdr:sp macro="" textlink="">
      <xdr:nvSpPr>
        <xdr:cNvPr id="13" name="大かっこ 12"/>
        <xdr:cNvSpPr/>
      </xdr:nvSpPr>
      <xdr:spPr>
        <a:xfrm>
          <a:off x="6208412" y="198960660"/>
          <a:ext cx="2336445" cy="887571"/>
        </a:xfrm>
        <a:prstGeom prst="bracketPair">
          <a:avLst>
            <a:gd name="adj" fmla="val 85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noAutofit/>
        </a:bodyPr>
        <a:lstStyle/>
        <a:p>
          <a:pPr>
            <a:lnSpc>
              <a:spcPts val="1300"/>
            </a:lnSpc>
          </a:pPr>
          <a:r>
            <a:rPr lang="ja-JP" altLang="en-US" sz="1100">
              <a:solidFill>
                <a:schemeClr val="tx1"/>
              </a:solidFill>
              <a:effectLst/>
              <a:latin typeface="+mn-ea"/>
              <a:ea typeface="+mn-ea"/>
              <a:cs typeface="+mn-cs"/>
            </a:rPr>
            <a:t>令和２年度公害財特法対象地域事業に係る閉鎖性海域の水質データ解析・整理業務</a:t>
          </a:r>
          <a:r>
            <a:rPr lang="ja-JP" altLang="ja-JP" sz="1100">
              <a:solidFill>
                <a:schemeClr val="tx1"/>
              </a:solidFill>
              <a:effectLst/>
              <a:latin typeface="+mn-ea"/>
              <a:ea typeface="+mn-ea"/>
              <a:cs typeface="+mn-cs"/>
            </a:rPr>
            <a:t>を実施</a:t>
          </a:r>
          <a:r>
            <a:rPr lang="ja-JP" altLang="en-US" sz="1100">
              <a:solidFill>
                <a:schemeClr val="tx1"/>
              </a:solidFill>
              <a:effectLst/>
              <a:latin typeface="+mn-ea"/>
              <a:ea typeface="+mn-ea"/>
              <a:cs typeface="+mn-cs"/>
            </a:rPr>
            <a:t>。</a:t>
          </a:r>
          <a:endParaRPr lang="ja-JP" altLang="ja-JP">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324</v>
      </c>
      <c r="AJ2" s="192" t="s">
        <v>628</v>
      </c>
      <c r="AK2" s="192"/>
      <c r="AL2" s="192"/>
      <c r="AM2" s="192"/>
      <c r="AN2" s="83" t="s">
        <v>324</v>
      </c>
      <c r="AO2" s="192">
        <v>20</v>
      </c>
      <c r="AP2" s="192"/>
      <c r="AQ2" s="192"/>
      <c r="AR2" s="84" t="s">
        <v>627</v>
      </c>
      <c r="AS2" s="193">
        <v>282</v>
      </c>
      <c r="AT2" s="193"/>
      <c r="AU2" s="193"/>
      <c r="AV2" s="83" t="str">
        <f>IF(AW2="","","-")</f>
        <v/>
      </c>
      <c r="AW2" s="380"/>
      <c r="AX2" s="380"/>
    </row>
    <row r="3" spans="1:50" ht="21" customHeight="1" thickBot="1" x14ac:dyDescent="0.2">
      <c r="A3" s="505" t="s">
        <v>620</v>
      </c>
      <c r="B3" s="506"/>
      <c r="C3" s="506"/>
      <c r="D3" s="506"/>
      <c r="E3" s="506"/>
      <c r="F3" s="506"/>
      <c r="G3" s="506"/>
      <c r="H3" s="506"/>
      <c r="I3" s="506"/>
      <c r="J3" s="506"/>
      <c r="K3" s="506"/>
      <c r="L3" s="506"/>
      <c r="M3" s="506"/>
      <c r="N3" s="506"/>
      <c r="O3" s="506"/>
      <c r="P3" s="506"/>
      <c r="Q3" s="506"/>
      <c r="R3" s="506"/>
      <c r="S3" s="506"/>
      <c r="T3" s="506"/>
      <c r="U3" s="506"/>
      <c r="V3" s="506"/>
      <c r="W3" s="506"/>
      <c r="X3" s="506"/>
      <c r="Y3" s="506"/>
      <c r="Z3" s="506"/>
      <c r="AA3" s="506"/>
      <c r="AB3" s="506"/>
      <c r="AC3" s="506"/>
      <c r="AD3" s="506"/>
      <c r="AE3" s="506"/>
      <c r="AF3" s="506"/>
      <c r="AG3" s="506"/>
      <c r="AH3" s="506"/>
      <c r="AI3" s="23" t="s">
        <v>63</v>
      </c>
      <c r="AJ3" s="507" t="s">
        <v>630</v>
      </c>
      <c r="AK3" s="507"/>
      <c r="AL3" s="507"/>
      <c r="AM3" s="507"/>
      <c r="AN3" s="507"/>
      <c r="AO3" s="507"/>
      <c r="AP3" s="507"/>
      <c r="AQ3" s="507"/>
      <c r="AR3" s="507"/>
      <c r="AS3" s="507"/>
      <c r="AT3" s="507"/>
      <c r="AU3" s="507"/>
      <c r="AV3" s="507"/>
      <c r="AW3" s="507"/>
      <c r="AX3" s="24" t="s">
        <v>64</v>
      </c>
    </row>
    <row r="4" spans="1:50" ht="24.75" customHeight="1" x14ac:dyDescent="0.15">
      <c r="A4" s="707" t="s">
        <v>25</v>
      </c>
      <c r="B4" s="708"/>
      <c r="C4" s="708"/>
      <c r="D4" s="708"/>
      <c r="E4" s="708"/>
      <c r="F4" s="708"/>
      <c r="G4" s="683" t="s">
        <v>631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632</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66</v>
      </c>
      <c r="B5" s="694"/>
      <c r="C5" s="694"/>
      <c r="D5" s="694"/>
      <c r="E5" s="694"/>
      <c r="F5" s="695"/>
      <c r="G5" s="540" t="s">
        <v>634</v>
      </c>
      <c r="H5" s="541"/>
      <c r="I5" s="541"/>
      <c r="J5" s="541"/>
      <c r="K5" s="541"/>
      <c r="L5" s="541"/>
      <c r="M5" s="542" t="s">
        <v>65</v>
      </c>
      <c r="N5" s="543"/>
      <c r="O5" s="543"/>
      <c r="P5" s="543"/>
      <c r="Q5" s="543"/>
      <c r="R5" s="544"/>
      <c r="S5" s="545" t="s">
        <v>430</v>
      </c>
      <c r="T5" s="541"/>
      <c r="U5" s="541"/>
      <c r="V5" s="541"/>
      <c r="W5" s="541"/>
      <c r="X5" s="546"/>
      <c r="Y5" s="699" t="s">
        <v>3</v>
      </c>
      <c r="Z5" s="700"/>
      <c r="AA5" s="700"/>
      <c r="AB5" s="700"/>
      <c r="AC5" s="700"/>
      <c r="AD5" s="701"/>
      <c r="AE5" s="702" t="s">
        <v>635</v>
      </c>
      <c r="AF5" s="702"/>
      <c r="AG5" s="702"/>
      <c r="AH5" s="702"/>
      <c r="AI5" s="702"/>
      <c r="AJ5" s="702"/>
      <c r="AK5" s="702"/>
      <c r="AL5" s="702"/>
      <c r="AM5" s="702"/>
      <c r="AN5" s="702"/>
      <c r="AO5" s="702"/>
      <c r="AP5" s="703"/>
      <c r="AQ5" s="704" t="s">
        <v>633</v>
      </c>
      <c r="AR5" s="705"/>
      <c r="AS5" s="705"/>
      <c r="AT5" s="705"/>
      <c r="AU5" s="705"/>
      <c r="AV5" s="705"/>
      <c r="AW5" s="705"/>
      <c r="AX5" s="706"/>
    </row>
    <row r="6" spans="1:50" ht="39" customHeight="1" x14ac:dyDescent="0.15">
      <c r="A6" s="709" t="s">
        <v>4</v>
      </c>
      <c r="B6" s="710"/>
      <c r="C6" s="710"/>
      <c r="D6" s="710"/>
      <c r="E6" s="710"/>
      <c r="F6" s="710"/>
      <c r="G6" s="857" t="str">
        <f>入力規則等!F39</f>
        <v>一般会計</v>
      </c>
      <c r="H6" s="858"/>
      <c r="I6" s="858"/>
      <c r="J6" s="858"/>
      <c r="K6" s="858"/>
      <c r="L6" s="858"/>
      <c r="M6" s="858"/>
      <c r="N6" s="858"/>
      <c r="O6" s="858"/>
      <c r="P6" s="858"/>
      <c r="Q6" s="858"/>
      <c r="R6" s="858"/>
      <c r="S6" s="858"/>
      <c r="T6" s="858"/>
      <c r="U6" s="858"/>
      <c r="V6" s="858"/>
      <c r="W6" s="858"/>
      <c r="X6" s="858"/>
      <c r="Y6" s="858"/>
      <c r="Z6" s="858"/>
      <c r="AA6" s="858"/>
      <c r="AB6" s="858"/>
      <c r="AC6" s="858"/>
      <c r="AD6" s="858"/>
      <c r="AE6" s="858"/>
      <c r="AF6" s="858"/>
      <c r="AG6" s="858"/>
      <c r="AH6" s="858"/>
      <c r="AI6" s="858"/>
      <c r="AJ6" s="858"/>
      <c r="AK6" s="858"/>
      <c r="AL6" s="858"/>
      <c r="AM6" s="858"/>
      <c r="AN6" s="858"/>
      <c r="AO6" s="858"/>
      <c r="AP6" s="858"/>
      <c r="AQ6" s="858"/>
      <c r="AR6" s="858"/>
      <c r="AS6" s="858"/>
      <c r="AT6" s="858"/>
      <c r="AU6" s="858"/>
      <c r="AV6" s="858"/>
      <c r="AW6" s="858"/>
      <c r="AX6" s="859"/>
    </row>
    <row r="7" spans="1:50" ht="49.5" customHeight="1" x14ac:dyDescent="0.15">
      <c r="A7" s="806" t="s">
        <v>22</v>
      </c>
      <c r="B7" s="807"/>
      <c r="C7" s="807"/>
      <c r="D7" s="807"/>
      <c r="E7" s="807"/>
      <c r="F7" s="808"/>
      <c r="G7" s="809" t="s">
        <v>636</v>
      </c>
      <c r="H7" s="810"/>
      <c r="I7" s="810"/>
      <c r="J7" s="810"/>
      <c r="K7" s="810"/>
      <c r="L7" s="810"/>
      <c r="M7" s="810"/>
      <c r="N7" s="810"/>
      <c r="O7" s="810"/>
      <c r="P7" s="810"/>
      <c r="Q7" s="810"/>
      <c r="R7" s="810"/>
      <c r="S7" s="810"/>
      <c r="T7" s="810"/>
      <c r="U7" s="810"/>
      <c r="V7" s="810"/>
      <c r="W7" s="810"/>
      <c r="X7" s="811"/>
      <c r="Y7" s="378" t="s">
        <v>307</v>
      </c>
      <c r="Z7" s="282"/>
      <c r="AA7" s="282"/>
      <c r="AB7" s="282"/>
      <c r="AC7" s="282"/>
      <c r="AD7" s="379"/>
      <c r="AE7" s="365" t="s">
        <v>637</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6" t="s">
        <v>208</v>
      </c>
      <c r="B8" s="807"/>
      <c r="C8" s="807"/>
      <c r="D8" s="807"/>
      <c r="E8" s="807"/>
      <c r="F8" s="808"/>
      <c r="G8" s="204" t="str">
        <f>入力規則等!A27</f>
        <v>-</v>
      </c>
      <c r="H8" s="205"/>
      <c r="I8" s="205"/>
      <c r="J8" s="205"/>
      <c r="K8" s="205"/>
      <c r="L8" s="205"/>
      <c r="M8" s="205"/>
      <c r="N8" s="205"/>
      <c r="O8" s="205"/>
      <c r="P8" s="205"/>
      <c r="Q8" s="205"/>
      <c r="R8" s="205"/>
      <c r="S8" s="205"/>
      <c r="T8" s="205"/>
      <c r="U8" s="205"/>
      <c r="V8" s="205"/>
      <c r="W8" s="205"/>
      <c r="X8" s="206"/>
      <c r="Y8" s="551" t="s">
        <v>209</v>
      </c>
      <c r="Z8" s="552"/>
      <c r="AA8" s="552"/>
      <c r="AB8" s="552"/>
      <c r="AC8" s="552"/>
      <c r="AD8" s="553"/>
      <c r="AE8" s="722"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23"/>
    </row>
    <row r="9" spans="1:50" ht="58.5" customHeight="1" x14ac:dyDescent="0.15">
      <c r="A9" s="109" t="s">
        <v>23</v>
      </c>
      <c r="B9" s="110"/>
      <c r="C9" s="110"/>
      <c r="D9" s="110"/>
      <c r="E9" s="110"/>
      <c r="F9" s="110"/>
      <c r="G9" s="554" t="s">
        <v>697</v>
      </c>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6"/>
    </row>
    <row r="10" spans="1:50" ht="80.25" customHeight="1" x14ac:dyDescent="0.15">
      <c r="A10" s="724" t="s">
        <v>29</v>
      </c>
      <c r="B10" s="725"/>
      <c r="C10" s="725"/>
      <c r="D10" s="725"/>
      <c r="E10" s="725"/>
      <c r="F10" s="725"/>
      <c r="G10" s="657" t="s">
        <v>638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4" t="s">
        <v>5</v>
      </c>
      <c r="B11" s="725"/>
      <c r="C11" s="725"/>
      <c r="D11" s="725"/>
      <c r="E11" s="725"/>
      <c r="F11" s="73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103" t="s">
        <v>24</v>
      </c>
      <c r="B12" s="104"/>
      <c r="C12" s="104"/>
      <c r="D12" s="104"/>
      <c r="E12" s="104"/>
      <c r="F12" s="105"/>
      <c r="G12" s="663"/>
      <c r="H12" s="664"/>
      <c r="I12" s="664"/>
      <c r="J12" s="664"/>
      <c r="K12" s="664"/>
      <c r="L12" s="664"/>
      <c r="M12" s="664"/>
      <c r="N12" s="664"/>
      <c r="O12" s="664"/>
      <c r="P12" s="289" t="s">
        <v>308</v>
      </c>
      <c r="Q12" s="284"/>
      <c r="R12" s="284"/>
      <c r="S12" s="284"/>
      <c r="T12" s="284"/>
      <c r="U12" s="284"/>
      <c r="V12" s="285"/>
      <c r="W12" s="289" t="s">
        <v>330</v>
      </c>
      <c r="X12" s="284"/>
      <c r="Y12" s="284"/>
      <c r="Z12" s="284"/>
      <c r="AA12" s="284"/>
      <c r="AB12" s="284"/>
      <c r="AC12" s="285"/>
      <c r="AD12" s="289" t="s">
        <v>617</v>
      </c>
      <c r="AE12" s="284"/>
      <c r="AF12" s="284"/>
      <c r="AG12" s="284"/>
      <c r="AH12" s="284"/>
      <c r="AI12" s="284"/>
      <c r="AJ12" s="285"/>
      <c r="AK12" s="289" t="s">
        <v>621</v>
      </c>
      <c r="AL12" s="284"/>
      <c r="AM12" s="284"/>
      <c r="AN12" s="284"/>
      <c r="AO12" s="284"/>
      <c r="AP12" s="284"/>
      <c r="AQ12" s="285"/>
      <c r="AR12" s="289" t="s">
        <v>622</v>
      </c>
      <c r="AS12" s="284"/>
      <c r="AT12" s="284"/>
      <c r="AU12" s="284"/>
      <c r="AV12" s="284"/>
      <c r="AW12" s="284"/>
      <c r="AX12" s="726"/>
    </row>
    <row r="13" spans="1:50" ht="21" customHeight="1" x14ac:dyDescent="0.15">
      <c r="A13" s="106"/>
      <c r="B13" s="107"/>
      <c r="C13" s="107"/>
      <c r="D13" s="107"/>
      <c r="E13" s="107"/>
      <c r="F13" s="108"/>
      <c r="G13" s="727" t="s">
        <v>6</v>
      </c>
      <c r="H13" s="728"/>
      <c r="I13" s="620" t="s">
        <v>7</v>
      </c>
      <c r="J13" s="621"/>
      <c r="K13" s="621"/>
      <c r="L13" s="621"/>
      <c r="M13" s="621"/>
      <c r="N13" s="621"/>
      <c r="O13" s="622"/>
      <c r="P13" s="149">
        <v>1</v>
      </c>
      <c r="Q13" s="150"/>
      <c r="R13" s="150"/>
      <c r="S13" s="150"/>
      <c r="T13" s="150"/>
      <c r="U13" s="150"/>
      <c r="V13" s="151"/>
      <c r="W13" s="149">
        <v>1</v>
      </c>
      <c r="X13" s="150"/>
      <c r="Y13" s="150"/>
      <c r="Z13" s="150"/>
      <c r="AA13" s="150"/>
      <c r="AB13" s="150"/>
      <c r="AC13" s="151"/>
      <c r="AD13" s="149">
        <v>4</v>
      </c>
      <c r="AE13" s="150"/>
      <c r="AF13" s="150"/>
      <c r="AG13" s="150"/>
      <c r="AH13" s="150"/>
      <c r="AI13" s="150"/>
      <c r="AJ13" s="151"/>
      <c r="AK13" s="149">
        <v>2</v>
      </c>
      <c r="AL13" s="150"/>
      <c r="AM13" s="150"/>
      <c r="AN13" s="150"/>
      <c r="AO13" s="150"/>
      <c r="AP13" s="150"/>
      <c r="AQ13" s="151"/>
      <c r="AR13" s="146">
        <v>0</v>
      </c>
      <c r="AS13" s="147"/>
      <c r="AT13" s="147"/>
      <c r="AU13" s="147"/>
      <c r="AV13" s="147"/>
      <c r="AW13" s="147"/>
      <c r="AX13" s="377"/>
    </row>
    <row r="14" spans="1:50" ht="21" customHeight="1" x14ac:dyDescent="0.15">
      <c r="A14" s="106"/>
      <c r="B14" s="107"/>
      <c r="C14" s="107"/>
      <c r="D14" s="107"/>
      <c r="E14" s="107"/>
      <c r="F14" s="108"/>
      <c r="G14" s="729"/>
      <c r="H14" s="730"/>
      <c r="I14" s="557" t="s">
        <v>8</v>
      </c>
      <c r="J14" s="611"/>
      <c r="K14" s="611"/>
      <c r="L14" s="611"/>
      <c r="M14" s="611"/>
      <c r="N14" s="611"/>
      <c r="O14" s="612"/>
      <c r="P14" s="149" t="s">
        <v>639</v>
      </c>
      <c r="Q14" s="150"/>
      <c r="R14" s="150"/>
      <c r="S14" s="150"/>
      <c r="T14" s="150"/>
      <c r="U14" s="150"/>
      <c r="V14" s="151"/>
      <c r="W14" s="149" t="s">
        <v>639</v>
      </c>
      <c r="X14" s="150"/>
      <c r="Y14" s="150"/>
      <c r="Z14" s="150"/>
      <c r="AA14" s="150"/>
      <c r="AB14" s="150"/>
      <c r="AC14" s="151"/>
      <c r="AD14" s="149" t="s">
        <v>639</v>
      </c>
      <c r="AE14" s="150"/>
      <c r="AF14" s="150"/>
      <c r="AG14" s="150"/>
      <c r="AH14" s="150"/>
      <c r="AI14" s="150"/>
      <c r="AJ14" s="151"/>
      <c r="AK14" s="149" t="s">
        <v>639</v>
      </c>
      <c r="AL14" s="150"/>
      <c r="AM14" s="150"/>
      <c r="AN14" s="150"/>
      <c r="AO14" s="150"/>
      <c r="AP14" s="150"/>
      <c r="AQ14" s="151"/>
      <c r="AR14" s="647"/>
      <c r="AS14" s="647"/>
      <c r="AT14" s="647"/>
      <c r="AU14" s="647"/>
      <c r="AV14" s="647"/>
      <c r="AW14" s="647"/>
      <c r="AX14" s="648"/>
    </row>
    <row r="15" spans="1:50" ht="21" customHeight="1" x14ac:dyDescent="0.15">
      <c r="A15" s="106"/>
      <c r="B15" s="107"/>
      <c r="C15" s="107"/>
      <c r="D15" s="107"/>
      <c r="E15" s="107"/>
      <c r="F15" s="108"/>
      <c r="G15" s="729"/>
      <c r="H15" s="730"/>
      <c r="I15" s="557" t="s">
        <v>50</v>
      </c>
      <c r="J15" s="558"/>
      <c r="K15" s="558"/>
      <c r="L15" s="558"/>
      <c r="M15" s="558"/>
      <c r="N15" s="558"/>
      <c r="O15" s="559"/>
      <c r="P15" s="149" t="s">
        <v>639</v>
      </c>
      <c r="Q15" s="150"/>
      <c r="R15" s="150"/>
      <c r="S15" s="150"/>
      <c r="T15" s="150"/>
      <c r="U15" s="150"/>
      <c r="V15" s="151"/>
      <c r="W15" s="149" t="s">
        <v>639</v>
      </c>
      <c r="X15" s="150"/>
      <c r="Y15" s="150"/>
      <c r="Z15" s="150"/>
      <c r="AA15" s="150"/>
      <c r="AB15" s="150"/>
      <c r="AC15" s="151"/>
      <c r="AD15" s="149" t="s">
        <v>639</v>
      </c>
      <c r="AE15" s="150"/>
      <c r="AF15" s="150"/>
      <c r="AG15" s="150"/>
      <c r="AH15" s="150"/>
      <c r="AI15" s="150"/>
      <c r="AJ15" s="151"/>
      <c r="AK15" s="149" t="s">
        <v>639</v>
      </c>
      <c r="AL15" s="150"/>
      <c r="AM15" s="150"/>
      <c r="AN15" s="150"/>
      <c r="AO15" s="150"/>
      <c r="AP15" s="150"/>
      <c r="AQ15" s="151"/>
      <c r="AR15" s="149"/>
      <c r="AS15" s="150"/>
      <c r="AT15" s="150"/>
      <c r="AU15" s="150"/>
      <c r="AV15" s="150"/>
      <c r="AW15" s="150"/>
      <c r="AX15" s="610"/>
    </row>
    <row r="16" spans="1:50" ht="21" customHeight="1" x14ac:dyDescent="0.15">
      <c r="A16" s="106"/>
      <c r="B16" s="107"/>
      <c r="C16" s="107"/>
      <c r="D16" s="107"/>
      <c r="E16" s="107"/>
      <c r="F16" s="108"/>
      <c r="G16" s="729"/>
      <c r="H16" s="730"/>
      <c r="I16" s="557" t="s">
        <v>51</v>
      </c>
      <c r="J16" s="558"/>
      <c r="K16" s="558"/>
      <c r="L16" s="558"/>
      <c r="M16" s="558"/>
      <c r="N16" s="558"/>
      <c r="O16" s="559"/>
      <c r="P16" s="149" t="s">
        <v>639</v>
      </c>
      <c r="Q16" s="150"/>
      <c r="R16" s="150"/>
      <c r="S16" s="150"/>
      <c r="T16" s="150"/>
      <c r="U16" s="150"/>
      <c r="V16" s="151"/>
      <c r="W16" s="149" t="s">
        <v>639</v>
      </c>
      <c r="X16" s="150"/>
      <c r="Y16" s="150"/>
      <c r="Z16" s="150"/>
      <c r="AA16" s="150"/>
      <c r="AB16" s="150"/>
      <c r="AC16" s="151"/>
      <c r="AD16" s="149" t="s">
        <v>639</v>
      </c>
      <c r="AE16" s="150"/>
      <c r="AF16" s="150"/>
      <c r="AG16" s="150"/>
      <c r="AH16" s="150"/>
      <c r="AI16" s="150"/>
      <c r="AJ16" s="151"/>
      <c r="AK16" s="149" t="s">
        <v>639</v>
      </c>
      <c r="AL16" s="150"/>
      <c r="AM16" s="150"/>
      <c r="AN16" s="150"/>
      <c r="AO16" s="150"/>
      <c r="AP16" s="150"/>
      <c r="AQ16" s="151"/>
      <c r="AR16" s="660"/>
      <c r="AS16" s="661"/>
      <c r="AT16" s="661"/>
      <c r="AU16" s="661"/>
      <c r="AV16" s="661"/>
      <c r="AW16" s="661"/>
      <c r="AX16" s="662"/>
    </row>
    <row r="17" spans="1:50" ht="24.75" customHeight="1" x14ac:dyDescent="0.15">
      <c r="A17" s="106"/>
      <c r="B17" s="107"/>
      <c r="C17" s="107"/>
      <c r="D17" s="107"/>
      <c r="E17" s="107"/>
      <c r="F17" s="108"/>
      <c r="G17" s="729"/>
      <c r="H17" s="730"/>
      <c r="I17" s="557" t="s">
        <v>49</v>
      </c>
      <c r="J17" s="611"/>
      <c r="K17" s="611"/>
      <c r="L17" s="611"/>
      <c r="M17" s="611"/>
      <c r="N17" s="611"/>
      <c r="O17" s="612"/>
      <c r="P17" s="149" t="s">
        <v>639</v>
      </c>
      <c r="Q17" s="150"/>
      <c r="R17" s="150"/>
      <c r="S17" s="150"/>
      <c r="T17" s="150"/>
      <c r="U17" s="150"/>
      <c r="V17" s="151"/>
      <c r="W17" s="149" t="s">
        <v>639</v>
      </c>
      <c r="X17" s="150"/>
      <c r="Y17" s="150"/>
      <c r="Z17" s="150"/>
      <c r="AA17" s="150"/>
      <c r="AB17" s="150"/>
      <c r="AC17" s="151"/>
      <c r="AD17" s="149" t="s">
        <v>639</v>
      </c>
      <c r="AE17" s="150"/>
      <c r="AF17" s="150"/>
      <c r="AG17" s="150"/>
      <c r="AH17" s="150"/>
      <c r="AI17" s="150"/>
      <c r="AJ17" s="151"/>
      <c r="AK17" s="149" t="s">
        <v>639</v>
      </c>
      <c r="AL17" s="150"/>
      <c r="AM17" s="150"/>
      <c r="AN17" s="150"/>
      <c r="AO17" s="150"/>
      <c r="AP17" s="150"/>
      <c r="AQ17" s="151"/>
      <c r="AR17" s="375"/>
      <c r="AS17" s="375"/>
      <c r="AT17" s="375"/>
      <c r="AU17" s="375"/>
      <c r="AV17" s="375"/>
      <c r="AW17" s="375"/>
      <c r="AX17" s="376"/>
    </row>
    <row r="18" spans="1:50" ht="24.75" customHeight="1" x14ac:dyDescent="0.15">
      <c r="A18" s="106"/>
      <c r="B18" s="107"/>
      <c r="C18" s="107"/>
      <c r="D18" s="107"/>
      <c r="E18" s="107"/>
      <c r="F18" s="108"/>
      <c r="G18" s="731"/>
      <c r="H18" s="732"/>
      <c r="I18" s="719" t="s">
        <v>20</v>
      </c>
      <c r="J18" s="720"/>
      <c r="K18" s="720"/>
      <c r="L18" s="720"/>
      <c r="M18" s="720"/>
      <c r="N18" s="720"/>
      <c r="O18" s="721"/>
      <c r="P18" s="155">
        <f>SUM(P13:V17)</f>
        <v>1</v>
      </c>
      <c r="Q18" s="156"/>
      <c r="R18" s="156"/>
      <c r="S18" s="156"/>
      <c r="T18" s="156"/>
      <c r="U18" s="156"/>
      <c r="V18" s="157"/>
      <c r="W18" s="155">
        <f>SUM(W13:AC17)</f>
        <v>1</v>
      </c>
      <c r="X18" s="156"/>
      <c r="Y18" s="156"/>
      <c r="Z18" s="156"/>
      <c r="AA18" s="156"/>
      <c r="AB18" s="156"/>
      <c r="AC18" s="157"/>
      <c r="AD18" s="155">
        <f>SUM(AD13:AJ17)</f>
        <v>4</v>
      </c>
      <c r="AE18" s="156"/>
      <c r="AF18" s="156"/>
      <c r="AG18" s="156"/>
      <c r="AH18" s="156"/>
      <c r="AI18" s="156"/>
      <c r="AJ18" s="157"/>
      <c r="AK18" s="155">
        <f>SUM(AK13:AQ17)</f>
        <v>2</v>
      </c>
      <c r="AL18" s="156"/>
      <c r="AM18" s="156"/>
      <c r="AN18" s="156"/>
      <c r="AO18" s="156"/>
      <c r="AP18" s="156"/>
      <c r="AQ18" s="157"/>
      <c r="AR18" s="155">
        <f>SUM(AR13:AX17)</f>
        <v>0</v>
      </c>
      <c r="AS18" s="156"/>
      <c r="AT18" s="156"/>
      <c r="AU18" s="156"/>
      <c r="AV18" s="156"/>
      <c r="AW18" s="156"/>
      <c r="AX18" s="519"/>
    </row>
    <row r="19" spans="1:50" ht="24.75" customHeight="1" x14ac:dyDescent="0.15">
      <c r="A19" s="106"/>
      <c r="B19" s="107"/>
      <c r="C19" s="107"/>
      <c r="D19" s="107"/>
      <c r="E19" s="107"/>
      <c r="F19" s="108"/>
      <c r="G19" s="517" t="s">
        <v>9</v>
      </c>
      <c r="H19" s="518"/>
      <c r="I19" s="518"/>
      <c r="J19" s="518"/>
      <c r="K19" s="518"/>
      <c r="L19" s="518"/>
      <c r="M19" s="518"/>
      <c r="N19" s="518"/>
      <c r="O19" s="518"/>
      <c r="P19" s="149">
        <v>1</v>
      </c>
      <c r="Q19" s="150"/>
      <c r="R19" s="150"/>
      <c r="S19" s="150"/>
      <c r="T19" s="150"/>
      <c r="U19" s="150"/>
      <c r="V19" s="151"/>
      <c r="W19" s="149">
        <v>1</v>
      </c>
      <c r="X19" s="150"/>
      <c r="Y19" s="150"/>
      <c r="Z19" s="150"/>
      <c r="AA19" s="150"/>
      <c r="AB19" s="150"/>
      <c r="AC19" s="151"/>
      <c r="AD19" s="149">
        <v>2</v>
      </c>
      <c r="AE19" s="150"/>
      <c r="AF19" s="150"/>
      <c r="AG19" s="150"/>
      <c r="AH19" s="150"/>
      <c r="AI19" s="150"/>
      <c r="AJ19" s="151"/>
      <c r="AK19" s="468"/>
      <c r="AL19" s="468"/>
      <c r="AM19" s="468"/>
      <c r="AN19" s="468"/>
      <c r="AO19" s="468"/>
      <c r="AP19" s="468"/>
      <c r="AQ19" s="468"/>
      <c r="AR19" s="468"/>
      <c r="AS19" s="468"/>
      <c r="AT19" s="468"/>
      <c r="AU19" s="468"/>
      <c r="AV19" s="468"/>
      <c r="AW19" s="468"/>
      <c r="AX19" s="520"/>
    </row>
    <row r="20" spans="1:50" ht="24.75" customHeight="1" x14ac:dyDescent="0.15">
      <c r="A20" s="106"/>
      <c r="B20" s="107"/>
      <c r="C20" s="107"/>
      <c r="D20" s="107"/>
      <c r="E20" s="107"/>
      <c r="F20" s="108"/>
      <c r="G20" s="517" t="s">
        <v>10</v>
      </c>
      <c r="H20" s="518"/>
      <c r="I20" s="518"/>
      <c r="J20" s="518"/>
      <c r="K20" s="518"/>
      <c r="L20" s="518"/>
      <c r="M20" s="518"/>
      <c r="N20" s="518"/>
      <c r="O20" s="518"/>
      <c r="P20" s="521">
        <f>IF(P18=0, "-", SUM(P19)/P18)</f>
        <v>1</v>
      </c>
      <c r="Q20" s="521"/>
      <c r="R20" s="521"/>
      <c r="S20" s="521"/>
      <c r="T20" s="521"/>
      <c r="U20" s="521"/>
      <c r="V20" s="521"/>
      <c r="W20" s="521">
        <f t="shared" ref="W20" si="0">IF(W18=0, "-", SUM(W19)/W18)</f>
        <v>1</v>
      </c>
      <c r="X20" s="521"/>
      <c r="Y20" s="521"/>
      <c r="Z20" s="521"/>
      <c r="AA20" s="521"/>
      <c r="AB20" s="521"/>
      <c r="AC20" s="521"/>
      <c r="AD20" s="521">
        <f t="shared" ref="AD20" si="1">IF(AD18=0, "-", SUM(AD19)/AD18)</f>
        <v>0.5</v>
      </c>
      <c r="AE20" s="521"/>
      <c r="AF20" s="521"/>
      <c r="AG20" s="521"/>
      <c r="AH20" s="521"/>
      <c r="AI20" s="521"/>
      <c r="AJ20" s="521"/>
      <c r="AK20" s="468"/>
      <c r="AL20" s="468"/>
      <c r="AM20" s="468"/>
      <c r="AN20" s="468"/>
      <c r="AO20" s="468"/>
      <c r="AP20" s="468"/>
      <c r="AQ20" s="469"/>
      <c r="AR20" s="469"/>
      <c r="AS20" s="469"/>
      <c r="AT20" s="469"/>
      <c r="AU20" s="468"/>
      <c r="AV20" s="468"/>
      <c r="AW20" s="468"/>
      <c r="AX20" s="520"/>
    </row>
    <row r="21" spans="1:50" ht="25.5" customHeight="1" x14ac:dyDescent="0.15">
      <c r="A21" s="109"/>
      <c r="B21" s="110"/>
      <c r="C21" s="110"/>
      <c r="D21" s="110"/>
      <c r="E21" s="110"/>
      <c r="F21" s="111"/>
      <c r="G21" s="904" t="s">
        <v>274</v>
      </c>
      <c r="H21" s="905"/>
      <c r="I21" s="905"/>
      <c r="J21" s="905"/>
      <c r="K21" s="905"/>
      <c r="L21" s="905"/>
      <c r="M21" s="905"/>
      <c r="N21" s="905"/>
      <c r="O21" s="905"/>
      <c r="P21" s="521">
        <f>IF(P19=0, "-", SUM(P19)/SUM(P13,P14))</f>
        <v>1</v>
      </c>
      <c r="Q21" s="521"/>
      <c r="R21" s="521"/>
      <c r="S21" s="521"/>
      <c r="T21" s="521"/>
      <c r="U21" s="521"/>
      <c r="V21" s="521"/>
      <c r="W21" s="521">
        <f t="shared" ref="W21" si="2">IF(W19=0, "-", SUM(W19)/SUM(W13,W14))</f>
        <v>1</v>
      </c>
      <c r="X21" s="521"/>
      <c r="Y21" s="521"/>
      <c r="Z21" s="521"/>
      <c r="AA21" s="521"/>
      <c r="AB21" s="521"/>
      <c r="AC21" s="521"/>
      <c r="AD21" s="521">
        <f t="shared" ref="AD21" si="3">IF(AD19=0, "-", SUM(AD19)/SUM(AD13,AD14))</f>
        <v>0.5</v>
      </c>
      <c r="AE21" s="521"/>
      <c r="AF21" s="521"/>
      <c r="AG21" s="521"/>
      <c r="AH21" s="521"/>
      <c r="AI21" s="521"/>
      <c r="AJ21" s="521"/>
      <c r="AK21" s="468"/>
      <c r="AL21" s="468"/>
      <c r="AM21" s="468"/>
      <c r="AN21" s="468"/>
      <c r="AO21" s="468"/>
      <c r="AP21" s="468"/>
      <c r="AQ21" s="469"/>
      <c r="AR21" s="469"/>
      <c r="AS21" s="469"/>
      <c r="AT21" s="469"/>
      <c r="AU21" s="468"/>
      <c r="AV21" s="468"/>
      <c r="AW21" s="468"/>
      <c r="AX21" s="520"/>
    </row>
    <row r="22" spans="1:50" ht="18.75" customHeight="1" x14ac:dyDescent="0.15">
      <c r="A22" s="124" t="s">
        <v>625</v>
      </c>
      <c r="B22" s="125"/>
      <c r="C22" s="125"/>
      <c r="D22" s="125"/>
      <c r="E22" s="125"/>
      <c r="F22" s="126"/>
      <c r="G22" s="115" t="s">
        <v>254</v>
      </c>
      <c r="H22" s="116"/>
      <c r="I22" s="116"/>
      <c r="J22" s="116"/>
      <c r="K22" s="116"/>
      <c r="L22" s="116"/>
      <c r="M22" s="116"/>
      <c r="N22" s="116"/>
      <c r="O22" s="117"/>
      <c r="P22" s="133" t="s">
        <v>623</v>
      </c>
      <c r="Q22" s="116"/>
      <c r="R22" s="116"/>
      <c r="S22" s="116"/>
      <c r="T22" s="116"/>
      <c r="U22" s="116"/>
      <c r="V22" s="117"/>
      <c r="W22" s="133" t="s">
        <v>624</v>
      </c>
      <c r="X22" s="116"/>
      <c r="Y22" s="116"/>
      <c r="Z22" s="116"/>
      <c r="AA22" s="116"/>
      <c r="AB22" s="116"/>
      <c r="AC22" s="117"/>
      <c r="AD22" s="133" t="s">
        <v>253</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customHeight="1" x14ac:dyDescent="0.15">
      <c r="A23" s="127"/>
      <c r="B23" s="128"/>
      <c r="C23" s="128"/>
      <c r="D23" s="128"/>
      <c r="E23" s="128"/>
      <c r="F23" s="129"/>
      <c r="G23" s="118" t="s">
        <v>640</v>
      </c>
      <c r="H23" s="119"/>
      <c r="I23" s="119"/>
      <c r="J23" s="119"/>
      <c r="K23" s="119"/>
      <c r="L23" s="119"/>
      <c r="M23" s="119"/>
      <c r="N23" s="119"/>
      <c r="O23" s="120"/>
      <c r="P23" s="146">
        <v>1.6</v>
      </c>
      <c r="Q23" s="147"/>
      <c r="R23" s="147"/>
      <c r="S23" s="147"/>
      <c r="T23" s="147"/>
      <c r="U23" s="147"/>
      <c r="V23" s="148"/>
      <c r="W23" s="146">
        <v>0</v>
      </c>
      <c r="X23" s="147"/>
      <c r="Y23" s="147"/>
      <c r="Z23" s="147"/>
      <c r="AA23" s="147"/>
      <c r="AB23" s="147"/>
      <c r="AC23" s="148"/>
      <c r="AD23" s="135" t="s">
        <v>700</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7"/>
      <c r="B24" s="128"/>
      <c r="C24" s="128"/>
      <c r="D24" s="128"/>
      <c r="E24" s="128"/>
      <c r="F24" s="129"/>
      <c r="G24" s="121" t="s">
        <v>641</v>
      </c>
      <c r="H24" s="122"/>
      <c r="I24" s="122"/>
      <c r="J24" s="122"/>
      <c r="K24" s="122"/>
      <c r="L24" s="122"/>
      <c r="M24" s="122"/>
      <c r="N24" s="122"/>
      <c r="O24" s="123"/>
      <c r="P24" s="149">
        <v>0.4</v>
      </c>
      <c r="Q24" s="150"/>
      <c r="R24" s="150"/>
      <c r="S24" s="150"/>
      <c r="T24" s="150"/>
      <c r="U24" s="150"/>
      <c r="V24" s="151"/>
      <c r="W24" s="149">
        <v>0</v>
      </c>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hidden="1"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258</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255</v>
      </c>
      <c r="H29" s="215"/>
      <c r="I29" s="215"/>
      <c r="J29" s="215"/>
      <c r="K29" s="215"/>
      <c r="L29" s="215"/>
      <c r="M29" s="215"/>
      <c r="N29" s="215"/>
      <c r="O29" s="216"/>
      <c r="P29" s="149">
        <f>AK13</f>
        <v>2</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1" t="s">
        <v>270</v>
      </c>
      <c r="B30" s="492"/>
      <c r="C30" s="492"/>
      <c r="D30" s="492"/>
      <c r="E30" s="492"/>
      <c r="F30" s="493"/>
      <c r="G30" s="632" t="s">
        <v>145</v>
      </c>
      <c r="H30" s="373"/>
      <c r="I30" s="373"/>
      <c r="J30" s="373"/>
      <c r="K30" s="373"/>
      <c r="L30" s="373"/>
      <c r="M30" s="373"/>
      <c r="N30" s="373"/>
      <c r="O30" s="561"/>
      <c r="P30" s="560" t="s">
        <v>58</v>
      </c>
      <c r="Q30" s="373"/>
      <c r="R30" s="373"/>
      <c r="S30" s="373"/>
      <c r="T30" s="373"/>
      <c r="U30" s="373"/>
      <c r="V30" s="373"/>
      <c r="W30" s="373"/>
      <c r="X30" s="561"/>
      <c r="Y30" s="447"/>
      <c r="Z30" s="448"/>
      <c r="AA30" s="449"/>
      <c r="AB30" s="368" t="s">
        <v>11</v>
      </c>
      <c r="AC30" s="369"/>
      <c r="AD30" s="370"/>
      <c r="AE30" s="368" t="s">
        <v>308</v>
      </c>
      <c r="AF30" s="369"/>
      <c r="AG30" s="369"/>
      <c r="AH30" s="370"/>
      <c r="AI30" s="371" t="s">
        <v>330</v>
      </c>
      <c r="AJ30" s="371"/>
      <c r="AK30" s="371"/>
      <c r="AL30" s="368"/>
      <c r="AM30" s="371" t="s">
        <v>427</v>
      </c>
      <c r="AN30" s="371"/>
      <c r="AO30" s="371"/>
      <c r="AP30" s="368"/>
      <c r="AQ30" s="623" t="s">
        <v>184</v>
      </c>
      <c r="AR30" s="624"/>
      <c r="AS30" s="624"/>
      <c r="AT30" s="625"/>
      <c r="AU30" s="373" t="s">
        <v>133</v>
      </c>
      <c r="AV30" s="373"/>
      <c r="AW30" s="373"/>
      <c r="AX30" s="374"/>
    </row>
    <row r="31" spans="1:50" ht="18.75" customHeight="1" x14ac:dyDescent="0.15">
      <c r="A31" s="494"/>
      <c r="B31" s="495"/>
      <c r="C31" s="495"/>
      <c r="D31" s="495"/>
      <c r="E31" s="495"/>
      <c r="F31" s="496"/>
      <c r="G31" s="549"/>
      <c r="H31" s="361"/>
      <c r="I31" s="361"/>
      <c r="J31" s="361"/>
      <c r="K31" s="361"/>
      <c r="L31" s="361"/>
      <c r="M31" s="361"/>
      <c r="N31" s="361"/>
      <c r="O31" s="550"/>
      <c r="P31" s="562"/>
      <c r="Q31" s="361"/>
      <c r="R31" s="361"/>
      <c r="S31" s="361"/>
      <c r="T31" s="361"/>
      <c r="U31" s="361"/>
      <c r="V31" s="361"/>
      <c r="W31" s="361"/>
      <c r="X31" s="550"/>
      <c r="Y31" s="450"/>
      <c r="Z31" s="451"/>
      <c r="AA31" s="452"/>
      <c r="AB31" s="318"/>
      <c r="AC31" s="319"/>
      <c r="AD31" s="320"/>
      <c r="AE31" s="318"/>
      <c r="AF31" s="319"/>
      <c r="AG31" s="319"/>
      <c r="AH31" s="320"/>
      <c r="AI31" s="372"/>
      <c r="AJ31" s="372"/>
      <c r="AK31" s="372"/>
      <c r="AL31" s="318"/>
      <c r="AM31" s="372"/>
      <c r="AN31" s="372"/>
      <c r="AO31" s="372"/>
      <c r="AP31" s="318"/>
      <c r="AQ31" s="217" t="s">
        <v>639</v>
      </c>
      <c r="AR31" s="164"/>
      <c r="AS31" s="165" t="s">
        <v>185</v>
      </c>
      <c r="AT31" s="188"/>
      <c r="AU31" s="257" t="s">
        <v>706</v>
      </c>
      <c r="AV31" s="257"/>
      <c r="AW31" s="361" t="s">
        <v>175</v>
      </c>
      <c r="AX31" s="362"/>
    </row>
    <row r="32" spans="1:50" ht="23.25" customHeight="1" x14ac:dyDescent="0.15">
      <c r="A32" s="497"/>
      <c r="B32" s="495"/>
      <c r="C32" s="495"/>
      <c r="D32" s="495"/>
      <c r="E32" s="495"/>
      <c r="F32" s="496"/>
      <c r="G32" s="522" t="s">
        <v>698</v>
      </c>
      <c r="H32" s="523"/>
      <c r="I32" s="523"/>
      <c r="J32" s="523"/>
      <c r="K32" s="523"/>
      <c r="L32" s="523"/>
      <c r="M32" s="523"/>
      <c r="N32" s="523"/>
      <c r="O32" s="524"/>
      <c r="P32" s="177" t="s">
        <v>699</v>
      </c>
      <c r="Q32" s="177"/>
      <c r="R32" s="177"/>
      <c r="S32" s="177"/>
      <c r="T32" s="177"/>
      <c r="U32" s="177"/>
      <c r="V32" s="177"/>
      <c r="W32" s="177"/>
      <c r="X32" s="219"/>
      <c r="Y32" s="325" t="s">
        <v>12</v>
      </c>
      <c r="Z32" s="531"/>
      <c r="AA32" s="532"/>
      <c r="AB32" s="533" t="s">
        <v>642</v>
      </c>
      <c r="AC32" s="533"/>
      <c r="AD32" s="533"/>
      <c r="AE32" s="349">
        <v>1</v>
      </c>
      <c r="AF32" s="350"/>
      <c r="AG32" s="350"/>
      <c r="AH32" s="350"/>
      <c r="AI32" s="349">
        <v>1</v>
      </c>
      <c r="AJ32" s="350"/>
      <c r="AK32" s="350"/>
      <c r="AL32" s="350"/>
      <c r="AM32" s="349">
        <v>1</v>
      </c>
      <c r="AN32" s="350"/>
      <c r="AO32" s="350"/>
      <c r="AP32" s="350"/>
      <c r="AQ32" s="152" t="s">
        <v>639</v>
      </c>
      <c r="AR32" s="153"/>
      <c r="AS32" s="153"/>
      <c r="AT32" s="154"/>
      <c r="AU32" s="350" t="s">
        <v>639</v>
      </c>
      <c r="AV32" s="350"/>
      <c r="AW32" s="350"/>
      <c r="AX32" s="351"/>
    </row>
    <row r="33" spans="1:51" ht="23.25" customHeight="1" x14ac:dyDescent="0.15">
      <c r="A33" s="498"/>
      <c r="B33" s="499"/>
      <c r="C33" s="499"/>
      <c r="D33" s="499"/>
      <c r="E33" s="499"/>
      <c r="F33" s="500"/>
      <c r="G33" s="525"/>
      <c r="H33" s="526"/>
      <c r="I33" s="526"/>
      <c r="J33" s="526"/>
      <c r="K33" s="526"/>
      <c r="L33" s="526"/>
      <c r="M33" s="526"/>
      <c r="N33" s="526"/>
      <c r="O33" s="527"/>
      <c r="P33" s="221"/>
      <c r="Q33" s="221"/>
      <c r="R33" s="221"/>
      <c r="S33" s="221"/>
      <c r="T33" s="221"/>
      <c r="U33" s="221"/>
      <c r="V33" s="221"/>
      <c r="W33" s="221"/>
      <c r="X33" s="222"/>
      <c r="Y33" s="289" t="s">
        <v>53</v>
      </c>
      <c r="Z33" s="284"/>
      <c r="AA33" s="285"/>
      <c r="AB33" s="504" t="s">
        <v>642</v>
      </c>
      <c r="AC33" s="504"/>
      <c r="AD33" s="504"/>
      <c r="AE33" s="349">
        <v>1</v>
      </c>
      <c r="AF33" s="350"/>
      <c r="AG33" s="350"/>
      <c r="AH33" s="350"/>
      <c r="AI33" s="349">
        <v>1</v>
      </c>
      <c r="AJ33" s="350"/>
      <c r="AK33" s="350"/>
      <c r="AL33" s="350"/>
      <c r="AM33" s="349">
        <v>1</v>
      </c>
      <c r="AN33" s="350"/>
      <c r="AO33" s="350"/>
      <c r="AP33" s="350"/>
      <c r="AQ33" s="152" t="s">
        <v>639</v>
      </c>
      <c r="AR33" s="153"/>
      <c r="AS33" s="153"/>
      <c r="AT33" s="154"/>
      <c r="AU33" s="350" t="s">
        <v>706</v>
      </c>
      <c r="AV33" s="350"/>
      <c r="AW33" s="350"/>
      <c r="AX33" s="351"/>
    </row>
    <row r="34" spans="1:51" ht="89.25" customHeight="1" x14ac:dyDescent="0.15">
      <c r="A34" s="497"/>
      <c r="B34" s="495"/>
      <c r="C34" s="495"/>
      <c r="D34" s="495"/>
      <c r="E34" s="495"/>
      <c r="F34" s="496"/>
      <c r="G34" s="528"/>
      <c r="H34" s="529"/>
      <c r="I34" s="529"/>
      <c r="J34" s="529"/>
      <c r="K34" s="529"/>
      <c r="L34" s="529"/>
      <c r="M34" s="529"/>
      <c r="N34" s="529"/>
      <c r="O34" s="530"/>
      <c r="P34" s="180"/>
      <c r="Q34" s="180"/>
      <c r="R34" s="180"/>
      <c r="S34" s="180"/>
      <c r="T34" s="180"/>
      <c r="U34" s="180"/>
      <c r="V34" s="180"/>
      <c r="W34" s="180"/>
      <c r="X34" s="224"/>
      <c r="Y34" s="289" t="s">
        <v>13</v>
      </c>
      <c r="Z34" s="284"/>
      <c r="AA34" s="285"/>
      <c r="AB34" s="479" t="s">
        <v>176</v>
      </c>
      <c r="AC34" s="479"/>
      <c r="AD34" s="479"/>
      <c r="AE34" s="349">
        <v>100</v>
      </c>
      <c r="AF34" s="350"/>
      <c r="AG34" s="350"/>
      <c r="AH34" s="350"/>
      <c r="AI34" s="349">
        <v>100</v>
      </c>
      <c r="AJ34" s="350"/>
      <c r="AK34" s="350"/>
      <c r="AL34" s="350"/>
      <c r="AM34" s="349">
        <v>100</v>
      </c>
      <c r="AN34" s="350"/>
      <c r="AO34" s="350"/>
      <c r="AP34" s="350"/>
      <c r="AQ34" s="152" t="s">
        <v>639</v>
      </c>
      <c r="AR34" s="153"/>
      <c r="AS34" s="153"/>
      <c r="AT34" s="154"/>
      <c r="AU34" s="350" t="s">
        <v>639</v>
      </c>
      <c r="AV34" s="350"/>
      <c r="AW34" s="350"/>
      <c r="AX34" s="351"/>
    </row>
    <row r="35" spans="1:51" ht="29.1" customHeight="1" x14ac:dyDescent="0.15">
      <c r="A35" s="877" t="s">
        <v>298</v>
      </c>
      <c r="B35" s="878"/>
      <c r="C35" s="878"/>
      <c r="D35" s="878"/>
      <c r="E35" s="878"/>
      <c r="F35" s="879"/>
      <c r="G35" s="883" t="s">
        <v>666</v>
      </c>
      <c r="H35" s="884"/>
      <c r="I35" s="884"/>
      <c r="J35" s="884"/>
      <c r="K35" s="884"/>
      <c r="L35" s="884"/>
      <c r="M35" s="884"/>
      <c r="N35" s="884"/>
      <c r="O35" s="884"/>
      <c r="P35" s="884"/>
      <c r="Q35" s="884"/>
      <c r="R35" s="884"/>
      <c r="S35" s="884"/>
      <c r="T35" s="884"/>
      <c r="U35" s="884"/>
      <c r="V35" s="884"/>
      <c r="W35" s="884"/>
      <c r="X35" s="884"/>
      <c r="Y35" s="884"/>
      <c r="Z35" s="884"/>
      <c r="AA35" s="884"/>
      <c r="AB35" s="884"/>
      <c r="AC35" s="884"/>
      <c r="AD35" s="884"/>
      <c r="AE35" s="884"/>
      <c r="AF35" s="884"/>
      <c r="AG35" s="884"/>
      <c r="AH35" s="884"/>
      <c r="AI35" s="884"/>
      <c r="AJ35" s="884"/>
      <c r="AK35" s="884"/>
      <c r="AL35" s="884"/>
      <c r="AM35" s="884"/>
      <c r="AN35" s="884"/>
      <c r="AO35" s="884"/>
      <c r="AP35" s="884"/>
      <c r="AQ35" s="884"/>
      <c r="AR35" s="884"/>
      <c r="AS35" s="884"/>
      <c r="AT35" s="884"/>
      <c r="AU35" s="884"/>
      <c r="AV35" s="884"/>
      <c r="AW35" s="884"/>
      <c r="AX35" s="885"/>
    </row>
    <row r="36" spans="1:51" ht="29.1" customHeight="1" thickBot="1" x14ac:dyDescent="0.2">
      <c r="A36" s="880"/>
      <c r="B36" s="881"/>
      <c r="C36" s="881"/>
      <c r="D36" s="881"/>
      <c r="E36" s="881"/>
      <c r="F36" s="882"/>
      <c r="G36" s="886"/>
      <c r="H36" s="887"/>
      <c r="I36" s="887"/>
      <c r="J36" s="887"/>
      <c r="K36" s="887"/>
      <c r="L36" s="887"/>
      <c r="M36" s="887"/>
      <c r="N36" s="887"/>
      <c r="O36" s="887"/>
      <c r="P36" s="887"/>
      <c r="Q36" s="887"/>
      <c r="R36" s="887"/>
      <c r="S36" s="887"/>
      <c r="T36" s="887"/>
      <c r="U36" s="887"/>
      <c r="V36" s="887"/>
      <c r="W36" s="887"/>
      <c r="X36" s="887"/>
      <c r="Y36" s="887"/>
      <c r="Z36" s="887"/>
      <c r="AA36" s="887"/>
      <c r="AB36" s="887"/>
      <c r="AC36" s="887"/>
      <c r="AD36" s="887"/>
      <c r="AE36" s="888"/>
      <c r="AF36" s="888"/>
      <c r="AG36" s="888"/>
      <c r="AH36" s="888"/>
      <c r="AI36" s="888"/>
      <c r="AJ36" s="888"/>
      <c r="AK36" s="888"/>
      <c r="AL36" s="888"/>
      <c r="AM36" s="888"/>
      <c r="AN36" s="888"/>
      <c r="AO36" s="888"/>
      <c r="AP36" s="888"/>
      <c r="AQ36" s="887"/>
      <c r="AR36" s="887"/>
      <c r="AS36" s="887"/>
      <c r="AT36" s="887"/>
      <c r="AU36" s="887"/>
      <c r="AV36" s="887"/>
      <c r="AW36" s="887"/>
      <c r="AX36" s="889"/>
    </row>
    <row r="37" spans="1:51" ht="18.75" hidden="1" customHeight="1" x14ac:dyDescent="0.15">
      <c r="A37" s="626" t="s">
        <v>270</v>
      </c>
      <c r="B37" s="627"/>
      <c r="C37" s="627"/>
      <c r="D37" s="627"/>
      <c r="E37" s="627"/>
      <c r="F37" s="628"/>
      <c r="G37" s="547" t="s">
        <v>145</v>
      </c>
      <c r="H37" s="363"/>
      <c r="I37" s="363"/>
      <c r="J37" s="363"/>
      <c r="K37" s="363"/>
      <c r="L37" s="363"/>
      <c r="M37" s="363"/>
      <c r="N37" s="363"/>
      <c r="O37" s="548"/>
      <c r="P37" s="613" t="s">
        <v>58</v>
      </c>
      <c r="Q37" s="363"/>
      <c r="R37" s="363"/>
      <c r="S37" s="363"/>
      <c r="T37" s="363"/>
      <c r="U37" s="363"/>
      <c r="V37" s="363"/>
      <c r="W37" s="363"/>
      <c r="X37" s="548"/>
      <c r="Y37" s="614"/>
      <c r="Z37" s="615"/>
      <c r="AA37" s="616"/>
      <c r="AB37" s="617" t="s">
        <v>11</v>
      </c>
      <c r="AC37" s="618"/>
      <c r="AD37" s="619"/>
      <c r="AE37" s="321" t="s">
        <v>308</v>
      </c>
      <c r="AF37" s="321"/>
      <c r="AG37" s="321"/>
      <c r="AH37" s="321"/>
      <c r="AI37" s="321" t="s">
        <v>330</v>
      </c>
      <c r="AJ37" s="321"/>
      <c r="AK37" s="321"/>
      <c r="AL37" s="321"/>
      <c r="AM37" s="321" t="s">
        <v>427</v>
      </c>
      <c r="AN37" s="321"/>
      <c r="AO37" s="321"/>
      <c r="AP37" s="321"/>
      <c r="AQ37" s="253" t="s">
        <v>184</v>
      </c>
      <c r="AR37" s="254"/>
      <c r="AS37" s="254"/>
      <c r="AT37" s="255"/>
      <c r="AU37" s="363" t="s">
        <v>133</v>
      </c>
      <c r="AV37" s="363"/>
      <c r="AW37" s="363"/>
      <c r="AX37" s="364"/>
      <c r="AY37">
        <f>COUNTA($G$39)</f>
        <v>0</v>
      </c>
    </row>
    <row r="38" spans="1:51" ht="18.75" hidden="1" customHeight="1" x14ac:dyDescent="0.15">
      <c r="A38" s="494"/>
      <c r="B38" s="495"/>
      <c r="C38" s="495"/>
      <c r="D38" s="495"/>
      <c r="E38" s="495"/>
      <c r="F38" s="496"/>
      <c r="G38" s="549"/>
      <c r="H38" s="361"/>
      <c r="I38" s="361"/>
      <c r="J38" s="361"/>
      <c r="K38" s="361"/>
      <c r="L38" s="361"/>
      <c r="M38" s="361"/>
      <c r="N38" s="361"/>
      <c r="O38" s="550"/>
      <c r="P38" s="562"/>
      <c r="Q38" s="361"/>
      <c r="R38" s="361"/>
      <c r="S38" s="361"/>
      <c r="T38" s="361"/>
      <c r="U38" s="361"/>
      <c r="V38" s="361"/>
      <c r="W38" s="361"/>
      <c r="X38" s="550"/>
      <c r="Y38" s="450"/>
      <c r="Z38" s="451"/>
      <c r="AA38" s="452"/>
      <c r="AB38" s="318"/>
      <c r="AC38" s="319"/>
      <c r="AD38" s="320"/>
      <c r="AE38" s="321"/>
      <c r="AF38" s="321"/>
      <c r="AG38" s="321"/>
      <c r="AH38" s="321"/>
      <c r="AI38" s="321"/>
      <c r="AJ38" s="321"/>
      <c r="AK38" s="321"/>
      <c r="AL38" s="321"/>
      <c r="AM38" s="321"/>
      <c r="AN38" s="321"/>
      <c r="AO38" s="321"/>
      <c r="AP38" s="321"/>
      <c r="AQ38" s="217"/>
      <c r="AR38" s="164"/>
      <c r="AS38" s="165" t="s">
        <v>185</v>
      </c>
      <c r="AT38" s="188"/>
      <c r="AU38" s="257"/>
      <c r="AV38" s="257"/>
      <c r="AW38" s="361" t="s">
        <v>175</v>
      </c>
      <c r="AX38" s="362"/>
      <c r="AY38">
        <f>$AY$37</f>
        <v>0</v>
      </c>
    </row>
    <row r="39" spans="1:51" ht="23.25" hidden="1" customHeight="1" x14ac:dyDescent="0.15">
      <c r="A39" s="497"/>
      <c r="B39" s="495"/>
      <c r="C39" s="495"/>
      <c r="D39" s="495"/>
      <c r="E39" s="495"/>
      <c r="F39" s="496"/>
      <c r="G39" s="522"/>
      <c r="H39" s="523"/>
      <c r="I39" s="523"/>
      <c r="J39" s="523"/>
      <c r="K39" s="523"/>
      <c r="L39" s="523"/>
      <c r="M39" s="523"/>
      <c r="N39" s="523"/>
      <c r="O39" s="524"/>
      <c r="P39" s="177"/>
      <c r="Q39" s="177"/>
      <c r="R39" s="177"/>
      <c r="S39" s="177"/>
      <c r="T39" s="177"/>
      <c r="U39" s="177"/>
      <c r="V39" s="177"/>
      <c r="W39" s="177"/>
      <c r="X39" s="219"/>
      <c r="Y39" s="325" t="s">
        <v>12</v>
      </c>
      <c r="Z39" s="531"/>
      <c r="AA39" s="532"/>
      <c r="AB39" s="533"/>
      <c r="AC39" s="533"/>
      <c r="AD39" s="533"/>
      <c r="AE39" s="349"/>
      <c r="AF39" s="350"/>
      <c r="AG39" s="350"/>
      <c r="AH39" s="350"/>
      <c r="AI39" s="349"/>
      <c r="AJ39" s="350"/>
      <c r="AK39" s="350"/>
      <c r="AL39" s="350"/>
      <c r="AM39" s="349"/>
      <c r="AN39" s="350"/>
      <c r="AO39" s="350"/>
      <c r="AP39" s="350"/>
      <c r="AQ39" s="152"/>
      <c r="AR39" s="153"/>
      <c r="AS39" s="153"/>
      <c r="AT39" s="154"/>
      <c r="AU39" s="350"/>
      <c r="AV39" s="350"/>
      <c r="AW39" s="350"/>
      <c r="AX39" s="351"/>
      <c r="AY39">
        <f t="shared" ref="AY39:AY43" si="4">$AY$37</f>
        <v>0</v>
      </c>
    </row>
    <row r="40" spans="1:51" ht="23.25" hidden="1" customHeight="1" x14ac:dyDescent="0.15">
      <c r="A40" s="498"/>
      <c r="B40" s="499"/>
      <c r="C40" s="499"/>
      <c r="D40" s="499"/>
      <c r="E40" s="499"/>
      <c r="F40" s="500"/>
      <c r="G40" s="525"/>
      <c r="H40" s="526"/>
      <c r="I40" s="526"/>
      <c r="J40" s="526"/>
      <c r="K40" s="526"/>
      <c r="L40" s="526"/>
      <c r="M40" s="526"/>
      <c r="N40" s="526"/>
      <c r="O40" s="527"/>
      <c r="P40" s="221"/>
      <c r="Q40" s="221"/>
      <c r="R40" s="221"/>
      <c r="S40" s="221"/>
      <c r="T40" s="221"/>
      <c r="U40" s="221"/>
      <c r="V40" s="221"/>
      <c r="W40" s="221"/>
      <c r="X40" s="222"/>
      <c r="Y40" s="289" t="s">
        <v>53</v>
      </c>
      <c r="Z40" s="284"/>
      <c r="AA40" s="285"/>
      <c r="AB40" s="504"/>
      <c r="AC40" s="504"/>
      <c r="AD40" s="504"/>
      <c r="AE40" s="349"/>
      <c r="AF40" s="350"/>
      <c r="AG40" s="350"/>
      <c r="AH40" s="350"/>
      <c r="AI40" s="349"/>
      <c r="AJ40" s="350"/>
      <c r="AK40" s="350"/>
      <c r="AL40" s="350"/>
      <c r="AM40" s="349"/>
      <c r="AN40" s="350"/>
      <c r="AO40" s="350"/>
      <c r="AP40" s="350"/>
      <c r="AQ40" s="152"/>
      <c r="AR40" s="153"/>
      <c r="AS40" s="153"/>
      <c r="AT40" s="154"/>
      <c r="AU40" s="350"/>
      <c r="AV40" s="350"/>
      <c r="AW40" s="350"/>
      <c r="AX40" s="351"/>
      <c r="AY40">
        <f t="shared" si="4"/>
        <v>0</v>
      </c>
    </row>
    <row r="41" spans="1:51" ht="23.25" hidden="1" customHeight="1" x14ac:dyDescent="0.15">
      <c r="A41" s="629"/>
      <c r="B41" s="630"/>
      <c r="C41" s="630"/>
      <c r="D41" s="630"/>
      <c r="E41" s="630"/>
      <c r="F41" s="631"/>
      <c r="G41" s="528"/>
      <c r="H41" s="529"/>
      <c r="I41" s="529"/>
      <c r="J41" s="529"/>
      <c r="K41" s="529"/>
      <c r="L41" s="529"/>
      <c r="M41" s="529"/>
      <c r="N41" s="529"/>
      <c r="O41" s="530"/>
      <c r="P41" s="180"/>
      <c r="Q41" s="180"/>
      <c r="R41" s="180"/>
      <c r="S41" s="180"/>
      <c r="T41" s="180"/>
      <c r="U41" s="180"/>
      <c r="V41" s="180"/>
      <c r="W41" s="180"/>
      <c r="X41" s="224"/>
      <c r="Y41" s="289" t="s">
        <v>13</v>
      </c>
      <c r="Z41" s="284"/>
      <c r="AA41" s="285"/>
      <c r="AB41" s="479" t="s">
        <v>176</v>
      </c>
      <c r="AC41" s="479"/>
      <c r="AD41" s="479"/>
      <c r="AE41" s="349"/>
      <c r="AF41" s="350"/>
      <c r="AG41" s="350"/>
      <c r="AH41" s="350"/>
      <c r="AI41" s="349"/>
      <c r="AJ41" s="350"/>
      <c r="AK41" s="350"/>
      <c r="AL41" s="350"/>
      <c r="AM41" s="349"/>
      <c r="AN41" s="350"/>
      <c r="AO41" s="350"/>
      <c r="AP41" s="350"/>
      <c r="AQ41" s="152"/>
      <c r="AR41" s="153"/>
      <c r="AS41" s="153"/>
      <c r="AT41" s="154"/>
      <c r="AU41" s="350"/>
      <c r="AV41" s="350"/>
      <c r="AW41" s="350"/>
      <c r="AX41" s="351"/>
      <c r="AY41">
        <f t="shared" si="4"/>
        <v>0</v>
      </c>
    </row>
    <row r="42" spans="1:51" ht="23.25" hidden="1" customHeight="1" x14ac:dyDescent="0.15">
      <c r="A42" s="877" t="s">
        <v>298</v>
      </c>
      <c r="B42" s="878"/>
      <c r="C42" s="878"/>
      <c r="D42" s="878"/>
      <c r="E42" s="878"/>
      <c r="F42" s="879"/>
      <c r="G42" s="883"/>
      <c r="H42" s="884"/>
      <c r="I42" s="884"/>
      <c r="J42" s="884"/>
      <c r="K42" s="884"/>
      <c r="L42" s="884"/>
      <c r="M42" s="884"/>
      <c r="N42" s="884"/>
      <c r="O42" s="884"/>
      <c r="P42" s="884"/>
      <c r="Q42" s="884"/>
      <c r="R42" s="884"/>
      <c r="S42" s="884"/>
      <c r="T42" s="884"/>
      <c r="U42" s="884"/>
      <c r="V42" s="884"/>
      <c r="W42" s="884"/>
      <c r="X42" s="884"/>
      <c r="Y42" s="884"/>
      <c r="Z42" s="884"/>
      <c r="AA42" s="884"/>
      <c r="AB42" s="884"/>
      <c r="AC42" s="884"/>
      <c r="AD42" s="884"/>
      <c r="AE42" s="884"/>
      <c r="AF42" s="884"/>
      <c r="AG42" s="884"/>
      <c r="AH42" s="884"/>
      <c r="AI42" s="884"/>
      <c r="AJ42" s="884"/>
      <c r="AK42" s="884"/>
      <c r="AL42" s="884"/>
      <c r="AM42" s="884"/>
      <c r="AN42" s="884"/>
      <c r="AO42" s="884"/>
      <c r="AP42" s="884"/>
      <c r="AQ42" s="884"/>
      <c r="AR42" s="884"/>
      <c r="AS42" s="884"/>
      <c r="AT42" s="884"/>
      <c r="AU42" s="884"/>
      <c r="AV42" s="884"/>
      <c r="AW42" s="884"/>
      <c r="AX42" s="885"/>
      <c r="AY42">
        <f t="shared" si="4"/>
        <v>0</v>
      </c>
    </row>
    <row r="43" spans="1:51" ht="23.25" hidden="1" customHeight="1" x14ac:dyDescent="0.15">
      <c r="A43" s="880"/>
      <c r="B43" s="881"/>
      <c r="C43" s="881"/>
      <c r="D43" s="881"/>
      <c r="E43" s="881"/>
      <c r="F43" s="882"/>
      <c r="G43" s="886"/>
      <c r="H43" s="887"/>
      <c r="I43" s="887"/>
      <c r="J43" s="887"/>
      <c r="K43" s="887"/>
      <c r="L43" s="887"/>
      <c r="M43" s="887"/>
      <c r="N43" s="887"/>
      <c r="O43" s="887"/>
      <c r="P43" s="887"/>
      <c r="Q43" s="887"/>
      <c r="R43" s="887"/>
      <c r="S43" s="887"/>
      <c r="T43" s="887"/>
      <c r="U43" s="887"/>
      <c r="V43" s="887"/>
      <c r="W43" s="887"/>
      <c r="X43" s="887"/>
      <c r="Y43" s="887"/>
      <c r="Z43" s="887"/>
      <c r="AA43" s="887"/>
      <c r="AB43" s="887"/>
      <c r="AC43" s="887"/>
      <c r="AD43" s="887"/>
      <c r="AE43" s="888"/>
      <c r="AF43" s="888"/>
      <c r="AG43" s="888"/>
      <c r="AH43" s="888"/>
      <c r="AI43" s="888"/>
      <c r="AJ43" s="888"/>
      <c r="AK43" s="888"/>
      <c r="AL43" s="888"/>
      <c r="AM43" s="888"/>
      <c r="AN43" s="888"/>
      <c r="AO43" s="888"/>
      <c r="AP43" s="888"/>
      <c r="AQ43" s="887"/>
      <c r="AR43" s="887"/>
      <c r="AS43" s="887"/>
      <c r="AT43" s="887"/>
      <c r="AU43" s="887"/>
      <c r="AV43" s="887"/>
      <c r="AW43" s="887"/>
      <c r="AX43" s="889"/>
      <c r="AY43">
        <f t="shared" si="4"/>
        <v>0</v>
      </c>
    </row>
    <row r="44" spans="1:51" ht="18.75" hidden="1" customHeight="1" x14ac:dyDescent="0.15">
      <c r="A44" s="626" t="s">
        <v>270</v>
      </c>
      <c r="B44" s="627"/>
      <c r="C44" s="627"/>
      <c r="D44" s="627"/>
      <c r="E44" s="627"/>
      <c r="F44" s="628"/>
      <c r="G44" s="547" t="s">
        <v>145</v>
      </c>
      <c r="H44" s="363"/>
      <c r="I44" s="363"/>
      <c r="J44" s="363"/>
      <c r="K44" s="363"/>
      <c r="L44" s="363"/>
      <c r="M44" s="363"/>
      <c r="N44" s="363"/>
      <c r="O44" s="548"/>
      <c r="P44" s="613" t="s">
        <v>58</v>
      </c>
      <c r="Q44" s="363"/>
      <c r="R44" s="363"/>
      <c r="S44" s="363"/>
      <c r="T44" s="363"/>
      <c r="U44" s="363"/>
      <c r="V44" s="363"/>
      <c r="W44" s="363"/>
      <c r="X44" s="548"/>
      <c r="Y44" s="614"/>
      <c r="Z44" s="615"/>
      <c r="AA44" s="616"/>
      <c r="AB44" s="617" t="s">
        <v>11</v>
      </c>
      <c r="AC44" s="618"/>
      <c r="AD44" s="619"/>
      <c r="AE44" s="321" t="s">
        <v>308</v>
      </c>
      <c r="AF44" s="321"/>
      <c r="AG44" s="321"/>
      <c r="AH44" s="321"/>
      <c r="AI44" s="321" t="s">
        <v>330</v>
      </c>
      <c r="AJ44" s="321"/>
      <c r="AK44" s="321"/>
      <c r="AL44" s="321"/>
      <c r="AM44" s="321" t="s">
        <v>427</v>
      </c>
      <c r="AN44" s="321"/>
      <c r="AO44" s="321"/>
      <c r="AP44" s="321"/>
      <c r="AQ44" s="253" t="s">
        <v>184</v>
      </c>
      <c r="AR44" s="254"/>
      <c r="AS44" s="254"/>
      <c r="AT44" s="255"/>
      <c r="AU44" s="363" t="s">
        <v>133</v>
      </c>
      <c r="AV44" s="363"/>
      <c r="AW44" s="363"/>
      <c r="AX44" s="364"/>
      <c r="AY44">
        <f>COUNTA($G$46)</f>
        <v>0</v>
      </c>
    </row>
    <row r="45" spans="1:51" ht="18.75" hidden="1" customHeight="1" x14ac:dyDescent="0.15">
      <c r="A45" s="494"/>
      <c r="B45" s="495"/>
      <c r="C45" s="495"/>
      <c r="D45" s="495"/>
      <c r="E45" s="495"/>
      <c r="F45" s="496"/>
      <c r="G45" s="549"/>
      <c r="H45" s="361"/>
      <c r="I45" s="361"/>
      <c r="J45" s="361"/>
      <c r="K45" s="361"/>
      <c r="L45" s="361"/>
      <c r="M45" s="361"/>
      <c r="N45" s="361"/>
      <c r="O45" s="550"/>
      <c r="P45" s="562"/>
      <c r="Q45" s="361"/>
      <c r="R45" s="361"/>
      <c r="S45" s="361"/>
      <c r="T45" s="361"/>
      <c r="U45" s="361"/>
      <c r="V45" s="361"/>
      <c r="W45" s="361"/>
      <c r="X45" s="550"/>
      <c r="Y45" s="450"/>
      <c r="Z45" s="451"/>
      <c r="AA45" s="452"/>
      <c r="AB45" s="318"/>
      <c r="AC45" s="319"/>
      <c r="AD45" s="320"/>
      <c r="AE45" s="321"/>
      <c r="AF45" s="321"/>
      <c r="AG45" s="321"/>
      <c r="AH45" s="321"/>
      <c r="AI45" s="321"/>
      <c r="AJ45" s="321"/>
      <c r="AK45" s="321"/>
      <c r="AL45" s="321"/>
      <c r="AM45" s="321"/>
      <c r="AN45" s="321"/>
      <c r="AO45" s="321"/>
      <c r="AP45" s="321"/>
      <c r="AQ45" s="217"/>
      <c r="AR45" s="164"/>
      <c r="AS45" s="165" t="s">
        <v>185</v>
      </c>
      <c r="AT45" s="188"/>
      <c r="AU45" s="257"/>
      <c r="AV45" s="257"/>
      <c r="AW45" s="361" t="s">
        <v>175</v>
      </c>
      <c r="AX45" s="362"/>
      <c r="AY45">
        <f>$AY$44</f>
        <v>0</v>
      </c>
    </row>
    <row r="46" spans="1:51" ht="23.25" hidden="1" customHeight="1" x14ac:dyDescent="0.15">
      <c r="A46" s="497"/>
      <c r="B46" s="495"/>
      <c r="C46" s="495"/>
      <c r="D46" s="495"/>
      <c r="E46" s="495"/>
      <c r="F46" s="496"/>
      <c r="G46" s="522"/>
      <c r="H46" s="523"/>
      <c r="I46" s="523"/>
      <c r="J46" s="523"/>
      <c r="K46" s="523"/>
      <c r="L46" s="523"/>
      <c r="M46" s="523"/>
      <c r="N46" s="523"/>
      <c r="O46" s="524"/>
      <c r="P46" s="177"/>
      <c r="Q46" s="177"/>
      <c r="R46" s="177"/>
      <c r="S46" s="177"/>
      <c r="T46" s="177"/>
      <c r="U46" s="177"/>
      <c r="V46" s="177"/>
      <c r="W46" s="177"/>
      <c r="X46" s="219"/>
      <c r="Y46" s="325" t="s">
        <v>12</v>
      </c>
      <c r="Z46" s="531"/>
      <c r="AA46" s="532"/>
      <c r="AB46" s="533"/>
      <c r="AC46" s="533"/>
      <c r="AD46" s="533"/>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15">
      <c r="A47" s="498"/>
      <c r="B47" s="499"/>
      <c r="C47" s="499"/>
      <c r="D47" s="499"/>
      <c r="E47" s="499"/>
      <c r="F47" s="500"/>
      <c r="G47" s="525"/>
      <c r="H47" s="526"/>
      <c r="I47" s="526"/>
      <c r="J47" s="526"/>
      <c r="K47" s="526"/>
      <c r="L47" s="526"/>
      <c r="M47" s="526"/>
      <c r="N47" s="526"/>
      <c r="O47" s="527"/>
      <c r="P47" s="221"/>
      <c r="Q47" s="221"/>
      <c r="R47" s="221"/>
      <c r="S47" s="221"/>
      <c r="T47" s="221"/>
      <c r="U47" s="221"/>
      <c r="V47" s="221"/>
      <c r="W47" s="221"/>
      <c r="X47" s="222"/>
      <c r="Y47" s="289" t="s">
        <v>53</v>
      </c>
      <c r="Z47" s="284"/>
      <c r="AA47" s="285"/>
      <c r="AB47" s="504"/>
      <c r="AC47" s="504"/>
      <c r="AD47" s="504"/>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15">
      <c r="A48" s="629"/>
      <c r="B48" s="630"/>
      <c r="C48" s="630"/>
      <c r="D48" s="630"/>
      <c r="E48" s="630"/>
      <c r="F48" s="631"/>
      <c r="G48" s="528"/>
      <c r="H48" s="529"/>
      <c r="I48" s="529"/>
      <c r="J48" s="529"/>
      <c r="K48" s="529"/>
      <c r="L48" s="529"/>
      <c r="M48" s="529"/>
      <c r="N48" s="529"/>
      <c r="O48" s="530"/>
      <c r="P48" s="180"/>
      <c r="Q48" s="180"/>
      <c r="R48" s="180"/>
      <c r="S48" s="180"/>
      <c r="T48" s="180"/>
      <c r="U48" s="180"/>
      <c r="V48" s="180"/>
      <c r="W48" s="180"/>
      <c r="X48" s="224"/>
      <c r="Y48" s="289" t="s">
        <v>13</v>
      </c>
      <c r="Z48" s="284"/>
      <c r="AA48" s="285"/>
      <c r="AB48" s="479" t="s">
        <v>176</v>
      </c>
      <c r="AC48" s="479"/>
      <c r="AD48" s="479"/>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15">
      <c r="A49" s="877" t="s">
        <v>298</v>
      </c>
      <c r="B49" s="878"/>
      <c r="C49" s="878"/>
      <c r="D49" s="878"/>
      <c r="E49" s="878"/>
      <c r="F49" s="879"/>
      <c r="G49" s="883"/>
      <c r="H49" s="884"/>
      <c r="I49" s="884"/>
      <c r="J49" s="884"/>
      <c r="K49" s="884"/>
      <c r="L49" s="884"/>
      <c r="M49" s="884"/>
      <c r="N49" s="884"/>
      <c r="O49" s="884"/>
      <c r="P49" s="884"/>
      <c r="Q49" s="884"/>
      <c r="R49" s="884"/>
      <c r="S49" s="884"/>
      <c r="T49" s="884"/>
      <c r="U49" s="884"/>
      <c r="V49" s="884"/>
      <c r="W49" s="884"/>
      <c r="X49" s="884"/>
      <c r="Y49" s="884"/>
      <c r="Z49" s="884"/>
      <c r="AA49" s="884"/>
      <c r="AB49" s="884"/>
      <c r="AC49" s="884"/>
      <c r="AD49" s="884"/>
      <c r="AE49" s="884"/>
      <c r="AF49" s="884"/>
      <c r="AG49" s="884"/>
      <c r="AH49" s="884"/>
      <c r="AI49" s="884"/>
      <c r="AJ49" s="884"/>
      <c r="AK49" s="884"/>
      <c r="AL49" s="884"/>
      <c r="AM49" s="884"/>
      <c r="AN49" s="884"/>
      <c r="AO49" s="884"/>
      <c r="AP49" s="884"/>
      <c r="AQ49" s="884"/>
      <c r="AR49" s="884"/>
      <c r="AS49" s="884"/>
      <c r="AT49" s="884"/>
      <c r="AU49" s="884"/>
      <c r="AV49" s="884"/>
      <c r="AW49" s="884"/>
      <c r="AX49" s="885"/>
      <c r="AY49">
        <f t="shared" si="5"/>
        <v>0</v>
      </c>
    </row>
    <row r="50" spans="1:51" ht="23.25" hidden="1" customHeight="1" x14ac:dyDescent="0.15">
      <c r="A50" s="880"/>
      <c r="B50" s="881"/>
      <c r="C50" s="881"/>
      <c r="D50" s="881"/>
      <c r="E50" s="881"/>
      <c r="F50" s="882"/>
      <c r="G50" s="886"/>
      <c r="H50" s="887"/>
      <c r="I50" s="887"/>
      <c r="J50" s="887"/>
      <c r="K50" s="887"/>
      <c r="L50" s="887"/>
      <c r="M50" s="887"/>
      <c r="N50" s="887"/>
      <c r="O50" s="887"/>
      <c r="P50" s="887"/>
      <c r="Q50" s="887"/>
      <c r="R50" s="887"/>
      <c r="S50" s="887"/>
      <c r="T50" s="887"/>
      <c r="U50" s="887"/>
      <c r="V50" s="887"/>
      <c r="W50" s="887"/>
      <c r="X50" s="887"/>
      <c r="Y50" s="887"/>
      <c r="Z50" s="887"/>
      <c r="AA50" s="887"/>
      <c r="AB50" s="887"/>
      <c r="AC50" s="887"/>
      <c r="AD50" s="887"/>
      <c r="AE50" s="888"/>
      <c r="AF50" s="888"/>
      <c r="AG50" s="888"/>
      <c r="AH50" s="888"/>
      <c r="AI50" s="888"/>
      <c r="AJ50" s="888"/>
      <c r="AK50" s="888"/>
      <c r="AL50" s="888"/>
      <c r="AM50" s="888"/>
      <c r="AN50" s="888"/>
      <c r="AO50" s="888"/>
      <c r="AP50" s="888"/>
      <c r="AQ50" s="887"/>
      <c r="AR50" s="887"/>
      <c r="AS50" s="887"/>
      <c r="AT50" s="887"/>
      <c r="AU50" s="887"/>
      <c r="AV50" s="887"/>
      <c r="AW50" s="887"/>
      <c r="AX50" s="889"/>
      <c r="AY50">
        <f t="shared" si="5"/>
        <v>0</v>
      </c>
    </row>
    <row r="51" spans="1:51" ht="18.75" hidden="1" customHeight="1" x14ac:dyDescent="0.15">
      <c r="A51" s="494" t="s">
        <v>270</v>
      </c>
      <c r="B51" s="495"/>
      <c r="C51" s="495"/>
      <c r="D51" s="495"/>
      <c r="E51" s="495"/>
      <c r="F51" s="496"/>
      <c r="G51" s="547" t="s">
        <v>145</v>
      </c>
      <c r="H51" s="363"/>
      <c r="I51" s="363"/>
      <c r="J51" s="363"/>
      <c r="K51" s="363"/>
      <c r="L51" s="363"/>
      <c r="M51" s="363"/>
      <c r="N51" s="363"/>
      <c r="O51" s="548"/>
      <c r="P51" s="613" t="s">
        <v>58</v>
      </c>
      <c r="Q51" s="363"/>
      <c r="R51" s="363"/>
      <c r="S51" s="363"/>
      <c r="T51" s="363"/>
      <c r="U51" s="363"/>
      <c r="V51" s="363"/>
      <c r="W51" s="363"/>
      <c r="X51" s="548"/>
      <c r="Y51" s="614"/>
      <c r="Z51" s="615"/>
      <c r="AA51" s="616"/>
      <c r="AB51" s="617" t="s">
        <v>11</v>
      </c>
      <c r="AC51" s="618"/>
      <c r="AD51" s="619"/>
      <c r="AE51" s="321" t="s">
        <v>308</v>
      </c>
      <c r="AF51" s="321"/>
      <c r="AG51" s="321"/>
      <c r="AH51" s="321"/>
      <c r="AI51" s="321" t="s">
        <v>330</v>
      </c>
      <c r="AJ51" s="321"/>
      <c r="AK51" s="321"/>
      <c r="AL51" s="321"/>
      <c r="AM51" s="321" t="s">
        <v>427</v>
      </c>
      <c r="AN51" s="321"/>
      <c r="AO51" s="321"/>
      <c r="AP51" s="321"/>
      <c r="AQ51" s="253" t="s">
        <v>184</v>
      </c>
      <c r="AR51" s="254"/>
      <c r="AS51" s="254"/>
      <c r="AT51" s="255"/>
      <c r="AU51" s="359" t="s">
        <v>133</v>
      </c>
      <c r="AV51" s="359"/>
      <c r="AW51" s="359"/>
      <c r="AX51" s="360"/>
      <c r="AY51">
        <f>COUNTA($G$53)</f>
        <v>0</v>
      </c>
    </row>
    <row r="52" spans="1:51" ht="18.75" hidden="1" customHeight="1" x14ac:dyDescent="0.15">
      <c r="A52" s="494"/>
      <c r="B52" s="495"/>
      <c r="C52" s="495"/>
      <c r="D52" s="495"/>
      <c r="E52" s="495"/>
      <c r="F52" s="496"/>
      <c r="G52" s="549"/>
      <c r="H52" s="361"/>
      <c r="I52" s="361"/>
      <c r="J52" s="361"/>
      <c r="K52" s="361"/>
      <c r="L52" s="361"/>
      <c r="M52" s="361"/>
      <c r="N52" s="361"/>
      <c r="O52" s="550"/>
      <c r="P52" s="562"/>
      <c r="Q52" s="361"/>
      <c r="R52" s="361"/>
      <c r="S52" s="361"/>
      <c r="T52" s="361"/>
      <c r="U52" s="361"/>
      <c r="V52" s="361"/>
      <c r="W52" s="361"/>
      <c r="X52" s="550"/>
      <c r="Y52" s="450"/>
      <c r="Z52" s="451"/>
      <c r="AA52" s="452"/>
      <c r="AB52" s="318"/>
      <c r="AC52" s="319"/>
      <c r="AD52" s="320"/>
      <c r="AE52" s="321"/>
      <c r="AF52" s="321"/>
      <c r="AG52" s="321"/>
      <c r="AH52" s="321"/>
      <c r="AI52" s="321"/>
      <c r="AJ52" s="321"/>
      <c r="AK52" s="321"/>
      <c r="AL52" s="321"/>
      <c r="AM52" s="321"/>
      <c r="AN52" s="321"/>
      <c r="AO52" s="321"/>
      <c r="AP52" s="321"/>
      <c r="AQ52" s="217"/>
      <c r="AR52" s="164"/>
      <c r="AS52" s="165" t="s">
        <v>185</v>
      </c>
      <c r="AT52" s="188"/>
      <c r="AU52" s="257"/>
      <c r="AV52" s="257"/>
      <c r="AW52" s="361" t="s">
        <v>175</v>
      </c>
      <c r="AX52" s="362"/>
      <c r="AY52">
        <f>$AY$51</f>
        <v>0</v>
      </c>
    </row>
    <row r="53" spans="1:51" ht="23.25" hidden="1" customHeight="1" x14ac:dyDescent="0.15">
      <c r="A53" s="497"/>
      <c r="B53" s="495"/>
      <c r="C53" s="495"/>
      <c r="D53" s="495"/>
      <c r="E53" s="495"/>
      <c r="F53" s="496"/>
      <c r="G53" s="522"/>
      <c r="H53" s="523"/>
      <c r="I53" s="523"/>
      <c r="J53" s="523"/>
      <c r="K53" s="523"/>
      <c r="L53" s="523"/>
      <c r="M53" s="523"/>
      <c r="N53" s="523"/>
      <c r="O53" s="524"/>
      <c r="P53" s="177"/>
      <c r="Q53" s="177"/>
      <c r="R53" s="177"/>
      <c r="S53" s="177"/>
      <c r="T53" s="177"/>
      <c r="U53" s="177"/>
      <c r="V53" s="177"/>
      <c r="W53" s="177"/>
      <c r="X53" s="219"/>
      <c r="Y53" s="325" t="s">
        <v>12</v>
      </c>
      <c r="Z53" s="531"/>
      <c r="AA53" s="532"/>
      <c r="AB53" s="533"/>
      <c r="AC53" s="533"/>
      <c r="AD53" s="533"/>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498"/>
      <c r="B54" s="499"/>
      <c r="C54" s="499"/>
      <c r="D54" s="499"/>
      <c r="E54" s="499"/>
      <c r="F54" s="500"/>
      <c r="G54" s="525"/>
      <c r="H54" s="526"/>
      <c r="I54" s="526"/>
      <c r="J54" s="526"/>
      <c r="K54" s="526"/>
      <c r="L54" s="526"/>
      <c r="M54" s="526"/>
      <c r="N54" s="526"/>
      <c r="O54" s="527"/>
      <c r="P54" s="221"/>
      <c r="Q54" s="221"/>
      <c r="R54" s="221"/>
      <c r="S54" s="221"/>
      <c r="T54" s="221"/>
      <c r="U54" s="221"/>
      <c r="V54" s="221"/>
      <c r="W54" s="221"/>
      <c r="X54" s="222"/>
      <c r="Y54" s="289" t="s">
        <v>53</v>
      </c>
      <c r="Z54" s="284"/>
      <c r="AA54" s="285"/>
      <c r="AB54" s="504"/>
      <c r="AC54" s="504"/>
      <c r="AD54" s="504"/>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29"/>
      <c r="B55" s="630"/>
      <c r="C55" s="630"/>
      <c r="D55" s="630"/>
      <c r="E55" s="630"/>
      <c r="F55" s="631"/>
      <c r="G55" s="528"/>
      <c r="H55" s="529"/>
      <c r="I55" s="529"/>
      <c r="J55" s="529"/>
      <c r="K55" s="529"/>
      <c r="L55" s="529"/>
      <c r="M55" s="529"/>
      <c r="N55" s="529"/>
      <c r="O55" s="530"/>
      <c r="P55" s="180"/>
      <c r="Q55" s="180"/>
      <c r="R55" s="180"/>
      <c r="S55" s="180"/>
      <c r="T55" s="180"/>
      <c r="U55" s="180"/>
      <c r="V55" s="180"/>
      <c r="W55" s="180"/>
      <c r="X55" s="224"/>
      <c r="Y55" s="289" t="s">
        <v>13</v>
      </c>
      <c r="Z55" s="284"/>
      <c r="AA55" s="285"/>
      <c r="AB55" s="443" t="s">
        <v>14</v>
      </c>
      <c r="AC55" s="443"/>
      <c r="AD55" s="443"/>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77" t="s">
        <v>298</v>
      </c>
      <c r="B56" s="878"/>
      <c r="C56" s="878"/>
      <c r="D56" s="878"/>
      <c r="E56" s="878"/>
      <c r="F56" s="879"/>
      <c r="G56" s="883"/>
      <c r="H56" s="884"/>
      <c r="I56" s="884"/>
      <c r="J56" s="884"/>
      <c r="K56" s="884"/>
      <c r="L56" s="884"/>
      <c r="M56" s="884"/>
      <c r="N56" s="884"/>
      <c r="O56" s="884"/>
      <c r="P56" s="884"/>
      <c r="Q56" s="884"/>
      <c r="R56" s="884"/>
      <c r="S56" s="884"/>
      <c r="T56" s="884"/>
      <c r="U56" s="884"/>
      <c r="V56" s="884"/>
      <c r="W56" s="884"/>
      <c r="X56" s="884"/>
      <c r="Y56" s="884"/>
      <c r="Z56" s="884"/>
      <c r="AA56" s="884"/>
      <c r="AB56" s="884"/>
      <c r="AC56" s="884"/>
      <c r="AD56" s="884"/>
      <c r="AE56" s="884"/>
      <c r="AF56" s="884"/>
      <c r="AG56" s="884"/>
      <c r="AH56" s="884"/>
      <c r="AI56" s="884"/>
      <c r="AJ56" s="884"/>
      <c r="AK56" s="884"/>
      <c r="AL56" s="884"/>
      <c r="AM56" s="884"/>
      <c r="AN56" s="884"/>
      <c r="AO56" s="884"/>
      <c r="AP56" s="884"/>
      <c r="AQ56" s="884"/>
      <c r="AR56" s="884"/>
      <c r="AS56" s="884"/>
      <c r="AT56" s="884"/>
      <c r="AU56" s="884"/>
      <c r="AV56" s="884"/>
      <c r="AW56" s="884"/>
      <c r="AX56" s="885"/>
      <c r="AY56">
        <f t="shared" si="6"/>
        <v>0</v>
      </c>
    </row>
    <row r="57" spans="1:51" ht="23.25" hidden="1" customHeight="1" x14ac:dyDescent="0.15">
      <c r="A57" s="880"/>
      <c r="B57" s="881"/>
      <c r="C57" s="881"/>
      <c r="D57" s="881"/>
      <c r="E57" s="881"/>
      <c r="F57" s="882"/>
      <c r="G57" s="886"/>
      <c r="H57" s="887"/>
      <c r="I57" s="887"/>
      <c r="J57" s="887"/>
      <c r="K57" s="887"/>
      <c r="L57" s="887"/>
      <c r="M57" s="887"/>
      <c r="N57" s="887"/>
      <c r="O57" s="887"/>
      <c r="P57" s="887"/>
      <c r="Q57" s="887"/>
      <c r="R57" s="887"/>
      <c r="S57" s="887"/>
      <c r="T57" s="887"/>
      <c r="U57" s="887"/>
      <c r="V57" s="887"/>
      <c r="W57" s="887"/>
      <c r="X57" s="887"/>
      <c r="Y57" s="887"/>
      <c r="Z57" s="887"/>
      <c r="AA57" s="887"/>
      <c r="AB57" s="887"/>
      <c r="AC57" s="887"/>
      <c r="AD57" s="887"/>
      <c r="AE57" s="888"/>
      <c r="AF57" s="888"/>
      <c r="AG57" s="888"/>
      <c r="AH57" s="888"/>
      <c r="AI57" s="888"/>
      <c r="AJ57" s="888"/>
      <c r="AK57" s="888"/>
      <c r="AL57" s="888"/>
      <c r="AM57" s="888"/>
      <c r="AN57" s="888"/>
      <c r="AO57" s="888"/>
      <c r="AP57" s="888"/>
      <c r="AQ57" s="887"/>
      <c r="AR57" s="887"/>
      <c r="AS57" s="887"/>
      <c r="AT57" s="887"/>
      <c r="AU57" s="887"/>
      <c r="AV57" s="887"/>
      <c r="AW57" s="887"/>
      <c r="AX57" s="889"/>
      <c r="AY57">
        <f t="shared" si="6"/>
        <v>0</v>
      </c>
    </row>
    <row r="58" spans="1:51" ht="18.75" hidden="1" customHeight="1" x14ac:dyDescent="0.15">
      <c r="A58" s="494" t="s">
        <v>270</v>
      </c>
      <c r="B58" s="495"/>
      <c r="C58" s="495"/>
      <c r="D58" s="495"/>
      <c r="E58" s="495"/>
      <c r="F58" s="496"/>
      <c r="G58" s="547" t="s">
        <v>145</v>
      </c>
      <c r="H58" s="363"/>
      <c r="I58" s="363"/>
      <c r="J58" s="363"/>
      <c r="K58" s="363"/>
      <c r="L58" s="363"/>
      <c r="M58" s="363"/>
      <c r="N58" s="363"/>
      <c r="O58" s="548"/>
      <c r="P58" s="613" t="s">
        <v>58</v>
      </c>
      <c r="Q58" s="363"/>
      <c r="R58" s="363"/>
      <c r="S58" s="363"/>
      <c r="T58" s="363"/>
      <c r="U58" s="363"/>
      <c r="V58" s="363"/>
      <c r="W58" s="363"/>
      <c r="X58" s="548"/>
      <c r="Y58" s="614"/>
      <c r="Z58" s="615"/>
      <c r="AA58" s="616"/>
      <c r="AB58" s="617" t="s">
        <v>11</v>
      </c>
      <c r="AC58" s="618"/>
      <c r="AD58" s="619"/>
      <c r="AE58" s="321" t="s">
        <v>308</v>
      </c>
      <c r="AF58" s="321"/>
      <c r="AG58" s="321"/>
      <c r="AH58" s="321"/>
      <c r="AI58" s="321" t="s">
        <v>330</v>
      </c>
      <c r="AJ58" s="321"/>
      <c r="AK58" s="321"/>
      <c r="AL58" s="321"/>
      <c r="AM58" s="321" t="s">
        <v>427</v>
      </c>
      <c r="AN58" s="321"/>
      <c r="AO58" s="321"/>
      <c r="AP58" s="321"/>
      <c r="AQ58" s="253" t="s">
        <v>184</v>
      </c>
      <c r="AR58" s="254"/>
      <c r="AS58" s="254"/>
      <c r="AT58" s="255"/>
      <c r="AU58" s="359" t="s">
        <v>133</v>
      </c>
      <c r="AV58" s="359"/>
      <c r="AW58" s="359"/>
      <c r="AX58" s="360"/>
      <c r="AY58">
        <f>COUNTA($G$60)</f>
        <v>0</v>
      </c>
    </row>
    <row r="59" spans="1:51" ht="18.75" hidden="1" customHeight="1" x14ac:dyDescent="0.15">
      <c r="A59" s="494"/>
      <c r="B59" s="495"/>
      <c r="C59" s="495"/>
      <c r="D59" s="495"/>
      <c r="E59" s="495"/>
      <c r="F59" s="496"/>
      <c r="G59" s="549"/>
      <c r="H59" s="361"/>
      <c r="I59" s="361"/>
      <c r="J59" s="361"/>
      <c r="K59" s="361"/>
      <c r="L59" s="361"/>
      <c r="M59" s="361"/>
      <c r="N59" s="361"/>
      <c r="O59" s="550"/>
      <c r="P59" s="562"/>
      <c r="Q59" s="361"/>
      <c r="R59" s="361"/>
      <c r="S59" s="361"/>
      <c r="T59" s="361"/>
      <c r="U59" s="361"/>
      <c r="V59" s="361"/>
      <c r="W59" s="361"/>
      <c r="X59" s="550"/>
      <c r="Y59" s="450"/>
      <c r="Z59" s="451"/>
      <c r="AA59" s="452"/>
      <c r="AB59" s="318"/>
      <c r="AC59" s="319"/>
      <c r="AD59" s="320"/>
      <c r="AE59" s="321"/>
      <c r="AF59" s="321"/>
      <c r="AG59" s="321"/>
      <c r="AH59" s="321"/>
      <c r="AI59" s="321"/>
      <c r="AJ59" s="321"/>
      <c r="AK59" s="321"/>
      <c r="AL59" s="321"/>
      <c r="AM59" s="321"/>
      <c r="AN59" s="321"/>
      <c r="AO59" s="321"/>
      <c r="AP59" s="321"/>
      <c r="AQ59" s="217"/>
      <c r="AR59" s="164"/>
      <c r="AS59" s="165" t="s">
        <v>185</v>
      </c>
      <c r="AT59" s="188"/>
      <c r="AU59" s="257"/>
      <c r="AV59" s="257"/>
      <c r="AW59" s="361" t="s">
        <v>175</v>
      </c>
      <c r="AX59" s="362"/>
      <c r="AY59">
        <f>$AY$58</f>
        <v>0</v>
      </c>
    </row>
    <row r="60" spans="1:51" ht="23.25" hidden="1" customHeight="1" x14ac:dyDescent="0.15">
      <c r="A60" s="497"/>
      <c r="B60" s="495"/>
      <c r="C60" s="495"/>
      <c r="D60" s="495"/>
      <c r="E60" s="495"/>
      <c r="F60" s="496"/>
      <c r="G60" s="522"/>
      <c r="H60" s="523"/>
      <c r="I60" s="523"/>
      <c r="J60" s="523"/>
      <c r="K60" s="523"/>
      <c r="L60" s="523"/>
      <c r="M60" s="523"/>
      <c r="N60" s="523"/>
      <c r="O60" s="524"/>
      <c r="P60" s="177"/>
      <c r="Q60" s="177"/>
      <c r="R60" s="177"/>
      <c r="S60" s="177"/>
      <c r="T60" s="177"/>
      <c r="U60" s="177"/>
      <c r="V60" s="177"/>
      <c r="W60" s="177"/>
      <c r="X60" s="219"/>
      <c r="Y60" s="325" t="s">
        <v>12</v>
      </c>
      <c r="Z60" s="531"/>
      <c r="AA60" s="532"/>
      <c r="AB60" s="533"/>
      <c r="AC60" s="533"/>
      <c r="AD60" s="533"/>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498"/>
      <c r="B61" s="499"/>
      <c r="C61" s="499"/>
      <c r="D61" s="499"/>
      <c r="E61" s="499"/>
      <c r="F61" s="500"/>
      <c r="G61" s="525"/>
      <c r="H61" s="526"/>
      <c r="I61" s="526"/>
      <c r="J61" s="526"/>
      <c r="K61" s="526"/>
      <c r="L61" s="526"/>
      <c r="M61" s="526"/>
      <c r="N61" s="526"/>
      <c r="O61" s="527"/>
      <c r="P61" s="221"/>
      <c r="Q61" s="221"/>
      <c r="R61" s="221"/>
      <c r="S61" s="221"/>
      <c r="T61" s="221"/>
      <c r="U61" s="221"/>
      <c r="V61" s="221"/>
      <c r="W61" s="221"/>
      <c r="X61" s="222"/>
      <c r="Y61" s="289" t="s">
        <v>53</v>
      </c>
      <c r="Z61" s="284"/>
      <c r="AA61" s="285"/>
      <c r="AB61" s="504"/>
      <c r="AC61" s="504"/>
      <c r="AD61" s="504"/>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498"/>
      <c r="B62" s="499"/>
      <c r="C62" s="499"/>
      <c r="D62" s="499"/>
      <c r="E62" s="499"/>
      <c r="F62" s="500"/>
      <c r="G62" s="528"/>
      <c r="H62" s="529"/>
      <c r="I62" s="529"/>
      <c r="J62" s="529"/>
      <c r="K62" s="529"/>
      <c r="L62" s="529"/>
      <c r="M62" s="529"/>
      <c r="N62" s="529"/>
      <c r="O62" s="530"/>
      <c r="P62" s="180"/>
      <c r="Q62" s="180"/>
      <c r="R62" s="180"/>
      <c r="S62" s="180"/>
      <c r="T62" s="180"/>
      <c r="U62" s="180"/>
      <c r="V62" s="180"/>
      <c r="W62" s="180"/>
      <c r="X62" s="224"/>
      <c r="Y62" s="289" t="s">
        <v>13</v>
      </c>
      <c r="Z62" s="284"/>
      <c r="AA62" s="285"/>
      <c r="AB62" s="479" t="s">
        <v>14</v>
      </c>
      <c r="AC62" s="479"/>
      <c r="AD62" s="479"/>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77" t="s">
        <v>298</v>
      </c>
      <c r="B63" s="878"/>
      <c r="C63" s="878"/>
      <c r="D63" s="878"/>
      <c r="E63" s="878"/>
      <c r="F63" s="879"/>
      <c r="G63" s="883"/>
      <c r="H63" s="884"/>
      <c r="I63" s="884"/>
      <c r="J63" s="884"/>
      <c r="K63" s="884"/>
      <c r="L63" s="884"/>
      <c r="M63" s="884"/>
      <c r="N63" s="884"/>
      <c r="O63" s="884"/>
      <c r="P63" s="884"/>
      <c r="Q63" s="884"/>
      <c r="R63" s="884"/>
      <c r="S63" s="884"/>
      <c r="T63" s="884"/>
      <c r="U63" s="884"/>
      <c r="V63" s="884"/>
      <c r="W63" s="884"/>
      <c r="X63" s="884"/>
      <c r="Y63" s="884"/>
      <c r="Z63" s="884"/>
      <c r="AA63" s="884"/>
      <c r="AB63" s="884"/>
      <c r="AC63" s="884"/>
      <c r="AD63" s="884"/>
      <c r="AE63" s="884"/>
      <c r="AF63" s="884"/>
      <c r="AG63" s="884"/>
      <c r="AH63" s="884"/>
      <c r="AI63" s="884"/>
      <c r="AJ63" s="884"/>
      <c r="AK63" s="884"/>
      <c r="AL63" s="884"/>
      <c r="AM63" s="884"/>
      <c r="AN63" s="884"/>
      <c r="AO63" s="884"/>
      <c r="AP63" s="884"/>
      <c r="AQ63" s="884"/>
      <c r="AR63" s="884"/>
      <c r="AS63" s="884"/>
      <c r="AT63" s="884"/>
      <c r="AU63" s="884"/>
      <c r="AV63" s="884"/>
      <c r="AW63" s="884"/>
      <c r="AX63" s="885"/>
      <c r="AY63">
        <f t="shared" si="7"/>
        <v>0</v>
      </c>
    </row>
    <row r="64" spans="1:51" ht="23.25" hidden="1" customHeight="1" x14ac:dyDescent="0.15">
      <c r="A64" s="880"/>
      <c r="B64" s="881"/>
      <c r="C64" s="881"/>
      <c r="D64" s="881"/>
      <c r="E64" s="881"/>
      <c r="F64" s="882"/>
      <c r="G64" s="886"/>
      <c r="H64" s="887"/>
      <c r="I64" s="887"/>
      <c r="J64" s="887"/>
      <c r="K64" s="887"/>
      <c r="L64" s="887"/>
      <c r="M64" s="887"/>
      <c r="N64" s="887"/>
      <c r="O64" s="887"/>
      <c r="P64" s="887"/>
      <c r="Q64" s="887"/>
      <c r="R64" s="887"/>
      <c r="S64" s="887"/>
      <c r="T64" s="887"/>
      <c r="U64" s="887"/>
      <c r="V64" s="887"/>
      <c r="W64" s="887"/>
      <c r="X64" s="887"/>
      <c r="Y64" s="887"/>
      <c r="Z64" s="887"/>
      <c r="AA64" s="887"/>
      <c r="AB64" s="887"/>
      <c r="AC64" s="887"/>
      <c r="AD64" s="887"/>
      <c r="AE64" s="888"/>
      <c r="AF64" s="888"/>
      <c r="AG64" s="888"/>
      <c r="AH64" s="888"/>
      <c r="AI64" s="888"/>
      <c r="AJ64" s="888"/>
      <c r="AK64" s="888"/>
      <c r="AL64" s="888"/>
      <c r="AM64" s="888"/>
      <c r="AN64" s="888"/>
      <c r="AO64" s="888"/>
      <c r="AP64" s="888"/>
      <c r="AQ64" s="888"/>
      <c r="AR64" s="888"/>
      <c r="AS64" s="888"/>
      <c r="AT64" s="888"/>
      <c r="AU64" s="887"/>
      <c r="AV64" s="887"/>
      <c r="AW64" s="887"/>
      <c r="AX64" s="889"/>
      <c r="AY64">
        <f t="shared" si="7"/>
        <v>0</v>
      </c>
    </row>
    <row r="65" spans="1:51" ht="18.75" hidden="1" customHeight="1" x14ac:dyDescent="0.15">
      <c r="A65" s="838" t="s">
        <v>271</v>
      </c>
      <c r="B65" s="839"/>
      <c r="C65" s="839"/>
      <c r="D65" s="839"/>
      <c r="E65" s="839"/>
      <c r="F65" s="840"/>
      <c r="G65" s="841"/>
      <c r="H65" s="843" t="s">
        <v>145</v>
      </c>
      <c r="I65" s="843"/>
      <c r="J65" s="843"/>
      <c r="K65" s="843"/>
      <c r="L65" s="843"/>
      <c r="M65" s="843"/>
      <c r="N65" s="843"/>
      <c r="O65" s="844"/>
      <c r="P65" s="847" t="s">
        <v>58</v>
      </c>
      <c r="Q65" s="843"/>
      <c r="R65" s="843"/>
      <c r="S65" s="843"/>
      <c r="T65" s="843"/>
      <c r="U65" s="843"/>
      <c r="V65" s="844"/>
      <c r="W65" s="849" t="s">
        <v>266</v>
      </c>
      <c r="X65" s="850"/>
      <c r="Y65" s="853"/>
      <c r="Z65" s="853"/>
      <c r="AA65" s="854"/>
      <c r="AB65" s="847" t="s">
        <v>11</v>
      </c>
      <c r="AC65" s="843"/>
      <c r="AD65" s="844"/>
      <c r="AE65" s="321" t="s">
        <v>308</v>
      </c>
      <c r="AF65" s="321"/>
      <c r="AG65" s="321"/>
      <c r="AH65" s="321"/>
      <c r="AI65" s="321" t="s">
        <v>330</v>
      </c>
      <c r="AJ65" s="321"/>
      <c r="AK65" s="321"/>
      <c r="AL65" s="321"/>
      <c r="AM65" s="321" t="s">
        <v>427</v>
      </c>
      <c r="AN65" s="321"/>
      <c r="AO65" s="321"/>
      <c r="AP65" s="321"/>
      <c r="AQ65" s="201" t="s">
        <v>184</v>
      </c>
      <c r="AR65" s="185"/>
      <c r="AS65" s="185"/>
      <c r="AT65" s="186"/>
      <c r="AU65" s="956" t="s">
        <v>133</v>
      </c>
      <c r="AV65" s="956"/>
      <c r="AW65" s="956"/>
      <c r="AX65" s="957"/>
      <c r="AY65">
        <f>COUNTA($H$67)</f>
        <v>0</v>
      </c>
    </row>
    <row r="66" spans="1:51" ht="18.75" hidden="1" customHeight="1" x14ac:dyDescent="0.15">
      <c r="A66" s="831"/>
      <c r="B66" s="832"/>
      <c r="C66" s="832"/>
      <c r="D66" s="832"/>
      <c r="E66" s="832"/>
      <c r="F66" s="833"/>
      <c r="G66" s="842"/>
      <c r="H66" s="845"/>
      <c r="I66" s="845"/>
      <c r="J66" s="845"/>
      <c r="K66" s="845"/>
      <c r="L66" s="845"/>
      <c r="M66" s="845"/>
      <c r="N66" s="845"/>
      <c r="O66" s="846"/>
      <c r="P66" s="848"/>
      <c r="Q66" s="845"/>
      <c r="R66" s="845"/>
      <c r="S66" s="845"/>
      <c r="T66" s="845"/>
      <c r="U66" s="845"/>
      <c r="V66" s="846"/>
      <c r="W66" s="851"/>
      <c r="X66" s="852"/>
      <c r="Y66" s="855"/>
      <c r="Z66" s="855"/>
      <c r="AA66" s="856"/>
      <c r="AB66" s="848"/>
      <c r="AC66" s="845"/>
      <c r="AD66" s="846"/>
      <c r="AE66" s="321"/>
      <c r="AF66" s="321"/>
      <c r="AG66" s="321"/>
      <c r="AH66" s="321"/>
      <c r="AI66" s="321"/>
      <c r="AJ66" s="321"/>
      <c r="AK66" s="321"/>
      <c r="AL66" s="321"/>
      <c r="AM66" s="321"/>
      <c r="AN66" s="321"/>
      <c r="AO66" s="321"/>
      <c r="AP66" s="321"/>
      <c r="AQ66" s="217"/>
      <c r="AR66" s="164"/>
      <c r="AS66" s="165" t="s">
        <v>185</v>
      </c>
      <c r="AT66" s="188"/>
      <c r="AU66" s="257"/>
      <c r="AV66" s="257"/>
      <c r="AW66" s="845" t="s">
        <v>269</v>
      </c>
      <c r="AX66" s="958"/>
      <c r="AY66">
        <f>$AY$65</f>
        <v>0</v>
      </c>
    </row>
    <row r="67" spans="1:51" ht="23.25" hidden="1" customHeight="1" x14ac:dyDescent="0.15">
      <c r="A67" s="831"/>
      <c r="B67" s="832"/>
      <c r="C67" s="832"/>
      <c r="D67" s="832"/>
      <c r="E67" s="832"/>
      <c r="F67" s="833"/>
      <c r="G67" s="959" t="s">
        <v>186</v>
      </c>
      <c r="H67" s="942"/>
      <c r="I67" s="943"/>
      <c r="J67" s="943"/>
      <c r="K67" s="943"/>
      <c r="L67" s="943"/>
      <c r="M67" s="943"/>
      <c r="N67" s="943"/>
      <c r="O67" s="944"/>
      <c r="P67" s="942"/>
      <c r="Q67" s="943"/>
      <c r="R67" s="943"/>
      <c r="S67" s="943"/>
      <c r="T67" s="943"/>
      <c r="U67" s="943"/>
      <c r="V67" s="944"/>
      <c r="W67" s="948"/>
      <c r="X67" s="949"/>
      <c r="Y67" s="929" t="s">
        <v>12</v>
      </c>
      <c r="Z67" s="929"/>
      <c r="AA67" s="930"/>
      <c r="AB67" s="931" t="s">
        <v>288</v>
      </c>
      <c r="AC67" s="931"/>
      <c r="AD67" s="931"/>
      <c r="AE67" s="349"/>
      <c r="AF67" s="350"/>
      <c r="AG67" s="350"/>
      <c r="AH67" s="350"/>
      <c r="AI67" s="349"/>
      <c r="AJ67" s="350"/>
      <c r="AK67" s="350"/>
      <c r="AL67" s="350"/>
      <c r="AM67" s="349"/>
      <c r="AN67" s="350"/>
      <c r="AO67" s="350"/>
      <c r="AP67" s="350"/>
      <c r="AQ67" s="349"/>
      <c r="AR67" s="350"/>
      <c r="AS67" s="350"/>
      <c r="AT67" s="796"/>
      <c r="AU67" s="350"/>
      <c r="AV67" s="350"/>
      <c r="AW67" s="350"/>
      <c r="AX67" s="351"/>
      <c r="AY67">
        <f t="shared" ref="AY67:AY72" si="8">$AY$65</f>
        <v>0</v>
      </c>
    </row>
    <row r="68" spans="1:51" ht="23.25" hidden="1" customHeight="1" x14ac:dyDescent="0.15">
      <c r="A68" s="831"/>
      <c r="B68" s="832"/>
      <c r="C68" s="832"/>
      <c r="D68" s="832"/>
      <c r="E68" s="832"/>
      <c r="F68" s="833"/>
      <c r="G68" s="919"/>
      <c r="H68" s="945"/>
      <c r="I68" s="946"/>
      <c r="J68" s="946"/>
      <c r="K68" s="946"/>
      <c r="L68" s="946"/>
      <c r="M68" s="946"/>
      <c r="N68" s="946"/>
      <c r="O68" s="947"/>
      <c r="P68" s="945"/>
      <c r="Q68" s="946"/>
      <c r="R68" s="946"/>
      <c r="S68" s="946"/>
      <c r="T68" s="946"/>
      <c r="U68" s="946"/>
      <c r="V68" s="947"/>
      <c r="W68" s="950"/>
      <c r="X68" s="951"/>
      <c r="Y68" s="116" t="s">
        <v>53</v>
      </c>
      <c r="Z68" s="116"/>
      <c r="AA68" s="117"/>
      <c r="AB68" s="954" t="s">
        <v>288</v>
      </c>
      <c r="AC68" s="954"/>
      <c r="AD68" s="954"/>
      <c r="AE68" s="349"/>
      <c r="AF68" s="350"/>
      <c r="AG68" s="350"/>
      <c r="AH68" s="350"/>
      <c r="AI68" s="349"/>
      <c r="AJ68" s="350"/>
      <c r="AK68" s="350"/>
      <c r="AL68" s="350"/>
      <c r="AM68" s="349"/>
      <c r="AN68" s="350"/>
      <c r="AO68" s="350"/>
      <c r="AP68" s="350"/>
      <c r="AQ68" s="349"/>
      <c r="AR68" s="350"/>
      <c r="AS68" s="350"/>
      <c r="AT68" s="796"/>
      <c r="AU68" s="350"/>
      <c r="AV68" s="350"/>
      <c r="AW68" s="350"/>
      <c r="AX68" s="351"/>
      <c r="AY68">
        <f t="shared" si="8"/>
        <v>0</v>
      </c>
    </row>
    <row r="69" spans="1:51" ht="23.25" hidden="1" customHeight="1" x14ac:dyDescent="0.15">
      <c r="A69" s="831"/>
      <c r="B69" s="832"/>
      <c r="C69" s="832"/>
      <c r="D69" s="832"/>
      <c r="E69" s="832"/>
      <c r="F69" s="833"/>
      <c r="G69" s="960"/>
      <c r="H69" s="945"/>
      <c r="I69" s="946"/>
      <c r="J69" s="946"/>
      <c r="K69" s="946"/>
      <c r="L69" s="946"/>
      <c r="M69" s="946"/>
      <c r="N69" s="946"/>
      <c r="O69" s="947"/>
      <c r="P69" s="945"/>
      <c r="Q69" s="946"/>
      <c r="R69" s="946"/>
      <c r="S69" s="946"/>
      <c r="T69" s="946"/>
      <c r="U69" s="946"/>
      <c r="V69" s="947"/>
      <c r="W69" s="952"/>
      <c r="X69" s="953"/>
      <c r="Y69" s="116" t="s">
        <v>13</v>
      </c>
      <c r="Z69" s="116"/>
      <c r="AA69" s="117"/>
      <c r="AB69" s="955" t="s">
        <v>289</v>
      </c>
      <c r="AC69" s="955"/>
      <c r="AD69" s="955"/>
      <c r="AE69" s="357"/>
      <c r="AF69" s="358"/>
      <c r="AG69" s="358"/>
      <c r="AH69" s="358"/>
      <c r="AI69" s="357"/>
      <c r="AJ69" s="358"/>
      <c r="AK69" s="358"/>
      <c r="AL69" s="358"/>
      <c r="AM69" s="357"/>
      <c r="AN69" s="358"/>
      <c r="AO69" s="358"/>
      <c r="AP69" s="358"/>
      <c r="AQ69" s="349"/>
      <c r="AR69" s="350"/>
      <c r="AS69" s="350"/>
      <c r="AT69" s="796"/>
      <c r="AU69" s="350"/>
      <c r="AV69" s="350"/>
      <c r="AW69" s="350"/>
      <c r="AX69" s="351"/>
      <c r="AY69">
        <f t="shared" si="8"/>
        <v>0</v>
      </c>
    </row>
    <row r="70" spans="1:51" ht="23.25" hidden="1" customHeight="1" x14ac:dyDescent="0.15">
      <c r="A70" s="831" t="s">
        <v>275</v>
      </c>
      <c r="B70" s="832"/>
      <c r="C70" s="832"/>
      <c r="D70" s="832"/>
      <c r="E70" s="832"/>
      <c r="F70" s="833"/>
      <c r="G70" s="919" t="s">
        <v>187</v>
      </c>
      <c r="H70" s="920"/>
      <c r="I70" s="920"/>
      <c r="J70" s="920"/>
      <c r="K70" s="920"/>
      <c r="L70" s="920"/>
      <c r="M70" s="920"/>
      <c r="N70" s="920"/>
      <c r="O70" s="920"/>
      <c r="P70" s="920"/>
      <c r="Q70" s="920"/>
      <c r="R70" s="920"/>
      <c r="S70" s="920"/>
      <c r="T70" s="920"/>
      <c r="U70" s="920"/>
      <c r="V70" s="920"/>
      <c r="W70" s="923" t="s">
        <v>287</v>
      </c>
      <c r="X70" s="924"/>
      <c r="Y70" s="929" t="s">
        <v>12</v>
      </c>
      <c r="Z70" s="929"/>
      <c r="AA70" s="930"/>
      <c r="AB70" s="931" t="s">
        <v>288</v>
      </c>
      <c r="AC70" s="931"/>
      <c r="AD70" s="931"/>
      <c r="AE70" s="349"/>
      <c r="AF70" s="350"/>
      <c r="AG70" s="350"/>
      <c r="AH70" s="350"/>
      <c r="AI70" s="349"/>
      <c r="AJ70" s="350"/>
      <c r="AK70" s="350"/>
      <c r="AL70" s="350"/>
      <c r="AM70" s="349"/>
      <c r="AN70" s="350"/>
      <c r="AO70" s="350"/>
      <c r="AP70" s="350"/>
      <c r="AQ70" s="349"/>
      <c r="AR70" s="350"/>
      <c r="AS70" s="350"/>
      <c r="AT70" s="796"/>
      <c r="AU70" s="350"/>
      <c r="AV70" s="350"/>
      <c r="AW70" s="350"/>
      <c r="AX70" s="351"/>
      <c r="AY70">
        <f t="shared" si="8"/>
        <v>0</v>
      </c>
    </row>
    <row r="71" spans="1:51" ht="23.25" hidden="1" customHeight="1" x14ac:dyDescent="0.15">
      <c r="A71" s="831"/>
      <c r="B71" s="832"/>
      <c r="C71" s="832"/>
      <c r="D71" s="832"/>
      <c r="E71" s="832"/>
      <c r="F71" s="833"/>
      <c r="G71" s="919"/>
      <c r="H71" s="921"/>
      <c r="I71" s="921"/>
      <c r="J71" s="921"/>
      <c r="K71" s="921"/>
      <c r="L71" s="921"/>
      <c r="M71" s="921"/>
      <c r="N71" s="921"/>
      <c r="O71" s="921"/>
      <c r="P71" s="921"/>
      <c r="Q71" s="921"/>
      <c r="R71" s="921"/>
      <c r="S71" s="921"/>
      <c r="T71" s="921"/>
      <c r="U71" s="921"/>
      <c r="V71" s="921"/>
      <c r="W71" s="925"/>
      <c r="X71" s="926"/>
      <c r="Y71" s="116" t="s">
        <v>53</v>
      </c>
      <c r="Z71" s="116"/>
      <c r="AA71" s="117"/>
      <c r="AB71" s="954" t="s">
        <v>288</v>
      </c>
      <c r="AC71" s="954"/>
      <c r="AD71" s="954"/>
      <c r="AE71" s="349"/>
      <c r="AF71" s="350"/>
      <c r="AG71" s="350"/>
      <c r="AH71" s="350"/>
      <c r="AI71" s="349"/>
      <c r="AJ71" s="350"/>
      <c r="AK71" s="350"/>
      <c r="AL71" s="350"/>
      <c r="AM71" s="349"/>
      <c r="AN71" s="350"/>
      <c r="AO71" s="350"/>
      <c r="AP71" s="350"/>
      <c r="AQ71" s="349"/>
      <c r="AR71" s="350"/>
      <c r="AS71" s="350"/>
      <c r="AT71" s="796"/>
      <c r="AU71" s="350"/>
      <c r="AV71" s="350"/>
      <c r="AW71" s="350"/>
      <c r="AX71" s="351"/>
      <c r="AY71">
        <f t="shared" si="8"/>
        <v>0</v>
      </c>
    </row>
    <row r="72" spans="1:51" ht="23.25" hidden="1" customHeight="1" x14ac:dyDescent="0.15">
      <c r="A72" s="834"/>
      <c r="B72" s="835"/>
      <c r="C72" s="835"/>
      <c r="D72" s="835"/>
      <c r="E72" s="835"/>
      <c r="F72" s="836"/>
      <c r="G72" s="919"/>
      <c r="H72" s="922"/>
      <c r="I72" s="922"/>
      <c r="J72" s="922"/>
      <c r="K72" s="922"/>
      <c r="L72" s="922"/>
      <c r="M72" s="922"/>
      <c r="N72" s="922"/>
      <c r="O72" s="922"/>
      <c r="P72" s="922"/>
      <c r="Q72" s="922"/>
      <c r="R72" s="922"/>
      <c r="S72" s="922"/>
      <c r="T72" s="922"/>
      <c r="U72" s="922"/>
      <c r="V72" s="922"/>
      <c r="W72" s="927"/>
      <c r="X72" s="928"/>
      <c r="Y72" s="116" t="s">
        <v>13</v>
      </c>
      <c r="Z72" s="116"/>
      <c r="AA72" s="117"/>
      <c r="AB72" s="955" t="s">
        <v>289</v>
      </c>
      <c r="AC72" s="955"/>
      <c r="AD72" s="955"/>
      <c r="AE72" s="357"/>
      <c r="AF72" s="358"/>
      <c r="AG72" s="358"/>
      <c r="AH72" s="358"/>
      <c r="AI72" s="357"/>
      <c r="AJ72" s="358"/>
      <c r="AK72" s="358"/>
      <c r="AL72" s="358"/>
      <c r="AM72" s="357"/>
      <c r="AN72" s="358"/>
      <c r="AO72" s="358"/>
      <c r="AP72" s="918"/>
      <c r="AQ72" s="349"/>
      <c r="AR72" s="350"/>
      <c r="AS72" s="350"/>
      <c r="AT72" s="796"/>
      <c r="AU72" s="350"/>
      <c r="AV72" s="350"/>
      <c r="AW72" s="350"/>
      <c r="AX72" s="351"/>
      <c r="AY72">
        <f t="shared" si="8"/>
        <v>0</v>
      </c>
    </row>
    <row r="73" spans="1:51" ht="18.75" hidden="1" customHeight="1" x14ac:dyDescent="0.15">
      <c r="A73" s="817" t="s">
        <v>271</v>
      </c>
      <c r="B73" s="818"/>
      <c r="C73" s="818"/>
      <c r="D73" s="818"/>
      <c r="E73" s="818"/>
      <c r="F73" s="819"/>
      <c r="G73" s="788"/>
      <c r="H73" s="185" t="s">
        <v>145</v>
      </c>
      <c r="I73" s="185"/>
      <c r="J73" s="185"/>
      <c r="K73" s="185"/>
      <c r="L73" s="185"/>
      <c r="M73" s="185"/>
      <c r="N73" s="185"/>
      <c r="O73" s="186"/>
      <c r="P73" s="201" t="s">
        <v>58</v>
      </c>
      <c r="Q73" s="185"/>
      <c r="R73" s="185"/>
      <c r="S73" s="185"/>
      <c r="T73" s="185"/>
      <c r="U73" s="185"/>
      <c r="V73" s="185"/>
      <c r="W73" s="185"/>
      <c r="X73" s="186"/>
      <c r="Y73" s="790"/>
      <c r="Z73" s="791"/>
      <c r="AA73" s="792"/>
      <c r="AB73" s="201" t="s">
        <v>11</v>
      </c>
      <c r="AC73" s="185"/>
      <c r="AD73" s="186"/>
      <c r="AE73" s="321" t="s">
        <v>308</v>
      </c>
      <c r="AF73" s="321"/>
      <c r="AG73" s="321"/>
      <c r="AH73" s="321"/>
      <c r="AI73" s="321" t="s">
        <v>330</v>
      </c>
      <c r="AJ73" s="321"/>
      <c r="AK73" s="321"/>
      <c r="AL73" s="321"/>
      <c r="AM73" s="321" t="s">
        <v>427</v>
      </c>
      <c r="AN73" s="321"/>
      <c r="AO73" s="321"/>
      <c r="AP73" s="321"/>
      <c r="AQ73" s="201" t="s">
        <v>184</v>
      </c>
      <c r="AR73" s="185"/>
      <c r="AS73" s="185"/>
      <c r="AT73" s="186"/>
      <c r="AU73" s="259" t="s">
        <v>133</v>
      </c>
      <c r="AV73" s="162"/>
      <c r="AW73" s="162"/>
      <c r="AX73" s="163"/>
      <c r="AY73">
        <f>COUNTA($H$75)</f>
        <v>0</v>
      </c>
    </row>
    <row r="74" spans="1:51" ht="18.75" hidden="1" customHeight="1" x14ac:dyDescent="0.15">
      <c r="A74" s="820"/>
      <c r="B74" s="821"/>
      <c r="C74" s="821"/>
      <c r="D74" s="821"/>
      <c r="E74" s="821"/>
      <c r="F74" s="822"/>
      <c r="G74" s="789"/>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185</v>
      </c>
      <c r="AT74" s="188"/>
      <c r="AU74" s="217"/>
      <c r="AV74" s="164"/>
      <c r="AW74" s="165" t="s">
        <v>175</v>
      </c>
      <c r="AX74" s="166"/>
      <c r="AY74">
        <f>$AY$73</f>
        <v>0</v>
      </c>
    </row>
    <row r="75" spans="1:51" ht="23.25" hidden="1" customHeight="1" x14ac:dyDescent="0.15">
      <c r="A75" s="820"/>
      <c r="B75" s="821"/>
      <c r="C75" s="821"/>
      <c r="D75" s="821"/>
      <c r="E75" s="821"/>
      <c r="F75" s="822"/>
      <c r="G75" s="763" t="s">
        <v>186</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20"/>
      <c r="B76" s="821"/>
      <c r="C76" s="821"/>
      <c r="D76" s="821"/>
      <c r="E76" s="821"/>
      <c r="F76" s="822"/>
      <c r="G76" s="764"/>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20"/>
      <c r="B77" s="821"/>
      <c r="C77" s="821"/>
      <c r="D77" s="821"/>
      <c r="E77" s="821"/>
      <c r="F77" s="822"/>
      <c r="G77" s="765"/>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892" t="s">
        <v>301</v>
      </c>
      <c r="B78" s="893"/>
      <c r="C78" s="893"/>
      <c r="D78" s="893"/>
      <c r="E78" s="890" t="s">
        <v>249</v>
      </c>
      <c r="F78" s="891"/>
      <c r="G78" s="45" t="s">
        <v>187</v>
      </c>
      <c r="H78" s="774"/>
      <c r="I78" s="231"/>
      <c r="J78" s="231"/>
      <c r="K78" s="231"/>
      <c r="L78" s="231"/>
      <c r="M78" s="231"/>
      <c r="N78" s="231"/>
      <c r="O78" s="775"/>
      <c r="P78" s="248"/>
      <c r="Q78" s="248"/>
      <c r="R78" s="248"/>
      <c r="S78" s="248"/>
      <c r="T78" s="248"/>
      <c r="U78" s="248"/>
      <c r="V78" s="248"/>
      <c r="W78" s="248"/>
      <c r="X78" s="24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c r="AY78">
        <f t="shared" si="9"/>
        <v>0</v>
      </c>
    </row>
    <row r="79" spans="1:51" ht="18.75" hidden="1" customHeight="1" x14ac:dyDescent="0.15">
      <c r="A79" s="793" t="s">
        <v>148</v>
      </c>
      <c r="B79" s="794"/>
      <c r="C79" s="794"/>
      <c r="D79" s="794"/>
      <c r="E79" s="794"/>
      <c r="F79" s="794"/>
      <c r="G79" s="794"/>
      <c r="H79" s="794"/>
      <c r="I79" s="794"/>
      <c r="J79" s="794"/>
      <c r="K79" s="794"/>
      <c r="L79" s="794"/>
      <c r="M79" s="794"/>
      <c r="N79" s="794"/>
      <c r="O79" s="794"/>
      <c r="P79" s="794"/>
      <c r="Q79" s="794"/>
      <c r="R79" s="794"/>
      <c r="S79" s="794"/>
      <c r="T79" s="794"/>
      <c r="U79" s="794"/>
      <c r="V79" s="794"/>
      <c r="W79" s="794"/>
      <c r="X79" s="794"/>
      <c r="Y79" s="794"/>
      <c r="Z79" s="794"/>
      <c r="AA79" s="794"/>
      <c r="AB79" s="794"/>
      <c r="AC79" s="794"/>
      <c r="AD79" s="794"/>
      <c r="AE79" s="794"/>
      <c r="AF79" s="794"/>
      <c r="AG79" s="794"/>
      <c r="AH79" s="794"/>
      <c r="AI79" s="794"/>
      <c r="AJ79" s="794"/>
      <c r="AK79" s="794"/>
      <c r="AL79" s="794"/>
      <c r="AM79" s="794"/>
      <c r="AN79" s="794"/>
      <c r="AO79" s="112" t="s">
        <v>265</v>
      </c>
      <c r="AP79" s="113"/>
      <c r="AQ79" s="113"/>
      <c r="AR79" s="62" t="s">
        <v>263</v>
      </c>
      <c r="AS79" s="112"/>
      <c r="AT79" s="113"/>
      <c r="AU79" s="113"/>
      <c r="AV79" s="113"/>
      <c r="AW79" s="113"/>
      <c r="AX79" s="114"/>
      <c r="AY79">
        <f>COUNTIF($AR$79,"☑")</f>
        <v>0</v>
      </c>
    </row>
    <row r="80" spans="1:51" ht="18.75" hidden="1" customHeight="1" x14ac:dyDescent="0.15">
      <c r="A80" s="501" t="s">
        <v>146</v>
      </c>
      <c r="B80" s="826" t="s">
        <v>262</v>
      </c>
      <c r="C80" s="827"/>
      <c r="D80" s="827"/>
      <c r="E80" s="827"/>
      <c r="F80" s="828"/>
      <c r="G80" s="761" t="s">
        <v>138</v>
      </c>
      <c r="H80" s="761"/>
      <c r="I80" s="761"/>
      <c r="J80" s="761"/>
      <c r="K80" s="761"/>
      <c r="L80" s="761"/>
      <c r="M80" s="761"/>
      <c r="N80" s="761"/>
      <c r="O80" s="761"/>
      <c r="P80" s="761"/>
      <c r="Q80" s="761"/>
      <c r="R80" s="761"/>
      <c r="S80" s="761"/>
      <c r="T80" s="761"/>
      <c r="U80" s="761"/>
      <c r="V80" s="761"/>
      <c r="W80" s="761"/>
      <c r="X80" s="761"/>
      <c r="Y80" s="761"/>
      <c r="Z80" s="761"/>
      <c r="AA80" s="762"/>
      <c r="AB80" s="760" t="s">
        <v>618</v>
      </c>
      <c r="AC80" s="761"/>
      <c r="AD80" s="761"/>
      <c r="AE80" s="761"/>
      <c r="AF80" s="761"/>
      <c r="AG80" s="761"/>
      <c r="AH80" s="761"/>
      <c r="AI80" s="761"/>
      <c r="AJ80" s="761"/>
      <c r="AK80" s="761"/>
      <c r="AL80" s="761"/>
      <c r="AM80" s="761"/>
      <c r="AN80" s="761"/>
      <c r="AO80" s="761"/>
      <c r="AP80" s="761"/>
      <c r="AQ80" s="761"/>
      <c r="AR80" s="761"/>
      <c r="AS80" s="761"/>
      <c r="AT80" s="761"/>
      <c r="AU80" s="761"/>
      <c r="AV80" s="761"/>
      <c r="AW80" s="761"/>
      <c r="AX80" s="862"/>
      <c r="AY80">
        <f>COUNTA($G$82)</f>
        <v>0</v>
      </c>
    </row>
    <row r="81" spans="1:60" ht="22.5" hidden="1" customHeight="1" x14ac:dyDescent="0.15">
      <c r="A81" s="502"/>
      <c r="B81" s="829"/>
      <c r="C81" s="534"/>
      <c r="D81" s="534"/>
      <c r="E81" s="534"/>
      <c r="F81" s="535"/>
      <c r="G81" s="361"/>
      <c r="H81" s="361"/>
      <c r="I81" s="361"/>
      <c r="J81" s="361"/>
      <c r="K81" s="361"/>
      <c r="L81" s="361"/>
      <c r="M81" s="361"/>
      <c r="N81" s="361"/>
      <c r="O81" s="361"/>
      <c r="P81" s="361"/>
      <c r="Q81" s="361"/>
      <c r="R81" s="361"/>
      <c r="S81" s="361"/>
      <c r="T81" s="361"/>
      <c r="U81" s="361"/>
      <c r="V81" s="361"/>
      <c r="W81" s="361"/>
      <c r="X81" s="361"/>
      <c r="Y81" s="361"/>
      <c r="Z81" s="361"/>
      <c r="AA81" s="550"/>
      <c r="AB81" s="562"/>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2"/>
      <c r="B82" s="829"/>
      <c r="C82" s="534"/>
      <c r="D82" s="534"/>
      <c r="E82" s="534"/>
      <c r="F82" s="535"/>
      <c r="G82" s="483"/>
      <c r="H82" s="483"/>
      <c r="I82" s="483"/>
      <c r="J82" s="483"/>
      <c r="K82" s="483"/>
      <c r="L82" s="483"/>
      <c r="M82" s="483"/>
      <c r="N82" s="483"/>
      <c r="O82" s="483"/>
      <c r="P82" s="483"/>
      <c r="Q82" s="483"/>
      <c r="R82" s="483"/>
      <c r="S82" s="483"/>
      <c r="T82" s="483"/>
      <c r="U82" s="483"/>
      <c r="V82" s="483"/>
      <c r="W82" s="483"/>
      <c r="X82" s="483"/>
      <c r="Y82" s="483"/>
      <c r="Z82" s="483"/>
      <c r="AA82" s="734"/>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c r="AY82">
        <f t="shared" ref="AY82:AY89" si="10">$AY$80</f>
        <v>0</v>
      </c>
    </row>
    <row r="83" spans="1:60" ht="22.5" hidden="1" customHeight="1" x14ac:dyDescent="0.15">
      <c r="A83" s="502"/>
      <c r="B83" s="829"/>
      <c r="C83" s="534"/>
      <c r="D83" s="534"/>
      <c r="E83" s="534"/>
      <c r="F83" s="535"/>
      <c r="G83" s="486"/>
      <c r="H83" s="486"/>
      <c r="I83" s="486"/>
      <c r="J83" s="486"/>
      <c r="K83" s="486"/>
      <c r="L83" s="486"/>
      <c r="M83" s="486"/>
      <c r="N83" s="486"/>
      <c r="O83" s="486"/>
      <c r="P83" s="486"/>
      <c r="Q83" s="486"/>
      <c r="R83" s="486"/>
      <c r="S83" s="486"/>
      <c r="T83" s="486"/>
      <c r="U83" s="486"/>
      <c r="V83" s="486"/>
      <c r="W83" s="486"/>
      <c r="X83" s="486"/>
      <c r="Y83" s="486"/>
      <c r="Z83" s="486"/>
      <c r="AA83" s="735"/>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c r="AY83">
        <f t="shared" si="10"/>
        <v>0</v>
      </c>
    </row>
    <row r="84" spans="1:60" ht="19.5" hidden="1" customHeight="1" x14ac:dyDescent="0.15">
      <c r="A84" s="502"/>
      <c r="B84" s="830"/>
      <c r="C84" s="536"/>
      <c r="D84" s="536"/>
      <c r="E84" s="536"/>
      <c r="F84" s="537"/>
      <c r="G84" s="489"/>
      <c r="H84" s="489"/>
      <c r="I84" s="489"/>
      <c r="J84" s="489"/>
      <c r="K84" s="489"/>
      <c r="L84" s="489"/>
      <c r="M84" s="489"/>
      <c r="N84" s="489"/>
      <c r="O84" s="489"/>
      <c r="P84" s="489"/>
      <c r="Q84" s="489"/>
      <c r="R84" s="489"/>
      <c r="S84" s="489"/>
      <c r="T84" s="489"/>
      <c r="U84" s="489"/>
      <c r="V84" s="489"/>
      <c r="W84" s="489"/>
      <c r="X84" s="489"/>
      <c r="Y84" s="489"/>
      <c r="Z84" s="489"/>
      <c r="AA84" s="736"/>
      <c r="AB84" s="488"/>
      <c r="AC84" s="489"/>
      <c r="AD84" s="489"/>
      <c r="AE84" s="486"/>
      <c r="AF84" s="486"/>
      <c r="AG84" s="486"/>
      <c r="AH84" s="486"/>
      <c r="AI84" s="486"/>
      <c r="AJ84" s="486"/>
      <c r="AK84" s="486"/>
      <c r="AL84" s="486"/>
      <c r="AM84" s="486"/>
      <c r="AN84" s="486"/>
      <c r="AO84" s="486"/>
      <c r="AP84" s="486"/>
      <c r="AQ84" s="486"/>
      <c r="AR84" s="486"/>
      <c r="AS84" s="486"/>
      <c r="AT84" s="486"/>
      <c r="AU84" s="489"/>
      <c r="AV84" s="489"/>
      <c r="AW84" s="489"/>
      <c r="AX84" s="490"/>
      <c r="AY84">
        <f t="shared" si="10"/>
        <v>0</v>
      </c>
    </row>
    <row r="85" spans="1:60" ht="18.75" hidden="1" customHeight="1" x14ac:dyDescent="0.15">
      <c r="A85" s="502"/>
      <c r="B85" s="534" t="s">
        <v>144</v>
      </c>
      <c r="C85" s="534"/>
      <c r="D85" s="534"/>
      <c r="E85" s="534"/>
      <c r="F85" s="535"/>
      <c r="G85" s="776" t="s">
        <v>60</v>
      </c>
      <c r="H85" s="761"/>
      <c r="I85" s="761"/>
      <c r="J85" s="761"/>
      <c r="K85" s="761"/>
      <c r="L85" s="761"/>
      <c r="M85" s="761"/>
      <c r="N85" s="761"/>
      <c r="O85" s="762"/>
      <c r="P85" s="760" t="s">
        <v>62</v>
      </c>
      <c r="Q85" s="761"/>
      <c r="R85" s="761"/>
      <c r="S85" s="761"/>
      <c r="T85" s="761"/>
      <c r="U85" s="761"/>
      <c r="V85" s="761"/>
      <c r="W85" s="761"/>
      <c r="X85" s="762"/>
      <c r="Y85" s="189"/>
      <c r="Z85" s="190"/>
      <c r="AA85" s="191"/>
      <c r="AB85" s="440" t="s">
        <v>11</v>
      </c>
      <c r="AC85" s="441"/>
      <c r="AD85" s="442"/>
      <c r="AE85" s="321" t="s">
        <v>308</v>
      </c>
      <c r="AF85" s="321"/>
      <c r="AG85" s="321"/>
      <c r="AH85" s="321"/>
      <c r="AI85" s="321" t="s">
        <v>330</v>
      </c>
      <c r="AJ85" s="321"/>
      <c r="AK85" s="321"/>
      <c r="AL85" s="321"/>
      <c r="AM85" s="321" t="s">
        <v>427</v>
      </c>
      <c r="AN85" s="321"/>
      <c r="AO85" s="321"/>
      <c r="AP85" s="321"/>
      <c r="AQ85" s="201" t="s">
        <v>184</v>
      </c>
      <c r="AR85" s="185"/>
      <c r="AS85" s="185"/>
      <c r="AT85" s="186"/>
      <c r="AU85" s="355" t="s">
        <v>133</v>
      </c>
      <c r="AV85" s="355"/>
      <c r="AW85" s="355"/>
      <c r="AX85" s="356"/>
      <c r="AY85">
        <f t="shared" si="10"/>
        <v>0</v>
      </c>
      <c r="AZ85" s="10"/>
      <c r="BA85" s="10"/>
      <c r="BB85" s="10"/>
      <c r="BC85" s="10"/>
    </row>
    <row r="86" spans="1:60" ht="18.75" hidden="1" customHeight="1" x14ac:dyDescent="0.15">
      <c r="A86" s="502"/>
      <c r="B86" s="534"/>
      <c r="C86" s="534"/>
      <c r="D86" s="534"/>
      <c r="E86" s="534"/>
      <c r="F86" s="535"/>
      <c r="G86" s="549"/>
      <c r="H86" s="361"/>
      <c r="I86" s="361"/>
      <c r="J86" s="361"/>
      <c r="K86" s="361"/>
      <c r="L86" s="361"/>
      <c r="M86" s="361"/>
      <c r="N86" s="361"/>
      <c r="O86" s="550"/>
      <c r="P86" s="562"/>
      <c r="Q86" s="361"/>
      <c r="R86" s="361"/>
      <c r="S86" s="361"/>
      <c r="T86" s="361"/>
      <c r="U86" s="361"/>
      <c r="V86" s="361"/>
      <c r="W86" s="361"/>
      <c r="X86" s="550"/>
      <c r="Y86" s="189"/>
      <c r="Z86" s="190"/>
      <c r="AA86" s="191"/>
      <c r="AB86" s="318"/>
      <c r="AC86" s="319"/>
      <c r="AD86" s="320"/>
      <c r="AE86" s="321"/>
      <c r="AF86" s="321"/>
      <c r="AG86" s="321"/>
      <c r="AH86" s="321"/>
      <c r="AI86" s="321"/>
      <c r="AJ86" s="321"/>
      <c r="AK86" s="321"/>
      <c r="AL86" s="321"/>
      <c r="AM86" s="321"/>
      <c r="AN86" s="321"/>
      <c r="AO86" s="321"/>
      <c r="AP86" s="321"/>
      <c r="AQ86" s="256"/>
      <c r="AR86" s="257"/>
      <c r="AS86" s="165" t="s">
        <v>185</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2"/>
      <c r="B87" s="534"/>
      <c r="C87" s="534"/>
      <c r="D87" s="534"/>
      <c r="E87" s="534"/>
      <c r="F87" s="535"/>
      <c r="G87" s="218"/>
      <c r="H87" s="177"/>
      <c r="I87" s="177"/>
      <c r="J87" s="177"/>
      <c r="K87" s="177"/>
      <c r="L87" s="177"/>
      <c r="M87" s="177"/>
      <c r="N87" s="177"/>
      <c r="O87" s="219"/>
      <c r="P87" s="177"/>
      <c r="Q87" s="781"/>
      <c r="R87" s="781"/>
      <c r="S87" s="781"/>
      <c r="T87" s="781"/>
      <c r="U87" s="781"/>
      <c r="V87" s="781"/>
      <c r="W87" s="781"/>
      <c r="X87" s="782"/>
      <c r="Y87" s="737" t="s">
        <v>61</v>
      </c>
      <c r="Z87" s="738"/>
      <c r="AA87" s="739"/>
      <c r="AB87" s="533"/>
      <c r="AC87" s="533"/>
      <c r="AD87" s="533"/>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2"/>
      <c r="B88" s="534"/>
      <c r="C88" s="534"/>
      <c r="D88" s="534"/>
      <c r="E88" s="534"/>
      <c r="F88" s="535"/>
      <c r="G88" s="220"/>
      <c r="H88" s="221"/>
      <c r="I88" s="221"/>
      <c r="J88" s="221"/>
      <c r="K88" s="221"/>
      <c r="L88" s="221"/>
      <c r="M88" s="221"/>
      <c r="N88" s="221"/>
      <c r="O88" s="222"/>
      <c r="P88" s="783"/>
      <c r="Q88" s="783"/>
      <c r="R88" s="783"/>
      <c r="S88" s="783"/>
      <c r="T88" s="783"/>
      <c r="U88" s="783"/>
      <c r="V88" s="783"/>
      <c r="W88" s="783"/>
      <c r="X88" s="784"/>
      <c r="Y88" s="714" t="s">
        <v>53</v>
      </c>
      <c r="Z88" s="715"/>
      <c r="AA88" s="716"/>
      <c r="AB88" s="504"/>
      <c r="AC88" s="504"/>
      <c r="AD88" s="504"/>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2"/>
      <c r="B89" s="536"/>
      <c r="C89" s="536"/>
      <c r="D89" s="536"/>
      <c r="E89" s="536"/>
      <c r="F89" s="537"/>
      <c r="G89" s="223"/>
      <c r="H89" s="180"/>
      <c r="I89" s="180"/>
      <c r="J89" s="180"/>
      <c r="K89" s="180"/>
      <c r="L89" s="180"/>
      <c r="M89" s="180"/>
      <c r="N89" s="180"/>
      <c r="O89" s="224"/>
      <c r="P89" s="290"/>
      <c r="Q89" s="290"/>
      <c r="R89" s="290"/>
      <c r="S89" s="290"/>
      <c r="T89" s="290"/>
      <c r="U89" s="290"/>
      <c r="V89" s="290"/>
      <c r="W89" s="290"/>
      <c r="X89" s="785"/>
      <c r="Y89" s="714" t="s">
        <v>13</v>
      </c>
      <c r="Z89" s="715"/>
      <c r="AA89" s="716"/>
      <c r="AB89" s="443" t="s">
        <v>14</v>
      </c>
      <c r="AC89" s="443"/>
      <c r="AD89" s="443"/>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2"/>
      <c r="B90" s="534" t="s">
        <v>144</v>
      </c>
      <c r="C90" s="534"/>
      <c r="D90" s="534"/>
      <c r="E90" s="534"/>
      <c r="F90" s="535"/>
      <c r="G90" s="776" t="s">
        <v>60</v>
      </c>
      <c r="H90" s="761"/>
      <c r="I90" s="761"/>
      <c r="J90" s="761"/>
      <c r="K90" s="761"/>
      <c r="L90" s="761"/>
      <c r="M90" s="761"/>
      <c r="N90" s="761"/>
      <c r="O90" s="762"/>
      <c r="P90" s="760" t="s">
        <v>62</v>
      </c>
      <c r="Q90" s="761"/>
      <c r="R90" s="761"/>
      <c r="S90" s="761"/>
      <c r="T90" s="761"/>
      <c r="U90" s="761"/>
      <c r="V90" s="761"/>
      <c r="W90" s="761"/>
      <c r="X90" s="762"/>
      <c r="Y90" s="189"/>
      <c r="Z90" s="190"/>
      <c r="AA90" s="191"/>
      <c r="AB90" s="440" t="s">
        <v>11</v>
      </c>
      <c r="AC90" s="441"/>
      <c r="AD90" s="442"/>
      <c r="AE90" s="321" t="s">
        <v>308</v>
      </c>
      <c r="AF90" s="321"/>
      <c r="AG90" s="321"/>
      <c r="AH90" s="321"/>
      <c r="AI90" s="321" t="s">
        <v>330</v>
      </c>
      <c r="AJ90" s="321"/>
      <c r="AK90" s="321"/>
      <c r="AL90" s="321"/>
      <c r="AM90" s="321" t="s">
        <v>427</v>
      </c>
      <c r="AN90" s="321"/>
      <c r="AO90" s="321"/>
      <c r="AP90" s="321"/>
      <c r="AQ90" s="201" t="s">
        <v>184</v>
      </c>
      <c r="AR90" s="185"/>
      <c r="AS90" s="185"/>
      <c r="AT90" s="186"/>
      <c r="AU90" s="355" t="s">
        <v>133</v>
      </c>
      <c r="AV90" s="355"/>
      <c r="AW90" s="355"/>
      <c r="AX90" s="356"/>
      <c r="AY90">
        <f>COUNTA($G$92)</f>
        <v>0</v>
      </c>
    </row>
    <row r="91" spans="1:60" ht="18.75" hidden="1" customHeight="1" x14ac:dyDescent="0.15">
      <c r="A91" s="502"/>
      <c r="B91" s="534"/>
      <c r="C91" s="534"/>
      <c r="D91" s="534"/>
      <c r="E91" s="534"/>
      <c r="F91" s="535"/>
      <c r="G91" s="549"/>
      <c r="H91" s="361"/>
      <c r="I91" s="361"/>
      <c r="J91" s="361"/>
      <c r="K91" s="361"/>
      <c r="L91" s="361"/>
      <c r="M91" s="361"/>
      <c r="N91" s="361"/>
      <c r="O91" s="550"/>
      <c r="P91" s="562"/>
      <c r="Q91" s="361"/>
      <c r="R91" s="361"/>
      <c r="S91" s="361"/>
      <c r="T91" s="361"/>
      <c r="U91" s="361"/>
      <c r="V91" s="361"/>
      <c r="W91" s="361"/>
      <c r="X91" s="550"/>
      <c r="Y91" s="189"/>
      <c r="Z91" s="190"/>
      <c r="AA91" s="191"/>
      <c r="AB91" s="318"/>
      <c r="AC91" s="319"/>
      <c r="AD91" s="320"/>
      <c r="AE91" s="321"/>
      <c r="AF91" s="321"/>
      <c r="AG91" s="321"/>
      <c r="AH91" s="321"/>
      <c r="AI91" s="321"/>
      <c r="AJ91" s="321"/>
      <c r="AK91" s="321"/>
      <c r="AL91" s="321"/>
      <c r="AM91" s="321"/>
      <c r="AN91" s="321"/>
      <c r="AO91" s="321"/>
      <c r="AP91" s="321"/>
      <c r="AQ91" s="256"/>
      <c r="AR91" s="257"/>
      <c r="AS91" s="165" t="s">
        <v>185</v>
      </c>
      <c r="AT91" s="188"/>
      <c r="AU91" s="257"/>
      <c r="AV91" s="257"/>
      <c r="AW91" s="361" t="s">
        <v>175</v>
      </c>
      <c r="AX91" s="362"/>
      <c r="AY91">
        <f>$AY$90</f>
        <v>0</v>
      </c>
      <c r="AZ91" s="10"/>
      <c r="BA91" s="10"/>
      <c r="BB91" s="10"/>
      <c r="BC91" s="10"/>
    </row>
    <row r="92" spans="1:60" ht="23.25" hidden="1" customHeight="1" x14ac:dyDescent="0.15">
      <c r="A92" s="502"/>
      <c r="B92" s="534"/>
      <c r="C92" s="534"/>
      <c r="D92" s="534"/>
      <c r="E92" s="534"/>
      <c r="F92" s="535"/>
      <c r="G92" s="218"/>
      <c r="H92" s="177"/>
      <c r="I92" s="177"/>
      <c r="J92" s="177"/>
      <c r="K92" s="177"/>
      <c r="L92" s="177"/>
      <c r="M92" s="177"/>
      <c r="N92" s="177"/>
      <c r="O92" s="219"/>
      <c r="P92" s="177"/>
      <c r="Q92" s="781"/>
      <c r="R92" s="781"/>
      <c r="S92" s="781"/>
      <c r="T92" s="781"/>
      <c r="U92" s="781"/>
      <c r="V92" s="781"/>
      <c r="W92" s="781"/>
      <c r="X92" s="782"/>
      <c r="Y92" s="737" t="s">
        <v>61</v>
      </c>
      <c r="Z92" s="738"/>
      <c r="AA92" s="739"/>
      <c r="AB92" s="533"/>
      <c r="AC92" s="533"/>
      <c r="AD92" s="533"/>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2"/>
      <c r="B93" s="534"/>
      <c r="C93" s="534"/>
      <c r="D93" s="534"/>
      <c r="E93" s="534"/>
      <c r="F93" s="535"/>
      <c r="G93" s="220"/>
      <c r="H93" s="221"/>
      <c r="I93" s="221"/>
      <c r="J93" s="221"/>
      <c r="K93" s="221"/>
      <c r="L93" s="221"/>
      <c r="M93" s="221"/>
      <c r="N93" s="221"/>
      <c r="O93" s="222"/>
      <c r="P93" s="783"/>
      <c r="Q93" s="783"/>
      <c r="R93" s="783"/>
      <c r="S93" s="783"/>
      <c r="T93" s="783"/>
      <c r="U93" s="783"/>
      <c r="V93" s="783"/>
      <c r="W93" s="783"/>
      <c r="X93" s="784"/>
      <c r="Y93" s="714" t="s">
        <v>53</v>
      </c>
      <c r="Z93" s="715"/>
      <c r="AA93" s="716"/>
      <c r="AB93" s="504"/>
      <c r="AC93" s="504"/>
      <c r="AD93" s="504"/>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2"/>
      <c r="B94" s="536"/>
      <c r="C94" s="536"/>
      <c r="D94" s="536"/>
      <c r="E94" s="536"/>
      <c r="F94" s="537"/>
      <c r="G94" s="223"/>
      <c r="H94" s="180"/>
      <c r="I94" s="180"/>
      <c r="J94" s="180"/>
      <c r="K94" s="180"/>
      <c r="L94" s="180"/>
      <c r="M94" s="180"/>
      <c r="N94" s="180"/>
      <c r="O94" s="224"/>
      <c r="P94" s="290"/>
      <c r="Q94" s="290"/>
      <c r="R94" s="290"/>
      <c r="S94" s="290"/>
      <c r="T94" s="290"/>
      <c r="U94" s="290"/>
      <c r="V94" s="290"/>
      <c r="W94" s="290"/>
      <c r="X94" s="785"/>
      <c r="Y94" s="714" t="s">
        <v>13</v>
      </c>
      <c r="Z94" s="715"/>
      <c r="AA94" s="716"/>
      <c r="AB94" s="443" t="s">
        <v>14</v>
      </c>
      <c r="AC94" s="443"/>
      <c r="AD94" s="443"/>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2"/>
      <c r="B95" s="534" t="s">
        <v>144</v>
      </c>
      <c r="C95" s="534"/>
      <c r="D95" s="534"/>
      <c r="E95" s="534"/>
      <c r="F95" s="535"/>
      <c r="G95" s="776" t="s">
        <v>60</v>
      </c>
      <c r="H95" s="761"/>
      <c r="I95" s="761"/>
      <c r="J95" s="761"/>
      <c r="K95" s="761"/>
      <c r="L95" s="761"/>
      <c r="M95" s="761"/>
      <c r="N95" s="761"/>
      <c r="O95" s="762"/>
      <c r="P95" s="760" t="s">
        <v>62</v>
      </c>
      <c r="Q95" s="761"/>
      <c r="R95" s="761"/>
      <c r="S95" s="761"/>
      <c r="T95" s="761"/>
      <c r="U95" s="761"/>
      <c r="V95" s="761"/>
      <c r="W95" s="761"/>
      <c r="X95" s="762"/>
      <c r="Y95" s="189"/>
      <c r="Z95" s="190"/>
      <c r="AA95" s="191"/>
      <c r="AB95" s="440" t="s">
        <v>11</v>
      </c>
      <c r="AC95" s="441"/>
      <c r="AD95" s="442"/>
      <c r="AE95" s="321" t="s">
        <v>308</v>
      </c>
      <c r="AF95" s="321"/>
      <c r="AG95" s="321"/>
      <c r="AH95" s="321"/>
      <c r="AI95" s="321" t="s">
        <v>330</v>
      </c>
      <c r="AJ95" s="321"/>
      <c r="AK95" s="321"/>
      <c r="AL95" s="321"/>
      <c r="AM95" s="321" t="s">
        <v>427</v>
      </c>
      <c r="AN95" s="321"/>
      <c r="AO95" s="321"/>
      <c r="AP95" s="321"/>
      <c r="AQ95" s="201" t="s">
        <v>184</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15">
      <c r="A96" s="502"/>
      <c r="B96" s="534"/>
      <c r="C96" s="534"/>
      <c r="D96" s="534"/>
      <c r="E96" s="534"/>
      <c r="F96" s="535"/>
      <c r="G96" s="549"/>
      <c r="H96" s="361"/>
      <c r="I96" s="361"/>
      <c r="J96" s="361"/>
      <c r="K96" s="361"/>
      <c r="L96" s="361"/>
      <c r="M96" s="361"/>
      <c r="N96" s="361"/>
      <c r="O96" s="550"/>
      <c r="P96" s="562"/>
      <c r="Q96" s="361"/>
      <c r="R96" s="361"/>
      <c r="S96" s="361"/>
      <c r="T96" s="361"/>
      <c r="U96" s="361"/>
      <c r="V96" s="361"/>
      <c r="W96" s="361"/>
      <c r="X96" s="550"/>
      <c r="Y96" s="189"/>
      <c r="Z96" s="190"/>
      <c r="AA96" s="191"/>
      <c r="AB96" s="318"/>
      <c r="AC96" s="319"/>
      <c r="AD96" s="320"/>
      <c r="AE96" s="321"/>
      <c r="AF96" s="321"/>
      <c r="AG96" s="321"/>
      <c r="AH96" s="321"/>
      <c r="AI96" s="321"/>
      <c r="AJ96" s="321"/>
      <c r="AK96" s="321"/>
      <c r="AL96" s="321"/>
      <c r="AM96" s="321"/>
      <c r="AN96" s="321"/>
      <c r="AO96" s="321"/>
      <c r="AP96" s="321"/>
      <c r="AQ96" s="256"/>
      <c r="AR96" s="257"/>
      <c r="AS96" s="165" t="s">
        <v>185</v>
      </c>
      <c r="AT96" s="188"/>
      <c r="AU96" s="257"/>
      <c r="AV96" s="257"/>
      <c r="AW96" s="361" t="s">
        <v>175</v>
      </c>
      <c r="AX96" s="362"/>
      <c r="AY96">
        <f>$AY$95</f>
        <v>0</v>
      </c>
    </row>
    <row r="97" spans="1:60" ht="23.25" hidden="1" customHeight="1" x14ac:dyDescent="0.15">
      <c r="A97" s="502"/>
      <c r="B97" s="534"/>
      <c r="C97" s="534"/>
      <c r="D97" s="534"/>
      <c r="E97" s="534"/>
      <c r="F97" s="535"/>
      <c r="G97" s="218"/>
      <c r="H97" s="177"/>
      <c r="I97" s="177"/>
      <c r="J97" s="177"/>
      <c r="K97" s="177"/>
      <c r="L97" s="177"/>
      <c r="M97" s="177"/>
      <c r="N97" s="177"/>
      <c r="O97" s="219"/>
      <c r="P97" s="177"/>
      <c r="Q97" s="781"/>
      <c r="R97" s="781"/>
      <c r="S97" s="781"/>
      <c r="T97" s="781"/>
      <c r="U97" s="781"/>
      <c r="V97" s="781"/>
      <c r="W97" s="781"/>
      <c r="X97" s="782"/>
      <c r="Y97" s="737" t="s">
        <v>61</v>
      </c>
      <c r="Z97" s="738"/>
      <c r="AA97" s="739"/>
      <c r="AB97" s="389"/>
      <c r="AC97" s="390"/>
      <c r="AD97" s="391"/>
      <c r="AE97" s="349"/>
      <c r="AF97" s="350"/>
      <c r="AG97" s="350"/>
      <c r="AH97" s="796"/>
      <c r="AI97" s="349"/>
      <c r="AJ97" s="350"/>
      <c r="AK97" s="350"/>
      <c r="AL97" s="796"/>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2"/>
      <c r="B98" s="534"/>
      <c r="C98" s="534"/>
      <c r="D98" s="534"/>
      <c r="E98" s="534"/>
      <c r="F98" s="535"/>
      <c r="G98" s="220"/>
      <c r="H98" s="221"/>
      <c r="I98" s="221"/>
      <c r="J98" s="221"/>
      <c r="K98" s="221"/>
      <c r="L98" s="221"/>
      <c r="M98" s="221"/>
      <c r="N98" s="221"/>
      <c r="O98" s="222"/>
      <c r="P98" s="783"/>
      <c r="Q98" s="783"/>
      <c r="R98" s="783"/>
      <c r="S98" s="783"/>
      <c r="T98" s="783"/>
      <c r="U98" s="783"/>
      <c r="V98" s="783"/>
      <c r="W98" s="783"/>
      <c r="X98" s="784"/>
      <c r="Y98" s="714" t="s">
        <v>53</v>
      </c>
      <c r="Z98" s="715"/>
      <c r="AA98" s="716"/>
      <c r="AB98" s="286"/>
      <c r="AC98" s="287"/>
      <c r="AD98" s="288"/>
      <c r="AE98" s="349"/>
      <c r="AF98" s="350"/>
      <c r="AG98" s="350"/>
      <c r="AH98" s="796"/>
      <c r="AI98" s="349"/>
      <c r="AJ98" s="350"/>
      <c r="AK98" s="350"/>
      <c r="AL98" s="796"/>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3"/>
      <c r="B99" s="860"/>
      <c r="C99" s="860"/>
      <c r="D99" s="860"/>
      <c r="E99" s="860"/>
      <c r="F99" s="861"/>
      <c r="G99" s="786"/>
      <c r="H99" s="234"/>
      <c r="I99" s="234"/>
      <c r="J99" s="234"/>
      <c r="K99" s="234"/>
      <c r="L99" s="234"/>
      <c r="M99" s="234"/>
      <c r="N99" s="234"/>
      <c r="O99" s="787"/>
      <c r="P99" s="823"/>
      <c r="Q99" s="823"/>
      <c r="R99" s="823"/>
      <c r="S99" s="823"/>
      <c r="T99" s="823"/>
      <c r="U99" s="823"/>
      <c r="V99" s="823"/>
      <c r="W99" s="823"/>
      <c r="X99" s="824"/>
      <c r="Y99" s="462" t="s">
        <v>13</v>
      </c>
      <c r="Z99" s="463"/>
      <c r="AA99" s="464"/>
      <c r="AB99" s="444" t="s">
        <v>14</v>
      </c>
      <c r="AC99" s="445"/>
      <c r="AD99" s="446"/>
      <c r="AE99" s="797"/>
      <c r="AF99" s="798"/>
      <c r="AG99" s="798"/>
      <c r="AH99" s="825"/>
      <c r="AI99" s="797"/>
      <c r="AJ99" s="798"/>
      <c r="AK99" s="798"/>
      <c r="AL99" s="825"/>
      <c r="AM99" s="797"/>
      <c r="AN99" s="798"/>
      <c r="AO99" s="798"/>
      <c r="AP99" s="798"/>
      <c r="AQ99" s="799"/>
      <c r="AR99" s="800"/>
      <c r="AS99" s="800"/>
      <c r="AT99" s="801"/>
      <c r="AU99" s="798"/>
      <c r="AV99" s="798"/>
      <c r="AW99" s="798"/>
      <c r="AX99" s="802"/>
      <c r="AY99">
        <f t="shared" si="12"/>
        <v>0</v>
      </c>
    </row>
    <row r="100" spans="1:60" ht="31.5" customHeight="1" x14ac:dyDescent="0.15">
      <c r="A100" s="812" t="s">
        <v>272</v>
      </c>
      <c r="B100" s="813"/>
      <c r="C100" s="813"/>
      <c r="D100" s="813"/>
      <c r="E100" s="813"/>
      <c r="F100" s="814"/>
      <c r="G100" s="815" t="s">
        <v>59</v>
      </c>
      <c r="H100" s="815"/>
      <c r="I100" s="815"/>
      <c r="J100" s="815"/>
      <c r="K100" s="815"/>
      <c r="L100" s="815"/>
      <c r="M100" s="815"/>
      <c r="N100" s="815"/>
      <c r="O100" s="815"/>
      <c r="P100" s="815"/>
      <c r="Q100" s="815"/>
      <c r="R100" s="815"/>
      <c r="S100" s="815"/>
      <c r="T100" s="815"/>
      <c r="U100" s="815"/>
      <c r="V100" s="815"/>
      <c r="W100" s="815"/>
      <c r="X100" s="816"/>
      <c r="Y100" s="447"/>
      <c r="Z100" s="448"/>
      <c r="AA100" s="449"/>
      <c r="AB100" s="837" t="s">
        <v>11</v>
      </c>
      <c r="AC100" s="837"/>
      <c r="AD100" s="837"/>
      <c r="AE100" s="803" t="s">
        <v>308</v>
      </c>
      <c r="AF100" s="804"/>
      <c r="AG100" s="804"/>
      <c r="AH100" s="805"/>
      <c r="AI100" s="803" t="s">
        <v>330</v>
      </c>
      <c r="AJ100" s="804"/>
      <c r="AK100" s="804"/>
      <c r="AL100" s="805"/>
      <c r="AM100" s="803" t="s">
        <v>427</v>
      </c>
      <c r="AN100" s="804"/>
      <c r="AO100" s="804"/>
      <c r="AP100" s="805"/>
      <c r="AQ100" s="906" t="s">
        <v>335</v>
      </c>
      <c r="AR100" s="907"/>
      <c r="AS100" s="907"/>
      <c r="AT100" s="908"/>
      <c r="AU100" s="906" t="s">
        <v>459</v>
      </c>
      <c r="AV100" s="907"/>
      <c r="AW100" s="907"/>
      <c r="AX100" s="909"/>
    </row>
    <row r="101" spans="1:60" ht="23.25" customHeight="1" x14ac:dyDescent="0.15">
      <c r="A101" s="473"/>
      <c r="B101" s="474"/>
      <c r="C101" s="474"/>
      <c r="D101" s="474"/>
      <c r="E101" s="474"/>
      <c r="F101" s="475"/>
      <c r="G101" s="177" t="s">
        <v>643</v>
      </c>
      <c r="H101" s="177"/>
      <c r="I101" s="177"/>
      <c r="J101" s="177"/>
      <c r="K101" s="177"/>
      <c r="L101" s="177"/>
      <c r="M101" s="177"/>
      <c r="N101" s="177"/>
      <c r="O101" s="177"/>
      <c r="P101" s="177"/>
      <c r="Q101" s="177"/>
      <c r="R101" s="177"/>
      <c r="S101" s="177"/>
      <c r="T101" s="177"/>
      <c r="U101" s="177"/>
      <c r="V101" s="177"/>
      <c r="W101" s="177"/>
      <c r="X101" s="219"/>
      <c r="Y101" s="795" t="s">
        <v>54</v>
      </c>
      <c r="Z101" s="700"/>
      <c r="AA101" s="701"/>
      <c r="AB101" s="533" t="s">
        <v>644</v>
      </c>
      <c r="AC101" s="533"/>
      <c r="AD101" s="533"/>
      <c r="AE101" s="344">
        <v>21</v>
      </c>
      <c r="AF101" s="344"/>
      <c r="AG101" s="344"/>
      <c r="AH101" s="344"/>
      <c r="AI101" s="344">
        <v>21</v>
      </c>
      <c r="AJ101" s="344"/>
      <c r="AK101" s="344"/>
      <c r="AL101" s="344"/>
      <c r="AM101" s="344">
        <v>21</v>
      </c>
      <c r="AN101" s="344"/>
      <c r="AO101" s="344"/>
      <c r="AP101" s="344"/>
      <c r="AQ101" s="344" t="s">
        <v>692</v>
      </c>
      <c r="AR101" s="344"/>
      <c r="AS101" s="344"/>
      <c r="AT101" s="344"/>
      <c r="AU101" s="349" t="s">
        <v>693</v>
      </c>
      <c r="AV101" s="350"/>
      <c r="AW101" s="350"/>
      <c r="AX101" s="351"/>
    </row>
    <row r="102" spans="1:60" ht="23.25" customHeight="1" x14ac:dyDescent="0.15">
      <c r="A102" s="476"/>
      <c r="B102" s="477"/>
      <c r="C102" s="477"/>
      <c r="D102" s="477"/>
      <c r="E102" s="477"/>
      <c r="F102" s="478"/>
      <c r="G102" s="180"/>
      <c r="H102" s="180"/>
      <c r="I102" s="180"/>
      <c r="J102" s="180"/>
      <c r="K102" s="180"/>
      <c r="L102" s="180"/>
      <c r="M102" s="180"/>
      <c r="N102" s="180"/>
      <c r="O102" s="180"/>
      <c r="P102" s="180"/>
      <c r="Q102" s="180"/>
      <c r="R102" s="180"/>
      <c r="S102" s="180"/>
      <c r="T102" s="180"/>
      <c r="U102" s="180"/>
      <c r="V102" s="180"/>
      <c r="W102" s="180"/>
      <c r="X102" s="224"/>
      <c r="Y102" s="456" t="s">
        <v>55</v>
      </c>
      <c r="Z102" s="326"/>
      <c r="AA102" s="327"/>
      <c r="AB102" s="533" t="s">
        <v>644</v>
      </c>
      <c r="AC102" s="533"/>
      <c r="AD102" s="533"/>
      <c r="AE102" s="344">
        <v>21</v>
      </c>
      <c r="AF102" s="344"/>
      <c r="AG102" s="344"/>
      <c r="AH102" s="344"/>
      <c r="AI102" s="344">
        <v>21</v>
      </c>
      <c r="AJ102" s="344"/>
      <c r="AK102" s="344"/>
      <c r="AL102" s="344"/>
      <c r="AM102" s="344">
        <v>21</v>
      </c>
      <c r="AN102" s="344"/>
      <c r="AO102" s="344"/>
      <c r="AP102" s="344"/>
      <c r="AQ102" s="344">
        <v>21</v>
      </c>
      <c r="AR102" s="344"/>
      <c r="AS102" s="344"/>
      <c r="AT102" s="344"/>
      <c r="AU102" s="357" t="s">
        <v>707</v>
      </c>
      <c r="AV102" s="358"/>
      <c r="AW102" s="358"/>
      <c r="AX102" s="910"/>
    </row>
    <row r="103" spans="1:60" ht="31.5" hidden="1" customHeight="1" x14ac:dyDescent="0.15">
      <c r="A103" s="470" t="s">
        <v>272</v>
      </c>
      <c r="B103" s="471"/>
      <c r="C103" s="471"/>
      <c r="D103" s="471"/>
      <c r="E103" s="471"/>
      <c r="F103" s="472"/>
      <c r="G103" s="715" t="s">
        <v>59</v>
      </c>
      <c r="H103" s="715"/>
      <c r="I103" s="715"/>
      <c r="J103" s="715"/>
      <c r="K103" s="715"/>
      <c r="L103" s="715"/>
      <c r="M103" s="715"/>
      <c r="N103" s="715"/>
      <c r="O103" s="715"/>
      <c r="P103" s="715"/>
      <c r="Q103" s="715"/>
      <c r="R103" s="715"/>
      <c r="S103" s="715"/>
      <c r="T103" s="715"/>
      <c r="U103" s="715"/>
      <c r="V103" s="715"/>
      <c r="W103" s="715"/>
      <c r="X103" s="716"/>
      <c r="Y103" s="450"/>
      <c r="Z103" s="451"/>
      <c r="AA103" s="452"/>
      <c r="AB103" s="289" t="s">
        <v>11</v>
      </c>
      <c r="AC103" s="284"/>
      <c r="AD103" s="285"/>
      <c r="AE103" s="321" t="s">
        <v>308</v>
      </c>
      <c r="AF103" s="321"/>
      <c r="AG103" s="321"/>
      <c r="AH103" s="321"/>
      <c r="AI103" s="321" t="s">
        <v>330</v>
      </c>
      <c r="AJ103" s="321"/>
      <c r="AK103" s="321"/>
      <c r="AL103" s="321"/>
      <c r="AM103" s="321" t="s">
        <v>427</v>
      </c>
      <c r="AN103" s="321"/>
      <c r="AO103" s="321"/>
      <c r="AP103" s="321"/>
      <c r="AQ103" s="346" t="s">
        <v>335</v>
      </c>
      <c r="AR103" s="347"/>
      <c r="AS103" s="347"/>
      <c r="AT103" s="347"/>
      <c r="AU103" s="346" t="s">
        <v>459</v>
      </c>
      <c r="AV103" s="347"/>
      <c r="AW103" s="347"/>
      <c r="AX103" s="348"/>
      <c r="AY103">
        <f>COUNTA($G$104)</f>
        <v>0</v>
      </c>
    </row>
    <row r="104" spans="1:60" ht="23.25" hidden="1" customHeight="1" x14ac:dyDescent="0.15">
      <c r="A104" s="473"/>
      <c r="B104" s="474"/>
      <c r="C104" s="474"/>
      <c r="D104" s="474"/>
      <c r="E104" s="474"/>
      <c r="F104" s="475"/>
      <c r="G104" s="177"/>
      <c r="H104" s="177"/>
      <c r="I104" s="177"/>
      <c r="J104" s="177"/>
      <c r="K104" s="177"/>
      <c r="L104" s="177"/>
      <c r="M104" s="177"/>
      <c r="N104" s="177"/>
      <c r="O104" s="177"/>
      <c r="P104" s="177"/>
      <c r="Q104" s="177"/>
      <c r="R104" s="177"/>
      <c r="S104" s="177"/>
      <c r="T104" s="177"/>
      <c r="U104" s="177"/>
      <c r="V104" s="177"/>
      <c r="W104" s="177"/>
      <c r="X104" s="219"/>
      <c r="Y104" s="459" t="s">
        <v>54</v>
      </c>
      <c r="Z104" s="460"/>
      <c r="AA104" s="461"/>
      <c r="AB104" s="453"/>
      <c r="AC104" s="454"/>
      <c r="AD104" s="455"/>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6"/>
      <c r="B105" s="477"/>
      <c r="C105" s="477"/>
      <c r="D105" s="477"/>
      <c r="E105" s="477"/>
      <c r="F105" s="478"/>
      <c r="G105" s="180"/>
      <c r="H105" s="180"/>
      <c r="I105" s="180"/>
      <c r="J105" s="180"/>
      <c r="K105" s="180"/>
      <c r="L105" s="180"/>
      <c r="M105" s="180"/>
      <c r="N105" s="180"/>
      <c r="O105" s="180"/>
      <c r="P105" s="180"/>
      <c r="Q105" s="180"/>
      <c r="R105" s="180"/>
      <c r="S105" s="180"/>
      <c r="T105" s="180"/>
      <c r="U105" s="180"/>
      <c r="V105" s="180"/>
      <c r="W105" s="180"/>
      <c r="X105" s="224"/>
      <c r="Y105" s="456" t="s">
        <v>55</v>
      </c>
      <c r="Z105" s="457"/>
      <c r="AA105" s="458"/>
      <c r="AB105" s="389"/>
      <c r="AC105" s="390"/>
      <c r="AD105" s="391"/>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0" t="s">
        <v>272</v>
      </c>
      <c r="B106" s="471"/>
      <c r="C106" s="471"/>
      <c r="D106" s="471"/>
      <c r="E106" s="471"/>
      <c r="F106" s="472"/>
      <c r="G106" s="715" t="s">
        <v>59</v>
      </c>
      <c r="H106" s="715"/>
      <c r="I106" s="715"/>
      <c r="J106" s="715"/>
      <c r="K106" s="715"/>
      <c r="L106" s="715"/>
      <c r="M106" s="715"/>
      <c r="N106" s="715"/>
      <c r="O106" s="715"/>
      <c r="P106" s="715"/>
      <c r="Q106" s="715"/>
      <c r="R106" s="715"/>
      <c r="S106" s="715"/>
      <c r="T106" s="715"/>
      <c r="U106" s="715"/>
      <c r="V106" s="715"/>
      <c r="W106" s="715"/>
      <c r="X106" s="716"/>
      <c r="Y106" s="450"/>
      <c r="Z106" s="451"/>
      <c r="AA106" s="452"/>
      <c r="AB106" s="289" t="s">
        <v>11</v>
      </c>
      <c r="AC106" s="284"/>
      <c r="AD106" s="285"/>
      <c r="AE106" s="321" t="s">
        <v>308</v>
      </c>
      <c r="AF106" s="321"/>
      <c r="AG106" s="321"/>
      <c r="AH106" s="321"/>
      <c r="AI106" s="321" t="s">
        <v>330</v>
      </c>
      <c r="AJ106" s="321"/>
      <c r="AK106" s="321"/>
      <c r="AL106" s="321"/>
      <c r="AM106" s="321" t="s">
        <v>427</v>
      </c>
      <c r="AN106" s="321"/>
      <c r="AO106" s="321"/>
      <c r="AP106" s="321"/>
      <c r="AQ106" s="346" t="s">
        <v>335</v>
      </c>
      <c r="AR106" s="347"/>
      <c r="AS106" s="347"/>
      <c r="AT106" s="347"/>
      <c r="AU106" s="346" t="s">
        <v>459</v>
      </c>
      <c r="AV106" s="347"/>
      <c r="AW106" s="347"/>
      <c r="AX106" s="348"/>
      <c r="AY106">
        <f>COUNTA($G$107)</f>
        <v>0</v>
      </c>
    </row>
    <row r="107" spans="1:60" ht="23.25" hidden="1" customHeight="1" x14ac:dyDescent="0.15">
      <c r="A107" s="473"/>
      <c r="B107" s="474"/>
      <c r="C107" s="474"/>
      <c r="D107" s="474"/>
      <c r="E107" s="474"/>
      <c r="F107" s="475"/>
      <c r="G107" s="177"/>
      <c r="H107" s="177"/>
      <c r="I107" s="177"/>
      <c r="J107" s="177"/>
      <c r="K107" s="177"/>
      <c r="L107" s="177"/>
      <c r="M107" s="177"/>
      <c r="N107" s="177"/>
      <c r="O107" s="177"/>
      <c r="P107" s="177"/>
      <c r="Q107" s="177"/>
      <c r="R107" s="177"/>
      <c r="S107" s="177"/>
      <c r="T107" s="177"/>
      <c r="U107" s="177"/>
      <c r="V107" s="177"/>
      <c r="W107" s="177"/>
      <c r="X107" s="219"/>
      <c r="Y107" s="459" t="s">
        <v>54</v>
      </c>
      <c r="Z107" s="460"/>
      <c r="AA107" s="461"/>
      <c r="AB107" s="453"/>
      <c r="AC107" s="454"/>
      <c r="AD107" s="455"/>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6"/>
      <c r="B108" s="477"/>
      <c r="C108" s="477"/>
      <c r="D108" s="477"/>
      <c r="E108" s="477"/>
      <c r="F108" s="478"/>
      <c r="G108" s="180"/>
      <c r="H108" s="180"/>
      <c r="I108" s="180"/>
      <c r="J108" s="180"/>
      <c r="K108" s="180"/>
      <c r="L108" s="180"/>
      <c r="M108" s="180"/>
      <c r="N108" s="180"/>
      <c r="O108" s="180"/>
      <c r="P108" s="180"/>
      <c r="Q108" s="180"/>
      <c r="R108" s="180"/>
      <c r="S108" s="180"/>
      <c r="T108" s="180"/>
      <c r="U108" s="180"/>
      <c r="V108" s="180"/>
      <c r="W108" s="180"/>
      <c r="X108" s="224"/>
      <c r="Y108" s="456" t="s">
        <v>55</v>
      </c>
      <c r="Z108" s="457"/>
      <c r="AA108" s="458"/>
      <c r="AB108" s="389"/>
      <c r="AC108" s="390"/>
      <c r="AD108" s="391"/>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0" t="s">
        <v>272</v>
      </c>
      <c r="B109" s="471"/>
      <c r="C109" s="471"/>
      <c r="D109" s="471"/>
      <c r="E109" s="471"/>
      <c r="F109" s="472"/>
      <c r="G109" s="715" t="s">
        <v>59</v>
      </c>
      <c r="H109" s="715"/>
      <c r="I109" s="715"/>
      <c r="J109" s="715"/>
      <c r="K109" s="715"/>
      <c r="L109" s="715"/>
      <c r="M109" s="715"/>
      <c r="N109" s="715"/>
      <c r="O109" s="715"/>
      <c r="P109" s="715"/>
      <c r="Q109" s="715"/>
      <c r="R109" s="715"/>
      <c r="S109" s="715"/>
      <c r="T109" s="715"/>
      <c r="U109" s="715"/>
      <c r="V109" s="715"/>
      <c r="W109" s="715"/>
      <c r="X109" s="716"/>
      <c r="Y109" s="450"/>
      <c r="Z109" s="451"/>
      <c r="AA109" s="452"/>
      <c r="AB109" s="289" t="s">
        <v>11</v>
      </c>
      <c r="AC109" s="284"/>
      <c r="AD109" s="285"/>
      <c r="AE109" s="321" t="s">
        <v>308</v>
      </c>
      <c r="AF109" s="321"/>
      <c r="AG109" s="321"/>
      <c r="AH109" s="321"/>
      <c r="AI109" s="321" t="s">
        <v>330</v>
      </c>
      <c r="AJ109" s="321"/>
      <c r="AK109" s="321"/>
      <c r="AL109" s="321"/>
      <c r="AM109" s="321" t="s">
        <v>427</v>
      </c>
      <c r="AN109" s="321"/>
      <c r="AO109" s="321"/>
      <c r="AP109" s="321"/>
      <c r="AQ109" s="346" t="s">
        <v>335</v>
      </c>
      <c r="AR109" s="347"/>
      <c r="AS109" s="347"/>
      <c r="AT109" s="347"/>
      <c r="AU109" s="346" t="s">
        <v>459</v>
      </c>
      <c r="AV109" s="347"/>
      <c r="AW109" s="347"/>
      <c r="AX109" s="348"/>
      <c r="AY109">
        <f>COUNTA($G$110)</f>
        <v>0</v>
      </c>
    </row>
    <row r="110" spans="1:60" ht="23.25" hidden="1" customHeight="1" x14ac:dyDescent="0.15">
      <c r="A110" s="473"/>
      <c r="B110" s="474"/>
      <c r="C110" s="474"/>
      <c r="D110" s="474"/>
      <c r="E110" s="474"/>
      <c r="F110" s="475"/>
      <c r="G110" s="177"/>
      <c r="H110" s="177"/>
      <c r="I110" s="177"/>
      <c r="J110" s="177"/>
      <c r="K110" s="177"/>
      <c r="L110" s="177"/>
      <c r="M110" s="177"/>
      <c r="N110" s="177"/>
      <c r="O110" s="177"/>
      <c r="P110" s="177"/>
      <c r="Q110" s="177"/>
      <c r="R110" s="177"/>
      <c r="S110" s="177"/>
      <c r="T110" s="177"/>
      <c r="U110" s="177"/>
      <c r="V110" s="177"/>
      <c r="W110" s="177"/>
      <c r="X110" s="219"/>
      <c r="Y110" s="459" t="s">
        <v>54</v>
      </c>
      <c r="Z110" s="460"/>
      <c r="AA110" s="461"/>
      <c r="AB110" s="453"/>
      <c r="AC110" s="454"/>
      <c r="AD110" s="455"/>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6"/>
      <c r="B111" s="477"/>
      <c r="C111" s="477"/>
      <c r="D111" s="477"/>
      <c r="E111" s="477"/>
      <c r="F111" s="478"/>
      <c r="G111" s="180"/>
      <c r="H111" s="180"/>
      <c r="I111" s="180"/>
      <c r="J111" s="180"/>
      <c r="K111" s="180"/>
      <c r="L111" s="180"/>
      <c r="M111" s="180"/>
      <c r="N111" s="180"/>
      <c r="O111" s="180"/>
      <c r="P111" s="180"/>
      <c r="Q111" s="180"/>
      <c r="R111" s="180"/>
      <c r="S111" s="180"/>
      <c r="T111" s="180"/>
      <c r="U111" s="180"/>
      <c r="V111" s="180"/>
      <c r="W111" s="180"/>
      <c r="X111" s="224"/>
      <c r="Y111" s="456" t="s">
        <v>55</v>
      </c>
      <c r="Z111" s="457"/>
      <c r="AA111" s="458"/>
      <c r="AB111" s="389"/>
      <c r="AC111" s="390"/>
      <c r="AD111" s="391"/>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0" t="s">
        <v>272</v>
      </c>
      <c r="B112" s="471"/>
      <c r="C112" s="471"/>
      <c r="D112" s="471"/>
      <c r="E112" s="471"/>
      <c r="F112" s="472"/>
      <c r="G112" s="715" t="s">
        <v>59</v>
      </c>
      <c r="H112" s="715"/>
      <c r="I112" s="715"/>
      <c r="J112" s="715"/>
      <c r="K112" s="715"/>
      <c r="L112" s="715"/>
      <c r="M112" s="715"/>
      <c r="N112" s="715"/>
      <c r="O112" s="715"/>
      <c r="P112" s="715"/>
      <c r="Q112" s="715"/>
      <c r="R112" s="715"/>
      <c r="S112" s="715"/>
      <c r="T112" s="715"/>
      <c r="U112" s="715"/>
      <c r="V112" s="715"/>
      <c r="W112" s="715"/>
      <c r="X112" s="716"/>
      <c r="Y112" s="450"/>
      <c r="Z112" s="451"/>
      <c r="AA112" s="452"/>
      <c r="AB112" s="289" t="s">
        <v>11</v>
      </c>
      <c r="AC112" s="284"/>
      <c r="AD112" s="285"/>
      <c r="AE112" s="321" t="s">
        <v>308</v>
      </c>
      <c r="AF112" s="321"/>
      <c r="AG112" s="321"/>
      <c r="AH112" s="321"/>
      <c r="AI112" s="321" t="s">
        <v>330</v>
      </c>
      <c r="AJ112" s="321"/>
      <c r="AK112" s="321"/>
      <c r="AL112" s="321"/>
      <c r="AM112" s="321" t="s">
        <v>427</v>
      </c>
      <c r="AN112" s="321"/>
      <c r="AO112" s="321"/>
      <c r="AP112" s="321"/>
      <c r="AQ112" s="346" t="s">
        <v>335</v>
      </c>
      <c r="AR112" s="347"/>
      <c r="AS112" s="347"/>
      <c r="AT112" s="347"/>
      <c r="AU112" s="346" t="s">
        <v>459</v>
      </c>
      <c r="AV112" s="347"/>
      <c r="AW112" s="347"/>
      <c r="AX112" s="348"/>
      <c r="AY112">
        <f>COUNTA($G$113)</f>
        <v>0</v>
      </c>
    </row>
    <row r="113" spans="1:51" ht="23.25" hidden="1" customHeight="1" x14ac:dyDescent="0.15">
      <c r="A113" s="473"/>
      <c r="B113" s="474"/>
      <c r="C113" s="474"/>
      <c r="D113" s="474"/>
      <c r="E113" s="474"/>
      <c r="F113" s="475"/>
      <c r="G113" s="177"/>
      <c r="H113" s="177"/>
      <c r="I113" s="177"/>
      <c r="J113" s="177"/>
      <c r="K113" s="177"/>
      <c r="L113" s="177"/>
      <c r="M113" s="177"/>
      <c r="N113" s="177"/>
      <c r="O113" s="177"/>
      <c r="P113" s="177"/>
      <c r="Q113" s="177"/>
      <c r="R113" s="177"/>
      <c r="S113" s="177"/>
      <c r="T113" s="177"/>
      <c r="U113" s="177"/>
      <c r="V113" s="177"/>
      <c r="W113" s="177"/>
      <c r="X113" s="219"/>
      <c r="Y113" s="459" t="s">
        <v>54</v>
      </c>
      <c r="Z113" s="460"/>
      <c r="AA113" s="461"/>
      <c r="AB113" s="453"/>
      <c r="AC113" s="454"/>
      <c r="AD113" s="455"/>
      <c r="AE113" s="344"/>
      <c r="AF113" s="344"/>
      <c r="AG113" s="344"/>
      <c r="AH113" s="344"/>
      <c r="AI113" s="344"/>
      <c r="AJ113" s="344"/>
      <c r="AK113" s="344"/>
      <c r="AL113" s="344"/>
      <c r="AM113" s="344"/>
      <c r="AN113" s="344"/>
      <c r="AO113" s="344"/>
      <c r="AP113" s="344"/>
      <c r="AQ113" s="349"/>
      <c r="AR113" s="350"/>
      <c r="AS113" s="350"/>
      <c r="AT113" s="796"/>
      <c r="AU113" s="344"/>
      <c r="AV113" s="344"/>
      <c r="AW113" s="344"/>
      <c r="AX113" s="345"/>
      <c r="AY113">
        <f>$AY$112</f>
        <v>0</v>
      </c>
    </row>
    <row r="114" spans="1:51" ht="23.25" hidden="1" customHeight="1" x14ac:dyDescent="0.15">
      <c r="A114" s="476"/>
      <c r="B114" s="477"/>
      <c r="C114" s="477"/>
      <c r="D114" s="477"/>
      <c r="E114" s="477"/>
      <c r="F114" s="478"/>
      <c r="G114" s="180"/>
      <c r="H114" s="180"/>
      <c r="I114" s="180"/>
      <c r="J114" s="180"/>
      <c r="K114" s="180"/>
      <c r="L114" s="180"/>
      <c r="M114" s="180"/>
      <c r="N114" s="180"/>
      <c r="O114" s="180"/>
      <c r="P114" s="180"/>
      <c r="Q114" s="180"/>
      <c r="R114" s="180"/>
      <c r="S114" s="180"/>
      <c r="T114" s="180"/>
      <c r="U114" s="180"/>
      <c r="V114" s="180"/>
      <c r="W114" s="180"/>
      <c r="X114" s="224"/>
      <c r="Y114" s="456" t="s">
        <v>55</v>
      </c>
      <c r="Z114" s="457"/>
      <c r="AA114" s="458"/>
      <c r="AB114" s="389"/>
      <c r="AC114" s="390"/>
      <c r="AD114" s="391"/>
      <c r="AE114" s="352"/>
      <c r="AF114" s="352"/>
      <c r="AG114" s="352"/>
      <c r="AH114" s="352"/>
      <c r="AI114" s="352"/>
      <c r="AJ114" s="352"/>
      <c r="AK114" s="352"/>
      <c r="AL114" s="352"/>
      <c r="AM114" s="352"/>
      <c r="AN114" s="352"/>
      <c r="AO114" s="352"/>
      <c r="AP114" s="352"/>
      <c r="AQ114" s="349"/>
      <c r="AR114" s="350"/>
      <c r="AS114" s="350"/>
      <c r="AT114" s="796"/>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5"/>
      <c r="Z115" s="466"/>
      <c r="AA115" s="467"/>
      <c r="AB115" s="289" t="s">
        <v>11</v>
      </c>
      <c r="AC115" s="284"/>
      <c r="AD115" s="285"/>
      <c r="AE115" s="321" t="s">
        <v>308</v>
      </c>
      <c r="AF115" s="321"/>
      <c r="AG115" s="321"/>
      <c r="AH115" s="321"/>
      <c r="AI115" s="321" t="s">
        <v>330</v>
      </c>
      <c r="AJ115" s="321"/>
      <c r="AK115" s="321"/>
      <c r="AL115" s="321"/>
      <c r="AM115" s="321" t="s">
        <v>427</v>
      </c>
      <c r="AN115" s="321"/>
      <c r="AO115" s="321"/>
      <c r="AP115" s="321"/>
      <c r="AQ115" s="322" t="s">
        <v>460</v>
      </c>
      <c r="AR115" s="323"/>
      <c r="AS115" s="323"/>
      <c r="AT115" s="323"/>
      <c r="AU115" s="323"/>
      <c r="AV115" s="323"/>
      <c r="AW115" s="323"/>
      <c r="AX115" s="324"/>
    </row>
    <row r="116" spans="1:51" ht="23.25" customHeight="1" x14ac:dyDescent="0.15">
      <c r="A116" s="278"/>
      <c r="B116" s="279"/>
      <c r="C116" s="279"/>
      <c r="D116" s="279"/>
      <c r="E116" s="279"/>
      <c r="F116" s="280"/>
      <c r="G116" s="337" t="s">
        <v>645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646</v>
      </c>
      <c r="AC116" s="287"/>
      <c r="AD116" s="288"/>
      <c r="AE116" s="344">
        <v>48</v>
      </c>
      <c r="AF116" s="344"/>
      <c r="AG116" s="344"/>
      <c r="AH116" s="344"/>
      <c r="AI116" s="344">
        <v>48</v>
      </c>
      <c r="AJ116" s="344"/>
      <c r="AK116" s="344"/>
      <c r="AL116" s="344"/>
      <c r="AM116" s="344">
        <v>48</v>
      </c>
      <c r="AN116" s="344"/>
      <c r="AO116" s="344"/>
      <c r="AP116" s="344"/>
      <c r="AQ116" s="349">
        <v>95</v>
      </c>
      <c r="AR116" s="350"/>
      <c r="AS116" s="350"/>
      <c r="AT116" s="350"/>
      <c r="AU116" s="350"/>
      <c r="AV116" s="350"/>
      <c r="AW116" s="350"/>
      <c r="AX116" s="351"/>
    </row>
    <row r="117" spans="1:51"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647</v>
      </c>
      <c r="AC117" s="329"/>
      <c r="AD117" s="330"/>
      <c r="AE117" s="292" t="s">
        <v>648</v>
      </c>
      <c r="AF117" s="292"/>
      <c r="AG117" s="292"/>
      <c r="AH117" s="292"/>
      <c r="AI117" s="292" t="s">
        <v>648</v>
      </c>
      <c r="AJ117" s="292"/>
      <c r="AK117" s="292"/>
      <c r="AL117" s="292"/>
      <c r="AM117" s="292" t="s">
        <v>648</v>
      </c>
      <c r="AN117" s="292"/>
      <c r="AO117" s="292"/>
      <c r="AP117" s="292"/>
      <c r="AQ117" s="292" t="s">
        <v>694</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5"/>
      <c r="Z118" s="466"/>
      <c r="AA118" s="467"/>
      <c r="AB118" s="289" t="s">
        <v>11</v>
      </c>
      <c r="AC118" s="284"/>
      <c r="AD118" s="285"/>
      <c r="AE118" s="321" t="s">
        <v>308</v>
      </c>
      <c r="AF118" s="321"/>
      <c r="AG118" s="321"/>
      <c r="AH118" s="321"/>
      <c r="AI118" s="321" t="s">
        <v>330</v>
      </c>
      <c r="AJ118" s="321"/>
      <c r="AK118" s="321"/>
      <c r="AL118" s="321"/>
      <c r="AM118" s="321" t="s">
        <v>427</v>
      </c>
      <c r="AN118" s="321"/>
      <c r="AO118" s="321"/>
      <c r="AP118" s="321"/>
      <c r="AQ118" s="322" t="s">
        <v>460</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7" t="s">
        <v>279</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278</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5"/>
      <c r="Z121" s="466"/>
      <c r="AA121" s="467"/>
      <c r="AB121" s="289" t="s">
        <v>11</v>
      </c>
      <c r="AC121" s="284"/>
      <c r="AD121" s="285"/>
      <c r="AE121" s="321" t="s">
        <v>308</v>
      </c>
      <c r="AF121" s="321"/>
      <c r="AG121" s="321"/>
      <c r="AH121" s="321"/>
      <c r="AI121" s="321" t="s">
        <v>330</v>
      </c>
      <c r="AJ121" s="321"/>
      <c r="AK121" s="321"/>
      <c r="AL121" s="321"/>
      <c r="AM121" s="321" t="s">
        <v>427</v>
      </c>
      <c r="AN121" s="321"/>
      <c r="AO121" s="321"/>
      <c r="AP121" s="321"/>
      <c r="AQ121" s="322" t="s">
        <v>460</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280</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649</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5"/>
      <c r="Z124" s="466"/>
      <c r="AA124" s="467"/>
      <c r="AB124" s="289" t="s">
        <v>11</v>
      </c>
      <c r="AC124" s="284"/>
      <c r="AD124" s="285"/>
      <c r="AE124" s="321" t="s">
        <v>308</v>
      </c>
      <c r="AF124" s="321"/>
      <c r="AG124" s="321"/>
      <c r="AH124" s="321"/>
      <c r="AI124" s="321" t="s">
        <v>330</v>
      </c>
      <c r="AJ124" s="321"/>
      <c r="AK124" s="321"/>
      <c r="AL124" s="321"/>
      <c r="AM124" s="321" t="s">
        <v>427</v>
      </c>
      <c r="AN124" s="321"/>
      <c r="AO124" s="321"/>
      <c r="AP124" s="321"/>
      <c r="AQ124" s="322" t="s">
        <v>460</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280</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278</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38"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308</v>
      </c>
      <c r="AF127" s="321"/>
      <c r="AG127" s="321"/>
      <c r="AH127" s="321"/>
      <c r="AI127" s="321" t="s">
        <v>330</v>
      </c>
      <c r="AJ127" s="321"/>
      <c r="AK127" s="321"/>
      <c r="AL127" s="321"/>
      <c r="AM127" s="321" t="s">
        <v>427</v>
      </c>
      <c r="AN127" s="321"/>
      <c r="AO127" s="321"/>
      <c r="AP127" s="321"/>
      <c r="AQ127" s="322" t="s">
        <v>460</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7" t="s">
        <v>280</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278</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3" t="s">
        <v>323</v>
      </c>
      <c r="B130" s="971"/>
      <c r="C130" s="970" t="s">
        <v>188</v>
      </c>
      <c r="D130" s="971"/>
      <c r="E130" s="294" t="s">
        <v>217</v>
      </c>
      <c r="F130" s="295"/>
      <c r="G130" s="296" t="s">
        <v>324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4"/>
      <c r="B131" s="239"/>
      <c r="C131" s="238"/>
      <c r="D131" s="239"/>
      <c r="E131" s="225" t="s">
        <v>216</v>
      </c>
      <c r="F131" s="226"/>
      <c r="G131" s="223" t="s">
        <v>650</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4"/>
      <c r="B132" s="239"/>
      <c r="C132" s="238"/>
      <c r="D132" s="239"/>
      <c r="E132" s="236" t="s">
        <v>189</v>
      </c>
      <c r="F132" s="299"/>
      <c r="G132" s="268" t="s">
        <v>198</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308</v>
      </c>
      <c r="AF132" s="185"/>
      <c r="AG132" s="185"/>
      <c r="AH132" s="186"/>
      <c r="AI132" s="201" t="s">
        <v>330</v>
      </c>
      <c r="AJ132" s="185"/>
      <c r="AK132" s="185"/>
      <c r="AL132" s="186"/>
      <c r="AM132" s="201" t="s">
        <v>617</v>
      </c>
      <c r="AN132" s="185"/>
      <c r="AO132" s="185"/>
      <c r="AP132" s="186"/>
      <c r="AQ132" s="253" t="s">
        <v>184</v>
      </c>
      <c r="AR132" s="254"/>
      <c r="AS132" s="254"/>
      <c r="AT132" s="255"/>
      <c r="AU132" s="265" t="s">
        <v>200</v>
      </c>
      <c r="AV132" s="265"/>
      <c r="AW132" s="265"/>
      <c r="AX132" s="266"/>
      <c r="AY132">
        <f>COUNTA($G$134)</f>
        <v>1</v>
      </c>
    </row>
    <row r="133" spans="1:51" ht="18.75" customHeight="1" x14ac:dyDescent="0.15">
      <c r="A133" s="974"/>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t="s">
        <v>639</v>
      </c>
      <c r="AR133" s="257"/>
      <c r="AS133" s="165" t="s">
        <v>185</v>
      </c>
      <c r="AT133" s="188"/>
      <c r="AU133" s="164" t="s">
        <v>639</v>
      </c>
      <c r="AV133" s="164"/>
      <c r="AW133" s="165" t="s">
        <v>175</v>
      </c>
      <c r="AX133" s="166"/>
      <c r="AY133">
        <f>$AY$132</f>
        <v>1</v>
      </c>
    </row>
    <row r="134" spans="1:51" ht="39.75" customHeight="1" x14ac:dyDescent="0.15">
      <c r="A134" s="974"/>
      <c r="B134" s="239"/>
      <c r="C134" s="238"/>
      <c r="D134" s="239"/>
      <c r="E134" s="238"/>
      <c r="F134" s="300"/>
      <c r="G134" s="218" t="s">
        <v>639</v>
      </c>
      <c r="H134" s="177"/>
      <c r="I134" s="177"/>
      <c r="J134" s="177"/>
      <c r="K134" s="177"/>
      <c r="L134" s="177"/>
      <c r="M134" s="177"/>
      <c r="N134" s="177"/>
      <c r="O134" s="177"/>
      <c r="P134" s="177"/>
      <c r="Q134" s="177"/>
      <c r="R134" s="177"/>
      <c r="S134" s="177"/>
      <c r="T134" s="177"/>
      <c r="U134" s="177"/>
      <c r="V134" s="177"/>
      <c r="W134" s="177"/>
      <c r="X134" s="219"/>
      <c r="Y134" s="158" t="s">
        <v>199</v>
      </c>
      <c r="Z134" s="159"/>
      <c r="AA134" s="160"/>
      <c r="AB134" s="267" t="s">
        <v>639</v>
      </c>
      <c r="AC134" s="210"/>
      <c r="AD134" s="210"/>
      <c r="AE134" s="252" t="s">
        <v>639</v>
      </c>
      <c r="AF134" s="153"/>
      <c r="AG134" s="153"/>
      <c r="AH134" s="153"/>
      <c r="AI134" s="252" t="s">
        <v>639</v>
      </c>
      <c r="AJ134" s="153"/>
      <c r="AK134" s="153"/>
      <c r="AL134" s="153"/>
      <c r="AM134" s="252" t="s">
        <v>692</v>
      </c>
      <c r="AN134" s="153"/>
      <c r="AO134" s="153"/>
      <c r="AP134" s="153"/>
      <c r="AQ134" s="252" t="s">
        <v>639</v>
      </c>
      <c r="AR134" s="153"/>
      <c r="AS134" s="153"/>
      <c r="AT134" s="153"/>
      <c r="AU134" s="252" t="s">
        <v>639</v>
      </c>
      <c r="AV134" s="153"/>
      <c r="AW134" s="153"/>
      <c r="AX134" s="194"/>
      <c r="AY134">
        <f t="shared" ref="AY134:AY135" si="13">$AY$132</f>
        <v>1</v>
      </c>
    </row>
    <row r="135" spans="1:51" ht="39.75" customHeight="1" x14ac:dyDescent="0.15">
      <c r="A135" s="974"/>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639</v>
      </c>
      <c r="AC135" s="161"/>
      <c r="AD135" s="161"/>
      <c r="AE135" s="252" t="s">
        <v>639</v>
      </c>
      <c r="AF135" s="153"/>
      <c r="AG135" s="153"/>
      <c r="AH135" s="153"/>
      <c r="AI135" s="252" t="s">
        <v>639</v>
      </c>
      <c r="AJ135" s="153"/>
      <c r="AK135" s="153"/>
      <c r="AL135" s="153"/>
      <c r="AM135" s="252" t="s">
        <v>692</v>
      </c>
      <c r="AN135" s="153"/>
      <c r="AO135" s="153"/>
      <c r="AP135" s="153"/>
      <c r="AQ135" s="252" t="s">
        <v>639</v>
      </c>
      <c r="AR135" s="153"/>
      <c r="AS135" s="153"/>
      <c r="AT135" s="153"/>
      <c r="AU135" s="252" t="s">
        <v>639</v>
      </c>
      <c r="AV135" s="153"/>
      <c r="AW135" s="153"/>
      <c r="AX135" s="194"/>
      <c r="AY135">
        <f t="shared" si="13"/>
        <v>1</v>
      </c>
    </row>
    <row r="136" spans="1:51" ht="18.75" hidden="1" customHeight="1" x14ac:dyDescent="0.15">
      <c r="A136" s="974"/>
      <c r="B136" s="239"/>
      <c r="C136" s="238"/>
      <c r="D136" s="239"/>
      <c r="E136" s="238"/>
      <c r="F136" s="300"/>
      <c r="G136" s="268" t="s">
        <v>198</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308</v>
      </c>
      <c r="AF136" s="185"/>
      <c r="AG136" s="185"/>
      <c r="AH136" s="186"/>
      <c r="AI136" s="201" t="s">
        <v>330</v>
      </c>
      <c r="AJ136" s="185"/>
      <c r="AK136" s="185"/>
      <c r="AL136" s="186"/>
      <c r="AM136" s="201" t="s">
        <v>617</v>
      </c>
      <c r="AN136" s="185"/>
      <c r="AO136" s="185"/>
      <c r="AP136" s="186"/>
      <c r="AQ136" s="253" t="s">
        <v>184</v>
      </c>
      <c r="AR136" s="254"/>
      <c r="AS136" s="254"/>
      <c r="AT136" s="255"/>
      <c r="AU136" s="265" t="s">
        <v>200</v>
      </c>
      <c r="AV136" s="265"/>
      <c r="AW136" s="265"/>
      <c r="AX136" s="266"/>
      <c r="AY136">
        <f>COUNTA($G$138)</f>
        <v>1</v>
      </c>
    </row>
    <row r="137" spans="1:51" ht="18.75" hidden="1" customHeight="1" x14ac:dyDescent="0.15">
      <c r="A137" s="974"/>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185</v>
      </c>
      <c r="AT137" s="188"/>
      <c r="AU137" s="164">
        <v>42</v>
      </c>
      <c r="AV137" s="164"/>
      <c r="AW137" s="165" t="s">
        <v>175</v>
      </c>
      <c r="AX137" s="166"/>
      <c r="AY137">
        <f>$AY$136</f>
        <v>1</v>
      </c>
    </row>
    <row r="138" spans="1:51" ht="39.75" hidden="1" customHeight="1" x14ac:dyDescent="0.15">
      <c r="A138" s="974"/>
      <c r="B138" s="239"/>
      <c r="C138" s="238"/>
      <c r="D138" s="239"/>
      <c r="E138" s="238"/>
      <c r="F138" s="300"/>
      <c r="G138" s="218" t="s">
        <v>651</v>
      </c>
      <c r="H138" s="177"/>
      <c r="I138" s="177"/>
      <c r="J138" s="177"/>
      <c r="K138" s="177"/>
      <c r="L138" s="177"/>
      <c r="M138" s="177"/>
      <c r="N138" s="177"/>
      <c r="O138" s="177"/>
      <c r="P138" s="177"/>
      <c r="Q138" s="177"/>
      <c r="R138" s="177"/>
      <c r="S138" s="177"/>
      <c r="T138" s="177"/>
      <c r="U138" s="177"/>
      <c r="V138" s="177"/>
      <c r="W138" s="177"/>
      <c r="X138" s="219"/>
      <c r="Y138" s="158" t="s">
        <v>199</v>
      </c>
      <c r="Z138" s="159"/>
      <c r="AA138" s="160"/>
      <c r="AB138" s="267" t="s">
        <v>652</v>
      </c>
      <c r="AC138" s="210"/>
      <c r="AD138" s="210"/>
      <c r="AE138" s="252">
        <v>22.9</v>
      </c>
      <c r="AF138" s="153"/>
      <c r="AG138" s="153"/>
      <c r="AH138" s="153"/>
      <c r="AI138" s="252">
        <v>34.200000000000003</v>
      </c>
      <c r="AJ138" s="153"/>
      <c r="AK138" s="153"/>
      <c r="AL138" s="153"/>
      <c r="AM138" s="252"/>
      <c r="AN138" s="153"/>
      <c r="AO138" s="153"/>
      <c r="AP138" s="153"/>
      <c r="AQ138" s="252" t="s">
        <v>639</v>
      </c>
      <c r="AR138" s="153"/>
      <c r="AS138" s="153"/>
      <c r="AT138" s="153"/>
      <c r="AU138" s="252" t="s">
        <v>639</v>
      </c>
      <c r="AV138" s="153"/>
      <c r="AW138" s="153"/>
      <c r="AX138" s="194"/>
      <c r="AY138">
        <f t="shared" ref="AY138:AY139" si="14">$AY$136</f>
        <v>1</v>
      </c>
    </row>
    <row r="139" spans="1:51" ht="39.75" hidden="1" customHeight="1" x14ac:dyDescent="0.15">
      <c r="A139" s="974"/>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t="s">
        <v>652</v>
      </c>
      <c r="AC139" s="161"/>
      <c r="AD139" s="161"/>
      <c r="AE139" s="252" t="s">
        <v>639</v>
      </c>
      <c r="AF139" s="153"/>
      <c r="AG139" s="153"/>
      <c r="AH139" s="153"/>
      <c r="AI139" s="252" t="s">
        <v>639</v>
      </c>
      <c r="AJ139" s="153"/>
      <c r="AK139" s="153"/>
      <c r="AL139" s="153"/>
      <c r="AM139" s="252"/>
      <c r="AN139" s="153"/>
      <c r="AO139" s="153"/>
      <c r="AP139" s="153"/>
      <c r="AQ139" s="252" t="s">
        <v>639</v>
      </c>
      <c r="AR139" s="153"/>
      <c r="AS139" s="153"/>
      <c r="AT139" s="153"/>
      <c r="AU139" s="252">
        <v>100</v>
      </c>
      <c r="AV139" s="153"/>
      <c r="AW139" s="153"/>
      <c r="AX139" s="194"/>
      <c r="AY139">
        <f t="shared" si="14"/>
        <v>1</v>
      </c>
    </row>
    <row r="140" spans="1:51" ht="18.75" hidden="1" customHeight="1" x14ac:dyDescent="0.15">
      <c r="A140" s="974"/>
      <c r="B140" s="239"/>
      <c r="C140" s="238"/>
      <c r="D140" s="239"/>
      <c r="E140" s="238"/>
      <c r="F140" s="300"/>
      <c r="G140" s="268" t="s">
        <v>198</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308</v>
      </c>
      <c r="AF140" s="185"/>
      <c r="AG140" s="185"/>
      <c r="AH140" s="186"/>
      <c r="AI140" s="201" t="s">
        <v>330</v>
      </c>
      <c r="AJ140" s="185"/>
      <c r="AK140" s="185"/>
      <c r="AL140" s="186"/>
      <c r="AM140" s="201" t="s">
        <v>617</v>
      </c>
      <c r="AN140" s="185"/>
      <c r="AO140" s="185"/>
      <c r="AP140" s="186"/>
      <c r="AQ140" s="253" t="s">
        <v>184</v>
      </c>
      <c r="AR140" s="254"/>
      <c r="AS140" s="254"/>
      <c r="AT140" s="255"/>
      <c r="AU140" s="265" t="s">
        <v>200</v>
      </c>
      <c r="AV140" s="265"/>
      <c r="AW140" s="265"/>
      <c r="AX140" s="266"/>
      <c r="AY140">
        <f>COUNTA($G$142)</f>
        <v>1</v>
      </c>
    </row>
    <row r="141" spans="1:51" ht="18.75" hidden="1" customHeight="1" x14ac:dyDescent="0.15">
      <c r="A141" s="974"/>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185</v>
      </c>
      <c r="AT141" s="188"/>
      <c r="AU141" s="164">
        <v>32</v>
      </c>
      <c r="AV141" s="164"/>
      <c r="AW141" s="165" t="s">
        <v>175</v>
      </c>
      <c r="AX141" s="166"/>
      <c r="AY141">
        <f>$AY$140</f>
        <v>1</v>
      </c>
    </row>
    <row r="142" spans="1:51" ht="39.75" hidden="1" customHeight="1" x14ac:dyDescent="0.15">
      <c r="A142" s="974"/>
      <c r="B142" s="239"/>
      <c r="C142" s="238"/>
      <c r="D142" s="239"/>
      <c r="E142" s="238"/>
      <c r="F142" s="300"/>
      <c r="G142" s="218" t="s">
        <v>653</v>
      </c>
      <c r="H142" s="177"/>
      <c r="I142" s="177"/>
      <c r="J142" s="177"/>
      <c r="K142" s="177"/>
      <c r="L142" s="177"/>
      <c r="M142" s="177"/>
      <c r="N142" s="177"/>
      <c r="O142" s="177"/>
      <c r="P142" s="177"/>
      <c r="Q142" s="177"/>
      <c r="R142" s="177"/>
      <c r="S142" s="177"/>
      <c r="T142" s="177"/>
      <c r="U142" s="177"/>
      <c r="V142" s="177"/>
      <c r="W142" s="177"/>
      <c r="X142" s="219"/>
      <c r="Y142" s="158" t="s">
        <v>199</v>
      </c>
      <c r="Z142" s="159"/>
      <c r="AA142" s="160"/>
      <c r="AB142" s="267" t="s">
        <v>652</v>
      </c>
      <c r="AC142" s="210"/>
      <c r="AD142" s="210"/>
      <c r="AE142" s="252" t="s">
        <v>639</v>
      </c>
      <c r="AF142" s="153"/>
      <c r="AG142" s="153"/>
      <c r="AH142" s="153"/>
      <c r="AI142" s="252" t="s">
        <v>639</v>
      </c>
      <c r="AJ142" s="153"/>
      <c r="AK142" s="153"/>
      <c r="AL142" s="153"/>
      <c r="AM142" s="252"/>
      <c r="AN142" s="153"/>
      <c r="AO142" s="153"/>
      <c r="AP142" s="153"/>
      <c r="AQ142" s="252" t="s">
        <v>639</v>
      </c>
      <c r="AR142" s="153"/>
      <c r="AS142" s="153"/>
      <c r="AT142" s="153"/>
      <c r="AU142" s="252" t="s">
        <v>639</v>
      </c>
      <c r="AV142" s="153"/>
      <c r="AW142" s="153"/>
      <c r="AX142" s="194"/>
      <c r="AY142">
        <f t="shared" ref="AY142:AY143" si="15">$AY$140</f>
        <v>1</v>
      </c>
    </row>
    <row r="143" spans="1:51" ht="39.75" hidden="1" customHeight="1" x14ac:dyDescent="0.15">
      <c r="A143" s="974"/>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t="s">
        <v>652</v>
      </c>
      <c r="AC143" s="161"/>
      <c r="AD143" s="161"/>
      <c r="AE143" s="252" t="s">
        <v>639</v>
      </c>
      <c r="AF143" s="153"/>
      <c r="AG143" s="153"/>
      <c r="AH143" s="153"/>
      <c r="AI143" s="252" t="s">
        <v>639</v>
      </c>
      <c r="AJ143" s="153"/>
      <c r="AK143" s="153"/>
      <c r="AL143" s="153"/>
      <c r="AM143" s="252"/>
      <c r="AN143" s="153"/>
      <c r="AO143" s="153"/>
      <c r="AP143" s="153"/>
      <c r="AQ143" s="252" t="s">
        <v>639</v>
      </c>
      <c r="AR143" s="153"/>
      <c r="AS143" s="153"/>
      <c r="AT143" s="153"/>
      <c r="AU143" s="252">
        <v>100</v>
      </c>
      <c r="AV143" s="153"/>
      <c r="AW143" s="153"/>
      <c r="AX143" s="194"/>
      <c r="AY143">
        <f t="shared" si="15"/>
        <v>1</v>
      </c>
    </row>
    <row r="144" spans="1:51" ht="18.75" hidden="1" customHeight="1" x14ac:dyDescent="0.15">
      <c r="A144" s="974"/>
      <c r="B144" s="239"/>
      <c r="C144" s="238"/>
      <c r="D144" s="239"/>
      <c r="E144" s="238"/>
      <c r="F144" s="300"/>
      <c r="G144" s="268" t="s">
        <v>198</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308</v>
      </c>
      <c r="AF144" s="185"/>
      <c r="AG144" s="185"/>
      <c r="AH144" s="186"/>
      <c r="AI144" s="201" t="s">
        <v>330</v>
      </c>
      <c r="AJ144" s="185"/>
      <c r="AK144" s="185"/>
      <c r="AL144" s="186"/>
      <c r="AM144" s="201" t="s">
        <v>617</v>
      </c>
      <c r="AN144" s="185"/>
      <c r="AO144" s="185"/>
      <c r="AP144" s="186"/>
      <c r="AQ144" s="253" t="s">
        <v>184</v>
      </c>
      <c r="AR144" s="254"/>
      <c r="AS144" s="254"/>
      <c r="AT144" s="255"/>
      <c r="AU144" s="265" t="s">
        <v>200</v>
      </c>
      <c r="AV144" s="265"/>
      <c r="AW144" s="265"/>
      <c r="AX144" s="266"/>
      <c r="AY144">
        <f>COUNTA($G$146)</f>
        <v>1</v>
      </c>
    </row>
    <row r="145" spans="1:51" ht="18.75" hidden="1" customHeight="1" x14ac:dyDescent="0.15">
      <c r="A145" s="974"/>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185</v>
      </c>
      <c r="AT145" s="188"/>
      <c r="AU145" s="164">
        <v>35</v>
      </c>
      <c r="AV145" s="164"/>
      <c r="AW145" s="165" t="s">
        <v>175</v>
      </c>
      <c r="AX145" s="166"/>
      <c r="AY145">
        <f>$AY$144</f>
        <v>1</v>
      </c>
    </row>
    <row r="146" spans="1:51" ht="39.75" hidden="1" customHeight="1" x14ac:dyDescent="0.15">
      <c r="A146" s="974"/>
      <c r="B146" s="239"/>
      <c r="C146" s="238"/>
      <c r="D146" s="239"/>
      <c r="E146" s="238"/>
      <c r="F146" s="300"/>
      <c r="G146" s="218" t="s">
        <v>654</v>
      </c>
      <c r="H146" s="177"/>
      <c r="I146" s="177"/>
      <c r="J146" s="177"/>
      <c r="K146" s="177"/>
      <c r="L146" s="177"/>
      <c r="M146" s="177"/>
      <c r="N146" s="177"/>
      <c r="O146" s="177"/>
      <c r="P146" s="177"/>
      <c r="Q146" s="177"/>
      <c r="R146" s="177"/>
      <c r="S146" s="177"/>
      <c r="T146" s="177"/>
      <c r="U146" s="177"/>
      <c r="V146" s="177"/>
      <c r="W146" s="177"/>
      <c r="X146" s="219"/>
      <c r="Y146" s="158" t="s">
        <v>199</v>
      </c>
      <c r="Z146" s="159"/>
      <c r="AA146" s="160"/>
      <c r="AB146" s="267" t="s">
        <v>655</v>
      </c>
      <c r="AC146" s="210"/>
      <c r="AD146" s="210"/>
      <c r="AE146" s="252" t="s">
        <v>639</v>
      </c>
      <c r="AF146" s="153"/>
      <c r="AG146" s="153"/>
      <c r="AH146" s="153"/>
      <c r="AI146" s="252">
        <v>87</v>
      </c>
      <c r="AJ146" s="153"/>
      <c r="AK146" s="153"/>
      <c r="AL146" s="153"/>
      <c r="AM146" s="252"/>
      <c r="AN146" s="153"/>
      <c r="AO146" s="153"/>
      <c r="AP146" s="153"/>
      <c r="AQ146" s="252" t="s">
        <v>639</v>
      </c>
      <c r="AR146" s="153"/>
      <c r="AS146" s="153"/>
      <c r="AT146" s="153"/>
      <c r="AU146" s="252" t="s">
        <v>639</v>
      </c>
      <c r="AV146" s="153"/>
      <c r="AW146" s="153"/>
      <c r="AX146" s="194"/>
      <c r="AY146">
        <f t="shared" ref="AY146:AY147" si="16">$AY$144</f>
        <v>1</v>
      </c>
    </row>
    <row r="147" spans="1:51" ht="39.75" hidden="1" customHeight="1" x14ac:dyDescent="0.15">
      <c r="A147" s="974"/>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t="s">
        <v>655</v>
      </c>
      <c r="AC147" s="161"/>
      <c r="AD147" s="161"/>
      <c r="AE147" s="252" t="s">
        <v>639</v>
      </c>
      <c r="AF147" s="153"/>
      <c r="AG147" s="153"/>
      <c r="AH147" s="153"/>
      <c r="AI147" s="252">
        <v>20</v>
      </c>
      <c r="AJ147" s="153"/>
      <c r="AK147" s="153"/>
      <c r="AL147" s="153"/>
      <c r="AM147" s="252"/>
      <c r="AN147" s="153"/>
      <c r="AO147" s="153"/>
      <c r="AP147" s="153"/>
      <c r="AQ147" s="252" t="s">
        <v>639</v>
      </c>
      <c r="AR147" s="153"/>
      <c r="AS147" s="153"/>
      <c r="AT147" s="153"/>
      <c r="AU147" s="252">
        <v>100</v>
      </c>
      <c r="AV147" s="153"/>
      <c r="AW147" s="153"/>
      <c r="AX147" s="194"/>
      <c r="AY147">
        <f t="shared" si="16"/>
        <v>1</v>
      </c>
    </row>
    <row r="148" spans="1:51" ht="18.75" hidden="1" customHeight="1" x14ac:dyDescent="0.15">
      <c r="A148" s="974"/>
      <c r="B148" s="239"/>
      <c r="C148" s="238"/>
      <c r="D148" s="239"/>
      <c r="E148" s="238"/>
      <c r="F148" s="300"/>
      <c r="G148" s="268" t="s">
        <v>198</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308</v>
      </c>
      <c r="AF148" s="185"/>
      <c r="AG148" s="185"/>
      <c r="AH148" s="186"/>
      <c r="AI148" s="201" t="s">
        <v>330</v>
      </c>
      <c r="AJ148" s="185"/>
      <c r="AK148" s="185"/>
      <c r="AL148" s="186"/>
      <c r="AM148" s="201" t="s">
        <v>617</v>
      </c>
      <c r="AN148" s="185"/>
      <c r="AO148" s="185"/>
      <c r="AP148" s="186"/>
      <c r="AQ148" s="253" t="s">
        <v>184</v>
      </c>
      <c r="AR148" s="254"/>
      <c r="AS148" s="254"/>
      <c r="AT148" s="255"/>
      <c r="AU148" s="265" t="s">
        <v>200</v>
      </c>
      <c r="AV148" s="265"/>
      <c r="AW148" s="265"/>
      <c r="AX148" s="266"/>
      <c r="AY148">
        <f>COUNTA($G$150)</f>
        <v>0</v>
      </c>
    </row>
    <row r="149" spans="1:51" ht="18.75" hidden="1" customHeight="1" x14ac:dyDescent="0.15">
      <c r="A149" s="974"/>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185</v>
      </c>
      <c r="AT149" s="188"/>
      <c r="AU149" s="164"/>
      <c r="AV149" s="164"/>
      <c r="AW149" s="165" t="s">
        <v>175</v>
      </c>
      <c r="AX149" s="166"/>
      <c r="AY149">
        <f>$AY$148</f>
        <v>0</v>
      </c>
    </row>
    <row r="150" spans="1:51" ht="39.75" hidden="1" customHeight="1" x14ac:dyDescent="0.15">
      <c r="A150" s="974"/>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199</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4"/>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4"/>
      <c r="B152" s="239"/>
      <c r="C152" s="238"/>
      <c r="D152" s="239"/>
      <c r="E152" s="238"/>
      <c r="F152" s="300"/>
      <c r="G152" s="258" t="s">
        <v>201</v>
      </c>
      <c r="H152" s="185"/>
      <c r="I152" s="185"/>
      <c r="J152" s="185"/>
      <c r="K152" s="185"/>
      <c r="L152" s="185"/>
      <c r="M152" s="185"/>
      <c r="N152" s="185"/>
      <c r="O152" s="185"/>
      <c r="P152" s="186"/>
      <c r="Q152" s="201" t="s">
        <v>256</v>
      </c>
      <c r="R152" s="185"/>
      <c r="S152" s="185"/>
      <c r="T152" s="185"/>
      <c r="U152" s="185"/>
      <c r="V152" s="185"/>
      <c r="W152" s="185"/>
      <c r="X152" s="185"/>
      <c r="Y152" s="185"/>
      <c r="Z152" s="185"/>
      <c r="AA152" s="185"/>
      <c r="AB152" s="273" t="s">
        <v>257</v>
      </c>
      <c r="AC152" s="185"/>
      <c r="AD152" s="186"/>
      <c r="AE152" s="201" t="s">
        <v>202</v>
      </c>
      <c r="AF152" s="185"/>
      <c r="AG152" s="185"/>
      <c r="AH152" s="185"/>
      <c r="AI152" s="185"/>
      <c r="AJ152" s="185"/>
      <c r="AK152" s="185"/>
      <c r="AL152" s="185"/>
      <c r="AM152" s="185"/>
      <c r="AN152" s="185"/>
      <c r="AO152" s="185"/>
      <c r="AP152" s="185"/>
      <c r="AQ152" s="185"/>
      <c r="AR152" s="185"/>
      <c r="AS152" s="185"/>
      <c r="AT152" s="185"/>
      <c r="AU152" s="185"/>
      <c r="AV152" s="185"/>
      <c r="AW152" s="185"/>
      <c r="AX152" s="569"/>
      <c r="AY152">
        <f>COUNTA($G$154)</f>
        <v>0</v>
      </c>
    </row>
    <row r="153" spans="1:51" ht="22.5" hidden="1" customHeight="1" x14ac:dyDescent="0.15">
      <c r="A153" s="974"/>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4"/>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1"/>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4"/>
      <c r="B155" s="239"/>
      <c r="C155" s="238"/>
      <c r="D155" s="239"/>
      <c r="E155" s="238"/>
      <c r="F155" s="300"/>
      <c r="G155" s="220"/>
      <c r="H155" s="221"/>
      <c r="I155" s="221"/>
      <c r="J155" s="221"/>
      <c r="K155" s="221"/>
      <c r="L155" s="221"/>
      <c r="M155" s="221"/>
      <c r="N155" s="221"/>
      <c r="O155" s="221"/>
      <c r="P155" s="222"/>
      <c r="Q155" s="410"/>
      <c r="R155" s="221"/>
      <c r="S155" s="221"/>
      <c r="T155" s="221"/>
      <c r="U155" s="221"/>
      <c r="V155" s="221"/>
      <c r="W155" s="221"/>
      <c r="X155" s="221"/>
      <c r="Y155" s="221"/>
      <c r="Z155" s="221"/>
      <c r="AA155" s="902"/>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4"/>
      <c r="B156" s="239"/>
      <c r="C156" s="238"/>
      <c r="D156" s="239"/>
      <c r="E156" s="238"/>
      <c r="F156" s="300"/>
      <c r="G156" s="220"/>
      <c r="H156" s="221"/>
      <c r="I156" s="221"/>
      <c r="J156" s="221"/>
      <c r="K156" s="221"/>
      <c r="L156" s="221"/>
      <c r="M156" s="221"/>
      <c r="N156" s="221"/>
      <c r="O156" s="221"/>
      <c r="P156" s="222"/>
      <c r="Q156" s="410"/>
      <c r="R156" s="221"/>
      <c r="S156" s="221"/>
      <c r="T156" s="221"/>
      <c r="U156" s="221"/>
      <c r="V156" s="221"/>
      <c r="W156" s="221"/>
      <c r="X156" s="221"/>
      <c r="Y156" s="221"/>
      <c r="Z156" s="221"/>
      <c r="AA156" s="902"/>
      <c r="AB156" s="244"/>
      <c r="AC156" s="245"/>
      <c r="AD156" s="245"/>
      <c r="AE156" s="263" t="s">
        <v>203</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4"/>
      <c r="B157" s="239"/>
      <c r="C157" s="238"/>
      <c r="D157" s="239"/>
      <c r="E157" s="238"/>
      <c r="F157" s="300"/>
      <c r="G157" s="220"/>
      <c r="H157" s="221"/>
      <c r="I157" s="221"/>
      <c r="J157" s="221"/>
      <c r="K157" s="221"/>
      <c r="L157" s="221"/>
      <c r="M157" s="221"/>
      <c r="N157" s="221"/>
      <c r="O157" s="221"/>
      <c r="P157" s="222"/>
      <c r="Q157" s="410"/>
      <c r="R157" s="221"/>
      <c r="S157" s="221"/>
      <c r="T157" s="221"/>
      <c r="U157" s="221"/>
      <c r="V157" s="221"/>
      <c r="W157" s="221"/>
      <c r="X157" s="221"/>
      <c r="Y157" s="221"/>
      <c r="Z157" s="221"/>
      <c r="AA157" s="902"/>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4"/>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3"/>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4"/>
      <c r="B159" s="239"/>
      <c r="C159" s="238"/>
      <c r="D159" s="239"/>
      <c r="E159" s="238"/>
      <c r="F159" s="300"/>
      <c r="G159" s="258" t="s">
        <v>201</v>
      </c>
      <c r="H159" s="185"/>
      <c r="I159" s="185"/>
      <c r="J159" s="185"/>
      <c r="K159" s="185"/>
      <c r="L159" s="185"/>
      <c r="M159" s="185"/>
      <c r="N159" s="185"/>
      <c r="O159" s="185"/>
      <c r="P159" s="186"/>
      <c r="Q159" s="201" t="s">
        <v>256</v>
      </c>
      <c r="R159" s="185"/>
      <c r="S159" s="185"/>
      <c r="T159" s="185"/>
      <c r="U159" s="185"/>
      <c r="V159" s="185"/>
      <c r="W159" s="185"/>
      <c r="X159" s="185"/>
      <c r="Y159" s="185"/>
      <c r="Z159" s="185"/>
      <c r="AA159" s="185"/>
      <c r="AB159" s="273" t="s">
        <v>257</v>
      </c>
      <c r="AC159" s="185"/>
      <c r="AD159" s="186"/>
      <c r="AE159" s="259" t="s">
        <v>202</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4"/>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4"/>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1"/>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4"/>
      <c r="B162" s="239"/>
      <c r="C162" s="238"/>
      <c r="D162" s="239"/>
      <c r="E162" s="238"/>
      <c r="F162" s="300"/>
      <c r="G162" s="220"/>
      <c r="H162" s="221"/>
      <c r="I162" s="221"/>
      <c r="J162" s="221"/>
      <c r="K162" s="221"/>
      <c r="L162" s="221"/>
      <c r="M162" s="221"/>
      <c r="N162" s="221"/>
      <c r="O162" s="221"/>
      <c r="P162" s="222"/>
      <c r="Q162" s="410"/>
      <c r="R162" s="221"/>
      <c r="S162" s="221"/>
      <c r="T162" s="221"/>
      <c r="U162" s="221"/>
      <c r="V162" s="221"/>
      <c r="W162" s="221"/>
      <c r="X162" s="221"/>
      <c r="Y162" s="221"/>
      <c r="Z162" s="221"/>
      <c r="AA162" s="902"/>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4"/>
      <c r="B163" s="239"/>
      <c r="C163" s="238"/>
      <c r="D163" s="239"/>
      <c r="E163" s="238"/>
      <c r="F163" s="300"/>
      <c r="G163" s="220"/>
      <c r="H163" s="221"/>
      <c r="I163" s="221"/>
      <c r="J163" s="221"/>
      <c r="K163" s="221"/>
      <c r="L163" s="221"/>
      <c r="M163" s="221"/>
      <c r="N163" s="221"/>
      <c r="O163" s="221"/>
      <c r="P163" s="222"/>
      <c r="Q163" s="410"/>
      <c r="R163" s="221"/>
      <c r="S163" s="221"/>
      <c r="T163" s="221"/>
      <c r="U163" s="221"/>
      <c r="V163" s="221"/>
      <c r="W163" s="221"/>
      <c r="X163" s="221"/>
      <c r="Y163" s="221"/>
      <c r="Z163" s="221"/>
      <c r="AA163" s="902"/>
      <c r="AB163" s="244"/>
      <c r="AC163" s="245"/>
      <c r="AD163" s="245"/>
      <c r="AE163" s="263" t="s">
        <v>203</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4"/>
      <c r="B164" s="239"/>
      <c r="C164" s="238"/>
      <c r="D164" s="239"/>
      <c r="E164" s="238"/>
      <c r="F164" s="300"/>
      <c r="G164" s="220"/>
      <c r="H164" s="221"/>
      <c r="I164" s="221"/>
      <c r="J164" s="221"/>
      <c r="K164" s="221"/>
      <c r="L164" s="221"/>
      <c r="M164" s="221"/>
      <c r="N164" s="221"/>
      <c r="O164" s="221"/>
      <c r="P164" s="222"/>
      <c r="Q164" s="410"/>
      <c r="R164" s="221"/>
      <c r="S164" s="221"/>
      <c r="T164" s="221"/>
      <c r="U164" s="221"/>
      <c r="V164" s="221"/>
      <c r="W164" s="221"/>
      <c r="X164" s="221"/>
      <c r="Y164" s="221"/>
      <c r="Z164" s="221"/>
      <c r="AA164" s="902"/>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4"/>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3"/>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4"/>
      <c r="B166" s="239"/>
      <c r="C166" s="238"/>
      <c r="D166" s="239"/>
      <c r="E166" s="238"/>
      <c r="F166" s="300"/>
      <c r="G166" s="258" t="s">
        <v>201</v>
      </c>
      <c r="H166" s="185"/>
      <c r="I166" s="185"/>
      <c r="J166" s="185"/>
      <c r="K166" s="185"/>
      <c r="L166" s="185"/>
      <c r="M166" s="185"/>
      <c r="N166" s="185"/>
      <c r="O166" s="185"/>
      <c r="P166" s="186"/>
      <c r="Q166" s="201" t="s">
        <v>256</v>
      </c>
      <c r="R166" s="185"/>
      <c r="S166" s="185"/>
      <c r="T166" s="185"/>
      <c r="U166" s="185"/>
      <c r="V166" s="185"/>
      <c r="W166" s="185"/>
      <c r="X166" s="185"/>
      <c r="Y166" s="185"/>
      <c r="Z166" s="185"/>
      <c r="AA166" s="185"/>
      <c r="AB166" s="273" t="s">
        <v>257</v>
      </c>
      <c r="AC166" s="185"/>
      <c r="AD166" s="186"/>
      <c r="AE166" s="259" t="s">
        <v>202</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4"/>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4"/>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1"/>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4"/>
      <c r="B169" s="239"/>
      <c r="C169" s="238"/>
      <c r="D169" s="239"/>
      <c r="E169" s="238"/>
      <c r="F169" s="300"/>
      <c r="G169" s="220"/>
      <c r="H169" s="221"/>
      <c r="I169" s="221"/>
      <c r="J169" s="221"/>
      <c r="K169" s="221"/>
      <c r="L169" s="221"/>
      <c r="M169" s="221"/>
      <c r="N169" s="221"/>
      <c r="O169" s="221"/>
      <c r="P169" s="222"/>
      <c r="Q169" s="410"/>
      <c r="R169" s="221"/>
      <c r="S169" s="221"/>
      <c r="T169" s="221"/>
      <c r="U169" s="221"/>
      <c r="V169" s="221"/>
      <c r="W169" s="221"/>
      <c r="X169" s="221"/>
      <c r="Y169" s="221"/>
      <c r="Z169" s="221"/>
      <c r="AA169" s="902"/>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4"/>
      <c r="B170" s="239"/>
      <c r="C170" s="238"/>
      <c r="D170" s="239"/>
      <c r="E170" s="238"/>
      <c r="F170" s="300"/>
      <c r="G170" s="220"/>
      <c r="H170" s="221"/>
      <c r="I170" s="221"/>
      <c r="J170" s="221"/>
      <c r="K170" s="221"/>
      <c r="L170" s="221"/>
      <c r="M170" s="221"/>
      <c r="N170" s="221"/>
      <c r="O170" s="221"/>
      <c r="P170" s="222"/>
      <c r="Q170" s="410"/>
      <c r="R170" s="221"/>
      <c r="S170" s="221"/>
      <c r="T170" s="221"/>
      <c r="U170" s="221"/>
      <c r="V170" s="221"/>
      <c r="W170" s="221"/>
      <c r="X170" s="221"/>
      <c r="Y170" s="221"/>
      <c r="Z170" s="221"/>
      <c r="AA170" s="902"/>
      <c r="AB170" s="244"/>
      <c r="AC170" s="245"/>
      <c r="AD170" s="245"/>
      <c r="AE170" s="263" t="s">
        <v>203</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4"/>
      <c r="B171" s="239"/>
      <c r="C171" s="238"/>
      <c r="D171" s="239"/>
      <c r="E171" s="238"/>
      <c r="F171" s="300"/>
      <c r="G171" s="220"/>
      <c r="H171" s="221"/>
      <c r="I171" s="221"/>
      <c r="J171" s="221"/>
      <c r="K171" s="221"/>
      <c r="L171" s="221"/>
      <c r="M171" s="221"/>
      <c r="N171" s="221"/>
      <c r="O171" s="221"/>
      <c r="P171" s="222"/>
      <c r="Q171" s="410"/>
      <c r="R171" s="221"/>
      <c r="S171" s="221"/>
      <c r="T171" s="221"/>
      <c r="U171" s="221"/>
      <c r="V171" s="221"/>
      <c r="W171" s="221"/>
      <c r="X171" s="221"/>
      <c r="Y171" s="221"/>
      <c r="Z171" s="221"/>
      <c r="AA171" s="902"/>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4"/>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3"/>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4"/>
      <c r="B173" s="239"/>
      <c r="C173" s="238"/>
      <c r="D173" s="239"/>
      <c r="E173" s="238"/>
      <c r="F173" s="300"/>
      <c r="G173" s="258" t="s">
        <v>201</v>
      </c>
      <c r="H173" s="185"/>
      <c r="I173" s="185"/>
      <c r="J173" s="185"/>
      <c r="K173" s="185"/>
      <c r="L173" s="185"/>
      <c r="M173" s="185"/>
      <c r="N173" s="185"/>
      <c r="O173" s="185"/>
      <c r="P173" s="186"/>
      <c r="Q173" s="201" t="s">
        <v>256</v>
      </c>
      <c r="R173" s="185"/>
      <c r="S173" s="185"/>
      <c r="T173" s="185"/>
      <c r="U173" s="185"/>
      <c r="V173" s="185"/>
      <c r="W173" s="185"/>
      <c r="X173" s="185"/>
      <c r="Y173" s="185"/>
      <c r="Z173" s="185"/>
      <c r="AA173" s="185"/>
      <c r="AB173" s="273" t="s">
        <v>257</v>
      </c>
      <c r="AC173" s="185"/>
      <c r="AD173" s="186"/>
      <c r="AE173" s="259" t="s">
        <v>202</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4"/>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4"/>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1"/>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4"/>
      <c r="B176" s="239"/>
      <c r="C176" s="238"/>
      <c r="D176" s="239"/>
      <c r="E176" s="238"/>
      <c r="F176" s="300"/>
      <c r="G176" s="220"/>
      <c r="H176" s="221"/>
      <c r="I176" s="221"/>
      <c r="J176" s="221"/>
      <c r="K176" s="221"/>
      <c r="L176" s="221"/>
      <c r="M176" s="221"/>
      <c r="N176" s="221"/>
      <c r="O176" s="221"/>
      <c r="P176" s="222"/>
      <c r="Q176" s="410"/>
      <c r="R176" s="221"/>
      <c r="S176" s="221"/>
      <c r="T176" s="221"/>
      <c r="U176" s="221"/>
      <c r="V176" s="221"/>
      <c r="W176" s="221"/>
      <c r="X176" s="221"/>
      <c r="Y176" s="221"/>
      <c r="Z176" s="221"/>
      <c r="AA176" s="902"/>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4"/>
      <c r="B177" s="239"/>
      <c r="C177" s="238"/>
      <c r="D177" s="239"/>
      <c r="E177" s="238"/>
      <c r="F177" s="300"/>
      <c r="G177" s="220"/>
      <c r="H177" s="221"/>
      <c r="I177" s="221"/>
      <c r="J177" s="221"/>
      <c r="K177" s="221"/>
      <c r="L177" s="221"/>
      <c r="M177" s="221"/>
      <c r="N177" s="221"/>
      <c r="O177" s="221"/>
      <c r="P177" s="222"/>
      <c r="Q177" s="410"/>
      <c r="R177" s="221"/>
      <c r="S177" s="221"/>
      <c r="T177" s="221"/>
      <c r="U177" s="221"/>
      <c r="V177" s="221"/>
      <c r="W177" s="221"/>
      <c r="X177" s="221"/>
      <c r="Y177" s="221"/>
      <c r="Z177" s="221"/>
      <c r="AA177" s="902"/>
      <c r="AB177" s="244"/>
      <c r="AC177" s="245"/>
      <c r="AD177" s="245"/>
      <c r="AE177" s="263" t="s">
        <v>203</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4"/>
      <c r="B178" s="239"/>
      <c r="C178" s="238"/>
      <c r="D178" s="239"/>
      <c r="E178" s="238"/>
      <c r="F178" s="300"/>
      <c r="G178" s="220"/>
      <c r="H178" s="221"/>
      <c r="I178" s="221"/>
      <c r="J178" s="221"/>
      <c r="K178" s="221"/>
      <c r="L178" s="221"/>
      <c r="M178" s="221"/>
      <c r="N178" s="221"/>
      <c r="O178" s="221"/>
      <c r="P178" s="222"/>
      <c r="Q178" s="410"/>
      <c r="R178" s="221"/>
      <c r="S178" s="221"/>
      <c r="T178" s="221"/>
      <c r="U178" s="221"/>
      <c r="V178" s="221"/>
      <c r="W178" s="221"/>
      <c r="X178" s="221"/>
      <c r="Y178" s="221"/>
      <c r="Z178" s="221"/>
      <c r="AA178" s="902"/>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4"/>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3"/>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4"/>
      <c r="B180" s="239"/>
      <c r="C180" s="238"/>
      <c r="D180" s="239"/>
      <c r="E180" s="238"/>
      <c r="F180" s="300"/>
      <c r="G180" s="258" t="s">
        <v>201</v>
      </c>
      <c r="H180" s="185"/>
      <c r="I180" s="185"/>
      <c r="J180" s="185"/>
      <c r="K180" s="185"/>
      <c r="L180" s="185"/>
      <c r="M180" s="185"/>
      <c r="N180" s="185"/>
      <c r="O180" s="185"/>
      <c r="P180" s="186"/>
      <c r="Q180" s="201" t="s">
        <v>256</v>
      </c>
      <c r="R180" s="185"/>
      <c r="S180" s="185"/>
      <c r="T180" s="185"/>
      <c r="U180" s="185"/>
      <c r="V180" s="185"/>
      <c r="W180" s="185"/>
      <c r="X180" s="185"/>
      <c r="Y180" s="185"/>
      <c r="Z180" s="185"/>
      <c r="AA180" s="185"/>
      <c r="AB180" s="273" t="s">
        <v>257</v>
      </c>
      <c r="AC180" s="185"/>
      <c r="AD180" s="186"/>
      <c r="AE180" s="259" t="s">
        <v>202</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4"/>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4"/>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1"/>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4"/>
      <c r="B183" s="239"/>
      <c r="C183" s="238"/>
      <c r="D183" s="239"/>
      <c r="E183" s="238"/>
      <c r="F183" s="300"/>
      <c r="G183" s="220"/>
      <c r="H183" s="221"/>
      <c r="I183" s="221"/>
      <c r="J183" s="221"/>
      <c r="K183" s="221"/>
      <c r="L183" s="221"/>
      <c r="M183" s="221"/>
      <c r="N183" s="221"/>
      <c r="O183" s="221"/>
      <c r="P183" s="222"/>
      <c r="Q183" s="410"/>
      <c r="R183" s="221"/>
      <c r="S183" s="221"/>
      <c r="T183" s="221"/>
      <c r="U183" s="221"/>
      <c r="V183" s="221"/>
      <c r="W183" s="221"/>
      <c r="X183" s="221"/>
      <c r="Y183" s="221"/>
      <c r="Z183" s="221"/>
      <c r="AA183" s="902"/>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4"/>
      <c r="B184" s="239"/>
      <c r="C184" s="238"/>
      <c r="D184" s="239"/>
      <c r="E184" s="238"/>
      <c r="F184" s="300"/>
      <c r="G184" s="220"/>
      <c r="H184" s="221"/>
      <c r="I184" s="221"/>
      <c r="J184" s="221"/>
      <c r="K184" s="221"/>
      <c r="L184" s="221"/>
      <c r="M184" s="221"/>
      <c r="N184" s="221"/>
      <c r="O184" s="221"/>
      <c r="P184" s="222"/>
      <c r="Q184" s="410"/>
      <c r="R184" s="221"/>
      <c r="S184" s="221"/>
      <c r="T184" s="221"/>
      <c r="U184" s="221"/>
      <c r="V184" s="221"/>
      <c r="W184" s="221"/>
      <c r="X184" s="221"/>
      <c r="Y184" s="221"/>
      <c r="Z184" s="221"/>
      <c r="AA184" s="902"/>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4"/>
      <c r="B185" s="239"/>
      <c r="C185" s="238"/>
      <c r="D185" s="239"/>
      <c r="E185" s="238"/>
      <c r="F185" s="300"/>
      <c r="G185" s="220"/>
      <c r="H185" s="221"/>
      <c r="I185" s="221"/>
      <c r="J185" s="221"/>
      <c r="K185" s="221"/>
      <c r="L185" s="221"/>
      <c r="M185" s="221"/>
      <c r="N185" s="221"/>
      <c r="O185" s="221"/>
      <c r="P185" s="222"/>
      <c r="Q185" s="410"/>
      <c r="R185" s="221"/>
      <c r="S185" s="221"/>
      <c r="T185" s="221"/>
      <c r="U185" s="221"/>
      <c r="V185" s="221"/>
      <c r="W185" s="221"/>
      <c r="X185" s="221"/>
      <c r="Y185" s="221"/>
      <c r="Z185" s="221"/>
      <c r="AA185" s="902"/>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4"/>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3"/>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4"/>
      <c r="B187" s="239"/>
      <c r="C187" s="238"/>
      <c r="D187" s="239"/>
      <c r="E187" s="173" t="s">
        <v>220</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4"/>
      <c r="B188" s="239"/>
      <c r="C188" s="238"/>
      <c r="D188" s="239"/>
      <c r="E188" s="176" t="s">
        <v>688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42" customHeight="1" x14ac:dyDescent="0.15">
      <c r="A189" s="974"/>
      <c r="B189" s="239"/>
      <c r="C189" s="238"/>
      <c r="D189" s="239"/>
      <c r="E189" s="410"/>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1"/>
      <c r="AY189">
        <f>$AY$187</f>
        <v>1</v>
      </c>
    </row>
    <row r="190" spans="1:51" ht="45" hidden="1" customHeight="1" x14ac:dyDescent="0.15">
      <c r="A190" s="974"/>
      <c r="B190" s="239"/>
      <c r="C190" s="238"/>
      <c r="D190" s="239"/>
      <c r="E190" s="294" t="s">
        <v>217</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4"/>
      <c r="B191" s="239"/>
      <c r="C191" s="238"/>
      <c r="D191" s="239"/>
      <c r="E191" s="225" t="s">
        <v>216</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4"/>
      <c r="B192" s="239"/>
      <c r="C192" s="238"/>
      <c r="D192" s="239"/>
      <c r="E192" s="236" t="s">
        <v>189</v>
      </c>
      <c r="F192" s="299"/>
      <c r="G192" s="268" t="s">
        <v>198</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308</v>
      </c>
      <c r="AF192" s="185"/>
      <c r="AG192" s="185"/>
      <c r="AH192" s="186"/>
      <c r="AI192" s="201" t="s">
        <v>330</v>
      </c>
      <c r="AJ192" s="185"/>
      <c r="AK192" s="185"/>
      <c r="AL192" s="186"/>
      <c r="AM192" s="201" t="s">
        <v>617</v>
      </c>
      <c r="AN192" s="185"/>
      <c r="AO192" s="185"/>
      <c r="AP192" s="186"/>
      <c r="AQ192" s="253" t="s">
        <v>184</v>
      </c>
      <c r="AR192" s="254"/>
      <c r="AS192" s="254"/>
      <c r="AT192" s="255"/>
      <c r="AU192" s="265" t="s">
        <v>200</v>
      </c>
      <c r="AV192" s="265"/>
      <c r="AW192" s="265"/>
      <c r="AX192" s="266"/>
      <c r="AY192">
        <f>COUNTA($G$194)</f>
        <v>0</v>
      </c>
    </row>
    <row r="193" spans="1:51" ht="18.75" hidden="1" customHeight="1" x14ac:dyDescent="0.15">
      <c r="A193" s="974"/>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185</v>
      </c>
      <c r="AT193" s="188"/>
      <c r="AU193" s="164"/>
      <c r="AV193" s="164"/>
      <c r="AW193" s="165" t="s">
        <v>175</v>
      </c>
      <c r="AX193" s="166"/>
      <c r="AY193">
        <f>$AY$192</f>
        <v>0</v>
      </c>
    </row>
    <row r="194" spans="1:51" ht="39.75" hidden="1" customHeight="1" x14ac:dyDescent="0.15">
      <c r="A194" s="974"/>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199</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4"/>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4"/>
      <c r="B196" s="239"/>
      <c r="C196" s="238"/>
      <c r="D196" s="239"/>
      <c r="E196" s="238"/>
      <c r="F196" s="300"/>
      <c r="G196" s="268" t="s">
        <v>198</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308</v>
      </c>
      <c r="AF196" s="185"/>
      <c r="AG196" s="185"/>
      <c r="AH196" s="186"/>
      <c r="AI196" s="201" t="s">
        <v>330</v>
      </c>
      <c r="AJ196" s="185"/>
      <c r="AK196" s="185"/>
      <c r="AL196" s="186"/>
      <c r="AM196" s="201" t="s">
        <v>617</v>
      </c>
      <c r="AN196" s="185"/>
      <c r="AO196" s="185"/>
      <c r="AP196" s="186"/>
      <c r="AQ196" s="253" t="s">
        <v>184</v>
      </c>
      <c r="AR196" s="254"/>
      <c r="AS196" s="254"/>
      <c r="AT196" s="255"/>
      <c r="AU196" s="265" t="s">
        <v>200</v>
      </c>
      <c r="AV196" s="265"/>
      <c r="AW196" s="265"/>
      <c r="AX196" s="266"/>
      <c r="AY196">
        <f>COUNTA($G$198)</f>
        <v>0</v>
      </c>
    </row>
    <row r="197" spans="1:51" ht="18.75" hidden="1" customHeight="1" x14ac:dyDescent="0.15">
      <c r="A197" s="974"/>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185</v>
      </c>
      <c r="AT197" s="188"/>
      <c r="AU197" s="164"/>
      <c r="AV197" s="164"/>
      <c r="AW197" s="165" t="s">
        <v>175</v>
      </c>
      <c r="AX197" s="166"/>
      <c r="AY197">
        <f>$AY$196</f>
        <v>0</v>
      </c>
    </row>
    <row r="198" spans="1:51" ht="39.75" hidden="1" customHeight="1" x14ac:dyDescent="0.15">
      <c r="A198" s="974"/>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199</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4"/>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4"/>
      <c r="B200" s="239"/>
      <c r="C200" s="238"/>
      <c r="D200" s="239"/>
      <c r="E200" s="238"/>
      <c r="F200" s="300"/>
      <c r="G200" s="268" t="s">
        <v>198</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308</v>
      </c>
      <c r="AF200" s="185"/>
      <c r="AG200" s="185"/>
      <c r="AH200" s="186"/>
      <c r="AI200" s="201" t="s">
        <v>330</v>
      </c>
      <c r="AJ200" s="185"/>
      <c r="AK200" s="185"/>
      <c r="AL200" s="186"/>
      <c r="AM200" s="201" t="s">
        <v>617</v>
      </c>
      <c r="AN200" s="185"/>
      <c r="AO200" s="185"/>
      <c r="AP200" s="186"/>
      <c r="AQ200" s="253" t="s">
        <v>184</v>
      </c>
      <c r="AR200" s="254"/>
      <c r="AS200" s="254"/>
      <c r="AT200" s="255"/>
      <c r="AU200" s="265" t="s">
        <v>200</v>
      </c>
      <c r="AV200" s="265"/>
      <c r="AW200" s="265"/>
      <c r="AX200" s="266"/>
      <c r="AY200">
        <f>COUNTA($G$202)</f>
        <v>0</v>
      </c>
    </row>
    <row r="201" spans="1:51" ht="18.75" hidden="1" customHeight="1" x14ac:dyDescent="0.15">
      <c r="A201" s="974"/>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185</v>
      </c>
      <c r="AT201" s="188"/>
      <c r="AU201" s="164"/>
      <c r="AV201" s="164"/>
      <c r="AW201" s="165" t="s">
        <v>175</v>
      </c>
      <c r="AX201" s="166"/>
      <c r="AY201">
        <f>$AY$200</f>
        <v>0</v>
      </c>
    </row>
    <row r="202" spans="1:51" ht="39.75" hidden="1" customHeight="1" x14ac:dyDescent="0.15">
      <c r="A202" s="974"/>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199</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4"/>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4"/>
      <c r="B204" s="239"/>
      <c r="C204" s="238"/>
      <c r="D204" s="239"/>
      <c r="E204" s="238"/>
      <c r="F204" s="300"/>
      <c r="G204" s="268" t="s">
        <v>198</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308</v>
      </c>
      <c r="AF204" s="185"/>
      <c r="AG204" s="185"/>
      <c r="AH204" s="186"/>
      <c r="AI204" s="201" t="s">
        <v>330</v>
      </c>
      <c r="AJ204" s="185"/>
      <c r="AK204" s="185"/>
      <c r="AL204" s="186"/>
      <c r="AM204" s="201" t="s">
        <v>617</v>
      </c>
      <c r="AN204" s="185"/>
      <c r="AO204" s="185"/>
      <c r="AP204" s="186"/>
      <c r="AQ204" s="253" t="s">
        <v>184</v>
      </c>
      <c r="AR204" s="254"/>
      <c r="AS204" s="254"/>
      <c r="AT204" s="255"/>
      <c r="AU204" s="265" t="s">
        <v>200</v>
      </c>
      <c r="AV204" s="265"/>
      <c r="AW204" s="265"/>
      <c r="AX204" s="266"/>
      <c r="AY204">
        <f>COUNTA($G$206)</f>
        <v>0</v>
      </c>
    </row>
    <row r="205" spans="1:51" ht="18.75" hidden="1" customHeight="1" x14ac:dyDescent="0.15">
      <c r="A205" s="974"/>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185</v>
      </c>
      <c r="AT205" s="188"/>
      <c r="AU205" s="164"/>
      <c r="AV205" s="164"/>
      <c r="AW205" s="165" t="s">
        <v>175</v>
      </c>
      <c r="AX205" s="166"/>
      <c r="AY205">
        <f>$AY$204</f>
        <v>0</v>
      </c>
    </row>
    <row r="206" spans="1:51" ht="39.75" hidden="1" customHeight="1" x14ac:dyDescent="0.15">
      <c r="A206" s="974"/>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199</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4"/>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4"/>
      <c r="B208" s="239"/>
      <c r="C208" s="238"/>
      <c r="D208" s="239"/>
      <c r="E208" s="238"/>
      <c r="F208" s="300"/>
      <c r="G208" s="268" t="s">
        <v>198</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308</v>
      </c>
      <c r="AF208" s="185"/>
      <c r="AG208" s="185"/>
      <c r="AH208" s="186"/>
      <c r="AI208" s="201" t="s">
        <v>330</v>
      </c>
      <c r="AJ208" s="185"/>
      <c r="AK208" s="185"/>
      <c r="AL208" s="186"/>
      <c r="AM208" s="201" t="s">
        <v>617</v>
      </c>
      <c r="AN208" s="185"/>
      <c r="AO208" s="185"/>
      <c r="AP208" s="186"/>
      <c r="AQ208" s="253" t="s">
        <v>184</v>
      </c>
      <c r="AR208" s="254"/>
      <c r="AS208" s="254"/>
      <c r="AT208" s="255"/>
      <c r="AU208" s="265" t="s">
        <v>200</v>
      </c>
      <c r="AV208" s="265"/>
      <c r="AW208" s="265"/>
      <c r="AX208" s="266"/>
      <c r="AY208">
        <f>COUNTA($G$210)</f>
        <v>0</v>
      </c>
    </row>
    <row r="209" spans="1:51" ht="18.75" hidden="1" customHeight="1" x14ac:dyDescent="0.15">
      <c r="A209" s="974"/>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185</v>
      </c>
      <c r="AT209" s="188"/>
      <c r="AU209" s="164"/>
      <c r="AV209" s="164"/>
      <c r="AW209" s="165" t="s">
        <v>175</v>
      </c>
      <c r="AX209" s="166"/>
      <c r="AY209">
        <f>$AY$208</f>
        <v>0</v>
      </c>
    </row>
    <row r="210" spans="1:51" ht="39.75" hidden="1" customHeight="1" x14ac:dyDescent="0.15">
      <c r="A210" s="974"/>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199</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4"/>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4"/>
      <c r="B212" s="239"/>
      <c r="C212" s="238"/>
      <c r="D212" s="239"/>
      <c r="E212" s="238"/>
      <c r="F212" s="300"/>
      <c r="G212" s="258" t="s">
        <v>201</v>
      </c>
      <c r="H212" s="185"/>
      <c r="I212" s="185"/>
      <c r="J212" s="185"/>
      <c r="K212" s="185"/>
      <c r="L212" s="185"/>
      <c r="M212" s="185"/>
      <c r="N212" s="185"/>
      <c r="O212" s="185"/>
      <c r="P212" s="186"/>
      <c r="Q212" s="201" t="s">
        <v>256</v>
      </c>
      <c r="R212" s="185"/>
      <c r="S212" s="185"/>
      <c r="T212" s="185"/>
      <c r="U212" s="185"/>
      <c r="V212" s="185"/>
      <c r="W212" s="185"/>
      <c r="X212" s="185"/>
      <c r="Y212" s="185"/>
      <c r="Z212" s="185"/>
      <c r="AA212" s="185"/>
      <c r="AB212" s="273" t="s">
        <v>257</v>
      </c>
      <c r="AC212" s="185"/>
      <c r="AD212" s="186"/>
      <c r="AE212" s="201" t="s">
        <v>202</v>
      </c>
      <c r="AF212" s="185"/>
      <c r="AG212" s="185"/>
      <c r="AH212" s="185"/>
      <c r="AI212" s="185"/>
      <c r="AJ212" s="185"/>
      <c r="AK212" s="185"/>
      <c r="AL212" s="185"/>
      <c r="AM212" s="185"/>
      <c r="AN212" s="185"/>
      <c r="AO212" s="185"/>
      <c r="AP212" s="185"/>
      <c r="AQ212" s="185"/>
      <c r="AR212" s="185"/>
      <c r="AS212" s="185"/>
      <c r="AT212" s="185"/>
      <c r="AU212" s="185"/>
      <c r="AV212" s="185"/>
      <c r="AW212" s="185"/>
      <c r="AX212" s="569"/>
      <c r="AY212">
        <f>COUNTA($G$214)</f>
        <v>0</v>
      </c>
    </row>
    <row r="213" spans="1:51" ht="22.5" hidden="1" customHeight="1" x14ac:dyDescent="0.15">
      <c r="A213" s="974"/>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4"/>
      <c r="B214" s="239"/>
      <c r="C214" s="238"/>
      <c r="D214" s="239"/>
      <c r="E214" s="238"/>
      <c r="F214" s="300"/>
      <c r="G214" s="218"/>
      <c r="H214" s="177"/>
      <c r="I214" s="177"/>
      <c r="J214" s="177"/>
      <c r="K214" s="177"/>
      <c r="L214" s="177"/>
      <c r="M214" s="177"/>
      <c r="N214" s="177"/>
      <c r="O214" s="177"/>
      <c r="P214" s="219"/>
      <c r="Q214" s="961"/>
      <c r="R214" s="962"/>
      <c r="S214" s="962"/>
      <c r="T214" s="962"/>
      <c r="U214" s="962"/>
      <c r="V214" s="962"/>
      <c r="W214" s="962"/>
      <c r="X214" s="962"/>
      <c r="Y214" s="962"/>
      <c r="Z214" s="962"/>
      <c r="AA214" s="96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4"/>
      <c r="B215" s="239"/>
      <c r="C215" s="238"/>
      <c r="D215" s="239"/>
      <c r="E215" s="238"/>
      <c r="F215" s="300"/>
      <c r="G215" s="220"/>
      <c r="H215" s="221"/>
      <c r="I215" s="221"/>
      <c r="J215" s="221"/>
      <c r="K215" s="221"/>
      <c r="L215" s="221"/>
      <c r="M215" s="221"/>
      <c r="N215" s="221"/>
      <c r="O215" s="221"/>
      <c r="P215" s="222"/>
      <c r="Q215" s="964"/>
      <c r="R215" s="965"/>
      <c r="S215" s="965"/>
      <c r="T215" s="965"/>
      <c r="U215" s="965"/>
      <c r="V215" s="965"/>
      <c r="W215" s="965"/>
      <c r="X215" s="965"/>
      <c r="Y215" s="965"/>
      <c r="Z215" s="965"/>
      <c r="AA215" s="96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4"/>
      <c r="B216" s="239"/>
      <c r="C216" s="238"/>
      <c r="D216" s="239"/>
      <c r="E216" s="238"/>
      <c r="F216" s="300"/>
      <c r="G216" s="220"/>
      <c r="H216" s="221"/>
      <c r="I216" s="221"/>
      <c r="J216" s="221"/>
      <c r="K216" s="221"/>
      <c r="L216" s="221"/>
      <c r="M216" s="221"/>
      <c r="N216" s="221"/>
      <c r="O216" s="221"/>
      <c r="P216" s="222"/>
      <c r="Q216" s="964"/>
      <c r="R216" s="965"/>
      <c r="S216" s="965"/>
      <c r="T216" s="965"/>
      <c r="U216" s="965"/>
      <c r="V216" s="965"/>
      <c r="W216" s="965"/>
      <c r="X216" s="965"/>
      <c r="Y216" s="965"/>
      <c r="Z216" s="965"/>
      <c r="AA216" s="966"/>
      <c r="AB216" s="244"/>
      <c r="AC216" s="245"/>
      <c r="AD216" s="245"/>
      <c r="AE216" s="263" t="s">
        <v>203</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4"/>
      <c r="B217" s="239"/>
      <c r="C217" s="238"/>
      <c r="D217" s="239"/>
      <c r="E217" s="238"/>
      <c r="F217" s="300"/>
      <c r="G217" s="220"/>
      <c r="H217" s="221"/>
      <c r="I217" s="221"/>
      <c r="J217" s="221"/>
      <c r="K217" s="221"/>
      <c r="L217" s="221"/>
      <c r="M217" s="221"/>
      <c r="N217" s="221"/>
      <c r="O217" s="221"/>
      <c r="P217" s="222"/>
      <c r="Q217" s="964"/>
      <c r="R217" s="965"/>
      <c r="S217" s="965"/>
      <c r="T217" s="965"/>
      <c r="U217" s="965"/>
      <c r="V217" s="965"/>
      <c r="W217" s="965"/>
      <c r="X217" s="965"/>
      <c r="Y217" s="965"/>
      <c r="Z217" s="965"/>
      <c r="AA217" s="966"/>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4"/>
      <c r="B218" s="239"/>
      <c r="C218" s="238"/>
      <c r="D218" s="239"/>
      <c r="E218" s="238"/>
      <c r="F218" s="300"/>
      <c r="G218" s="223"/>
      <c r="H218" s="180"/>
      <c r="I218" s="180"/>
      <c r="J218" s="180"/>
      <c r="K218" s="180"/>
      <c r="L218" s="180"/>
      <c r="M218" s="180"/>
      <c r="N218" s="180"/>
      <c r="O218" s="180"/>
      <c r="P218" s="224"/>
      <c r="Q218" s="967"/>
      <c r="R218" s="968"/>
      <c r="S218" s="968"/>
      <c r="T218" s="968"/>
      <c r="U218" s="968"/>
      <c r="V218" s="968"/>
      <c r="W218" s="968"/>
      <c r="X218" s="968"/>
      <c r="Y218" s="968"/>
      <c r="Z218" s="968"/>
      <c r="AA218" s="969"/>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4"/>
      <c r="B219" s="239"/>
      <c r="C219" s="238"/>
      <c r="D219" s="239"/>
      <c r="E219" s="238"/>
      <c r="F219" s="300"/>
      <c r="G219" s="258" t="s">
        <v>201</v>
      </c>
      <c r="H219" s="185"/>
      <c r="I219" s="185"/>
      <c r="J219" s="185"/>
      <c r="K219" s="185"/>
      <c r="L219" s="185"/>
      <c r="M219" s="185"/>
      <c r="N219" s="185"/>
      <c r="O219" s="185"/>
      <c r="P219" s="186"/>
      <c r="Q219" s="201" t="s">
        <v>256</v>
      </c>
      <c r="R219" s="185"/>
      <c r="S219" s="185"/>
      <c r="T219" s="185"/>
      <c r="U219" s="185"/>
      <c r="V219" s="185"/>
      <c r="W219" s="185"/>
      <c r="X219" s="185"/>
      <c r="Y219" s="185"/>
      <c r="Z219" s="185"/>
      <c r="AA219" s="185"/>
      <c r="AB219" s="273" t="s">
        <v>257</v>
      </c>
      <c r="AC219" s="185"/>
      <c r="AD219" s="186"/>
      <c r="AE219" s="259" t="s">
        <v>202</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4"/>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4"/>
      <c r="B221" s="239"/>
      <c r="C221" s="238"/>
      <c r="D221" s="239"/>
      <c r="E221" s="238"/>
      <c r="F221" s="300"/>
      <c r="G221" s="218"/>
      <c r="H221" s="177"/>
      <c r="I221" s="177"/>
      <c r="J221" s="177"/>
      <c r="K221" s="177"/>
      <c r="L221" s="177"/>
      <c r="M221" s="177"/>
      <c r="N221" s="177"/>
      <c r="O221" s="177"/>
      <c r="P221" s="219"/>
      <c r="Q221" s="961"/>
      <c r="R221" s="962"/>
      <c r="S221" s="962"/>
      <c r="T221" s="962"/>
      <c r="U221" s="962"/>
      <c r="V221" s="962"/>
      <c r="W221" s="962"/>
      <c r="X221" s="962"/>
      <c r="Y221" s="962"/>
      <c r="Z221" s="962"/>
      <c r="AA221" s="96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4"/>
      <c r="B222" s="239"/>
      <c r="C222" s="238"/>
      <c r="D222" s="239"/>
      <c r="E222" s="238"/>
      <c r="F222" s="300"/>
      <c r="G222" s="220"/>
      <c r="H222" s="221"/>
      <c r="I222" s="221"/>
      <c r="J222" s="221"/>
      <c r="K222" s="221"/>
      <c r="L222" s="221"/>
      <c r="M222" s="221"/>
      <c r="N222" s="221"/>
      <c r="O222" s="221"/>
      <c r="P222" s="222"/>
      <c r="Q222" s="964"/>
      <c r="R222" s="965"/>
      <c r="S222" s="965"/>
      <c r="T222" s="965"/>
      <c r="U222" s="965"/>
      <c r="V222" s="965"/>
      <c r="W222" s="965"/>
      <c r="X222" s="965"/>
      <c r="Y222" s="965"/>
      <c r="Z222" s="965"/>
      <c r="AA222" s="96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4"/>
      <c r="B223" s="239"/>
      <c r="C223" s="238"/>
      <c r="D223" s="239"/>
      <c r="E223" s="238"/>
      <c r="F223" s="300"/>
      <c r="G223" s="220"/>
      <c r="H223" s="221"/>
      <c r="I223" s="221"/>
      <c r="J223" s="221"/>
      <c r="K223" s="221"/>
      <c r="L223" s="221"/>
      <c r="M223" s="221"/>
      <c r="N223" s="221"/>
      <c r="O223" s="221"/>
      <c r="P223" s="222"/>
      <c r="Q223" s="964"/>
      <c r="R223" s="965"/>
      <c r="S223" s="965"/>
      <c r="T223" s="965"/>
      <c r="U223" s="965"/>
      <c r="V223" s="965"/>
      <c r="W223" s="965"/>
      <c r="X223" s="965"/>
      <c r="Y223" s="965"/>
      <c r="Z223" s="965"/>
      <c r="AA223" s="966"/>
      <c r="AB223" s="244"/>
      <c r="AC223" s="245"/>
      <c r="AD223" s="245"/>
      <c r="AE223" s="263" t="s">
        <v>203</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4"/>
      <c r="B224" s="239"/>
      <c r="C224" s="238"/>
      <c r="D224" s="239"/>
      <c r="E224" s="238"/>
      <c r="F224" s="300"/>
      <c r="G224" s="220"/>
      <c r="H224" s="221"/>
      <c r="I224" s="221"/>
      <c r="J224" s="221"/>
      <c r="K224" s="221"/>
      <c r="L224" s="221"/>
      <c r="M224" s="221"/>
      <c r="N224" s="221"/>
      <c r="O224" s="221"/>
      <c r="P224" s="222"/>
      <c r="Q224" s="964"/>
      <c r="R224" s="965"/>
      <c r="S224" s="965"/>
      <c r="T224" s="965"/>
      <c r="U224" s="965"/>
      <c r="V224" s="965"/>
      <c r="W224" s="965"/>
      <c r="X224" s="965"/>
      <c r="Y224" s="965"/>
      <c r="Z224" s="965"/>
      <c r="AA224" s="966"/>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4"/>
      <c r="B225" s="239"/>
      <c r="C225" s="238"/>
      <c r="D225" s="239"/>
      <c r="E225" s="238"/>
      <c r="F225" s="300"/>
      <c r="G225" s="223"/>
      <c r="H225" s="180"/>
      <c r="I225" s="180"/>
      <c r="J225" s="180"/>
      <c r="K225" s="180"/>
      <c r="L225" s="180"/>
      <c r="M225" s="180"/>
      <c r="N225" s="180"/>
      <c r="O225" s="180"/>
      <c r="P225" s="224"/>
      <c r="Q225" s="967"/>
      <c r="R225" s="968"/>
      <c r="S225" s="968"/>
      <c r="T225" s="968"/>
      <c r="U225" s="968"/>
      <c r="V225" s="968"/>
      <c r="W225" s="968"/>
      <c r="X225" s="968"/>
      <c r="Y225" s="968"/>
      <c r="Z225" s="968"/>
      <c r="AA225" s="969"/>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4"/>
      <c r="B226" s="239"/>
      <c r="C226" s="238"/>
      <c r="D226" s="239"/>
      <c r="E226" s="238"/>
      <c r="F226" s="300"/>
      <c r="G226" s="258" t="s">
        <v>201</v>
      </c>
      <c r="H226" s="185"/>
      <c r="I226" s="185"/>
      <c r="J226" s="185"/>
      <c r="K226" s="185"/>
      <c r="L226" s="185"/>
      <c r="M226" s="185"/>
      <c r="N226" s="185"/>
      <c r="O226" s="185"/>
      <c r="P226" s="186"/>
      <c r="Q226" s="201" t="s">
        <v>256</v>
      </c>
      <c r="R226" s="185"/>
      <c r="S226" s="185"/>
      <c r="T226" s="185"/>
      <c r="U226" s="185"/>
      <c r="V226" s="185"/>
      <c r="W226" s="185"/>
      <c r="X226" s="185"/>
      <c r="Y226" s="185"/>
      <c r="Z226" s="185"/>
      <c r="AA226" s="185"/>
      <c r="AB226" s="273" t="s">
        <v>257</v>
      </c>
      <c r="AC226" s="185"/>
      <c r="AD226" s="186"/>
      <c r="AE226" s="259" t="s">
        <v>202</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4"/>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4"/>
      <c r="B228" s="239"/>
      <c r="C228" s="238"/>
      <c r="D228" s="239"/>
      <c r="E228" s="238"/>
      <c r="F228" s="300"/>
      <c r="G228" s="218"/>
      <c r="H228" s="177"/>
      <c r="I228" s="177"/>
      <c r="J228" s="177"/>
      <c r="K228" s="177"/>
      <c r="L228" s="177"/>
      <c r="M228" s="177"/>
      <c r="N228" s="177"/>
      <c r="O228" s="177"/>
      <c r="P228" s="219"/>
      <c r="Q228" s="961"/>
      <c r="R228" s="962"/>
      <c r="S228" s="962"/>
      <c r="T228" s="962"/>
      <c r="U228" s="962"/>
      <c r="V228" s="962"/>
      <c r="W228" s="962"/>
      <c r="X228" s="962"/>
      <c r="Y228" s="962"/>
      <c r="Z228" s="962"/>
      <c r="AA228" s="96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4"/>
      <c r="B229" s="239"/>
      <c r="C229" s="238"/>
      <c r="D229" s="239"/>
      <c r="E229" s="238"/>
      <c r="F229" s="300"/>
      <c r="G229" s="220"/>
      <c r="H229" s="221"/>
      <c r="I229" s="221"/>
      <c r="J229" s="221"/>
      <c r="K229" s="221"/>
      <c r="L229" s="221"/>
      <c r="M229" s="221"/>
      <c r="N229" s="221"/>
      <c r="O229" s="221"/>
      <c r="P229" s="222"/>
      <c r="Q229" s="964"/>
      <c r="R229" s="965"/>
      <c r="S229" s="965"/>
      <c r="T229" s="965"/>
      <c r="U229" s="965"/>
      <c r="V229" s="965"/>
      <c r="W229" s="965"/>
      <c r="X229" s="965"/>
      <c r="Y229" s="965"/>
      <c r="Z229" s="965"/>
      <c r="AA229" s="96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4"/>
      <c r="B230" s="239"/>
      <c r="C230" s="238"/>
      <c r="D230" s="239"/>
      <c r="E230" s="238"/>
      <c r="F230" s="300"/>
      <c r="G230" s="220"/>
      <c r="H230" s="221"/>
      <c r="I230" s="221"/>
      <c r="J230" s="221"/>
      <c r="K230" s="221"/>
      <c r="L230" s="221"/>
      <c r="M230" s="221"/>
      <c r="N230" s="221"/>
      <c r="O230" s="221"/>
      <c r="P230" s="222"/>
      <c r="Q230" s="964"/>
      <c r="R230" s="965"/>
      <c r="S230" s="965"/>
      <c r="T230" s="965"/>
      <c r="U230" s="965"/>
      <c r="V230" s="965"/>
      <c r="W230" s="965"/>
      <c r="X230" s="965"/>
      <c r="Y230" s="965"/>
      <c r="Z230" s="965"/>
      <c r="AA230" s="966"/>
      <c r="AB230" s="244"/>
      <c r="AC230" s="245"/>
      <c r="AD230" s="245"/>
      <c r="AE230" s="263" t="s">
        <v>203</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4"/>
      <c r="B231" s="239"/>
      <c r="C231" s="238"/>
      <c r="D231" s="239"/>
      <c r="E231" s="238"/>
      <c r="F231" s="300"/>
      <c r="G231" s="220"/>
      <c r="H231" s="221"/>
      <c r="I231" s="221"/>
      <c r="J231" s="221"/>
      <c r="K231" s="221"/>
      <c r="L231" s="221"/>
      <c r="M231" s="221"/>
      <c r="N231" s="221"/>
      <c r="O231" s="221"/>
      <c r="P231" s="222"/>
      <c r="Q231" s="964"/>
      <c r="R231" s="965"/>
      <c r="S231" s="965"/>
      <c r="T231" s="965"/>
      <c r="U231" s="965"/>
      <c r="V231" s="965"/>
      <c r="W231" s="965"/>
      <c r="X231" s="965"/>
      <c r="Y231" s="965"/>
      <c r="Z231" s="965"/>
      <c r="AA231" s="966"/>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4"/>
      <c r="B232" s="239"/>
      <c r="C232" s="238"/>
      <c r="D232" s="239"/>
      <c r="E232" s="238"/>
      <c r="F232" s="300"/>
      <c r="G232" s="223"/>
      <c r="H232" s="180"/>
      <c r="I232" s="180"/>
      <c r="J232" s="180"/>
      <c r="K232" s="180"/>
      <c r="L232" s="180"/>
      <c r="M232" s="180"/>
      <c r="N232" s="180"/>
      <c r="O232" s="180"/>
      <c r="P232" s="224"/>
      <c r="Q232" s="967"/>
      <c r="R232" s="968"/>
      <c r="S232" s="968"/>
      <c r="T232" s="968"/>
      <c r="U232" s="968"/>
      <c r="V232" s="968"/>
      <c r="W232" s="968"/>
      <c r="X232" s="968"/>
      <c r="Y232" s="968"/>
      <c r="Z232" s="968"/>
      <c r="AA232" s="969"/>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4"/>
      <c r="B233" s="239"/>
      <c r="C233" s="238"/>
      <c r="D233" s="239"/>
      <c r="E233" s="238"/>
      <c r="F233" s="300"/>
      <c r="G233" s="258" t="s">
        <v>201</v>
      </c>
      <c r="H233" s="185"/>
      <c r="I233" s="185"/>
      <c r="J233" s="185"/>
      <c r="K233" s="185"/>
      <c r="L233" s="185"/>
      <c r="M233" s="185"/>
      <c r="N233" s="185"/>
      <c r="O233" s="185"/>
      <c r="P233" s="186"/>
      <c r="Q233" s="201" t="s">
        <v>256</v>
      </c>
      <c r="R233" s="185"/>
      <c r="S233" s="185"/>
      <c r="T233" s="185"/>
      <c r="U233" s="185"/>
      <c r="V233" s="185"/>
      <c r="W233" s="185"/>
      <c r="X233" s="185"/>
      <c r="Y233" s="185"/>
      <c r="Z233" s="185"/>
      <c r="AA233" s="185"/>
      <c r="AB233" s="273" t="s">
        <v>257</v>
      </c>
      <c r="AC233" s="185"/>
      <c r="AD233" s="186"/>
      <c r="AE233" s="259" t="s">
        <v>202</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4"/>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4"/>
      <c r="B235" s="239"/>
      <c r="C235" s="238"/>
      <c r="D235" s="239"/>
      <c r="E235" s="238"/>
      <c r="F235" s="300"/>
      <c r="G235" s="218"/>
      <c r="H235" s="177"/>
      <c r="I235" s="177"/>
      <c r="J235" s="177"/>
      <c r="K235" s="177"/>
      <c r="L235" s="177"/>
      <c r="M235" s="177"/>
      <c r="N235" s="177"/>
      <c r="O235" s="177"/>
      <c r="P235" s="219"/>
      <c r="Q235" s="961"/>
      <c r="R235" s="962"/>
      <c r="S235" s="962"/>
      <c r="T235" s="962"/>
      <c r="U235" s="962"/>
      <c r="V235" s="962"/>
      <c r="W235" s="962"/>
      <c r="X235" s="962"/>
      <c r="Y235" s="962"/>
      <c r="Z235" s="962"/>
      <c r="AA235" s="96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4"/>
      <c r="B236" s="239"/>
      <c r="C236" s="238"/>
      <c r="D236" s="239"/>
      <c r="E236" s="238"/>
      <c r="F236" s="300"/>
      <c r="G236" s="220"/>
      <c r="H236" s="221"/>
      <c r="I236" s="221"/>
      <c r="J236" s="221"/>
      <c r="K236" s="221"/>
      <c r="L236" s="221"/>
      <c r="M236" s="221"/>
      <c r="N236" s="221"/>
      <c r="O236" s="221"/>
      <c r="P236" s="222"/>
      <c r="Q236" s="964"/>
      <c r="R236" s="965"/>
      <c r="S236" s="965"/>
      <c r="T236" s="965"/>
      <c r="U236" s="965"/>
      <c r="V236" s="965"/>
      <c r="W236" s="965"/>
      <c r="X236" s="965"/>
      <c r="Y236" s="965"/>
      <c r="Z236" s="965"/>
      <c r="AA236" s="96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4"/>
      <c r="B237" s="239"/>
      <c r="C237" s="238"/>
      <c r="D237" s="239"/>
      <c r="E237" s="238"/>
      <c r="F237" s="300"/>
      <c r="G237" s="220"/>
      <c r="H237" s="221"/>
      <c r="I237" s="221"/>
      <c r="J237" s="221"/>
      <c r="K237" s="221"/>
      <c r="L237" s="221"/>
      <c r="M237" s="221"/>
      <c r="N237" s="221"/>
      <c r="O237" s="221"/>
      <c r="P237" s="222"/>
      <c r="Q237" s="964"/>
      <c r="R237" s="965"/>
      <c r="S237" s="965"/>
      <c r="T237" s="965"/>
      <c r="U237" s="965"/>
      <c r="V237" s="965"/>
      <c r="W237" s="965"/>
      <c r="X237" s="965"/>
      <c r="Y237" s="965"/>
      <c r="Z237" s="965"/>
      <c r="AA237" s="966"/>
      <c r="AB237" s="244"/>
      <c r="AC237" s="245"/>
      <c r="AD237" s="245"/>
      <c r="AE237" s="263" t="s">
        <v>203</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4"/>
      <c r="B238" s="239"/>
      <c r="C238" s="238"/>
      <c r="D238" s="239"/>
      <c r="E238" s="238"/>
      <c r="F238" s="300"/>
      <c r="G238" s="220"/>
      <c r="H238" s="221"/>
      <c r="I238" s="221"/>
      <c r="J238" s="221"/>
      <c r="K238" s="221"/>
      <c r="L238" s="221"/>
      <c r="M238" s="221"/>
      <c r="N238" s="221"/>
      <c r="O238" s="221"/>
      <c r="P238" s="222"/>
      <c r="Q238" s="964"/>
      <c r="R238" s="965"/>
      <c r="S238" s="965"/>
      <c r="T238" s="965"/>
      <c r="U238" s="965"/>
      <c r="V238" s="965"/>
      <c r="W238" s="965"/>
      <c r="X238" s="965"/>
      <c r="Y238" s="965"/>
      <c r="Z238" s="965"/>
      <c r="AA238" s="966"/>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4"/>
      <c r="B239" s="239"/>
      <c r="C239" s="238"/>
      <c r="D239" s="239"/>
      <c r="E239" s="238"/>
      <c r="F239" s="300"/>
      <c r="G239" s="223"/>
      <c r="H239" s="180"/>
      <c r="I239" s="180"/>
      <c r="J239" s="180"/>
      <c r="K239" s="180"/>
      <c r="L239" s="180"/>
      <c r="M239" s="180"/>
      <c r="N239" s="180"/>
      <c r="O239" s="180"/>
      <c r="P239" s="224"/>
      <c r="Q239" s="967"/>
      <c r="R239" s="968"/>
      <c r="S239" s="968"/>
      <c r="T239" s="968"/>
      <c r="U239" s="968"/>
      <c r="V239" s="968"/>
      <c r="W239" s="968"/>
      <c r="X239" s="968"/>
      <c r="Y239" s="968"/>
      <c r="Z239" s="968"/>
      <c r="AA239" s="969"/>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4"/>
      <c r="B240" s="239"/>
      <c r="C240" s="238"/>
      <c r="D240" s="239"/>
      <c r="E240" s="238"/>
      <c r="F240" s="300"/>
      <c r="G240" s="258" t="s">
        <v>201</v>
      </c>
      <c r="H240" s="185"/>
      <c r="I240" s="185"/>
      <c r="J240" s="185"/>
      <c r="K240" s="185"/>
      <c r="L240" s="185"/>
      <c r="M240" s="185"/>
      <c r="N240" s="185"/>
      <c r="O240" s="185"/>
      <c r="P240" s="186"/>
      <c r="Q240" s="201" t="s">
        <v>256</v>
      </c>
      <c r="R240" s="185"/>
      <c r="S240" s="185"/>
      <c r="T240" s="185"/>
      <c r="U240" s="185"/>
      <c r="V240" s="185"/>
      <c r="W240" s="185"/>
      <c r="X240" s="185"/>
      <c r="Y240" s="185"/>
      <c r="Z240" s="185"/>
      <c r="AA240" s="185"/>
      <c r="AB240" s="273" t="s">
        <v>257</v>
      </c>
      <c r="AC240" s="185"/>
      <c r="AD240" s="186"/>
      <c r="AE240" s="259" t="s">
        <v>202</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4"/>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4"/>
      <c r="B242" s="239"/>
      <c r="C242" s="238"/>
      <c r="D242" s="239"/>
      <c r="E242" s="238"/>
      <c r="F242" s="300"/>
      <c r="G242" s="218"/>
      <c r="H242" s="177"/>
      <c r="I242" s="177"/>
      <c r="J242" s="177"/>
      <c r="K242" s="177"/>
      <c r="L242" s="177"/>
      <c r="M242" s="177"/>
      <c r="N242" s="177"/>
      <c r="O242" s="177"/>
      <c r="P242" s="219"/>
      <c r="Q242" s="961"/>
      <c r="R242" s="962"/>
      <c r="S242" s="962"/>
      <c r="T242" s="962"/>
      <c r="U242" s="962"/>
      <c r="V242" s="962"/>
      <c r="W242" s="962"/>
      <c r="X242" s="962"/>
      <c r="Y242" s="962"/>
      <c r="Z242" s="962"/>
      <c r="AA242" s="96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4"/>
      <c r="B243" s="239"/>
      <c r="C243" s="238"/>
      <c r="D243" s="239"/>
      <c r="E243" s="238"/>
      <c r="F243" s="300"/>
      <c r="G243" s="220"/>
      <c r="H243" s="221"/>
      <c r="I243" s="221"/>
      <c r="J243" s="221"/>
      <c r="K243" s="221"/>
      <c r="L243" s="221"/>
      <c r="M243" s="221"/>
      <c r="N243" s="221"/>
      <c r="O243" s="221"/>
      <c r="P243" s="222"/>
      <c r="Q243" s="964"/>
      <c r="R243" s="965"/>
      <c r="S243" s="965"/>
      <c r="T243" s="965"/>
      <c r="U243" s="965"/>
      <c r="V243" s="965"/>
      <c r="W243" s="965"/>
      <c r="X243" s="965"/>
      <c r="Y243" s="965"/>
      <c r="Z243" s="965"/>
      <c r="AA243" s="96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4"/>
      <c r="B244" s="239"/>
      <c r="C244" s="238"/>
      <c r="D244" s="239"/>
      <c r="E244" s="238"/>
      <c r="F244" s="300"/>
      <c r="G244" s="220"/>
      <c r="H244" s="221"/>
      <c r="I244" s="221"/>
      <c r="J244" s="221"/>
      <c r="K244" s="221"/>
      <c r="L244" s="221"/>
      <c r="M244" s="221"/>
      <c r="N244" s="221"/>
      <c r="O244" s="221"/>
      <c r="P244" s="222"/>
      <c r="Q244" s="964"/>
      <c r="R244" s="965"/>
      <c r="S244" s="965"/>
      <c r="T244" s="965"/>
      <c r="U244" s="965"/>
      <c r="V244" s="965"/>
      <c r="W244" s="965"/>
      <c r="X244" s="965"/>
      <c r="Y244" s="965"/>
      <c r="Z244" s="965"/>
      <c r="AA244" s="966"/>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4"/>
      <c r="B245" s="239"/>
      <c r="C245" s="238"/>
      <c r="D245" s="239"/>
      <c r="E245" s="238"/>
      <c r="F245" s="300"/>
      <c r="G245" s="220"/>
      <c r="H245" s="221"/>
      <c r="I245" s="221"/>
      <c r="J245" s="221"/>
      <c r="K245" s="221"/>
      <c r="L245" s="221"/>
      <c r="M245" s="221"/>
      <c r="N245" s="221"/>
      <c r="O245" s="221"/>
      <c r="P245" s="222"/>
      <c r="Q245" s="964"/>
      <c r="R245" s="965"/>
      <c r="S245" s="965"/>
      <c r="T245" s="965"/>
      <c r="U245" s="965"/>
      <c r="V245" s="965"/>
      <c r="W245" s="965"/>
      <c r="X245" s="965"/>
      <c r="Y245" s="965"/>
      <c r="Z245" s="965"/>
      <c r="AA245" s="966"/>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4"/>
      <c r="B246" s="239"/>
      <c r="C246" s="238"/>
      <c r="D246" s="239"/>
      <c r="E246" s="301"/>
      <c r="F246" s="302"/>
      <c r="G246" s="223"/>
      <c r="H246" s="180"/>
      <c r="I246" s="180"/>
      <c r="J246" s="180"/>
      <c r="K246" s="180"/>
      <c r="L246" s="180"/>
      <c r="M246" s="180"/>
      <c r="N246" s="180"/>
      <c r="O246" s="180"/>
      <c r="P246" s="224"/>
      <c r="Q246" s="967"/>
      <c r="R246" s="968"/>
      <c r="S246" s="968"/>
      <c r="T246" s="968"/>
      <c r="U246" s="968"/>
      <c r="V246" s="968"/>
      <c r="W246" s="968"/>
      <c r="X246" s="968"/>
      <c r="Y246" s="968"/>
      <c r="Z246" s="968"/>
      <c r="AA246" s="969"/>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4"/>
      <c r="B247" s="239"/>
      <c r="C247" s="238"/>
      <c r="D247" s="239"/>
      <c r="E247" s="173" t="s">
        <v>220</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4"/>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4"/>
      <c r="B249" s="239"/>
      <c r="C249" s="238"/>
      <c r="D249" s="239"/>
      <c r="E249" s="410"/>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1"/>
      <c r="AY249">
        <f>$AY$247</f>
        <v>0</v>
      </c>
    </row>
    <row r="250" spans="1:51" ht="45" hidden="1" customHeight="1" x14ac:dyDescent="0.15">
      <c r="A250" s="974"/>
      <c r="B250" s="239"/>
      <c r="C250" s="238"/>
      <c r="D250" s="239"/>
      <c r="E250" s="294" t="s">
        <v>217</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4"/>
      <c r="B251" s="239"/>
      <c r="C251" s="238"/>
      <c r="D251" s="239"/>
      <c r="E251" s="225" t="s">
        <v>216</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4"/>
      <c r="B252" s="239"/>
      <c r="C252" s="238"/>
      <c r="D252" s="239"/>
      <c r="E252" s="236" t="s">
        <v>189</v>
      </c>
      <c r="F252" s="299"/>
      <c r="G252" s="268" t="s">
        <v>198</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308</v>
      </c>
      <c r="AF252" s="185"/>
      <c r="AG252" s="185"/>
      <c r="AH252" s="186"/>
      <c r="AI252" s="201" t="s">
        <v>330</v>
      </c>
      <c r="AJ252" s="185"/>
      <c r="AK252" s="185"/>
      <c r="AL252" s="186"/>
      <c r="AM252" s="201" t="s">
        <v>617</v>
      </c>
      <c r="AN252" s="185"/>
      <c r="AO252" s="185"/>
      <c r="AP252" s="186"/>
      <c r="AQ252" s="253" t="s">
        <v>184</v>
      </c>
      <c r="AR252" s="254"/>
      <c r="AS252" s="254"/>
      <c r="AT252" s="255"/>
      <c r="AU252" s="265" t="s">
        <v>200</v>
      </c>
      <c r="AV252" s="265"/>
      <c r="AW252" s="265"/>
      <c r="AX252" s="266"/>
      <c r="AY252">
        <f>COUNTA($G$254)</f>
        <v>0</v>
      </c>
    </row>
    <row r="253" spans="1:51" ht="18.75" hidden="1" customHeight="1" x14ac:dyDescent="0.15">
      <c r="A253" s="974"/>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185</v>
      </c>
      <c r="AT253" s="188"/>
      <c r="AU253" s="164"/>
      <c r="AV253" s="164"/>
      <c r="AW253" s="165" t="s">
        <v>175</v>
      </c>
      <c r="AX253" s="166"/>
      <c r="AY253">
        <f>$AY$252</f>
        <v>0</v>
      </c>
    </row>
    <row r="254" spans="1:51" ht="39.75" hidden="1" customHeight="1" x14ac:dyDescent="0.15">
      <c r="A254" s="974"/>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199</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4"/>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4"/>
      <c r="B256" s="239"/>
      <c r="C256" s="238"/>
      <c r="D256" s="239"/>
      <c r="E256" s="238"/>
      <c r="F256" s="300"/>
      <c r="G256" s="268" t="s">
        <v>198</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308</v>
      </c>
      <c r="AF256" s="185"/>
      <c r="AG256" s="185"/>
      <c r="AH256" s="186"/>
      <c r="AI256" s="201" t="s">
        <v>330</v>
      </c>
      <c r="AJ256" s="185"/>
      <c r="AK256" s="185"/>
      <c r="AL256" s="186"/>
      <c r="AM256" s="201" t="s">
        <v>617</v>
      </c>
      <c r="AN256" s="185"/>
      <c r="AO256" s="185"/>
      <c r="AP256" s="186"/>
      <c r="AQ256" s="253" t="s">
        <v>184</v>
      </c>
      <c r="AR256" s="254"/>
      <c r="AS256" s="254"/>
      <c r="AT256" s="255"/>
      <c r="AU256" s="265" t="s">
        <v>200</v>
      </c>
      <c r="AV256" s="265"/>
      <c r="AW256" s="265"/>
      <c r="AX256" s="266"/>
      <c r="AY256">
        <f>COUNTA($G$258)</f>
        <v>0</v>
      </c>
    </row>
    <row r="257" spans="1:51" ht="18.75" hidden="1" customHeight="1" x14ac:dyDescent="0.15">
      <c r="A257" s="974"/>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185</v>
      </c>
      <c r="AT257" s="188"/>
      <c r="AU257" s="164"/>
      <c r="AV257" s="164"/>
      <c r="AW257" s="165" t="s">
        <v>175</v>
      </c>
      <c r="AX257" s="166"/>
      <c r="AY257">
        <f>$AY$256</f>
        <v>0</v>
      </c>
    </row>
    <row r="258" spans="1:51" ht="39.75" hidden="1" customHeight="1" x14ac:dyDescent="0.15">
      <c r="A258" s="974"/>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199</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4"/>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4"/>
      <c r="B260" s="239"/>
      <c r="C260" s="238"/>
      <c r="D260" s="239"/>
      <c r="E260" s="238"/>
      <c r="F260" s="300"/>
      <c r="G260" s="268" t="s">
        <v>198</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308</v>
      </c>
      <c r="AF260" s="185"/>
      <c r="AG260" s="185"/>
      <c r="AH260" s="186"/>
      <c r="AI260" s="201" t="s">
        <v>330</v>
      </c>
      <c r="AJ260" s="185"/>
      <c r="AK260" s="185"/>
      <c r="AL260" s="186"/>
      <c r="AM260" s="201" t="s">
        <v>617</v>
      </c>
      <c r="AN260" s="185"/>
      <c r="AO260" s="185"/>
      <c r="AP260" s="186"/>
      <c r="AQ260" s="253" t="s">
        <v>184</v>
      </c>
      <c r="AR260" s="254"/>
      <c r="AS260" s="254"/>
      <c r="AT260" s="255"/>
      <c r="AU260" s="265" t="s">
        <v>200</v>
      </c>
      <c r="AV260" s="265"/>
      <c r="AW260" s="265"/>
      <c r="AX260" s="266"/>
      <c r="AY260">
        <f>COUNTA($G$262)</f>
        <v>0</v>
      </c>
    </row>
    <row r="261" spans="1:51" ht="18.75" hidden="1" customHeight="1" x14ac:dyDescent="0.15">
      <c r="A261" s="974"/>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185</v>
      </c>
      <c r="AT261" s="188"/>
      <c r="AU261" s="164"/>
      <c r="AV261" s="164"/>
      <c r="AW261" s="165" t="s">
        <v>175</v>
      </c>
      <c r="AX261" s="166"/>
      <c r="AY261">
        <f>$AY$260</f>
        <v>0</v>
      </c>
    </row>
    <row r="262" spans="1:51" ht="39.75" hidden="1" customHeight="1" x14ac:dyDescent="0.15">
      <c r="A262" s="974"/>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199</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4"/>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4"/>
      <c r="B264" s="239"/>
      <c r="C264" s="238"/>
      <c r="D264" s="239"/>
      <c r="E264" s="238"/>
      <c r="F264" s="300"/>
      <c r="G264" s="258" t="s">
        <v>198</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308</v>
      </c>
      <c r="AF264" s="185"/>
      <c r="AG264" s="185"/>
      <c r="AH264" s="186"/>
      <c r="AI264" s="201" t="s">
        <v>330</v>
      </c>
      <c r="AJ264" s="185"/>
      <c r="AK264" s="185"/>
      <c r="AL264" s="186"/>
      <c r="AM264" s="201" t="s">
        <v>617</v>
      </c>
      <c r="AN264" s="185"/>
      <c r="AO264" s="185"/>
      <c r="AP264" s="186"/>
      <c r="AQ264" s="201" t="s">
        <v>184</v>
      </c>
      <c r="AR264" s="185"/>
      <c r="AS264" s="185"/>
      <c r="AT264" s="186"/>
      <c r="AU264" s="162" t="s">
        <v>200</v>
      </c>
      <c r="AV264" s="162"/>
      <c r="AW264" s="162"/>
      <c r="AX264" s="163"/>
      <c r="AY264">
        <f>COUNTA($G$266)</f>
        <v>0</v>
      </c>
    </row>
    <row r="265" spans="1:51" ht="18.75" hidden="1" customHeight="1" x14ac:dyDescent="0.15">
      <c r="A265" s="974"/>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185</v>
      </c>
      <c r="AT265" s="188"/>
      <c r="AU265" s="164"/>
      <c r="AV265" s="164"/>
      <c r="AW265" s="165" t="s">
        <v>175</v>
      </c>
      <c r="AX265" s="166"/>
      <c r="AY265">
        <f>$AY$264</f>
        <v>0</v>
      </c>
    </row>
    <row r="266" spans="1:51" ht="39.75" hidden="1" customHeight="1" x14ac:dyDescent="0.15">
      <c r="A266" s="974"/>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199</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4"/>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4"/>
      <c r="B268" s="239"/>
      <c r="C268" s="238"/>
      <c r="D268" s="239"/>
      <c r="E268" s="238"/>
      <c r="F268" s="300"/>
      <c r="G268" s="268" t="s">
        <v>198</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308</v>
      </c>
      <c r="AF268" s="185"/>
      <c r="AG268" s="185"/>
      <c r="AH268" s="186"/>
      <c r="AI268" s="201" t="s">
        <v>330</v>
      </c>
      <c r="AJ268" s="185"/>
      <c r="AK268" s="185"/>
      <c r="AL268" s="186"/>
      <c r="AM268" s="201" t="s">
        <v>617</v>
      </c>
      <c r="AN268" s="185"/>
      <c r="AO268" s="185"/>
      <c r="AP268" s="186"/>
      <c r="AQ268" s="253" t="s">
        <v>184</v>
      </c>
      <c r="AR268" s="254"/>
      <c r="AS268" s="254"/>
      <c r="AT268" s="255"/>
      <c r="AU268" s="265" t="s">
        <v>200</v>
      </c>
      <c r="AV268" s="265"/>
      <c r="AW268" s="265"/>
      <c r="AX268" s="266"/>
      <c r="AY268">
        <f>COUNTA($G$270)</f>
        <v>0</v>
      </c>
    </row>
    <row r="269" spans="1:51" ht="18.75" hidden="1" customHeight="1" x14ac:dyDescent="0.15">
      <c r="A269" s="974"/>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185</v>
      </c>
      <c r="AT269" s="188"/>
      <c r="AU269" s="164"/>
      <c r="AV269" s="164"/>
      <c r="AW269" s="165" t="s">
        <v>175</v>
      </c>
      <c r="AX269" s="166"/>
      <c r="AY269">
        <f>$AY$268</f>
        <v>0</v>
      </c>
    </row>
    <row r="270" spans="1:51" ht="39.75" hidden="1" customHeight="1" x14ac:dyDescent="0.15">
      <c r="A270" s="974"/>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199</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4"/>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4"/>
      <c r="B272" s="239"/>
      <c r="C272" s="238"/>
      <c r="D272" s="239"/>
      <c r="E272" s="238"/>
      <c r="F272" s="300"/>
      <c r="G272" s="258" t="s">
        <v>201</v>
      </c>
      <c r="H272" s="185"/>
      <c r="I272" s="185"/>
      <c r="J272" s="185"/>
      <c r="K272" s="185"/>
      <c r="L272" s="185"/>
      <c r="M272" s="185"/>
      <c r="N272" s="185"/>
      <c r="O272" s="185"/>
      <c r="P272" s="186"/>
      <c r="Q272" s="201" t="s">
        <v>256</v>
      </c>
      <c r="R272" s="185"/>
      <c r="S272" s="185"/>
      <c r="T272" s="185"/>
      <c r="U272" s="185"/>
      <c r="V272" s="185"/>
      <c r="W272" s="185"/>
      <c r="X272" s="185"/>
      <c r="Y272" s="185"/>
      <c r="Z272" s="185"/>
      <c r="AA272" s="185"/>
      <c r="AB272" s="273" t="s">
        <v>257</v>
      </c>
      <c r="AC272" s="185"/>
      <c r="AD272" s="186"/>
      <c r="AE272" s="201" t="s">
        <v>202</v>
      </c>
      <c r="AF272" s="185"/>
      <c r="AG272" s="185"/>
      <c r="AH272" s="185"/>
      <c r="AI272" s="185"/>
      <c r="AJ272" s="185"/>
      <c r="AK272" s="185"/>
      <c r="AL272" s="185"/>
      <c r="AM272" s="185"/>
      <c r="AN272" s="185"/>
      <c r="AO272" s="185"/>
      <c r="AP272" s="185"/>
      <c r="AQ272" s="185"/>
      <c r="AR272" s="185"/>
      <c r="AS272" s="185"/>
      <c r="AT272" s="185"/>
      <c r="AU272" s="185"/>
      <c r="AV272" s="185"/>
      <c r="AW272" s="185"/>
      <c r="AX272" s="569"/>
      <c r="AY272">
        <f>COUNTA($G$274)</f>
        <v>0</v>
      </c>
    </row>
    <row r="273" spans="1:51" ht="22.5" hidden="1" customHeight="1" x14ac:dyDescent="0.15">
      <c r="A273" s="974"/>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4"/>
      <c r="B274" s="239"/>
      <c r="C274" s="238"/>
      <c r="D274" s="239"/>
      <c r="E274" s="238"/>
      <c r="F274" s="300"/>
      <c r="G274" s="218"/>
      <c r="H274" s="177"/>
      <c r="I274" s="177"/>
      <c r="J274" s="177"/>
      <c r="K274" s="177"/>
      <c r="L274" s="177"/>
      <c r="M274" s="177"/>
      <c r="N274" s="177"/>
      <c r="O274" s="177"/>
      <c r="P274" s="219"/>
      <c r="Q274" s="961"/>
      <c r="R274" s="962"/>
      <c r="S274" s="962"/>
      <c r="T274" s="962"/>
      <c r="U274" s="962"/>
      <c r="V274" s="962"/>
      <c r="W274" s="962"/>
      <c r="X274" s="962"/>
      <c r="Y274" s="962"/>
      <c r="Z274" s="962"/>
      <c r="AA274" s="96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4"/>
      <c r="B275" s="239"/>
      <c r="C275" s="238"/>
      <c r="D275" s="239"/>
      <c r="E275" s="238"/>
      <c r="F275" s="300"/>
      <c r="G275" s="220"/>
      <c r="H275" s="221"/>
      <c r="I275" s="221"/>
      <c r="J275" s="221"/>
      <c r="K275" s="221"/>
      <c r="L275" s="221"/>
      <c r="M275" s="221"/>
      <c r="N275" s="221"/>
      <c r="O275" s="221"/>
      <c r="P275" s="222"/>
      <c r="Q275" s="964"/>
      <c r="R275" s="965"/>
      <c r="S275" s="965"/>
      <c r="T275" s="965"/>
      <c r="U275" s="965"/>
      <c r="V275" s="965"/>
      <c r="W275" s="965"/>
      <c r="X275" s="965"/>
      <c r="Y275" s="965"/>
      <c r="Z275" s="965"/>
      <c r="AA275" s="96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4"/>
      <c r="B276" s="239"/>
      <c r="C276" s="238"/>
      <c r="D276" s="239"/>
      <c r="E276" s="238"/>
      <c r="F276" s="300"/>
      <c r="G276" s="220"/>
      <c r="H276" s="221"/>
      <c r="I276" s="221"/>
      <c r="J276" s="221"/>
      <c r="K276" s="221"/>
      <c r="L276" s="221"/>
      <c r="M276" s="221"/>
      <c r="N276" s="221"/>
      <c r="O276" s="221"/>
      <c r="P276" s="222"/>
      <c r="Q276" s="964"/>
      <c r="R276" s="965"/>
      <c r="S276" s="965"/>
      <c r="T276" s="965"/>
      <c r="U276" s="965"/>
      <c r="V276" s="965"/>
      <c r="W276" s="965"/>
      <c r="X276" s="965"/>
      <c r="Y276" s="965"/>
      <c r="Z276" s="965"/>
      <c r="AA276" s="966"/>
      <c r="AB276" s="244"/>
      <c r="AC276" s="245"/>
      <c r="AD276" s="245"/>
      <c r="AE276" s="263" t="s">
        <v>203</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4"/>
      <c r="B277" s="239"/>
      <c r="C277" s="238"/>
      <c r="D277" s="239"/>
      <c r="E277" s="238"/>
      <c r="F277" s="300"/>
      <c r="G277" s="220"/>
      <c r="H277" s="221"/>
      <c r="I277" s="221"/>
      <c r="J277" s="221"/>
      <c r="K277" s="221"/>
      <c r="L277" s="221"/>
      <c r="M277" s="221"/>
      <c r="N277" s="221"/>
      <c r="O277" s="221"/>
      <c r="P277" s="222"/>
      <c r="Q277" s="964"/>
      <c r="R277" s="965"/>
      <c r="S277" s="965"/>
      <c r="T277" s="965"/>
      <c r="U277" s="965"/>
      <c r="V277" s="965"/>
      <c r="W277" s="965"/>
      <c r="X277" s="965"/>
      <c r="Y277" s="965"/>
      <c r="Z277" s="965"/>
      <c r="AA277" s="966"/>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4"/>
      <c r="B278" s="239"/>
      <c r="C278" s="238"/>
      <c r="D278" s="239"/>
      <c r="E278" s="238"/>
      <c r="F278" s="300"/>
      <c r="G278" s="223"/>
      <c r="H278" s="180"/>
      <c r="I278" s="180"/>
      <c r="J278" s="180"/>
      <c r="K278" s="180"/>
      <c r="L278" s="180"/>
      <c r="M278" s="180"/>
      <c r="N278" s="180"/>
      <c r="O278" s="180"/>
      <c r="P278" s="224"/>
      <c r="Q278" s="967"/>
      <c r="R278" s="968"/>
      <c r="S278" s="968"/>
      <c r="T278" s="968"/>
      <c r="U278" s="968"/>
      <c r="V278" s="968"/>
      <c r="W278" s="968"/>
      <c r="X278" s="968"/>
      <c r="Y278" s="968"/>
      <c r="Z278" s="968"/>
      <c r="AA278" s="969"/>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4"/>
      <c r="B279" s="239"/>
      <c r="C279" s="238"/>
      <c r="D279" s="239"/>
      <c r="E279" s="238"/>
      <c r="F279" s="300"/>
      <c r="G279" s="258" t="s">
        <v>201</v>
      </c>
      <c r="H279" s="185"/>
      <c r="I279" s="185"/>
      <c r="J279" s="185"/>
      <c r="K279" s="185"/>
      <c r="L279" s="185"/>
      <c r="M279" s="185"/>
      <c r="N279" s="185"/>
      <c r="O279" s="185"/>
      <c r="P279" s="186"/>
      <c r="Q279" s="201" t="s">
        <v>256</v>
      </c>
      <c r="R279" s="185"/>
      <c r="S279" s="185"/>
      <c r="T279" s="185"/>
      <c r="U279" s="185"/>
      <c r="V279" s="185"/>
      <c r="W279" s="185"/>
      <c r="X279" s="185"/>
      <c r="Y279" s="185"/>
      <c r="Z279" s="185"/>
      <c r="AA279" s="185"/>
      <c r="AB279" s="273" t="s">
        <v>257</v>
      </c>
      <c r="AC279" s="185"/>
      <c r="AD279" s="186"/>
      <c r="AE279" s="259" t="s">
        <v>202</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4"/>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4"/>
      <c r="B281" s="239"/>
      <c r="C281" s="238"/>
      <c r="D281" s="239"/>
      <c r="E281" s="238"/>
      <c r="F281" s="300"/>
      <c r="G281" s="218"/>
      <c r="H281" s="177"/>
      <c r="I281" s="177"/>
      <c r="J281" s="177"/>
      <c r="K281" s="177"/>
      <c r="L281" s="177"/>
      <c r="M281" s="177"/>
      <c r="N281" s="177"/>
      <c r="O281" s="177"/>
      <c r="P281" s="219"/>
      <c r="Q281" s="961"/>
      <c r="R281" s="962"/>
      <c r="S281" s="962"/>
      <c r="T281" s="962"/>
      <c r="U281" s="962"/>
      <c r="V281" s="962"/>
      <c r="W281" s="962"/>
      <c r="X281" s="962"/>
      <c r="Y281" s="962"/>
      <c r="Z281" s="962"/>
      <c r="AA281" s="96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4"/>
      <c r="B282" s="239"/>
      <c r="C282" s="238"/>
      <c r="D282" s="239"/>
      <c r="E282" s="238"/>
      <c r="F282" s="300"/>
      <c r="G282" s="220"/>
      <c r="H282" s="221"/>
      <c r="I282" s="221"/>
      <c r="J282" s="221"/>
      <c r="K282" s="221"/>
      <c r="L282" s="221"/>
      <c r="M282" s="221"/>
      <c r="N282" s="221"/>
      <c r="O282" s="221"/>
      <c r="P282" s="222"/>
      <c r="Q282" s="964"/>
      <c r="R282" s="965"/>
      <c r="S282" s="965"/>
      <c r="T282" s="965"/>
      <c r="U282" s="965"/>
      <c r="V282" s="965"/>
      <c r="W282" s="965"/>
      <c r="X282" s="965"/>
      <c r="Y282" s="965"/>
      <c r="Z282" s="965"/>
      <c r="AA282" s="96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4"/>
      <c r="B283" s="239"/>
      <c r="C283" s="238"/>
      <c r="D283" s="239"/>
      <c r="E283" s="238"/>
      <c r="F283" s="300"/>
      <c r="G283" s="220"/>
      <c r="H283" s="221"/>
      <c r="I283" s="221"/>
      <c r="J283" s="221"/>
      <c r="K283" s="221"/>
      <c r="L283" s="221"/>
      <c r="M283" s="221"/>
      <c r="N283" s="221"/>
      <c r="O283" s="221"/>
      <c r="P283" s="222"/>
      <c r="Q283" s="964"/>
      <c r="R283" s="965"/>
      <c r="S283" s="965"/>
      <c r="T283" s="965"/>
      <c r="U283" s="965"/>
      <c r="V283" s="965"/>
      <c r="W283" s="965"/>
      <c r="X283" s="965"/>
      <c r="Y283" s="965"/>
      <c r="Z283" s="965"/>
      <c r="AA283" s="966"/>
      <c r="AB283" s="244"/>
      <c r="AC283" s="245"/>
      <c r="AD283" s="245"/>
      <c r="AE283" s="263" t="s">
        <v>203</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4"/>
      <c r="B284" s="239"/>
      <c r="C284" s="238"/>
      <c r="D284" s="239"/>
      <c r="E284" s="238"/>
      <c r="F284" s="300"/>
      <c r="G284" s="220"/>
      <c r="H284" s="221"/>
      <c r="I284" s="221"/>
      <c r="J284" s="221"/>
      <c r="K284" s="221"/>
      <c r="L284" s="221"/>
      <c r="M284" s="221"/>
      <c r="N284" s="221"/>
      <c r="O284" s="221"/>
      <c r="P284" s="222"/>
      <c r="Q284" s="964"/>
      <c r="R284" s="965"/>
      <c r="S284" s="965"/>
      <c r="T284" s="965"/>
      <c r="U284" s="965"/>
      <c r="V284" s="965"/>
      <c r="W284" s="965"/>
      <c r="X284" s="965"/>
      <c r="Y284" s="965"/>
      <c r="Z284" s="965"/>
      <c r="AA284" s="966"/>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4"/>
      <c r="B285" s="239"/>
      <c r="C285" s="238"/>
      <c r="D285" s="239"/>
      <c r="E285" s="238"/>
      <c r="F285" s="300"/>
      <c r="G285" s="223"/>
      <c r="H285" s="180"/>
      <c r="I285" s="180"/>
      <c r="J285" s="180"/>
      <c r="K285" s="180"/>
      <c r="L285" s="180"/>
      <c r="M285" s="180"/>
      <c r="N285" s="180"/>
      <c r="O285" s="180"/>
      <c r="P285" s="224"/>
      <c r="Q285" s="967"/>
      <c r="R285" s="968"/>
      <c r="S285" s="968"/>
      <c r="T285" s="968"/>
      <c r="U285" s="968"/>
      <c r="V285" s="968"/>
      <c r="W285" s="968"/>
      <c r="X285" s="968"/>
      <c r="Y285" s="968"/>
      <c r="Z285" s="968"/>
      <c r="AA285" s="969"/>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4"/>
      <c r="B286" s="239"/>
      <c r="C286" s="238"/>
      <c r="D286" s="239"/>
      <c r="E286" s="238"/>
      <c r="F286" s="300"/>
      <c r="G286" s="258" t="s">
        <v>201</v>
      </c>
      <c r="H286" s="185"/>
      <c r="I286" s="185"/>
      <c r="J286" s="185"/>
      <c r="K286" s="185"/>
      <c r="L286" s="185"/>
      <c r="M286" s="185"/>
      <c r="N286" s="185"/>
      <c r="O286" s="185"/>
      <c r="P286" s="186"/>
      <c r="Q286" s="201" t="s">
        <v>256</v>
      </c>
      <c r="R286" s="185"/>
      <c r="S286" s="185"/>
      <c r="T286" s="185"/>
      <c r="U286" s="185"/>
      <c r="V286" s="185"/>
      <c r="W286" s="185"/>
      <c r="X286" s="185"/>
      <c r="Y286" s="185"/>
      <c r="Z286" s="185"/>
      <c r="AA286" s="185"/>
      <c r="AB286" s="273" t="s">
        <v>257</v>
      </c>
      <c r="AC286" s="185"/>
      <c r="AD286" s="186"/>
      <c r="AE286" s="259" t="s">
        <v>202</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4"/>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4"/>
      <c r="B288" s="239"/>
      <c r="C288" s="238"/>
      <c r="D288" s="239"/>
      <c r="E288" s="238"/>
      <c r="F288" s="300"/>
      <c r="G288" s="218"/>
      <c r="H288" s="177"/>
      <c r="I288" s="177"/>
      <c r="J288" s="177"/>
      <c r="K288" s="177"/>
      <c r="L288" s="177"/>
      <c r="M288" s="177"/>
      <c r="N288" s="177"/>
      <c r="O288" s="177"/>
      <c r="P288" s="219"/>
      <c r="Q288" s="961"/>
      <c r="R288" s="962"/>
      <c r="S288" s="962"/>
      <c r="T288" s="962"/>
      <c r="U288" s="962"/>
      <c r="V288" s="962"/>
      <c r="W288" s="962"/>
      <c r="X288" s="962"/>
      <c r="Y288" s="962"/>
      <c r="Z288" s="962"/>
      <c r="AA288" s="96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4"/>
      <c r="B289" s="239"/>
      <c r="C289" s="238"/>
      <c r="D289" s="239"/>
      <c r="E289" s="238"/>
      <c r="F289" s="300"/>
      <c r="G289" s="220"/>
      <c r="H289" s="221"/>
      <c r="I289" s="221"/>
      <c r="J289" s="221"/>
      <c r="K289" s="221"/>
      <c r="L289" s="221"/>
      <c r="M289" s="221"/>
      <c r="N289" s="221"/>
      <c r="O289" s="221"/>
      <c r="P289" s="222"/>
      <c r="Q289" s="964"/>
      <c r="R289" s="965"/>
      <c r="S289" s="965"/>
      <c r="T289" s="965"/>
      <c r="U289" s="965"/>
      <c r="V289" s="965"/>
      <c r="W289" s="965"/>
      <c r="X289" s="965"/>
      <c r="Y289" s="965"/>
      <c r="Z289" s="965"/>
      <c r="AA289" s="96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4"/>
      <c r="B290" s="239"/>
      <c r="C290" s="238"/>
      <c r="D290" s="239"/>
      <c r="E290" s="238"/>
      <c r="F290" s="300"/>
      <c r="G290" s="220"/>
      <c r="H290" s="221"/>
      <c r="I290" s="221"/>
      <c r="J290" s="221"/>
      <c r="K290" s="221"/>
      <c r="L290" s="221"/>
      <c r="M290" s="221"/>
      <c r="N290" s="221"/>
      <c r="O290" s="221"/>
      <c r="P290" s="222"/>
      <c r="Q290" s="964"/>
      <c r="R290" s="965"/>
      <c r="S290" s="965"/>
      <c r="T290" s="965"/>
      <c r="U290" s="965"/>
      <c r="V290" s="965"/>
      <c r="W290" s="965"/>
      <c r="X290" s="965"/>
      <c r="Y290" s="965"/>
      <c r="Z290" s="965"/>
      <c r="AA290" s="966"/>
      <c r="AB290" s="244"/>
      <c r="AC290" s="245"/>
      <c r="AD290" s="245"/>
      <c r="AE290" s="263" t="s">
        <v>203</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4"/>
      <c r="B291" s="239"/>
      <c r="C291" s="238"/>
      <c r="D291" s="239"/>
      <c r="E291" s="238"/>
      <c r="F291" s="300"/>
      <c r="G291" s="220"/>
      <c r="H291" s="221"/>
      <c r="I291" s="221"/>
      <c r="J291" s="221"/>
      <c r="K291" s="221"/>
      <c r="L291" s="221"/>
      <c r="M291" s="221"/>
      <c r="N291" s="221"/>
      <c r="O291" s="221"/>
      <c r="P291" s="222"/>
      <c r="Q291" s="964"/>
      <c r="R291" s="965"/>
      <c r="S291" s="965"/>
      <c r="T291" s="965"/>
      <c r="U291" s="965"/>
      <c r="V291" s="965"/>
      <c r="W291" s="965"/>
      <c r="X291" s="965"/>
      <c r="Y291" s="965"/>
      <c r="Z291" s="965"/>
      <c r="AA291" s="966"/>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4"/>
      <c r="B292" s="239"/>
      <c r="C292" s="238"/>
      <c r="D292" s="239"/>
      <c r="E292" s="238"/>
      <c r="F292" s="300"/>
      <c r="G292" s="223"/>
      <c r="H292" s="180"/>
      <c r="I292" s="180"/>
      <c r="J292" s="180"/>
      <c r="K292" s="180"/>
      <c r="L292" s="180"/>
      <c r="M292" s="180"/>
      <c r="N292" s="180"/>
      <c r="O292" s="180"/>
      <c r="P292" s="224"/>
      <c r="Q292" s="967"/>
      <c r="R292" s="968"/>
      <c r="S292" s="968"/>
      <c r="T292" s="968"/>
      <c r="U292" s="968"/>
      <c r="V292" s="968"/>
      <c r="W292" s="968"/>
      <c r="X292" s="968"/>
      <c r="Y292" s="968"/>
      <c r="Z292" s="968"/>
      <c r="AA292" s="969"/>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4"/>
      <c r="B293" s="239"/>
      <c r="C293" s="238"/>
      <c r="D293" s="239"/>
      <c r="E293" s="238"/>
      <c r="F293" s="300"/>
      <c r="G293" s="258" t="s">
        <v>201</v>
      </c>
      <c r="H293" s="185"/>
      <c r="I293" s="185"/>
      <c r="J293" s="185"/>
      <c r="K293" s="185"/>
      <c r="L293" s="185"/>
      <c r="M293" s="185"/>
      <c r="N293" s="185"/>
      <c r="O293" s="185"/>
      <c r="P293" s="186"/>
      <c r="Q293" s="201" t="s">
        <v>256</v>
      </c>
      <c r="R293" s="185"/>
      <c r="S293" s="185"/>
      <c r="T293" s="185"/>
      <c r="U293" s="185"/>
      <c r="V293" s="185"/>
      <c r="W293" s="185"/>
      <c r="X293" s="185"/>
      <c r="Y293" s="185"/>
      <c r="Z293" s="185"/>
      <c r="AA293" s="185"/>
      <c r="AB293" s="273" t="s">
        <v>257</v>
      </c>
      <c r="AC293" s="185"/>
      <c r="AD293" s="186"/>
      <c r="AE293" s="259" t="s">
        <v>202</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4"/>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4"/>
      <c r="B295" s="239"/>
      <c r="C295" s="238"/>
      <c r="D295" s="239"/>
      <c r="E295" s="238"/>
      <c r="F295" s="300"/>
      <c r="G295" s="218"/>
      <c r="H295" s="177"/>
      <c r="I295" s="177"/>
      <c r="J295" s="177"/>
      <c r="K295" s="177"/>
      <c r="L295" s="177"/>
      <c r="M295" s="177"/>
      <c r="N295" s="177"/>
      <c r="O295" s="177"/>
      <c r="P295" s="219"/>
      <c r="Q295" s="961"/>
      <c r="R295" s="962"/>
      <c r="S295" s="962"/>
      <c r="T295" s="962"/>
      <c r="U295" s="962"/>
      <c r="V295" s="962"/>
      <c r="W295" s="962"/>
      <c r="X295" s="962"/>
      <c r="Y295" s="962"/>
      <c r="Z295" s="962"/>
      <c r="AA295" s="96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4"/>
      <c r="B296" s="239"/>
      <c r="C296" s="238"/>
      <c r="D296" s="239"/>
      <c r="E296" s="238"/>
      <c r="F296" s="300"/>
      <c r="G296" s="220"/>
      <c r="H296" s="221"/>
      <c r="I296" s="221"/>
      <c r="J296" s="221"/>
      <c r="K296" s="221"/>
      <c r="L296" s="221"/>
      <c r="M296" s="221"/>
      <c r="N296" s="221"/>
      <c r="O296" s="221"/>
      <c r="P296" s="222"/>
      <c r="Q296" s="964"/>
      <c r="R296" s="965"/>
      <c r="S296" s="965"/>
      <c r="T296" s="965"/>
      <c r="U296" s="965"/>
      <c r="V296" s="965"/>
      <c r="W296" s="965"/>
      <c r="X296" s="965"/>
      <c r="Y296" s="965"/>
      <c r="Z296" s="965"/>
      <c r="AA296" s="96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4"/>
      <c r="B297" s="239"/>
      <c r="C297" s="238"/>
      <c r="D297" s="239"/>
      <c r="E297" s="238"/>
      <c r="F297" s="300"/>
      <c r="G297" s="220"/>
      <c r="H297" s="221"/>
      <c r="I297" s="221"/>
      <c r="J297" s="221"/>
      <c r="K297" s="221"/>
      <c r="L297" s="221"/>
      <c r="M297" s="221"/>
      <c r="N297" s="221"/>
      <c r="O297" s="221"/>
      <c r="P297" s="222"/>
      <c r="Q297" s="964"/>
      <c r="R297" s="965"/>
      <c r="S297" s="965"/>
      <c r="T297" s="965"/>
      <c r="U297" s="965"/>
      <c r="V297" s="965"/>
      <c r="W297" s="965"/>
      <c r="X297" s="965"/>
      <c r="Y297" s="965"/>
      <c r="Z297" s="965"/>
      <c r="AA297" s="966"/>
      <c r="AB297" s="244"/>
      <c r="AC297" s="245"/>
      <c r="AD297" s="245"/>
      <c r="AE297" s="263" t="s">
        <v>203</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4"/>
      <c r="B298" s="239"/>
      <c r="C298" s="238"/>
      <c r="D298" s="239"/>
      <c r="E298" s="238"/>
      <c r="F298" s="300"/>
      <c r="G298" s="220"/>
      <c r="H298" s="221"/>
      <c r="I298" s="221"/>
      <c r="J298" s="221"/>
      <c r="K298" s="221"/>
      <c r="L298" s="221"/>
      <c r="M298" s="221"/>
      <c r="N298" s="221"/>
      <c r="O298" s="221"/>
      <c r="P298" s="222"/>
      <c r="Q298" s="964"/>
      <c r="R298" s="965"/>
      <c r="S298" s="965"/>
      <c r="T298" s="965"/>
      <c r="U298" s="965"/>
      <c r="V298" s="965"/>
      <c r="W298" s="965"/>
      <c r="X298" s="965"/>
      <c r="Y298" s="965"/>
      <c r="Z298" s="965"/>
      <c r="AA298" s="966"/>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4"/>
      <c r="B299" s="239"/>
      <c r="C299" s="238"/>
      <c r="D299" s="239"/>
      <c r="E299" s="238"/>
      <c r="F299" s="300"/>
      <c r="G299" s="223"/>
      <c r="H299" s="180"/>
      <c r="I299" s="180"/>
      <c r="J299" s="180"/>
      <c r="K299" s="180"/>
      <c r="L299" s="180"/>
      <c r="M299" s="180"/>
      <c r="N299" s="180"/>
      <c r="O299" s="180"/>
      <c r="P299" s="224"/>
      <c r="Q299" s="967"/>
      <c r="R299" s="968"/>
      <c r="S299" s="968"/>
      <c r="T299" s="968"/>
      <c r="U299" s="968"/>
      <c r="V299" s="968"/>
      <c r="W299" s="968"/>
      <c r="X299" s="968"/>
      <c r="Y299" s="968"/>
      <c r="Z299" s="968"/>
      <c r="AA299" s="969"/>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4"/>
      <c r="B300" s="239"/>
      <c r="C300" s="238"/>
      <c r="D300" s="239"/>
      <c r="E300" s="238"/>
      <c r="F300" s="300"/>
      <c r="G300" s="258" t="s">
        <v>201</v>
      </c>
      <c r="H300" s="185"/>
      <c r="I300" s="185"/>
      <c r="J300" s="185"/>
      <c r="K300" s="185"/>
      <c r="L300" s="185"/>
      <c r="M300" s="185"/>
      <c r="N300" s="185"/>
      <c r="O300" s="185"/>
      <c r="P300" s="186"/>
      <c r="Q300" s="201" t="s">
        <v>256</v>
      </c>
      <c r="R300" s="185"/>
      <c r="S300" s="185"/>
      <c r="T300" s="185"/>
      <c r="U300" s="185"/>
      <c r="V300" s="185"/>
      <c r="W300" s="185"/>
      <c r="X300" s="185"/>
      <c r="Y300" s="185"/>
      <c r="Z300" s="185"/>
      <c r="AA300" s="185"/>
      <c r="AB300" s="273" t="s">
        <v>257</v>
      </c>
      <c r="AC300" s="185"/>
      <c r="AD300" s="186"/>
      <c r="AE300" s="259" t="s">
        <v>202</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4"/>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4"/>
      <c r="B302" s="239"/>
      <c r="C302" s="238"/>
      <c r="D302" s="239"/>
      <c r="E302" s="238"/>
      <c r="F302" s="300"/>
      <c r="G302" s="218"/>
      <c r="H302" s="177"/>
      <c r="I302" s="177"/>
      <c r="J302" s="177"/>
      <c r="K302" s="177"/>
      <c r="L302" s="177"/>
      <c r="M302" s="177"/>
      <c r="N302" s="177"/>
      <c r="O302" s="177"/>
      <c r="P302" s="219"/>
      <c r="Q302" s="961"/>
      <c r="R302" s="962"/>
      <c r="S302" s="962"/>
      <c r="T302" s="962"/>
      <c r="U302" s="962"/>
      <c r="V302" s="962"/>
      <c r="W302" s="962"/>
      <c r="X302" s="962"/>
      <c r="Y302" s="962"/>
      <c r="Z302" s="962"/>
      <c r="AA302" s="96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4"/>
      <c r="B303" s="239"/>
      <c r="C303" s="238"/>
      <c r="D303" s="239"/>
      <c r="E303" s="238"/>
      <c r="F303" s="300"/>
      <c r="G303" s="220"/>
      <c r="H303" s="221"/>
      <c r="I303" s="221"/>
      <c r="J303" s="221"/>
      <c r="K303" s="221"/>
      <c r="L303" s="221"/>
      <c r="M303" s="221"/>
      <c r="N303" s="221"/>
      <c r="O303" s="221"/>
      <c r="P303" s="222"/>
      <c r="Q303" s="964"/>
      <c r="R303" s="965"/>
      <c r="S303" s="965"/>
      <c r="T303" s="965"/>
      <c r="U303" s="965"/>
      <c r="V303" s="965"/>
      <c r="W303" s="965"/>
      <c r="X303" s="965"/>
      <c r="Y303" s="965"/>
      <c r="Z303" s="965"/>
      <c r="AA303" s="96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4"/>
      <c r="B304" s="239"/>
      <c r="C304" s="238"/>
      <c r="D304" s="239"/>
      <c r="E304" s="238"/>
      <c r="F304" s="300"/>
      <c r="G304" s="220"/>
      <c r="H304" s="221"/>
      <c r="I304" s="221"/>
      <c r="J304" s="221"/>
      <c r="K304" s="221"/>
      <c r="L304" s="221"/>
      <c r="M304" s="221"/>
      <c r="N304" s="221"/>
      <c r="O304" s="221"/>
      <c r="P304" s="222"/>
      <c r="Q304" s="964"/>
      <c r="R304" s="965"/>
      <c r="S304" s="965"/>
      <c r="T304" s="965"/>
      <c r="U304" s="965"/>
      <c r="V304" s="965"/>
      <c r="W304" s="965"/>
      <c r="X304" s="965"/>
      <c r="Y304" s="965"/>
      <c r="Z304" s="965"/>
      <c r="AA304" s="966"/>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4"/>
      <c r="B305" s="239"/>
      <c r="C305" s="238"/>
      <c r="D305" s="239"/>
      <c r="E305" s="238"/>
      <c r="F305" s="300"/>
      <c r="G305" s="220"/>
      <c r="H305" s="221"/>
      <c r="I305" s="221"/>
      <c r="J305" s="221"/>
      <c r="K305" s="221"/>
      <c r="L305" s="221"/>
      <c r="M305" s="221"/>
      <c r="N305" s="221"/>
      <c r="O305" s="221"/>
      <c r="P305" s="222"/>
      <c r="Q305" s="964"/>
      <c r="R305" s="965"/>
      <c r="S305" s="965"/>
      <c r="T305" s="965"/>
      <c r="U305" s="965"/>
      <c r="V305" s="965"/>
      <c r="W305" s="965"/>
      <c r="X305" s="965"/>
      <c r="Y305" s="965"/>
      <c r="Z305" s="965"/>
      <c r="AA305" s="966"/>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4"/>
      <c r="B306" s="239"/>
      <c r="C306" s="238"/>
      <c r="D306" s="239"/>
      <c r="E306" s="301"/>
      <c r="F306" s="302"/>
      <c r="G306" s="223"/>
      <c r="H306" s="180"/>
      <c r="I306" s="180"/>
      <c r="J306" s="180"/>
      <c r="K306" s="180"/>
      <c r="L306" s="180"/>
      <c r="M306" s="180"/>
      <c r="N306" s="180"/>
      <c r="O306" s="180"/>
      <c r="P306" s="224"/>
      <c r="Q306" s="967"/>
      <c r="R306" s="968"/>
      <c r="S306" s="968"/>
      <c r="T306" s="968"/>
      <c r="U306" s="968"/>
      <c r="V306" s="968"/>
      <c r="W306" s="968"/>
      <c r="X306" s="968"/>
      <c r="Y306" s="968"/>
      <c r="Z306" s="968"/>
      <c r="AA306" s="969"/>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4"/>
      <c r="B307" s="239"/>
      <c r="C307" s="238"/>
      <c r="D307" s="239"/>
      <c r="E307" s="173" t="s">
        <v>220</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4"/>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4"/>
      <c r="B310" s="239"/>
      <c r="C310" s="238"/>
      <c r="D310" s="239"/>
      <c r="E310" s="294" t="s">
        <v>217</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4"/>
      <c r="B311" s="239"/>
      <c r="C311" s="238"/>
      <c r="D311" s="239"/>
      <c r="E311" s="225" t="s">
        <v>216</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4"/>
      <c r="B312" s="239"/>
      <c r="C312" s="238"/>
      <c r="D312" s="239"/>
      <c r="E312" s="236" t="s">
        <v>189</v>
      </c>
      <c r="F312" s="299"/>
      <c r="G312" s="268" t="s">
        <v>198</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308</v>
      </c>
      <c r="AF312" s="185"/>
      <c r="AG312" s="185"/>
      <c r="AH312" s="186"/>
      <c r="AI312" s="201" t="s">
        <v>330</v>
      </c>
      <c r="AJ312" s="185"/>
      <c r="AK312" s="185"/>
      <c r="AL312" s="186"/>
      <c r="AM312" s="201" t="s">
        <v>617</v>
      </c>
      <c r="AN312" s="185"/>
      <c r="AO312" s="185"/>
      <c r="AP312" s="186"/>
      <c r="AQ312" s="253" t="s">
        <v>184</v>
      </c>
      <c r="AR312" s="254"/>
      <c r="AS312" s="254"/>
      <c r="AT312" s="255"/>
      <c r="AU312" s="265" t="s">
        <v>200</v>
      </c>
      <c r="AV312" s="265"/>
      <c r="AW312" s="265"/>
      <c r="AX312" s="266"/>
      <c r="AY312">
        <f>COUNTA($G$314)</f>
        <v>0</v>
      </c>
    </row>
    <row r="313" spans="1:51" ht="18.75" hidden="1" customHeight="1" x14ac:dyDescent="0.15">
      <c r="A313" s="974"/>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185</v>
      </c>
      <c r="AT313" s="188"/>
      <c r="AU313" s="164"/>
      <c r="AV313" s="164"/>
      <c r="AW313" s="165" t="s">
        <v>175</v>
      </c>
      <c r="AX313" s="166"/>
      <c r="AY313">
        <f>$AY$312</f>
        <v>0</v>
      </c>
    </row>
    <row r="314" spans="1:51" ht="39.75" hidden="1" customHeight="1" x14ac:dyDescent="0.15">
      <c r="A314" s="974"/>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199</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4"/>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4"/>
      <c r="B316" s="239"/>
      <c r="C316" s="238"/>
      <c r="D316" s="239"/>
      <c r="E316" s="238"/>
      <c r="F316" s="300"/>
      <c r="G316" s="268" t="s">
        <v>198</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308</v>
      </c>
      <c r="AF316" s="185"/>
      <c r="AG316" s="185"/>
      <c r="AH316" s="186"/>
      <c r="AI316" s="201" t="s">
        <v>330</v>
      </c>
      <c r="AJ316" s="185"/>
      <c r="AK316" s="185"/>
      <c r="AL316" s="186"/>
      <c r="AM316" s="201" t="s">
        <v>617</v>
      </c>
      <c r="AN316" s="185"/>
      <c r="AO316" s="185"/>
      <c r="AP316" s="186"/>
      <c r="AQ316" s="253" t="s">
        <v>184</v>
      </c>
      <c r="AR316" s="254"/>
      <c r="AS316" s="254"/>
      <c r="AT316" s="255"/>
      <c r="AU316" s="265" t="s">
        <v>200</v>
      </c>
      <c r="AV316" s="265"/>
      <c r="AW316" s="265"/>
      <c r="AX316" s="266"/>
      <c r="AY316">
        <f>COUNTA($G$318)</f>
        <v>0</v>
      </c>
    </row>
    <row r="317" spans="1:51" ht="18.75" hidden="1" customHeight="1" x14ac:dyDescent="0.15">
      <c r="A317" s="974"/>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185</v>
      </c>
      <c r="AT317" s="188"/>
      <c r="AU317" s="164"/>
      <c r="AV317" s="164"/>
      <c r="AW317" s="165" t="s">
        <v>175</v>
      </c>
      <c r="AX317" s="166"/>
      <c r="AY317">
        <f>$AY$316</f>
        <v>0</v>
      </c>
    </row>
    <row r="318" spans="1:51" ht="39.75" hidden="1" customHeight="1" x14ac:dyDescent="0.15">
      <c r="A318" s="974"/>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199</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4"/>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4"/>
      <c r="B320" s="239"/>
      <c r="C320" s="238"/>
      <c r="D320" s="239"/>
      <c r="E320" s="238"/>
      <c r="F320" s="300"/>
      <c r="G320" s="268" t="s">
        <v>198</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308</v>
      </c>
      <c r="AF320" s="185"/>
      <c r="AG320" s="185"/>
      <c r="AH320" s="186"/>
      <c r="AI320" s="201" t="s">
        <v>330</v>
      </c>
      <c r="AJ320" s="185"/>
      <c r="AK320" s="185"/>
      <c r="AL320" s="186"/>
      <c r="AM320" s="201" t="s">
        <v>617</v>
      </c>
      <c r="AN320" s="185"/>
      <c r="AO320" s="185"/>
      <c r="AP320" s="186"/>
      <c r="AQ320" s="253" t="s">
        <v>184</v>
      </c>
      <c r="AR320" s="254"/>
      <c r="AS320" s="254"/>
      <c r="AT320" s="255"/>
      <c r="AU320" s="265" t="s">
        <v>200</v>
      </c>
      <c r="AV320" s="265"/>
      <c r="AW320" s="265"/>
      <c r="AX320" s="266"/>
      <c r="AY320">
        <f>COUNTA($G$322)</f>
        <v>0</v>
      </c>
    </row>
    <row r="321" spans="1:51" ht="18.75" hidden="1" customHeight="1" x14ac:dyDescent="0.15">
      <c r="A321" s="974"/>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185</v>
      </c>
      <c r="AT321" s="188"/>
      <c r="AU321" s="164"/>
      <c r="AV321" s="164"/>
      <c r="AW321" s="165" t="s">
        <v>175</v>
      </c>
      <c r="AX321" s="166"/>
      <c r="AY321">
        <f>$AY$320</f>
        <v>0</v>
      </c>
    </row>
    <row r="322" spans="1:51" ht="39.75" hidden="1" customHeight="1" x14ac:dyDescent="0.15">
      <c r="A322" s="974"/>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199</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4"/>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4"/>
      <c r="B324" s="239"/>
      <c r="C324" s="238"/>
      <c r="D324" s="239"/>
      <c r="E324" s="238"/>
      <c r="F324" s="300"/>
      <c r="G324" s="268" t="s">
        <v>198</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308</v>
      </c>
      <c r="AF324" s="185"/>
      <c r="AG324" s="185"/>
      <c r="AH324" s="186"/>
      <c r="AI324" s="201" t="s">
        <v>330</v>
      </c>
      <c r="AJ324" s="185"/>
      <c r="AK324" s="185"/>
      <c r="AL324" s="186"/>
      <c r="AM324" s="201" t="s">
        <v>617</v>
      </c>
      <c r="AN324" s="185"/>
      <c r="AO324" s="185"/>
      <c r="AP324" s="186"/>
      <c r="AQ324" s="253" t="s">
        <v>184</v>
      </c>
      <c r="AR324" s="254"/>
      <c r="AS324" s="254"/>
      <c r="AT324" s="255"/>
      <c r="AU324" s="265" t="s">
        <v>200</v>
      </c>
      <c r="AV324" s="265"/>
      <c r="AW324" s="265"/>
      <c r="AX324" s="266"/>
      <c r="AY324">
        <f>COUNTA($G$326)</f>
        <v>0</v>
      </c>
    </row>
    <row r="325" spans="1:51" ht="18.75" hidden="1" customHeight="1" x14ac:dyDescent="0.15">
      <c r="A325" s="974"/>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185</v>
      </c>
      <c r="AT325" s="188"/>
      <c r="AU325" s="164"/>
      <c r="AV325" s="164"/>
      <c r="AW325" s="165" t="s">
        <v>175</v>
      </c>
      <c r="AX325" s="166"/>
      <c r="AY325">
        <f>$AY$324</f>
        <v>0</v>
      </c>
    </row>
    <row r="326" spans="1:51" ht="39.75" hidden="1" customHeight="1" x14ac:dyDescent="0.15">
      <c r="A326" s="974"/>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199</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4"/>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4"/>
      <c r="B328" s="239"/>
      <c r="C328" s="238"/>
      <c r="D328" s="239"/>
      <c r="E328" s="238"/>
      <c r="F328" s="300"/>
      <c r="G328" s="268" t="s">
        <v>198</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308</v>
      </c>
      <c r="AF328" s="185"/>
      <c r="AG328" s="185"/>
      <c r="AH328" s="186"/>
      <c r="AI328" s="201" t="s">
        <v>330</v>
      </c>
      <c r="AJ328" s="185"/>
      <c r="AK328" s="185"/>
      <c r="AL328" s="186"/>
      <c r="AM328" s="201" t="s">
        <v>617</v>
      </c>
      <c r="AN328" s="185"/>
      <c r="AO328" s="185"/>
      <c r="AP328" s="186"/>
      <c r="AQ328" s="253" t="s">
        <v>184</v>
      </c>
      <c r="AR328" s="254"/>
      <c r="AS328" s="254"/>
      <c r="AT328" s="255"/>
      <c r="AU328" s="265" t="s">
        <v>200</v>
      </c>
      <c r="AV328" s="265"/>
      <c r="AW328" s="265"/>
      <c r="AX328" s="266"/>
      <c r="AY328">
        <f>COUNTA($G$330)</f>
        <v>0</v>
      </c>
    </row>
    <row r="329" spans="1:51" ht="18.75" hidden="1" customHeight="1" x14ac:dyDescent="0.15">
      <c r="A329" s="974"/>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185</v>
      </c>
      <c r="AT329" s="188"/>
      <c r="AU329" s="164"/>
      <c r="AV329" s="164"/>
      <c r="AW329" s="165" t="s">
        <v>175</v>
      </c>
      <c r="AX329" s="166"/>
      <c r="AY329">
        <f>$AY$328</f>
        <v>0</v>
      </c>
    </row>
    <row r="330" spans="1:51" ht="39.75" hidden="1" customHeight="1" x14ac:dyDescent="0.15">
      <c r="A330" s="974"/>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199</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4"/>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4"/>
      <c r="B332" s="239"/>
      <c r="C332" s="238"/>
      <c r="D332" s="239"/>
      <c r="E332" s="238"/>
      <c r="F332" s="300"/>
      <c r="G332" s="258" t="s">
        <v>201</v>
      </c>
      <c r="H332" s="185"/>
      <c r="I332" s="185"/>
      <c r="J332" s="185"/>
      <c r="K332" s="185"/>
      <c r="L332" s="185"/>
      <c r="M332" s="185"/>
      <c r="N332" s="185"/>
      <c r="O332" s="185"/>
      <c r="P332" s="186"/>
      <c r="Q332" s="201" t="s">
        <v>256</v>
      </c>
      <c r="R332" s="185"/>
      <c r="S332" s="185"/>
      <c r="T332" s="185"/>
      <c r="U332" s="185"/>
      <c r="V332" s="185"/>
      <c r="W332" s="185"/>
      <c r="X332" s="185"/>
      <c r="Y332" s="185"/>
      <c r="Z332" s="185"/>
      <c r="AA332" s="185"/>
      <c r="AB332" s="273" t="s">
        <v>257</v>
      </c>
      <c r="AC332" s="185"/>
      <c r="AD332" s="186"/>
      <c r="AE332" s="201" t="s">
        <v>202</v>
      </c>
      <c r="AF332" s="185"/>
      <c r="AG332" s="185"/>
      <c r="AH332" s="185"/>
      <c r="AI332" s="185"/>
      <c r="AJ332" s="185"/>
      <c r="AK332" s="185"/>
      <c r="AL332" s="185"/>
      <c r="AM332" s="185"/>
      <c r="AN332" s="185"/>
      <c r="AO332" s="185"/>
      <c r="AP332" s="185"/>
      <c r="AQ332" s="185"/>
      <c r="AR332" s="185"/>
      <c r="AS332" s="185"/>
      <c r="AT332" s="185"/>
      <c r="AU332" s="185"/>
      <c r="AV332" s="185"/>
      <c r="AW332" s="185"/>
      <c r="AX332" s="569"/>
      <c r="AY332">
        <f>COUNTA($G$334)</f>
        <v>0</v>
      </c>
    </row>
    <row r="333" spans="1:51" ht="22.5" hidden="1" customHeight="1" x14ac:dyDescent="0.15">
      <c r="A333" s="974"/>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4"/>
      <c r="B334" s="239"/>
      <c r="C334" s="238"/>
      <c r="D334" s="239"/>
      <c r="E334" s="238"/>
      <c r="F334" s="300"/>
      <c r="G334" s="218"/>
      <c r="H334" s="177"/>
      <c r="I334" s="177"/>
      <c r="J334" s="177"/>
      <c r="K334" s="177"/>
      <c r="L334" s="177"/>
      <c r="M334" s="177"/>
      <c r="N334" s="177"/>
      <c r="O334" s="177"/>
      <c r="P334" s="219"/>
      <c r="Q334" s="961"/>
      <c r="R334" s="962"/>
      <c r="S334" s="962"/>
      <c r="T334" s="962"/>
      <c r="U334" s="962"/>
      <c r="V334" s="962"/>
      <c r="W334" s="962"/>
      <c r="X334" s="962"/>
      <c r="Y334" s="962"/>
      <c r="Z334" s="962"/>
      <c r="AA334" s="96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4"/>
      <c r="B335" s="239"/>
      <c r="C335" s="238"/>
      <c r="D335" s="239"/>
      <c r="E335" s="238"/>
      <c r="F335" s="300"/>
      <c r="G335" s="220"/>
      <c r="H335" s="221"/>
      <c r="I335" s="221"/>
      <c r="J335" s="221"/>
      <c r="K335" s="221"/>
      <c r="L335" s="221"/>
      <c r="M335" s="221"/>
      <c r="N335" s="221"/>
      <c r="O335" s="221"/>
      <c r="P335" s="222"/>
      <c r="Q335" s="964"/>
      <c r="R335" s="965"/>
      <c r="S335" s="965"/>
      <c r="T335" s="965"/>
      <c r="U335" s="965"/>
      <c r="V335" s="965"/>
      <c r="W335" s="965"/>
      <c r="X335" s="965"/>
      <c r="Y335" s="965"/>
      <c r="Z335" s="965"/>
      <c r="AA335" s="96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4"/>
      <c r="B336" s="239"/>
      <c r="C336" s="238"/>
      <c r="D336" s="239"/>
      <c r="E336" s="238"/>
      <c r="F336" s="300"/>
      <c r="G336" s="220"/>
      <c r="H336" s="221"/>
      <c r="I336" s="221"/>
      <c r="J336" s="221"/>
      <c r="K336" s="221"/>
      <c r="L336" s="221"/>
      <c r="M336" s="221"/>
      <c r="N336" s="221"/>
      <c r="O336" s="221"/>
      <c r="P336" s="222"/>
      <c r="Q336" s="964"/>
      <c r="R336" s="965"/>
      <c r="S336" s="965"/>
      <c r="T336" s="965"/>
      <c r="U336" s="965"/>
      <c r="V336" s="965"/>
      <c r="W336" s="965"/>
      <c r="X336" s="965"/>
      <c r="Y336" s="965"/>
      <c r="Z336" s="965"/>
      <c r="AA336" s="966"/>
      <c r="AB336" s="244"/>
      <c r="AC336" s="245"/>
      <c r="AD336" s="245"/>
      <c r="AE336" s="263" t="s">
        <v>203</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4"/>
      <c r="B337" s="239"/>
      <c r="C337" s="238"/>
      <c r="D337" s="239"/>
      <c r="E337" s="238"/>
      <c r="F337" s="300"/>
      <c r="G337" s="220"/>
      <c r="H337" s="221"/>
      <c r="I337" s="221"/>
      <c r="J337" s="221"/>
      <c r="K337" s="221"/>
      <c r="L337" s="221"/>
      <c r="M337" s="221"/>
      <c r="N337" s="221"/>
      <c r="O337" s="221"/>
      <c r="P337" s="222"/>
      <c r="Q337" s="964"/>
      <c r="R337" s="965"/>
      <c r="S337" s="965"/>
      <c r="T337" s="965"/>
      <c r="U337" s="965"/>
      <c r="V337" s="965"/>
      <c r="W337" s="965"/>
      <c r="X337" s="965"/>
      <c r="Y337" s="965"/>
      <c r="Z337" s="965"/>
      <c r="AA337" s="966"/>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4"/>
      <c r="B338" s="239"/>
      <c r="C338" s="238"/>
      <c r="D338" s="239"/>
      <c r="E338" s="238"/>
      <c r="F338" s="300"/>
      <c r="G338" s="223"/>
      <c r="H338" s="180"/>
      <c r="I338" s="180"/>
      <c r="J338" s="180"/>
      <c r="K338" s="180"/>
      <c r="L338" s="180"/>
      <c r="M338" s="180"/>
      <c r="N338" s="180"/>
      <c r="O338" s="180"/>
      <c r="P338" s="224"/>
      <c r="Q338" s="967"/>
      <c r="R338" s="968"/>
      <c r="S338" s="968"/>
      <c r="T338" s="968"/>
      <c r="U338" s="968"/>
      <c r="V338" s="968"/>
      <c r="W338" s="968"/>
      <c r="X338" s="968"/>
      <c r="Y338" s="968"/>
      <c r="Z338" s="968"/>
      <c r="AA338" s="969"/>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4"/>
      <c r="B339" s="239"/>
      <c r="C339" s="238"/>
      <c r="D339" s="239"/>
      <c r="E339" s="238"/>
      <c r="F339" s="300"/>
      <c r="G339" s="258" t="s">
        <v>201</v>
      </c>
      <c r="H339" s="185"/>
      <c r="I339" s="185"/>
      <c r="J339" s="185"/>
      <c r="K339" s="185"/>
      <c r="L339" s="185"/>
      <c r="M339" s="185"/>
      <c r="N339" s="185"/>
      <c r="O339" s="185"/>
      <c r="P339" s="186"/>
      <c r="Q339" s="201" t="s">
        <v>256</v>
      </c>
      <c r="R339" s="185"/>
      <c r="S339" s="185"/>
      <c r="T339" s="185"/>
      <c r="U339" s="185"/>
      <c r="V339" s="185"/>
      <c r="W339" s="185"/>
      <c r="X339" s="185"/>
      <c r="Y339" s="185"/>
      <c r="Z339" s="185"/>
      <c r="AA339" s="185"/>
      <c r="AB339" s="273" t="s">
        <v>257</v>
      </c>
      <c r="AC339" s="185"/>
      <c r="AD339" s="186"/>
      <c r="AE339" s="259" t="s">
        <v>202</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4"/>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4"/>
      <c r="B341" s="239"/>
      <c r="C341" s="238"/>
      <c r="D341" s="239"/>
      <c r="E341" s="238"/>
      <c r="F341" s="300"/>
      <c r="G341" s="218"/>
      <c r="H341" s="177"/>
      <c r="I341" s="177"/>
      <c r="J341" s="177"/>
      <c r="K341" s="177"/>
      <c r="L341" s="177"/>
      <c r="M341" s="177"/>
      <c r="N341" s="177"/>
      <c r="O341" s="177"/>
      <c r="P341" s="219"/>
      <c r="Q341" s="961"/>
      <c r="R341" s="962"/>
      <c r="S341" s="962"/>
      <c r="T341" s="962"/>
      <c r="U341" s="962"/>
      <c r="V341" s="962"/>
      <c r="W341" s="962"/>
      <c r="X341" s="962"/>
      <c r="Y341" s="962"/>
      <c r="Z341" s="962"/>
      <c r="AA341" s="96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4"/>
      <c r="B342" s="239"/>
      <c r="C342" s="238"/>
      <c r="D342" s="239"/>
      <c r="E342" s="238"/>
      <c r="F342" s="300"/>
      <c r="G342" s="220"/>
      <c r="H342" s="221"/>
      <c r="I342" s="221"/>
      <c r="J342" s="221"/>
      <c r="K342" s="221"/>
      <c r="L342" s="221"/>
      <c r="M342" s="221"/>
      <c r="N342" s="221"/>
      <c r="O342" s="221"/>
      <c r="P342" s="222"/>
      <c r="Q342" s="964"/>
      <c r="R342" s="965"/>
      <c r="S342" s="965"/>
      <c r="T342" s="965"/>
      <c r="U342" s="965"/>
      <c r="V342" s="965"/>
      <c r="W342" s="965"/>
      <c r="X342" s="965"/>
      <c r="Y342" s="965"/>
      <c r="Z342" s="965"/>
      <c r="AA342" s="96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4"/>
      <c r="B343" s="239"/>
      <c r="C343" s="238"/>
      <c r="D343" s="239"/>
      <c r="E343" s="238"/>
      <c r="F343" s="300"/>
      <c r="G343" s="220"/>
      <c r="H343" s="221"/>
      <c r="I343" s="221"/>
      <c r="J343" s="221"/>
      <c r="K343" s="221"/>
      <c r="L343" s="221"/>
      <c r="M343" s="221"/>
      <c r="N343" s="221"/>
      <c r="O343" s="221"/>
      <c r="P343" s="222"/>
      <c r="Q343" s="964"/>
      <c r="R343" s="965"/>
      <c r="S343" s="965"/>
      <c r="T343" s="965"/>
      <c r="U343" s="965"/>
      <c r="V343" s="965"/>
      <c r="W343" s="965"/>
      <c r="X343" s="965"/>
      <c r="Y343" s="965"/>
      <c r="Z343" s="965"/>
      <c r="AA343" s="966"/>
      <c r="AB343" s="244"/>
      <c r="AC343" s="245"/>
      <c r="AD343" s="245"/>
      <c r="AE343" s="263" t="s">
        <v>203</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4"/>
      <c r="B344" s="239"/>
      <c r="C344" s="238"/>
      <c r="D344" s="239"/>
      <c r="E344" s="238"/>
      <c r="F344" s="300"/>
      <c r="G344" s="220"/>
      <c r="H344" s="221"/>
      <c r="I344" s="221"/>
      <c r="J344" s="221"/>
      <c r="K344" s="221"/>
      <c r="L344" s="221"/>
      <c r="M344" s="221"/>
      <c r="N344" s="221"/>
      <c r="O344" s="221"/>
      <c r="P344" s="222"/>
      <c r="Q344" s="964"/>
      <c r="R344" s="965"/>
      <c r="S344" s="965"/>
      <c r="T344" s="965"/>
      <c r="U344" s="965"/>
      <c r="V344" s="965"/>
      <c r="W344" s="965"/>
      <c r="X344" s="965"/>
      <c r="Y344" s="965"/>
      <c r="Z344" s="965"/>
      <c r="AA344" s="966"/>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4"/>
      <c r="B345" s="239"/>
      <c r="C345" s="238"/>
      <c r="D345" s="239"/>
      <c r="E345" s="238"/>
      <c r="F345" s="300"/>
      <c r="G345" s="223"/>
      <c r="H345" s="180"/>
      <c r="I345" s="180"/>
      <c r="J345" s="180"/>
      <c r="K345" s="180"/>
      <c r="L345" s="180"/>
      <c r="M345" s="180"/>
      <c r="N345" s="180"/>
      <c r="O345" s="180"/>
      <c r="P345" s="224"/>
      <c r="Q345" s="967"/>
      <c r="R345" s="968"/>
      <c r="S345" s="968"/>
      <c r="T345" s="968"/>
      <c r="U345" s="968"/>
      <c r="V345" s="968"/>
      <c r="W345" s="968"/>
      <c r="X345" s="968"/>
      <c r="Y345" s="968"/>
      <c r="Z345" s="968"/>
      <c r="AA345" s="969"/>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4"/>
      <c r="B346" s="239"/>
      <c r="C346" s="238"/>
      <c r="D346" s="239"/>
      <c r="E346" s="238"/>
      <c r="F346" s="300"/>
      <c r="G346" s="258" t="s">
        <v>201</v>
      </c>
      <c r="H346" s="185"/>
      <c r="I346" s="185"/>
      <c r="J346" s="185"/>
      <c r="K346" s="185"/>
      <c r="L346" s="185"/>
      <c r="M346" s="185"/>
      <c r="N346" s="185"/>
      <c r="O346" s="185"/>
      <c r="P346" s="186"/>
      <c r="Q346" s="201" t="s">
        <v>256</v>
      </c>
      <c r="R346" s="185"/>
      <c r="S346" s="185"/>
      <c r="T346" s="185"/>
      <c r="U346" s="185"/>
      <c r="V346" s="185"/>
      <c r="W346" s="185"/>
      <c r="X346" s="185"/>
      <c r="Y346" s="185"/>
      <c r="Z346" s="185"/>
      <c r="AA346" s="185"/>
      <c r="AB346" s="273" t="s">
        <v>257</v>
      </c>
      <c r="AC346" s="185"/>
      <c r="AD346" s="186"/>
      <c r="AE346" s="259" t="s">
        <v>202</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4"/>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4"/>
      <c r="B348" s="239"/>
      <c r="C348" s="238"/>
      <c r="D348" s="239"/>
      <c r="E348" s="238"/>
      <c r="F348" s="300"/>
      <c r="G348" s="218"/>
      <c r="H348" s="177"/>
      <c r="I348" s="177"/>
      <c r="J348" s="177"/>
      <c r="K348" s="177"/>
      <c r="L348" s="177"/>
      <c r="M348" s="177"/>
      <c r="N348" s="177"/>
      <c r="O348" s="177"/>
      <c r="P348" s="219"/>
      <c r="Q348" s="961"/>
      <c r="R348" s="962"/>
      <c r="S348" s="962"/>
      <c r="T348" s="962"/>
      <c r="U348" s="962"/>
      <c r="V348" s="962"/>
      <c r="W348" s="962"/>
      <c r="X348" s="962"/>
      <c r="Y348" s="962"/>
      <c r="Z348" s="962"/>
      <c r="AA348" s="96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4"/>
      <c r="B349" s="239"/>
      <c r="C349" s="238"/>
      <c r="D349" s="239"/>
      <c r="E349" s="238"/>
      <c r="F349" s="300"/>
      <c r="G349" s="220"/>
      <c r="H349" s="221"/>
      <c r="I349" s="221"/>
      <c r="J349" s="221"/>
      <c r="K349" s="221"/>
      <c r="L349" s="221"/>
      <c r="M349" s="221"/>
      <c r="N349" s="221"/>
      <c r="O349" s="221"/>
      <c r="P349" s="222"/>
      <c r="Q349" s="964"/>
      <c r="R349" s="965"/>
      <c r="S349" s="965"/>
      <c r="T349" s="965"/>
      <c r="U349" s="965"/>
      <c r="V349" s="965"/>
      <c r="W349" s="965"/>
      <c r="X349" s="965"/>
      <c r="Y349" s="965"/>
      <c r="Z349" s="965"/>
      <c r="AA349" s="96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4"/>
      <c r="B350" s="239"/>
      <c r="C350" s="238"/>
      <c r="D350" s="239"/>
      <c r="E350" s="238"/>
      <c r="F350" s="300"/>
      <c r="G350" s="220"/>
      <c r="H350" s="221"/>
      <c r="I350" s="221"/>
      <c r="J350" s="221"/>
      <c r="K350" s="221"/>
      <c r="L350" s="221"/>
      <c r="M350" s="221"/>
      <c r="N350" s="221"/>
      <c r="O350" s="221"/>
      <c r="P350" s="222"/>
      <c r="Q350" s="964"/>
      <c r="R350" s="965"/>
      <c r="S350" s="965"/>
      <c r="T350" s="965"/>
      <c r="U350" s="965"/>
      <c r="V350" s="965"/>
      <c r="W350" s="965"/>
      <c r="X350" s="965"/>
      <c r="Y350" s="965"/>
      <c r="Z350" s="965"/>
      <c r="AA350" s="966"/>
      <c r="AB350" s="244"/>
      <c r="AC350" s="245"/>
      <c r="AD350" s="245"/>
      <c r="AE350" s="263" t="s">
        <v>203</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4"/>
      <c r="B351" s="239"/>
      <c r="C351" s="238"/>
      <c r="D351" s="239"/>
      <c r="E351" s="238"/>
      <c r="F351" s="300"/>
      <c r="G351" s="220"/>
      <c r="H351" s="221"/>
      <c r="I351" s="221"/>
      <c r="J351" s="221"/>
      <c r="K351" s="221"/>
      <c r="L351" s="221"/>
      <c r="M351" s="221"/>
      <c r="N351" s="221"/>
      <c r="O351" s="221"/>
      <c r="P351" s="222"/>
      <c r="Q351" s="964"/>
      <c r="R351" s="965"/>
      <c r="S351" s="965"/>
      <c r="T351" s="965"/>
      <c r="U351" s="965"/>
      <c r="V351" s="965"/>
      <c r="W351" s="965"/>
      <c r="X351" s="965"/>
      <c r="Y351" s="965"/>
      <c r="Z351" s="965"/>
      <c r="AA351" s="966"/>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4"/>
      <c r="B352" s="239"/>
      <c r="C352" s="238"/>
      <c r="D352" s="239"/>
      <c r="E352" s="238"/>
      <c r="F352" s="300"/>
      <c r="G352" s="223"/>
      <c r="H352" s="180"/>
      <c r="I352" s="180"/>
      <c r="J352" s="180"/>
      <c r="K352" s="180"/>
      <c r="L352" s="180"/>
      <c r="M352" s="180"/>
      <c r="N352" s="180"/>
      <c r="O352" s="180"/>
      <c r="P352" s="224"/>
      <c r="Q352" s="967"/>
      <c r="R352" s="968"/>
      <c r="S352" s="968"/>
      <c r="T352" s="968"/>
      <c r="U352" s="968"/>
      <c r="V352" s="968"/>
      <c r="W352" s="968"/>
      <c r="X352" s="968"/>
      <c r="Y352" s="968"/>
      <c r="Z352" s="968"/>
      <c r="AA352" s="969"/>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4"/>
      <c r="B353" s="239"/>
      <c r="C353" s="238"/>
      <c r="D353" s="239"/>
      <c r="E353" s="238"/>
      <c r="F353" s="300"/>
      <c r="G353" s="258" t="s">
        <v>201</v>
      </c>
      <c r="H353" s="185"/>
      <c r="I353" s="185"/>
      <c r="J353" s="185"/>
      <c r="K353" s="185"/>
      <c r="L353" s="185"/>
      <c r="M353" s="185"/>
      <c r="N353" s="185"/>
      <c r="O353" s="185"/>
      <c r="P353" s="186"/>
      <c r="Q353" s="201" t="s">
        <v>256</v>
      </c>
      <c r="R353" s="185"/>
      <c r="S353" s="185"/>
      <c r="T353" s="185"/>
      <c r="U353" s="185"/>
      <c r="V353" s="185"/>
      <c r="W353" s="185"/>
      <c r="X353" s="185"/>
      <c r="Y353" s="185"/>
      <c r="Z353" s="185"/>
      <c r="AA353" s="185"/>
      <c r="AB353" s="273" t="s">
        <v>257</v>
      </c>
      <c r="AC353" s="185"/>
      <c r="AD353" s="186"/>
      <c r="AE353" s="259" t="s">
        <v>202</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4"/>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4"/>
      <c r="B355" s="239"/>
      <c r="C355" s="238"/>
      <c r="D355" s="239"/>
      <c r="E355" s="238"/>
      <c r="F355" s="300"/>
      <c r="G355" s="218"/>
      <c r="H355" s="177"/>
      <c r="I355" s="177"/>
      <c r="J355" s="177"/>
      <c r="K355" s="177"/>
      <c r="L355" s="177"/>
      <c r="M355" s="177"/>
      <c r="N355" s="177"/>
      <c r="O355" s="177"/>
      <c r="P355" s="219"/>
      <c r="Q355" s="961"/>
      <c r="R355" s="962"/>
      <c r="S355" s="962"/>
      <c r="T355" s="962"/>
      <c r="U355" s="962"/>
      <c r="V355" s="962"/>
      <c r="W355" s="962"/>
      <c r="X355" s="962"/>
      <c r="Y355" s="962"/>
      <c r="Z355" s="962"/>
      <c r="AA355" s="96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4"/>
      <c r="B356" s="239"/>
      <c r="C356" s="238"/>
      <c r="D356" s="239"/>
      <c r="E356" s="238"/>
      <c r="F356" s="300"/>
      <c r="G356" s="220"/>
      <c r="H356" s="221"/>
      <c r="I356" s="221"/>
      <c r="J356" s="221"/>
      <c r="K356" s="221"/>
      <c r="L356" s="221"/>
      <c r="M356" s="221"/>
      <c r="N356" s="221"/>
      <c r="O356" s="221"/>
      <c r="P356" s="222"/>
      <c r="Q356" s="964"/>
      <c r="R356" s="965"/>
      <c r="S356" s="965"/>
      <c r="T356" s="965"/>
      <c r="U356" s="965"/>
      <c r="V356" s="965"/>
      <c r="W356" s="965"/>
      <c r="X356" s="965"/>
      <c r="Y356" s="965"/>
      <c r="Z356" s="965"/>
      <c r="AA356" s="96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4"/>
      <c r="B357" s="239"/>
      <c r="C357" s="238"/>
      <c r="D357" s="239"/>
      <c r="E357" s="238"/>
      <c r="F357" s="300"/>
      <c r="G357" s="220"/>
      <c r="H357" s="221"/>
      <c r="I357" s="221"/>
      <c r="J357" s="221"/>
      <c r="K357" s="221"/>
      <c r="L357" s="221"/>
      <c r="M357" s="221"/>
      <c r="N357" s="221"/>
      <c r="O357" s="221"/>
      <c r="P357" s="222"/>
      <c r="Q357" s="964"/>
      <c r="R357" s="965"/>
      <c r="S357" s="965"/>
      <c r="T357" s="965"/>
      <c r="U357" s="965"/>
      <c r="V357" s="965"/>
      <c r="W357" s="965"/>
      <c r="X357" s="965"/>
      <c r="Y357" s="965"/>
      <c r="Z357" s="965"/>
      <c r="AA357" s="966"/>
      <c r="AB357" s="244"/>
      <c r="AC357" s="245"/>
      <c r="AD357" s="245"/>
      <c r="AE357" s="263" t="s">
        <v>203</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4"/>
      <c r="B358" s="239"/>
      <c r="C358" s="238"/>
      <c r="D358" s="239"/>
      <c r="E358" s="238"/>
      <c r="F358" s="300"/>
      <c r="G358" s="220"/>
      <c r="H358" s="221"/>
      <c r="I358" s="221"/>
      <c r="J358" s="221"/>
      <c r="K358" s="221"/>
      <c r="L358" s="221"/>
      <c r="M358" s="221"/>
      <c r="N358" s="221"/>
      <c r="O358" s="221"/>
      <c r="P358" s="222"/>
      <c r="Q358" s="964"/>
      <c r="R358" s="965"/>
      <c r="S358" s="965"/>
      <c r="T358" s="965"/>
      <c r="U358" s="965"/>
      <c r="V358" s="965"/>
      <c r="W358" s="965"/>
      <c r="X358" s="965"/>
      <c r="Y358" s="965"/>
      <c r="Z358" s="965"/>
      <c r="AA358" s="966"/>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4"/>
      <c r="B359" s="239"/>
      <c r="C359" s="238"/>
      <c r="D359" s="239"/>
      <c r="E359" s="238"/>
      <c r="F359" s="300"/>
      <c r="G359" s="223"/>
      <c r="H359" s="180"/>
      <c r="I359" s="180"/>
      <c r="J359" s="180"/>
      <c r="K359" s="180"/>
      <c r="L359" s="180"/>
      <c r="M359" s="180"/>
      <c r="N359" s="180"/>
      <c r="O359" s="180"/>
      <c r="P359" s="224"/>
      <c r="Q359" s="967"/>
      <c r="R359" s="968"/>
      <c r="S359" s="968"/>
      <c r="T359" s="968"/>
      <c r="U359" s="968"/>
      <c r="V359" s="968"/>
      <c r="W359" s="968"/>
      <c r="X359" s="968"/>
      <c r="Y359" s="968"/>
      <c r="Z359" s="968"/>
      <c r="AA359" s="969"/>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4"/>
      <c r="B360" s="239"/>
      <c r="C360" s="238"/>
      <c r="D360" s="239"/>
      <c r="E360" s="238"/>
      <c r="F360" s="300"/>
      <c r="G360" s="258" t="s">
        <v>201</v>
      </c>
      <c r="H360" s="185"/>
      <c r="I360" s="185"/>
      <c r="J360" s="185"/>
      <c r="K360" s="185"/>
      <c r="L360" s="185"/>
      <c r="M360" s="185"/>
      <c r="N360" s="185"/>
      <c r="O360" s="185"/>
      <c r="P360" s="186"/>
      <c r="Q360" s="201" t="s">
        <v>256</v>
      </c>
      <c r="R360" s="185"/>
      <c r="S360" s="185"/>
      <c r="T360" s="185"/>
      <c r="U360" s="185"/>
      <c r="V360" s="185"/>
      <c r="W360" s="185"/>
      <c r="X360" s="185"/>
      <c r="Y360" s="185"/>
      <c r="Z360" s="185"/>
      <c r="AA360" s="185"/>
      <c r="AB360" s="273" t="s">
        <v>257</v>
      </c>
      <c r="AC360" s="185"/>
      <c r="AD360" s="186"/>
      <c r="AE360" s="259" t="s">
        <v>202</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4"/>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4"/>
      <c r="B362" s="239"/>
      <c r="C362" s="238"/>
      <c r="D362" s="239"/>
      <c r="E362" s="238"/>
      <c r="F362" s="300"/>
      <c r="G362" s="218"/>
      <c r="H362" s="177"/>
      <c r="I362" s="177"/>
      <c r="J362" s="177"/>
      <c r="K362" s="177"/>
      <c r="L362" s="177"/>
      <c r="M362" s="177"/>
      <c r="N362" s="177"/>
      <c r="O362" s="177"/>
      <c r="P362" s="219"/>
      <c r="Q362" s="961"/>
      <c r="R362" s="962"/>
      <c r="S362" s="962"/>
      <c r="T362" s="962"/>
      <c r="U362" s="962"/>
      <c r="V362" s="962"/>
      <c r="W362" s="962"/>
      <c r="X362" s="962"/>
      <c r="Y362" s="962"/>
      <c r="Z362" s="962"/>
      <c r="AA362" s="96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4"/>
      <c r="B363" s="239"/>
      <c r="C363" s="238"/>
      <c r="D363" s="239"/>
      <c r="E363" s="238"/>
      <c r="F363" s="300"/>
      <c r="G363" s="220"/>
      <c r="H363" s="221"/>
      <c r="I363" s="221"/>
      <c r="J363" s="221"/>
      <c r="K363" s="221"/>
      <c r="L363" s="221"/>
      <c r="M363" s="221"/>
      <c r="N363" s="221"/>
      <c r="O363" s="221"/>
      <c r="P363" s="222"/>
      <c r="Q363" s="964"/>
      <c r="R363" s="965"/>
      <c r="S363" s="965"/>
      <c r="T363" s="965"/>
      <c r="U363" s="965"/>
      <c r="V363" s="965"/>
      <c r="W363" s="965"/>
      <c r="X363" s="965"/>
      <c r="Y363" s="965"/>
      <c r="Z363" s="965"/>
      <c r="AA363" s="96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4"/>
      <c r="B364" s="239"/>
      <c r="C364" s="238"/>
      <c r="D364" s="239"/>
      <c r="E364" s="238"/>
      <c r="F364" s="300"/>
      <c r="G364" s="220"/>
      <c r="H364" s="221"/>
      <c r="I364" s="221"/>
      <c r="J364" s="221"/>
      <c r="K364" s="221"/>
      <c r="L364" s="221"/>
      <c r="M364" s="221"/>
      <c r="N364" s="221"/>
      <c r="O364" s="221"/>
      <c r="P364" s="222"/>
      <c r="Q364" s="964"/>
      <c r="R364" s="965"/>
      <c r="S364" s="965"/>
      <c r="T364" s="965"/>
      <c r="U364" s="965"/>
      <c r="V364" s="965"/>
      <c r="W364" s="965"/>
      <c r="X364" s="965"/>
      <c r="Y364" s="965"/>
      <c r="Z364" s="965"/>
      <c r="AA364" s="966"/>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4"/>
      <c r="B365" s="239"/>
      <c r="C365" s="238"/>
      <c r="D365" s="239"/>
      <c r="E365" s="238"/>
      <c r="F365" s="300"/>
      <c r="G365" s="220"/>
      <c r="H365" s="221"/>
      <c r="I365" s="221"/>
      <c r="J365" s="221"/>
      <c r="K365" s="221"/>
      <c r="L365" s="221"/>
      <c r="M365" s="221"/>
      <c r="N365" s="221"/>
      <c r="O365" s="221"/>
      <c r="P365" s="222"/>
      <c r="Q365" s="964"/>
      <c r="R365" s="965"/>
      <c r="S365" s="965"/>
      <c r="T365" s="965"/>
      <c r="U365" s="965"/>
      <c r="V365" s="965"/>
      <c r="W365" s="965"/>
      <c r="X365" s="965"/>
      <c r="Y365" s="965"/>
      <c r="Z365" s="965"/>
      <c r="AA365" s="966"/>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4"/>
      <c r="B366" s="239"/>
      <c r="C366" s="238"/>
      <c r="D366" s="239"/>
      <c r="E366" s="301"/>
      <c r="F366" s="302"/>
      <c r="G366" s="223"/>
      <c r="H366" s="180"/>
      <c r="I366" s="180"/>
      <c r="J366" s="180"/>
      <c r="K366" s="180"/>
      <c r="L366" s="180"/>
      <c r="M366" s="180"/>
      <c r="N366" s="180"/>
      <c r="O366" s="180"/>
      <c r="P366" s="224"/>
      <c r="Q366" s="967"/>
      <c r="R366" s="968"/>
      <c r="S366" s="968"/>
      <c r="T366" s="968"/>
      <c r="U366" s="968"/>
      <c r="V366" s="968"/>
      <c r="W366" s="968"/>
      <c r="X366" s="968"/>
      <c r="Y366" s="968"/>
      <c r="Z366" s="968"/>
      <c r="AA366" s="969"/>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4"/>
      <c r="B367" s="239"/>
      <c r="C367" s="238"/>
      <c r="D367" s="239"/>
      <c r="E367" s="173" t="s">
        <v>220</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4"/>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4"/>
      <c r="B369" s="239"/>
      <c r="C369" s="238"/>
      <c r="D369" s="239"/>
      <c r="E369" s="410"/>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1"/>
      <c r="AY369">
        <f>$AY$367</f>
        <v>0</v>
      </c>
    </row>
    <row r="370" spans="1:51" ht="45" hidden="1" customHeight="1" x14ac:dyDescent="0.15">
      <c r="A370" s="974"/>
      <c r="B370" s="239"/>
      <c r="C370" s="238"/>
      <c r="D370" s="239"/>
      <c r="E370" s="294" t="s">
        <v>217</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4"/>
      <c r="B371" s="239"/>
      <c r="C371" s="238"/>
      <c r="D371" s="239"/>
      <c r="E371" s="225" t="s">
        <v>216</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4"/>
      <c r="B372" s="239"/>
      <c r="C372" s="238"/>
      <c r="D372" s="239"/>
      <c r="E372" s="236" t="s">
        <v>189</v>
      </c>
      <c r="F372" s="299"/>
      <c r="G372" s="268" t="s">
        <v>198</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308</v>
      </c>
      <c r="AF372" s="185"/>
      <c r="AG372" s="185"/>
      <c r="AH372" s="186"/>
      <c r="AI372" s="201" t="s">
        <v>330</v>
      </c>
      <c r="AJ372" s="185"/>
      <c r="AK372" s="185"/>
      <c r="AL372" s="186"/>
      <c r="AM372" s="201" t="s">
        <v>617</v>
      </c>
      <c r="AN372" s="185"/>
      <c r="AO372" s="185"/>
      <c r="AP372" s="186"/>
      <c r="AQ372" s="253" t="s">
        <v>184</v>
      </c>
      <c r="AR372" s="254"/>
      <c r="AS372" s="254"/>
      <c r="AT372" s="255"/>
      <c r="AU372" s="265" t="s">
        <v>200</v>
      </c>
      <c r="AV372" s="265"/>
      <c r="AW372" s="265"/>
      <c r="AX372" s="266"/>
      <c r="AY372">
        <f>COUNTA($G$374)</f>
        <v>0</v>
      </c>
    </row>
    <row r="373" spans="1:51" ht="18.75" hidden="1" customHeight="1" x14ac:dyDescent="0.15">
      <c r="A373" s="974"/>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185</v>
      </c>
      <c r="AT373" s="188"/>
      <c r="AU373" s="164"/>
      <c r="AV373" s="164"/>
      <c r="AW373" s="165" t="s">
        <v>175</v>
      </c>
      <c r="AX373" s="166"/>
      <c r="AY373">
        <f>$AY$372</f>
        <v>0</v>
      </c>
    </row>
    <row r="374" spans="1:51" ht="39.75" hidden="1" customHeight="1" x14ac:dyDescent="0.15">
      <c r="A374" s="974"/>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199</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4"/>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4"/>
      <c r="B376" s="239"/>
      <c r="C376" s="238"/>
      <c r="D376" s="239"/>
      <c r="E376" s="238"/>
      <c r="F376" s="300"/>
      <c r="G376" s="268" t="s">
        <v>198</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308</v>
      </c>
      <c r="AF376" s="185"/>
      <c r="AG376" s="185"/>
      <c r="AH376" s="186"/>
      <c r="AI376" s="201" t="s">
        <v>330</v>
      </c>
      <c r="AJ376" s="185"/>
      <c r="AK376" s="185"/>
      <c r="AL376" s="186"/>
      <c r="AM376" s="201" t="s">
        <v>617</v>
      </c>
      <c r="AN376" s="185"/>
      <c r="AO376" s="185"/>
      <c r="AP376" s="186"/>
      <c r="AQ376" s="253" t="s">
        <v>184</v>
      </c>
      <c r="AR376" s="254"/>
      <c r="AS376" s="254"/>
      <c r="AT376" s="255"/>
      <c r="AU376" s="265" t="s">
        <v>200</v>
      </c>
      <c r="AV376" s="265"/>
      <c r="AW376" s="265"/>
      <c r="AX376" s="266"/>
      <c r="AY376">
        <f>COUNTA($G$378)</f>
        <v>0</v>
      </c>
    </row>
    <row r="377" spans="1:51" ht="18.75" hidden="1" customHeight="1" x14ac:dyDescent="0.15">
      <c r="A377" s="974"/>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185</v>
      </c>
      <c r="AT377" s="188"/>
      <c r="AU377" s="164"/>
      <c r="AV377" s="164"/>
      <c r="AW377" s="165" t="s">
        <v>175</v>
      </c>
      <c r="AX377" s="166"/>
      <c r="AY377">
        <f>$AY$376</f>
        <v>0</v>
      </c>
    </row>
    <row r="378" spans="1:51" ht="39.75" hidden="1" customHeight="1" x14ac:dyDescent="0.15">
      <c r="A378" s="974"/>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199</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4"/>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4"/>
      <c r="B380" s="239"/>
      <c r="C380" s="238"/>
      <c r="D380" s="239"/>
      <c r="E380" s="238"/>
      <c r="F380" s="300"/>
      <c r="G380" s="268" t="s">
        <v>198</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308</v>
      </c>
      <c r="AF380" s="185"/>
      <c r="AG380" s="185"/>
      <c r="AH380" s="186"/>
      <c r="AI380" s="201" t="s">
        <v>330</v>
      </c>
      <c r="AJ380" s="185"/>
      <c r="AK380" s="185"/>
      <c r="AL380" s="186"/>
      <c r="AM380" s="201" t="s">
        <v>617</v>
      </c>
      <c r="AN380" s="185"/>
      <c r="AO380" s="185"/>
      <c r="AP380" s="186"/>
      <c r="AQ380" s="253" t="s">
        <v>184</v>
      </c>
      <c r="AR380" s="254"/>
      <c r="AS380" s="254"/>
      <c r="AT380" s="255"/>
      <c r="AU380" s="265" t="s">
        <v>200</v>
      </c>
      <c r="AV380" s="265"/>
      <c r="AW380" s="265"/>
      <c r="AX380" s="266"/>
      <c r="AY380">
        <f>COUNTA($G$382)</f>
        <v>0</v>
      </c>
    </row>
    <row r="381" spans="1:51" ht="18.75" hidden="1" customHeight="1" x14ac:dyDescent="0.15">
      <c r="A381" s="974"/>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185</v>
      </c>
      <c r="AT381" s="188"/>
      <c r="AU381" s="164"/>
      <c r="AV381" s="164"/>
      <c r="AW381" s="165" t="s">
        <v>175</v>
      </c>
      <c r="AX381" s="166"/>
      <c r="AY381">
        <f>$AY$380</f>
        <v>0</v>
      </c>
    </row>
    <row r="382" spans="1:51" ht="39.75" hidden="1" customHeight="1" x14ac:dyDescent="0.15">
      <c r="A382" s="974"/>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199</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4"/>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4"/>
      <c r="B384" s="239"/>
      <c r="C384" s="238"/>
      <c r="D384" s="239"/>
      <c r="E384" s="238"/>
      <c r="F384" s="300"/>
      <c r="G384" s="268" t="s">
        <v>198</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308</v>
      </c>
      <c r="AF384" s="185"/>
      <c r="AG384" s="185"/>
      <c r="AH384" s="186"/>
      <c r="AI384" s="201" t="s">
        <v>330</v>
      </c>
      <c r="AJ384" s="185"/>
      <c r="AK384" s="185"/>
      <c r="AL384" s="186"/>
      <c r="AM384" s="201" t="s">
        <v>617</v>
      </c>
      <c r="AN384" s="185"/>
      <c r="AO384" s="185"/>
      <c r="AP384" s="186"/>
      <c r="AQ384" s="253" t="s">
        <v>184</v>
      </c>
      <c r="AR384" s="254"/>
      <c r="AS384" s="254"/>
      <c r="AT384" s="255"/>
      <c r="AU384" s="265" t="s">
        <v>200</v>
      </c>
      <c r="AV384" s="265"/>
      <c r="AW384" s="265"/>
      <c r="AX384" s="266"/>
      <c r="AY384">
        <f>COUNTA($G$386)</f>
        <v>0</v>
      </c>
    </row>
    <row r="385" spans="1:51" ht="18.75" hidden="1" customHeight="1" x14ac:dyDescent="0.15">
      <c r="A385" s="974"/>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185</v>
      </c>
      <c r="AT385" s="188"/>
      <c r="AU385" s="164"/>
      <c r="AV385" s="164"/>
      <c r="AW385" s="165" t="s">
        <v>175</v>
      </c>
      <c r="AX385" s="166"/>
      <c r="AY385">
        <f>$AY$384</f>
        <v>0</v>
      </c>
    </row>
    <row r="386" spans="1:51" ht="39.75" hidden="1" customHeight="1" x14ac:dyDescent="0.15">
      <c r="A386" s="974"/>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199</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4"/>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4"/>
      <c r="B388" s="239"/>
      <c r="C388" s="238"/>
      <c r="D388" s="239"/>
      <c r="E388" s="238"/>
      <c r="F388" s="300"/>
      <c r="G388" s="268" t="s">
        <v>198</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308</v>
      </c>
      <c r="AF388" s="185"/>
      <c r="AG388" s="185"/>
      <c r="AH388" s="186"/>
      <c r="AI388" s="201" t="s">
        <v>330</v>
      </c>
      <c r="AJ388" s="185"/>
      <c r="AK388" s="185"/>
      <c r="AL388" s="186"/>
      <c r="AM388" s="201" t="s">
        <v>617</v>
      </c>
      <c r="AN388" s="185"/>
      <c r="AO388" s="185"/>
      <c r="AP388" s="186"/>
      <c r="AQ388" s="253" t="s">
        <v>184</v>
      </c>
      <c r="AR388" s="254"/>
      <c r="AS388" s="254"/>
      <c r="AT388" s="255"/>
      <c r="AU388" s="265" t="s">
        <v>200</v>
      </c>
      <c r="AV388" s="265"/>
      <c r="AW388" s="265"/>
      <c r="AX388" s="266"/>
      <c r="AY388">
        <f>COUNTA($G$390)</f>
        <v>0</v>
      </c>
    </row>
    <row r="389" spans="1:51" ht="18.75" hidden="1" customHeight="1" x14ac:dyDescent="0.15">
      <c r="A389" s="974"/>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185</v>
      </c>
      <c r="AT389" s="188"/>
      <c r="AU389" s="164"/>
      <c r="AV389" s="164"/>
      <c r="AW389" s="165" t="s">
        <v>175</v>
      </c>
      <c r="AX389" s="166"/>
      <c r="AY389">
        <f>$AY$388</f>
        <v>0</v>
      </c>
    </row>
    <row r="390" spans="1:51" ht="39.75" hidden="1" customHeight="1" x14ac:dyDescent="0.15">
      <c r="A390" s="974"/>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199</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4"/>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4"/>
      <c r="B392" s="239"/>
      <c r="C392" s="238"/>
      <c r="D392" s="239"/>
      <c r="E392" s="238"/>
      <c r="F392" s="300"/>
      <c r="G392" s="258" t="s">
        <v>201</v>
      </c>
      <c r="H392" s="185"/>
      <c r="I392" s="185"/>
      <c r="J392" s="185"/>
      <c r="K392" s="185"/>
      <c r="L392" s="185"/>
      <c r="M392" s="185"/>
      <c r="N392" s="185"/>
      <c r="O392" s="185"/>
      <c r="P392" s="186"/>
      <c r="Q392" s="201" t="s">
        <v>256</v>
      </c>
      <c r="R392" s="185"/>
      <c r="S392" s="185"/>
      <c r="T392" s="185"/>
      <c r="U392" s="185"/>
      <c r="V392" s="185"/>
      <c r="W392" s="185"/>
      <c r="X392" s="185"/>
      <c r="Y392" s="185"/>
      <c r="Z392" s="185"/>
      <c r="AA392" s="185"/>
      <c r="AB392" s="273" t="s">
        <v>257</v>
      </c>
      <c r="AC392" s="185"/>
      <c r="AD392" s="186"/>
      <c r="AE392" s="201" t="s">
        <v>202</v>
      </c>
      <c r="AF392" s="185"/>
      <c r="AG392" s="185"/>
      <c r="AH392" s="185"/>
      <c r="AI392" s="185"/>
      <c r="AJ392" s="185"/>
      <c r="AK392" s="185"/>
      <c r="AL392" s="185"/>
      <c r="AM392" s="185"/>
      <c r="AN392" s="185"/>
      <c r="AO392" s="185"/>
      <c r="AP392" s="185"/>
      <c r="AQ392" s="185"/>
      <c r="AR392" s="185"/>
      <c r="AS392" s="185"/>
      <c r="AT392" s="185"/>
      <c r="AU392" s="185"/>
      <c r="AV392" s="185"/>
      <c r="AW392" s="185"/>
      <c r="AX392" s="569"/>
      <c r="AY392">
        <f>COUNTA($G$394)</f>
        <v>0</v>
      </c>
    </row>
    <row r="393" spans="1:51" ht="22.5" hidden="1" customHeight="1" x14ac:dyDescent="0.15">
      <c r="A393" s="974"/>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4"/>
      <c r="B394" s="239"/>
      <c r="C394" s="238"/>
      <c r="D394" s="239"/>
      <c r="E394" s="238"/>
      <c r="F394" s="300"/>
      <c r="G394" s="218"/>
      <c r="H394" s="177"/>
      <c r="I394" s="177"/>
      <c r="J394" s="177"/>
      <c r="K394" s="177"/>
      <c r="L394" s="177"/>
      <c r="M394" s="177"/>
      <c r="N394" s="177"/>
      <c r="O394" s="177"/>
      <c r="P394" s="219"/>
      <c r="Q394" s="961"/>
      <c r="R394" s="962"/>
      <c r="S394" s="962"/>
      <c r="T394" s="962"/>
      <c r="U394" s="962"/>
      <c r="V394" s="962"/>
      <c r="W394" s="962"/>
      <c r="X394" s="962"/>
      <c r="Y394" s="962"/>
      <c r="Z394" s="962"/>
      <c r="AA394" s="96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4"/>
      <c r="B395" s="239"/>
      <c r="C395" s="238"/>
      <c r="D395" s="239"/>
      <c r="E395" s="238"/>
      <c r="F395" s="300"/>
      <c r="G395" s="220"/>
      <c r="H395" s="221"/>
      <c r="I395" s="221"/>
      <c r="J395" s="221"/>
      <c r="K395" s="221"/>
      <c r="L395" s="221"/>
      <c r="M395" s="221"/>
      <c r="N395" s="221"/>
      <c r="O395" s="221"/>
      <c r="P395" s="222"/>
      <c r="Q395" s="964"/>
      <c r="R395" s="965"/>
      <c r="S395" s="965"/>
      <c r="T395" s="965"/>
      <c r="U395" s="965"/>
      <c r="V395" s="965"/>
      <c r="W395" s="965"/>
      <c r="X395" s="965"/>
      <c r="Y395" s="965"/>
      <c r="Z395" s="965"/>
      <c r="AA395" s="96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4"/>
      <c r="B396" s="239"/>
      <c r="C396" s="238"/>
      <c r="D396" s="239"/>
      <c r="E396" s="238"/>
      <c r="F396" s="300"/>
      <c r="G396" s="220"/>
      <c r="H396" s="221"/>
      <c r="I396" s="221"/>
      <c r="J396" s="221"/>
      <c r="K396" s="221"/>
      <c r="L396" s="221"/>
      <c r="M396" s="221"/>
      <c r="N396" s="221"/>
      <c r="O396" s="221"/>
      <c r="P396" s="222"/>
      <c r="Q396" s="964"/>
      <c r="R396" s="965"/>
      <c r="S396" s="965"/>
      <c r="T396" s="965"/>
      <c r="U396" s="965"/>
      <c r="V396" s="965"/>
      <c r="W396" s="965"/>
      <c r="X396" s="965"/>
      <c r="Y396" s="965"/>
      <c r="Z396" s="965"/>
      <c r="AA396" s="966"/>
      <c r="AB396" s="244"/>
      <c r="AC396" s="245"/>
      <c r="AD396" s="245"/>
      <c r="AE396" s="263" t="s">
        <v>203</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4"/>
      <c r="B397" s="239"/>
      <c r="C397" s="238"/>
      <c r="D397" s="239"/>
      <c r="E397" s="238"/>
      <c r="F397" s="300"/>
      <c r="G397" s="220"/>
      <c r="H397" s="221"/>
      <c r="I397" s="221"/>
      <c r="J397" s="221"/>
      <c r="K397" s="221"/>
      <c r="L397" s="221"/>
      <c r="M397" s="221"/>
      <c r="N397" s="221"/>
      <c r="O397" s="221"/>
      <c r="P397" s="222"/>
      <c r="Q397" s="964"/>
      <c r="R397" s="965"/>
      <c r="S397" s="965"/>
      <c r="T397" s="965"/>
      <c r="U397" s="965"/>
      <c r="V397" s="965"/>
      <c r="W397" s="965"/>
      <c r="X397" s="965"/>
      <c r="Y397" s="965"/>
      <c r="Z397" s="965"/>
      <c r="AA397" s="966"/>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4"/>
      <c r="B398" s="239"/>
      <c r="C398" s="238"/>
      <c r="D398" s="239"/>
      <c r="E398" s="238"/>
      <c r="F398" s="300"/>
      <c r="G398" s="223"/>
      <c r="H398" s="180"/>
      <c r="I398" s="180"/>
      <c r="J398" s="180"/>
      <c r="K398" s="180"/>
      <c r="L398" s="180"/>
      <c r="M398" s="180"/>
      <c r="N398" s="180"/>
      <c r="O398" s="180"/>
      <c r="P398" s="224"/>
      <c r="Q398" s="967"/>
      <c r="R398" s="968"/>
      <c r="S398" s="968"/>
      <c r="T398" s="968"/>
      <c r="U398" s="968"/>
      <c r="V398" s="968"/>
      <c r="W398" s="968"/>
      <c r="X398" s="968"/>
      <c r="Y398" s="968"/>
      <c r="Z398" s="968"/>
      <c r="AA398" s="969"/>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4"/>
      <c r="B399" s="239"/>
      <c r="C399" s="238"/>
      <c r="D399" s="239"/>
      <c r="E399" s="238"/>
      <c r="F399" s="300"/>
      <c r="G399" s="258" t="s">
        <v>201</v>
      </c>
      <c r="H399" s="185"/>
      <c r="I399" s="185"/>
      <c r="J399" s="185"/>
      <c r="K399" s="185"/>
      <c r="L399" s="185"/>
      <c r="M399" s="185"/>
      <c r="N399" s="185"/>
      <c r="O399" s="185"/>
      <c r="P399" s="186"/>
      <c r="Q399" s="201" t="s">
        <v>256</v>
      </c>
      <c r="R399" s="185"/>
      <c r="S399" s="185"/>
      <c r="T399" s="185"/>
      <c r="U399" s="185"/>
      <c r="V399" s="185"/>
      <c r="W399" s="185"/>
      <c r="X399" s="185"/>
      <c r="Y399" s="185"/>
      <c r="Z399" s="185"/>
      <c r="AA399" s="185"/>
      <c r="AB399" s="273" t="s">
        <v>257</v>
      </c>
      <c r="AC399" s="185"/>
      <c r="AD399" s="186"/>
      <c r="AE399" s="259" t="s">
        <v>202</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4"/>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4"/>
      <c r="B401" s="239"/>
      <c r="C401" s="238"/>
      <c r="D401" s="239"/>
      <c r="E401" s="238"/>
      <c r="F401" s="300"/>
      <c r="G401" s="218"/>
      <c r="H401" s="177"/>
      <c r="I401" s="177"/>
      <c r="J401" s="177"/>
      <c r="K401" s="177"/>
      <c r="L401" s="177"/>
      <c r="M401" s="177"/>
      <c r="N401" s="177"/>
      <c r="O401" s="177"/>
      <c r="P401" s="219"/>
      <c r="Q401" s="961"/>
      <c r="R401" s="962"/>
      <c r="S401" s="962"/>
      <c r="T401" s="962"/>
      <c r="U401" s="962"/>
      <c r="V401" s="962"/>
      <c r="W401" s="962"/>
      <c r="X401" s="962"/>
      <c r="Y401" s="962"/>
      <c r="Z401" s="962"/>
      <c r="AA401" s="96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4"/>
      <c r="B402" s="239"/>
      <c r="C402" s="238"/>
      <c r="D402" s="239"/>
      <c r="E402" s="238"/>
      <c r="F402" s="300"/>
      <c r="G402" s="220"/>
      <c r="H402" s="221"/>
      <c r="I402" s="221"/>
      <c r="J402" s="221"/>
      <c r="K402" s="221"/>
      <c r="L402" s="221"/>
      <c r="M402" s="221"/>
      <c r="N402" s="221"/>
      <c r="O402" s="221"/>
      <c r="P402" s="222"/>
      <c r="Q402" s="964"/>
      <c r="R402" s="965"/>
      <c r="S402" s="965"/>
      <c r="T402" s="965"/>
      <c r="U402" s="965"/>
      <c r="V402" s="965"/>
      <c r="W402" s="965"/>
      <c r="X402" s="965"/>
      <c r="Y402" s="965"/>
      <c r="Z402" s="965"/>
      <c r="AA402" s="96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4"/>
      <c r="B403" s="239"/>
      <c r="C403" s="238"/>
      <c r="D403" s="239"/>
      <c r="E403" s="238"/>
      <c r="F403" s="300"/>
      <c r="G403" s="220"/>
      <c r="H403" s="221"/>
      <c r="I403" s="221"/>
      <c r="J403" s="221"/>
      <c r="K403" s="221"/>
      <c r="L403" s="221"/>
      <c r="M403" s="221"/>
      <c r="N403" s="221"/>
      <c r="O403" s="221"/>
      <c r="P403" s="222"/>
      <c r="Q403" s="964"/>
      <c r="R403" s="965"/>
      <c r="S403" s="965"/>
      <c r="T403" s="965"/>
      <c r="U403" s="965"/>
      <c r="V403" s="965"/>
      <c r="W403" s="965"/>
      <c r="X403" s="965"/>
      <c r="Y403" s="965"/>
      <c r="Z403" s="965"/>
      <c r="AA403" s="966"/>
      <c r="AB403" s="244"/>
      <c r="AC403" s="245"/>
      <c r="AD403" s="245"/>
      <c r="AE403" s="263" t="s">
        <v>203</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4"/>
      <c r="B404" s="239"/>
      <c r="C404" s="238"/>
      <c r="D404" s="239"/>
      <c r="E404" s="238"/>
      <c r="F404" s="300"/>
      <c r="G404" s="220"/>
      <c r="H404" s="221"/>
      <c r="I404" s="221"/>
      <c r="J404" s="221"/>
      <c r="K404" s="221"/>
      <c r="L404" s="221"/>
      <c r="M404" s="221"/>
      <c r="N404" s="221"/>
      <c r="O404" s="221"/>
      <c r="P404" s="222"/>
      <c r="Q404" s="964"/>
      <c r="R404" s="965"/>
      <c r="S404" s="965"/>
      <c r="T404" s="965"/>
      <c r="U404" s="965"/>
      <c r="V404" s="965"/>
      <c r="W404" s="965"/>
      <c r="X404" s="965"/>
      <c r="Y404" s="965"/>
      <c r="Z404" s="965"/>
      <c r="AA404" s="966"/>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4"/>
      <c r="B405" s="239"/>
      <c r="C405" s="238"/>
      <c r="D405" s="239"/>
      <c r="E405" s="238"/>
      <c r="F405" s="300"/>
      <c r="G405" s="223"/>
      <c r="H405" s="180"/>
      <c r="I405" s="180"/>
      <c r="J405" s="180"/>
      <c r="K405" s="180"/>
      <c r="L405" s="180"/>
      <c r="M405" s="180"/>
      <c r="N405" s="180"/>
      <c r="O405" s="180"/>
      <c r="P405" s="224"/>
      <c r="Q405" s="967"/>
      <c r="R405" s="968"/>
      <c r="S405" s="968"/>
      <c r="T405" s="968"/>
      <c r="U405" s="968"/>
      <c r="V405" s="968"/>
      <c r="W405" s="968"/>
      <c r="X405" s="968"/>
      <c r="Y405" s="968"/>
      <c r="Z405" s="968"/>
      <c r="AA405" s="969"/>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4"/>
      <c r="B406" s="239"/>
      <c r="C406" s="238"/>
      <c r="D406" s="239"/>
      <c r="E406" s="238"/>
      <c r="F406" s="300"/>
      <c r="G406" s="258" t="s">
        <v>201</v>
      </c>
      <c r="H406" s="185"/>
      <c r="I406" s="185"/>
      <c r="J406" s="185"/>
      <c r="K406" s="185"/>
      <c r="L406" s="185"/>
      <c r="M406" s="185"/>
      <c r="N406" s="185"/>
      <c r="O406" s="185"/>
      <c r="P406" s="186"/>
      <c r="Q406" s="201" t="s">
        <v>256</v>
      </c>
      <c r="R406" s="185"/>
      <c r="S406" s="185"/>
      <c r="T406" s="185"/>
      <c r="U406" s="185"/>
      <c r="V406" s="185"/>
      <c r="W406" s="185"/>
      <c r="X406" s="185"/>
      <c r="Y406" s="185"/>
      <c r="Z406" s="185"/>
      <c r="AA406" s="185"/>
      <c r="AB406" s="273" t="s">
        <v>257</v>
      </c>
      <c r="AC406" s="185"/>
      <c r="AD406" s="186"/>
      <c r="AE406" s="259" t="s">
        <v>202</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4"/>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4"/>
      <c r="B408" s="239"/>
      <c r="C408" s="238"/>
      <c r="D408" s="239"/>
      <c r="E408" s="238"/>
      <c r="F408" s="300"/>
      <c r="G408" s="218"/>
      <c r="H408" s="177"/>
      <c r="I408" s="177"/>
      <c r="J408" s="177"/>
      <c r="K408" s="177"/>
      <c r="L408" s="177"/>
      <c r="M408" s="177"/>
      <c r="N408" s="177"/>
      <c r="O408" s="177"/>
      <c r="P408" s="219"/>
      <c r="Q408" s="961"/>
      <c r="R408" s="962"/>
      <c r="S408" s="962"/>
      <c r="T408" s="962"/>
      <c r="U408" s="962"/>
      <c r="V408" s="962"/>
      <c r="W408" s="962"/>
      <c r="X408" s="962"/>
      <c r="Y408" s="962"/>
      <c r="Z408" s="962"/>
      <c r="AA408" s="96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4"/>
      <c r="B409" s="239"/>
      <c r="C409" s="238"/>
      <c r="D409" s="239"/>
      <c r="E409" s="238"/>
      <c r="F409" s="300"/>
      <c r="G409" s="220"/>
      <c r="H409" s="221"/>
      <c r="I409" s="221"/>
      <c r="J409" s="221"/>
      <c r="K409" s="221"/>
      <c r="L409" s="221"/>
      <c r="M409" s="221"/>
      <c r="N409" s="221"/>
      <c r="O409" s="221"/>
      <c r="P409" s="222"/>
      <c r="Q409" s="964"/>
      <c r="R409" s="965"/>
      <c r="S409" s="965"/>
      <c r="T409" s="965"/>
      <c r="U409" s="965"/>
      <c r="V409" s="965"/>
      <c r="W409" s="965"/>
      <c r="X409" s="965"/>
      <c r="Y409" s="965"/>
      <c r="Z409" s="965"/>
      <c r="AA409" s="96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4"/>
      <c r="B410" s="239"/>
      <c r="C410" s="238"/>
      <c r="D410" s="239"/>
      <c r="E410" s="238"/>
      <c r="F410" s="300"/>
      <c r="G410" s="220"/>
      <c r="H410" s="221"/>
      <c r="I410" s="221"/>
      <c r="J410" s="221"/>
      <c r="K410" s="221"/>
      <c r="L410" s="221"/>
      <c r="M410" s="221"/>
      <c r="N410" s="221"/>
      <c r="O410" s="221"/>
      <c r="P410" s="222"/>
      <c r="Q410" s="964"/>
      <c r="R410" s="965"/>
      <c r="S410" s="965"/>
      <c r="T410" s="965"/>
      <c r="U410" s="965"/>
      <c r="V410" s="965"/>
      <c r="W410" s="965"/>
      <c r="X410" s="965"/>
      <c r="Y410" s="965"/>
      <c r="Z410" s="965"/>
      <c r="AA410" s="966"/>
      <c r="AB410" s="244"/>
      <c r="AC410" s="245"/>
      <c r="AD410" s="245"/>
      <c r="AE410" s="263" t="s">
        <v>203</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4"/>
      <c r="B411" s="239"/>
      <c r="C411" s="238"/>
      <c r="D411" s="239"/>
      <c r="E411" s="238"/>
      <c r="F411" s="300"/>
      <c r="G411" s="220"/>
      <c r="H411" s="221"/>
      <c r="I411" s="221"/>
      <c r="J411" s="221"/>
      <c r="K411" s="221"/>
      <c r="L411" s="221"/>
      <c r="M411" s="221"/>
      <c r="N411" s="221"/>
      <c r="O411" s="221"/>
      <c r="P411" s="222"/>
      <c r="Q411" s="964"/>
      <c r="R411" s="965"/>
      <c r="S411" s="965"/>
      <c r="T411" s="965"/>
      <c r="U411" s="965"/>
      <c r="V411" s="965"/>
      <c r="W411" s="965"/>
      <c r="X411" s="965"/>
      <c r="Y411" s="965"/>
      <c r="Z411" s="965"/>
      <c r="AA411" s="966"/>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4"/>
      <c r="B412" s="239"/>
      <c r="C412" s="238"/>
      <c r="D412" s="239"/>
      <c r="E412" s="238"/>
      <c r="F412" s="300"/>
      <c r="G412" s="223"/>
      <c r="H412" s="180"/>
      <c r="I412" s="180"/>
      <c r="J412" s="180"/>
      <c r="K412" s="180"/>
      <c r="L412" s="180"/>
      <c r="M412" s="180"/>
      <c r="N412" s="180"/>
      <c r="O412" s="180"/>
      <c r="P412" s="224"/>
      <c r="Q412" s="967"/>
      <c r="R412" s="968"/>
      <c r="S412" s="968"/>
      <c r="T412" s="968"/>
      <c r="U412" s="968"/>
      <c r="V412" s="968"/>
      <c r="W412" s="968"/>
      <c r="X412" s="968"/>
      <c r="Y412" s="968"/>
      <c r="Z412" s="968"/>
      <c r="AA412" s="969"/>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4"/>
      <c r="B413" s="239"/>
      <c r="C413" s="238"/>
      <c r="D413" s="239"/>
      <c r="E413" s="238"/>
      <c r="F413" s="300"/>
      <c r="G413" s="258" t="s">
        <v>201</v>
      </c>
      <c r="H413" s="185"/>
      <c r="I413" s="185"/>
      <c r="J413" s="185"/>
      <c r="K413" s="185"/>
      <c r="L413" s="185"/>
      <c r="M413" s="185"/>
      <c r="N413" s="185"/>
      <c r="O413" s="185"/>
      <c r="P413" s="186"/>
      <c r="Q413" s="201" t="s">
        <v>256</v>
      </c>
      <c r="R413" s="185"/>
      <c r="S413" s="185"/>
      <c r="T413" s="185"/>
      <c r="U413" s="185"/>
      <c r="V413" s="185"/>
      <c r="W413" s="185"/>
      <c r="X413" s="185"/>
      <c r="Y413" s="185"/>
      <c r="Z413" s="185"/>
      <c r="AA413" s="185"/>
      <c r="AB413" s="273" t="s">
        <v>257</v>
      </c>
      <c r="AC413" s="185"/>
      <c r="AD413" s="186"/>
      <c r="AE413" s="259" t="s">
        <v>202</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4"/>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4"/>
      <c r="B415" s="239"/>
      <c r="C415" s="238"/>
      <c r="D415" s="239"/>
      <c r="E415" s="238"/>
      <c r="F415" s="300"/>
      <c r="G415" s="218"/>
      <c r="H415" s="177"/>
      <c r="I415" s="177"/>
      <c r="J415" s="177"/>
      <c r="K415" s="177"/>
      <c r="L415" s="177"/>
      <c r="M415" s="177"/>
      <c r="N415" s="177"/>
      <c r="O415" s="177"/>
      <c r="P415" s="219"/>
      <c r="Q415" s="961"/>
      <c r="R415" s="962"/>
      <c r="S415" s="962"/>
      <c r="T415" s="962"/>
      <c r="U415" s="962"/>
      <c r="V415" s="962"/>
      <c r="W415" s="962"/>
      <c r="X415" s="962"/>
      <c r="Y415" s="962"/>
      <c r="Z415" s="962"/>
      <c r="AA415" s="96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4"/>
      <c r="B416" s="239"/>
      <c r="C416" s="238"/>
      <c r="D416" s="239"/>
      <c r="E416" s="238"/>
      <c r="F416" s="300"/>
      <c r="G416" s="220"/>
      <c r="H416" s="221"/>
      <c r="I416" s="221"/>
      <c r="J416" s="221"/>
      <c r="K416" s="221"/>
      <c r="L416" s="221"/>
      <c r="M416" s="221"/>
      <c r="N416" s="221"/>
      <c r="O416" s="221"/>
      <c r="P416" s="222"/>
      <c r="Q416" s="964"/>
      <c r="R416" s="965"/>
      <c r="S416" s="965"/>
      <c r="T416" s="965"/>
      <c r="U416" s="965"/>
      <c r="V416" s="965"/>
      <c r="W416" s="965"/>
      <c r="X416" s="965"/>
      <c r="Y416" s="965"/>
      <c r="Z416" s="965"/>
      <c r="AA416" s="96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4"/>
      <c r="B417" s="239"/>
      <c r="C417" s="238"/>
      <c r="D417" s="239"/>
      <c r="E417" s="238"/>
      <c r="F417" s="300"/>
      <c r="G417" s="220"/>
      <c r="H417" s="221"/>
      <c r="I417" s="221"/>
      <c r="J417" s="221"/>
      <c r="K417" s="221"/>
      <c r="L417" s="221"/>
      <c r="M417" s="221"/>
      <c r="N417" s="221"/>
      <c r="O417" s="221"/>
      <c r="P417" s="222"/>
      <c r="Q417" s="964"/>
      <c r="R417" s="965"/>
      <c r="S417" s="965"/>
      <c r="T417" s="965"/>
      <c r="U417" s="965"/>
      <c r="V417" s="965"/>
      <c r="W417" s="965"/>
      <c r="X417" s="965"/>
      <c r="Y417" s="965"/>
      <c r="Z417" s="965"/>
      <c r="AA417" s="966"/>
      <c r="AB417" s="244"/>
      <c r="AC417" s="245"/>
      <c r="AD417" s="245"/>
      <c r="AE417" s="263" t="s">
        <v>203</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4"/>
      <c r="B418" s="239"/>
      <c r="C418" s="238"/>
      <c r="D418" s="239"/>
      <c r="E418" s="238"/>
      <c r="F418" s="300"/>
      <c r="G418" s="220"/>
      <c r="H418" s="221"/>
      <c r="I418" s="221"/>
      <c r="J418" s="221"/>
      <c r="K418" s="221"/>
      <c r="L418" s="221"/>
      <c r="M418" s="221"/>
      <c r="N418" s="221"/>
      <c r="O418" s="221"/>
      <c r="P418" s="222"/>
      <c r="Q418" s="964"/>
      <c r="R418" s="965"/>
      <c r="S418" s="965"/>
      <c r="T418" s="965"/>
      <c r="U418" s="965"/>
      <c r="V418" s="965"/>
      <c r="W418" s="965"/>
      <c r="X418" s="965"/>
      <c r="Y418" s="965"/>
      <c r="Z418" s="965"/>
      <c r="AA418" s="966"/>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4"/>
      <c r="B419" s="239"/>
      <c r="C419" s="238"/>
      <c r="D419" s="239"/>
      <c r="E419" s="238"/>
      <c r="F419" s="300"/>
      <c r="G419" s="223"/>
      <c r="H419" s="180"/>
      <c r="I419" s="180"/>
      <c r="J419" s="180"/>
      <c r="K419" s="180"/>
      <c r="L419" s="180"/>
      <c r="M419" s="180"/>
      <c r="N419" s="180"/>
      <c r="O419" s="180"/>
      <c r="P419" s="224"/>
      <c r="Q419" s="967"/>
      <c r="R419" s="968"/>
      <c r="S419" s="968"/>
      <c r="T419" s="968"/>
      <c r="U419" s="968"/>
      <c r="V419" s="968"/>
      <c r="W419" s="968"/>
      <c r="X419" s="968"/>
      <c r="Y419" s="968"/>
      <c r="Z419" s="968"/>
      <c r="AA419" s="969"/>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4"/>
      <c r="B420" s="239"/>
      <c r="C420" s="238"/>
      <c r="D420" s="239"/>
      <c r="E420" s="238"/>
      <c r="F420" s="300"/>
      <c r="G420" s="258" t="s">
        <v>201</v>
      </c>
      <c r="H420" s="185"/>
      <c r="I420" s="185"/>
      <c r="J420" s="185"/>
      <c r="K420" s="185"/>
      <c r="L420" s="185"/>
      <c r="M420" s="185"/>
      <c r="N420" s="185"/>
      <c r="O420" s="185"/>
      <c r="P420" s="186"/>
      <c r="Q420" s="201" t="s">
        <v>256</v>
      </c>
      <c r="R420" s="185"/>
      <c r="S420" s="185"/>
      <c r="T420" s="185"/>
      <c r="U420" s="185"/>
      <c r="V420" s="185"/>
      <c r="W420" s="185"/>
      <c r="X420" s="185"/>
      <c r="Y420" s="185"/>
      <c r="Z420" s="185"/>
      <c r="AA420" s="185"/>
      <c r="AB420" s="273" t="s">
        <v>257</v>
      </c>
      <c r="AC420" s="185"/>
      <c r="AD420" s="186"/>
      <c r="AE420" s="259" t="s">
        <v>202</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4"/>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4"/>
      <c r="B422" s="239"/>
      <c r="C422" s="238"/>
      <c r="D422" s="239"/>
      <c r="E422" s="238"/>
      <c r="F422" s="300"/>
      <c r="G422" s="218"/>
      <c r="H422" s="177"/>
      <c r="I422" s="177"/>
      <c r="J422" s="177"/>
      <c r="K422" s="177"/>
      <c r="L422" s="177"/>
      <c r="M422" s="177"/>
      <c r="N422" s="177"/>
      <c r="O422" s="177"/>
      <c r="P422" s="219"/>
      <c r="Q422" s="961"/>
      <c r="R422" s="962"/>
      <c r="S422" s="962"/>
      <c r="T422" s="962"/>
      <c r="U422" s="962"/>
      <c r="V422" s="962"/>
      <c r="W422" s="962"/>
      <c r="X422" s="962"/>
      <c r="Y422" s="962"/>
      <c r="Z422" s="962"/>
      <c r="AA422" s="96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4"/>
      <c r="B423" s="239"/>
      <c r="C423" s="238"/>
      <c r="D423" s="239"/>
      <c r="E423" s="238"/>
      <c r="F423" s="300"/>
      <c r="G423" s="220"/>
      <c r="H423" s="221"/>
      <c r="I423" s="221"/>
      <c r="J423" s="221"/>
      <c r="K423" s="221"/>
      <c r="L423" s="221"/>
      <c r="M423" s="221"/>
      <c r="N423" s="221"/>
      <c r="O423" s="221"/>
      <c r="P423" s="222"/>
      <c r="Q423" s="964"/>
      <c r="R423" s="965"/>
      <c r="S423" s="965"/>
      <c r="T423" s="965"/>
      <c r="U423" s="965"/>
      <c r="V423" s="965"/>
      <c r="W423" s="965"/>
      <c r="X423" s="965"/>
      <c r="Y423" s="965"/>
      <c r="Z423" s="965"/>
      <c r="AA423" s="96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4"/>
      <c r="B424" s="239"/>
      <c r="C424" s="238"/>
      <c r="D424" s="239"/>
      <c r="E424" s="238"/>
      <c r="F424" s="300"/>
      <c r="G424" s="220"/>
      <c r="H424" s="221"/>
      <c r="I424" s="221"/>
      <c r="J424" s="221"/>
      <c r="K424" s="221"/>
      <c r="L424" s="221"/>
      <c r="M424" s="221"/>
      <c r="N424" s="221"/>
      <c r="O424" s="221"/>
      <c r="P424" s="222"/>
      <c r="Q424" s="964"/>
      <c r="R424" s="965"/>
      <c r="S424" s="965"/>
      <c r="T424" s="965"/>
      <c r="U424" s="965"/>
      <c r="V424" s="965"/>
      <c r="W424" s="965"/>
      <c r="X424" s="965"/>
      <c r="Y424" s="965"/>
      <c r="Z424" s="965"/>
      <c r="AA424" s="966"/>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4"/>
      <c r="B425" s="239"/>
      <c r="C425" s="238"/>
      <c r="D425" s="239"/>
      <c r="E425" s="238"/>
      <c r="F425" s="300"/>
      <c r="G425" s="220"/>
      <c r="H425" s="221"/>
      <c r="I425" s="221"/>
      <c r="J425" s="221"/>
      <c r="K425" s="221"/>
      <c r="L425" s="221"/>
      <c r="M425" s="221"/>
      <c r="N425" s="221"/>
      <c r="O425" s="221"/>
      <c r="P425" s="222"/>
      <c r="Q425" s="964"/>
      <c r="R425" s="965"/>
      <c r="S425" s="965"/>
      <c r="T425" s="965"/>
      <c r="U425" s="965"/>
      <c r="V425" s="965"/>
      <c r="W425" s="965"/>
      <c r="X425" s="965"/>
      <c r="Y425" s="965"/>
      <c r="Z425" s="965"/>
      <c r="AA425" s="966"/>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4"/>
      <c r="B426" s="239"/>
      <c r="C426" s="238"/>
      <c r="D426" s="239"/>
      <c r="E426" s="301"/>
      <c r="F426" s="302"/>
      <c r="G426" s="223"/>
      <c r="H426" s="180"/>
      <c r="I426" s="180"/>
      <c r="J426" s="180"/>
      <c r="K426" s="180"/>
      <c r="L426" s="180"/>
      <c r="M426" s="180"/>
      <c r="N426" s="180"/>
      <c r="O426" s="180"/>
      <c r="P426" s="224"/>
      <c r="Q426" s="967"/>
      <c r="R426" s="968"/>
      <c r="S426" s="968"/>
      <c r="T426" s="968"/>
      <c r="U426" s="968"/>
      <c r="V426" s="968"/>
      <c r="W426" s="968"/>
      <c r="X426" s="968"/>
      <c r="Y426" s="968"/>
      <c r="Z426" s="968"/>
      <c r="AA426" s="969"/>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4"/>
      <c r="B427" s="239"/>
      <c r="C427" s="238"/>
      <c r="D427" s="239"/>
      <c r="E427" s="173" t="s">
        <v>220</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4"/>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4"/>
      <c r="B429" s="239"/>
      <c r="C429" s="301"/>
      <c r="D429" s="972"/>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4"/>
      <c r="B430" s="239"/>
      <c r="C430" s="236" t="s">
        <v>589</v>
      </c>
      <c r="D430" s="237"/>
      <c r="E430" s="225" t="s">
        <v>317</v>
      </c>
      <c r="F430" s="430"/>
      <c r="G430" s="227" t="s">
        <v>204</v>
      </c>
      <c r="H430" s="174"/>
      <c r="I430" s="174"/>
      <c r="J430" s="228" t="s">
        <v>639</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4"/>
      <c r="B431" s="239"/>
      <c r="C431" s="238"/>
      <c r="D431" s="239"/>
      <c r="E431" s="182" t="s">
        <v>193</v>
      </c>
      <c r="F431" s="183"/>
      <c r="G431" s="184" t="s">
        <v>190</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192</v>
      </c>
      <c r="AF431" s="208"/>
      <c r="AG431" s="208"/>
      <c r="AH431" s="209"/>
      <c r="AI431" s="200" t="s">
        <v>461</v>
      </c>
      <c r="AJ431" s="200"/>
      <c r="AK431" s="200"/>
      <c r="AL431" s="201"/>
      <c r="AM431" s="200" t="s">
        <v>462</v>
      </c>
      <c r="AN431" s="200"/>
      <c r="AO431" s="200"/>
      <c r="AP431" s="201"/>
      <c r="AQ431" s="201" t="s">
        <v>184</v>
      </c>
      <c r="AR431" s="185"/>
      <c r="AS431" s="185"/>
      <c r="AT431" s="186"/>
      <c r="AU431" s="162" t="s">
        <v>133</v>
      </c>
      <c r="AV431" s="162"/>
      <c r="AW431" s="162"/>
      <c r="AX431" s="163"/>
      <c r="AY431">
        <f>COUNTA($G$433)</f>
        <v>1</v>
      </c>
    </row>
    <row r="432" spans="1:51" ht="18.75" customHeight="1" x14ac:dyDescent="0.15">
      <c r="A432" s="974"/>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t="s">
        <v>639</v>
      </c>
      <c r="AF432" s="164"/>
      <c r="AG432" s="165" t="s">
        <v>185</v>
      </c>
      <c r="AH432" s="188"/>
      <c r="AI432" s="202"/>
      <c r="AJ432" s="202"/>
      <c r="AK432" s="202"/>
      <c r="AL432" s="203"/>
      <c r="AM432" s="202"/>
      <c r="AN432" s="202"/>
      <c r="AO432" s="202"/>
      <c r="AP432" s="203"/>
      <c r="AQ432" s="217" t="s">
        <v>639</v>
      </c>
      <c r="AR432" s="164"/>
      <c r="AS432" s="165" t="s">
        <v>185</v>
      </c>
      <c r="AT432" s="188"/>
      <c r="AU432" s="164" t="s">
        <v>639</v>
      </c>
      <c r="AV432" s="164"/>
      <c r="AW432" s="165" t="s">
        <v>175</v>
      </c>
      <c r="AX432" s="166"/>
      <c r="AY432">
        <f>$AY$431</f>
        <v>1</v>
      </c>
    </row>
    <row r="433" spans="1:51" ht="23.25" customHeight="1" x14ac:dyDescent="0.15">
      <c r="A433" s="974"/>
      <c r="B433" s="239"/>
      <c r="C433" s="238"/>
      <c r="D433" s="239"/>
      <c r="E433" s="182"/>
      <c r="F433" s="183"/>
      <c r="G433" s="218" t="s">
        <v>639</v>
      </c>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t="s">
        <v>639</v>
      </c>
      <c r="AC433" s="161"/>
      <c r="AD433" s="161"/>
      <c r="AE433" s="152" t="s">
        <v>639</v>
      </c>
      <c r="AF433" s="153"/>
      <c r="AG433" s="153"/>
      <c r="AH433" s="153"/>
      <c r="AI433" s="152" t="s">
        <v>639</v>
      </c>
      <c r="AJ433" s="153"/>
      <c r="AK433" s="153"/>
      <c r="AL433" s="153"/>
      <c r="AM433" s="152" t="s">
        <v>692</v>
      </c>
      <c r="AN433" s="153"/>
      <c r="AO433" s="153"/>
      <c r="AP433" s="154"/>
      <c r="AQ433" s="152" t="s">
        <v>639</v>
      </c>
      <c r="AR433" s="153"/>
      <c r="AS433" s="153"/>
      <c r="AT433" s="154"/>
      <c r="AU433" s="153" t="s">
        <v>639</v>
      </c>
      <c r="AV433" s="153"/>
      <c r="AW433" s="153"/>
      <c r="AX433" s="194"/>
      <c r="AY433">
        <f t="shared" ref="AY433:AY435" si="63">$AY$431</f>
        <v>1</v>
      </c>
    </row>
    <row r="434" spans="1:51" ht="23.25" customHeight="1" x14ac:dyDescent="0.15">
      <c r="A434" s="974"/>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t="s">
        <v>639</v>
      </c>
      <c r="AC434" s="210"/>
      <c r="AD434" s="210"/>
      <c r="AE434" s="152" t="s">
        <v>639</v>
      </c>
      <c r="AF434" s="153"/>
      <c r="AG434" s="153"/>
      <c r="AH434" s="154"/>
      <c r="AI434" s="152" t="s">
        <v>639</v>
      </c>
      <c r="AJ434" s="153"/>
      <c r="AK434" s="153"/>
      <c r="AL434" s="153"/>
      <c r="AM434" s="152" t="s">
        <v>692</v>
      </c>
      <c r="AN434" s="153"/>
      <c r="AO434" s="153"/>
      <c r="AP434" s="154"/>
      <c r="AQ434" s="152" t="s">
        <v>639</v>
      </c>
      <c r="AR434" s="153"/>
      <c r="AS434" s="153"/>
      <c r="AT434" s="154"/>
      <c r="AU434" s="153" t="s">
        <v>639</v>
      </c>
      <c r="AV434" s="153"/>
      <c r="AW434" s="153"/>
      <c r="AX434" s="194"/>
      <c r="AY434">
        <f t="shared" si="63"/>
        <v>1</v>
      </c>
    </row>
    <row r="435" spans="1:51" ht="23.25" customHeight="1" x14ac:dyDescent="0.15">
      <c r="A435" s="974"/>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t="s">
        <v>639</v>
      </c>
      <c r="AF435" s="153"/>
      <c r="AG435" s="153"/>
      <c r="AH435" s="154"/>
      <c r="AI435" s="152" t="s">
        <v>639</v>
      </c>
      <c r="AJ435" s="153"/>
      <c r="AK435" s="153"/>
      <c r="AL435" s="153"/>
      <c r="AM435" s="152" t="s">
        <v>693</v>
      </c>
      <c r="AN435" s="153"/>
      <c r="AO435" s="153"/>
      <c r="AP435" s="154"/>
      <c r="AQ435" s="152" t="s">
        <v>639</v>
      </c>
      <c r="AR435" s="153"/>
      <c r="AS435" s="153"/>
      <c r="AT435" s="154"/>
      <c r="AU435" s="153" t="s">
        <v>639</v>
      </c>
      <c r="AV435" s="153"/>
      <c r="AW435" s="153"/>
      <c r="AX435" s="194"/>
      <c r="AY435">
        <f t="shared" si="63"/>
        <v>1</v>
      </c>
    </row>
    <row r="436" spans="1:51" ht="18.75" hidden="1" customHeight="1" x14ac:dyDescent="0.15">
      <c r="A436" s="974"/>
      <c r="B436" s="239"/>
      <c r="C436" s="238"/>
      <c r="D436" s="239"/>
      <c r="E436" s="182" t="s">
        <v>193</v>
      </c>
      <c r="F436" s="183"/>
      <c r="G436" s="184" t="s">
        <v>190</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192</v>
      </c>
      <c r="AF436" s="208"/>
      <c r="AG436" s="208"/>
      <c r="AH436" s="209"/>
      <c r="AI436" s="200" t="s">
        <v>461</v>
      </c>
      <c r="AJ436" s="200"/>
      <c r="AK436" s="200"/>
      <c r="AL436" s="201"/>
      <c r="AM436" s="200" t="s">
        <v>462</v>
      </c>
      <c r="AN436" s="200"/>
      <c r="AO436" s="200"/>
      <c r="AP436" s="201"/>
      <c r="AQ436" s="201" t="s">
        <v>184</v>
      </c>
      <c r="AR436" s="185"/>
      <c r="AS436" s="185"/>
      <c r="AT436" s="186"/>
      <c r="AU436" s="162" t="s">
        <v>133</v>
      </c>
      <c r="AV436" s="162"/>
      <c r="AW436" s="162"/>
      <c r="AX436" s="163"/>
      <c r="AY436">
        <f>COUNTA($G$438)</f>
        <v>0</v>
      </c>
    </row>
    <row r="437" spans="1:51" ht="18.75" hidden="1" customHeight="1" x14ac:dyDescent="0.15">
      <c r="A437" s="974"/>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185</v>
      </c>
      <c r="AH437" s="188"/>
      <c r="AI437" s="202"/>
      <c r="AJ437" s="202"/>
      <c r="AK437" s="202"/>
      <c r="AL437" s="203"/>
      <c r="AM437" s="202"/>
      <c r="AN437" s="202"/>
      <c r="AO437" s="202"/>
      <c r="AP437" s="203"/>
      <c r="AQ437" s="217"/>
      <c r="AR437" s="164"/>
      <c r="AS437" s="165" t="s">
        <v>185</v>
      </c>
      <c r="AT437" s="188"/>
      <c r="AU437" s="164"/>
      <c r="AV437" s="164"/>
      <c r="AW437" s="165" t="s">
        <v>175</v>
      </c>
      <c r="AX437" s="166"/>
      <c r="AY437">
        <f>$AY$436</f>
        <v>0</v>
      </c>
    </row>
    <row r="438" spans="1:51" ht="23.25" hidden="1" customHeight="1" x14ac:dyDescent="0.15">
      <c r="A438" s="974"/>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4"/>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4"/>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4"/>
      <c r="B441" s="239"/>
      <c r="C441" s="238"/>
      <c r="D441" s="239"/>
      <c r="E441" s="182" t="s">
        <v>193</v>
      </c>
      <c r="F441" s="183"/>
      <c r="G441" s="184" t="s">
        <v>190</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192</v>
      </c>
      <c r="AF441" s="208"/>
      <c r="AG441" s="208"/>
      <c r="AH441" s="209"/>
      <c r="AI441" s="200" t="s">
        <v>461</v>
      </c>
      <c r="AJ441" s="200"/>
      <c r="AK441" s="200"/>
      <c r="AL441" s="201"/>
      <c r="AM441" s="200" t="s">
        <v>462</v>
      </c>
      <c r="AN441" s="200"/>
      <c r="AO441" s="200"/>
      <c r="AP441" s="201"/>
      <c r="AQ441" s="201" t="s">
        <v>184</v>
      </c>
      <c r="AR441" s="185"/>
      <c r="AS441" s="185"/>
      <c r="AT441" s="186"/>
      <c r="AU441" s="162" t="s">
        <v>133</v>
      </c>
      <c r="AV441" s="162"/>
      <c r="AW441" s="162"/>
      <c r="AX441" s="163"/>
      <c r="AY441">
        <f>COUNTA($G$443)</f>
        <v>0</v>
      </c>
    </row>
    <row r="442" spans="1:51" ht="18.75" hidden="1" customHeight="1" x14ac:dyDescent="0.15">
      <c r="A442" s="974"/>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185</v>
      </c>
      <c r="AH442" s="188"/>
      <c r="AI442" s="202"/>
      <c r="AJ442" s="202"/>
      <c r="AK442" s="202"/>
      <c r="AL442" s="203"/>
      <c r="AM442" s="202"/>
      <c r="AN442" s="202"/>
      <c r="AO442" s="202"/>
      <c r="AP442" s="203"/>
      <c r="AQ442" s="217"/>
      <c r="AR442" s="164"/>
      <c r="AS442" s="165" t="s">
        <v>185</v>
      </c>
      <c r="AT442" s="188"/>
      <c r="AU442" s="164"/>
      <c r="AV442" s="164"/>
      <c r="AW442" s="165" t="s">
        <v>175</v>
      </c>
      <c r="AX442" s="166"/>
      <c r="AY442">
        <f>$AY$441</f>
        <v>0</v>
      </c>
    </row>
    <row r="443" spans="1:51" ht="23.25" hidden="1" customHeight="1" x14ac:dyDescent="0.15">
      <c r="A443" s="974"/>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4"/>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4"/>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4"/>
      <c r="B446" s="239"/>
      <c r="C446" s="238"/>
      <c r="D446" s="239"/>
      <c r="E446" s="182" t="s">
        <v>193</v>
      </c>
      <c r="F446" s="183"/>
      <c r="G446" s="184" t="s">
        <v>190</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192</v>
      </c>
      <c r="AF446" s="208"/>
      <c r="AG446" s="208"/>
      <c r="AH446" s="209"/>
      <c r="AI446" s="200" t="s">
        <v>461</v>
      </c>
      <c r="AJ446" s="200"/>
      <c r="AK446" s="200"/>
      <c r="AL446" s="201"/>
      <c r="AM446" s="200" t="s">
        <v>462</v>
      </c>
      <c r="AN446" s="200"/>
      <c r="AO446" s="200"/>
      <c r="AP446" s="201"/>
      <c r="AQ446" s="201" t="s">
        <v>184</v>
      </c>
      <c r="AR446" s="185"/>
      <c r="AS446" s="185"/>
      <c r="AT446" s="186"/>
      <c r="AU446" s="162" t="s">
        <v>133</v>
      </c>
      <c r="AV446" s="162"/>
      <c r="AW446" s="162"/>
      <c r="AX446" s="163"/>
      <c r="AY446">
        <f>COUNTA($G$448)</f>
        <v>0</v>
      </c>
    </row>
    <row r="447" spans="1:51" ht="18.75" hidden="1" customHeight="1" x14ac:dyDescent="0.15">
      <c r="A447" s="974"/>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185</v>
      </c>
      <c r="AH447" s="188"/>
      <c r="AI447" s="202"/>
      <c r="AJ447" s="202"/>
      <c r="AK447" s="202"/>
      <c r="AL447" s="203"/>
      <c r="AM447" s="202"/>
      <c r="AN447" s="202"/>
      <c r="AO447" s="202"/>
      <c r="AP447" s="203"/>
      <c r="AQ447" s="217"/>
      <c r="AR447" s="164"/>
      <c r="AS447" s="165" t="s">
        <v>185</v>
      </c>
      <c r="AT447" s="188"/>
      <c r="AU447" s="164"/>
      <c r="AV447" s="164"/>
      <c r="AW447" s="165" t="s">
        <v>175</v>
      </c>
      <c r="AX447" s="166"/>
      <c r="AY447">
        <f>$AY$446</f>
        <v>0</v>
      </c>
    </row>
    <row r="448" spans="1:51" ht="23.25" hidden="1" customHeight="1" x14ac:dyDescent="0.15">
      <c r="A448" s="974"/>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4"/>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4"/>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4"/>
      <c r="B451" s="239"/>
      <c r="C451" s="238"/>
      <c r="D451" s="239"/>
      <c r="E451" s="182" t="s">
        <v>193</v>
      </c>
      <c r="F451" s="183"/>
      <c r="G451" s="184" t="s">
        <v>190</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192</v>
      </c>
      <c r="AF451" s="208"/>
      <c r="AG451" s="208"/>
      <c r="AH451" s="209"/>
      <c r="AI451" s="200" t="s">
        <v>461</v>
      </c>
      <c r="AJ451" s="200"/>
      <c r="AK451" s="200"/>
      <c r="AL451" s="201"/>
      <c r="AM451" s="200" t="s">
        <v>462</v>
      </c>
      <c r="AN451" s="200"/>
      <c r="AO451" s="200"/>
      <c r="AP451" s="201"/>
      <c r="AQ451" s="201" t="s">
        <v>184</v>
      </c>
      <c r="AR451" s="185"/>
      <c r="AS451" s="185"/>
      <c r="AT451" s="186"/>
      <c r="AU451" s="162" t="s">
        <v>133</v>
      </c>
      <c r="AV451" s="162"/>
      <c r="AW451" s="162"/>
      <c r="AX451" s="163"/>
      <c r="AY451">
        <f>COUNTA($G$453)</f>
        <v>0</v>
      </c>
    </row>
    <row r="452" spans="1:51" ht="18.75" hidden="1" customHeight="1" x14ac:dyDescent="0.15">
      <c r="A452" s="974"/>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185</v>
      </c>
      <c r="AH452" s="188"/>
      <c r="AI452" s="202"/>
      <c r="AJ452" s="202"/>
      <c r="AK452" s="202"/>
      <c r="AL452" s="203"/>
      <c r="AM452" s="202"/>
      <c r="AN452" s="202"/>
      <c r="AO452" s="202"/>
      <c r="AP452" s="203"/>
      <c r="AQ452" s="217"/>
      <c r="AR452" s="164"/>
      <c r="AS452" s="165" t="s">
        <v>185</v>
      </c>
      <c r="AT452" s="188"/>
      <c r="AU452" s="164"/>
      <c r="AV452" s="164"/>
      <c r="AW452" s="165" t="s">
        <v>175</v>
      </c>
      <c r="AX452" s="166"/>
      <c r="AY452">
        <f>$AY$451</f>
        <v>0</v>
      </c>
    </row>
    <row r="453" spans="1:51" ht="23.25" hidden="1" customHeight="1" x14ac:dyDescent="0.15">
      <c r="A453" s="974"/>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4"/>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4"/>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74"/>
      <c r="B456" s="239"/>
      <c r="C456" s="238"/>
      <c r="D456" s="239"/>
      <c r="E456" s="182" t="s">
        <v>194</v>
      </c>
      <c r="F456" s="183"/>
      <c r="G456" s="184" t="s">
        <v>191</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192</v>
      </c>
      <c r="AF456" s="208"/>
      <c r="AG456" s="208"/>
      <c r="AH456" s="209"/>
      <c r="AI456" s="200" t="s">
        <v>461</v>
      </c>
      <c r="AJ456" s="200"/>
      <c r="AK456" s="200"/>
      <c r="AL456" s="201"/>
      <c r="AM456" s="200" t="s">
        <v>462</v>
      </c>
      <c r="AN456" s="200"/>
      <c r="AO456" s="200"/>
      <c r="AP456" s="201"/>
      <c r="AQ456" s="201" t="s">
        <v>184</v>
      </c>
      <c r="AR456" s="185"/>
      <c r="AS456" s="185"/>
      <c r="AT456" s="186"/>
      <c r="AU456" s="162" t="s">
        <v>133</v>
      </c>
      <c r="AV456" s="162"/>
      <c r="AW456" s="162"/>
      <c r="AX456" s="163"/>
      <c r="AY456">
        <f>COUNTA($G$458)</f>
        <v>1</v>
      </c>
    </row>
    <row r="457" spans="1:51" ht="18.75" customHeight="1" x14ac:dyDescent="0.15">
      <c r="A457" s="974"/>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t="s">
        <v>639</v>
      </c>
      <c r="AF457" s="164"/>
      <c r="AG457" s="165" t="s">
        <v>185</v>
      </c>
      <c r="AH457" s="188"/>
      <c r="AI457" s="202"/>
      <c r="AJ457" s="202"/>
      <c r="AK457" s="202"/>
      <c r="AL457" s="203"/>
      <c r="AM457" s="202"/>
      <c r="AN457" s="202"/>
      <c r="AO457" s="202"/>
      <c r="AP457" s="203"/>
      <c r="AQ457" s="217" t="s">
        <v>639</v>
      </c>
      <c r="AR457" s="164"/>
      <c r="AS457" s="165" t="s">
        <v>185</v>
      </c>
      <c r="AT457" s="188"/>
      <c r="AU457" s="164" t="s">
        <v>639</v>
      </c>
      <c r="AV457" s="164"/>
      <c r="AW457" s="165" t="s">
        <v>175</v>
      </c>
      <c r="AX457" s="166"/>
      <c r="AY457">
        <f>$AY$456</f>
        <v>1</v>
      </c>
    </row>
    <row r="458" spans="1:51" ht="23.25" customHeight="1" x14ac:dyDescent="0.15">
      <c r="A458" s="974"/>
      <c r="B458" s="239"/>
      <c r="C458" s="238"/>
      <c r="D458" s="239"/>
      <c r="E458" s="182"/>
      <c r="F458" s="183"/>
      <c r="G458" s="218" t="s">
        <v>639</v>
      </c>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t="s">
        <v>639</v>
      </c>
      <c r="AC458" s="161"/>
      <c r="AD458" s="161"/>
      <c r="AE458" s="152" t="s">
        <v>639</v>
      </c>
      <c r="AF458" s="153"/>
      <c r="AG458" s="153"/>
      <c r="AH458" s="153"/>
      <c r="AI458" s="152" t="s">
        <v>639</v>
      </c>
      <c r="AJ458" s="153"/>
      <c r="AK458" s="153"/>
      <c r="AL458" s="153"/>
      <c r="AM458" s="152" t="s">
        <v>695</v>
      </c>
      <c r="AN458" s="153"/>
      <c r="AO458" s="153"/>
      <c r="AP458" s="154"/>
      <c r="AQ458" s="152" t="s">
        <v>639</v>
      </c>
      <c r="AR458" s="153"/>
      <c r="AS458" s="153"/>
      <c r="AT458" s="154"/>
      <c r="AU458" s="153" t="s">
        <v>639</v>
      </c>
      <c r="AV458" s="153"/>
      <c r="AW458" s="153"/>
      <c r="AX458" s="194"/>
      <c r="AY458">
        <f t="shared" ref="AY458:AY460" si="68">$AY$456</f>
        <v>1</v>
      </c>
    </row>
    <row r="459" spans="1:51" ht="23.25" customHeight="1" x14ac:dyDescent="0.15">
      <c r="A459" s="974"/>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t="s">
        <v>639</v>
      </c>
      <c r="AC459" s="210"/>
      <c r="AD459" s="210"/>
      <c r="AE459" s="152" t="s">
        <v>639</v>
      </c>
      <c r="AF459" s="153"/>
      <c r="AG459" s="153"/>
      <c r="AH459" s="154"/>
      <c r="AI459" s="152" t="s">
        <v>639</v>
      </c>
      <c r="AJ459" s="153"/>
      <c r="AK459" s="153"/>
      <c r="AL459" s="153"/>
      <c r="AM459" s="152" t="s">
        <v>692</v>
      </c>
      <c r="AN459" s="153"/>
      <c r="AO459" s="153"/>
      <c r="AP459" s="154"/>
      <c r="AQ459" s="152" t="s">
        <v>639</v>
      </c>
      <c r="AR459" s="153"/>
      <c r="AS459" s="153"/>
      <c r="AT459" s="154"/>
      <c r="AU459" s="153" t="s">
        <v>639</v>
      </c>
      <c r="AV459" s="153"/>
      <c r="AW459" s="153"/>
      <c r="AX459" s="194"/>
      <c r="AY459">
        <f t="shared" si="68"/>
        <v>1</v>
      </c>
    </row>
    <row r="460" spans="1:51" ht="23.25" customHeight="1" x14ac:dyDescent="0.15">
      <c r="A460" s="974"/>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t="s">
        <v>639</v>
      </c>
      <c r="AF460" s="153"/>
      <c r="AG460" s="153"/>
      <c r="AH460" s="154"/>
      <c r="AI460" s="152" t="s">
        <v>639</v>
      </c>
      <c r="AJ460" s="153"/>
      <c r="AK460" s="153"/>
      <c r="AL460" s="153"/>
      <c r="AM460" s="152" t="s">
        <v>692</v>
      </c>
      <c r="AN460" s="153"/>
      <c r="AO460" s="153"/>
      <c r="AP460" s="154"/>
      <c r="AQ460" s="152" t="s">
        <v>639</v>
      </c>
      <c r="AR460" s="153"/>
      <c r="AS460" s="153"/>
      <c r="AT460" s="154"/>
      <c r="AU460" s="153" t="s">
        <v>639</v>
      </c>
      <c r="AV460" s="153"/>
      <c r="AW460" s="153"/>
      <c r="AX460" s="194"/>
      <c r="AY460">
        <f t="shared" si="68"/>
        <v>1</v>
      </c>
    </row>
    <row r="461" spans="1:51" ht="18.75" hidden="1" customHeight="1" x14ac:dyDescent="0.15">
      <c r="A461" s="974"/>
      <c r="B461" s="239"/>
      <c r="C461" s="238"/>
      <c r="D461" s="239"/>
      <c r="E461" s="182" t="s">
        <v>194</v>
      </c>
      <c r="F461" s="183"/>
      <c r="G461" s="184" t="s">
        <v>191</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192</v>
      </c>
      <c r="AF461" s="208"/>
      <c r="AG461" s="208"/>
      <c r="AH461" s="209"/>
      <c r="AI461" s="200" t="s">
        <v>461</v>
      </c>
      <c r="AJ461" s="200"/>
      <c r="AK461" s="200"/>
      <c r="AL461" s="201"/>
      <c r="AM461" s="200" t="s">
        <v>462</v>
      </c>
      <c r="AN461" s="200"/>
      <c r="AO461" s="200"/>
      <c r="AP461" s="201"/>
      <c r="AQ461" s="201" t="s">
        <v>184</v>
      </c>
      <c r="AR461" s="185"/>
      <c r="AS461" s="185"/>
      <c r="AT461" s="186"/>
      <c r="AU461" s="162" t="s">
        <v>133</v>
      </c>
      <c r="AV461" s="162"/>
      <c r="AW461" s="162"/>
      <c r="AX461" s="163"/>
      <c r="AY461">
        <f>COUNTA($G$463)</f>
        <v>0</v>
      </c>
    </row>
    <row r="462" spans="1:51" ht="18.75" hidden="1" customHeight="1" x14ac:dyDescent="0.15">
      <c r="A462" s="974"/>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185</v>
      </c>
      <c r="AH462" s="188"/>
      <c r="AI462" s="202"/>
      <c r="AJ462" s="202"/>
      <c r="AK462" s="202"/>
      <c r="AL462" s="203"/>
      <c r="AM462" s="202"/>
      <c r="AN462" s="202"/>
      <c r="AO462" s="202"/>
      <c r="AP462" s="203"/>
      <c r="AQ462" s="217"/>
      <c r="AR462" s="164"/>
      <c r="AS462" s="165" t="s">
        <v>185</v>
      </c>
      <c r="AT462" s="188"/>
      <c r="AU462" s="164"/>
      <c r="AV462" s="164"/>
      <c r="AW462" s="165" t="s">
        <v>175</v>
      </c>
      <c r="AX462" s="166"/>
      <c r="AY462">
        <f>$AY$461</f>
        <v>0</v>
      </c>
    </row>
    <row r="463" spans="1:51" ht="23.25" hidden="1" customHeight="1" x14ac:dyDescent="0.15">
      <c r="A463" s="974"/>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4"/>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4"/>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4"/>
      <c r="B466" s="239"/>
      <c r="C466" s="238"/>
      <c r="D466" s="239"/>
      <c r="E466" s="182" t="s">
        <v>194</v>
      </c>
      <c r="F466" s="183"/>
      <c r="G466" s="184" t="s">
        <v>191</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192</v>
      </c>
      <c r="AF466" s="208"/>
      <c r="AG466" s="208"/>
      <c r="AH466" s="209"/>
      <c r="AI466" s="200" t="s">
        <v>461</v>
      </c>
      <c r="AJ466" s="200"/>
      <c r="AK466" s="200"/>
      <c r="AL466" s="201"/>
      <c r="AM466" s="200" t="s">
        <v>462</v>
      </c>
      <c r="AN466" s="200"/>
      <c r="AO466" s="200"/>
      <c r="AP466" s="201"/>
      <c r="AQ466" s="201" t="s">
        <v>184</v>
      </c>
      <c r="AR466" s="185"/>
      <c r="AS466" s="185"/>
      <c r="AT466" s="186"/>
      <c r="AU466" s="162" t="s">
        <v>133</v>
      </c>
      <c r="AV466" s="162"/>
      <c r="AW466" s="162"/>
      <c r="AX466" s="163"/>
      <c r="AY466">
        <f>COUNTA($G$468)</f>
        <v>0</v>
      </c>
    </row>
    <row r="467" spans="1:51" ht="18.75" hidden="1" customHeight="1" x14ac:dyDescent="0.15">
      <c r="A467" s="974"/>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185</v>
      </c>
      <c r="AH467" s="188"/>
      <c r="AI467" s="202"/>
      <c r="AJ467" s="202"/>
      <c r="AK467" s="202"/>
      <c r="AL467" s="203"/>
      <c r="AM467" s="202"/>
      <c r="AN467" s="202"/>
      <c r="AO467" s="202"/>
      <c r="AP467" s="203"/>
      <c r="AQ467" s="217"/>
      <c r="AR467" s="164"/>
      <c r="AS467" s="165" t="s">
        <v>185</v>
      </c>
      <c r="AT467" s="188"/>
      <c r="AU467" s="164"/>
      <c r="AV467" s="164"/>
      <c r="AW467" s="165" t="s">
        <v>175</v>
      </c>
      <c r="AX467" s="166"/>
      <c r="AY467">
        <f>$AY$466</f>
        <v>0</v>
      </c>
    </row>
    <row r="468" spans="1:51" ht="23.25" hidden="1" customHeight="1" x14ac:dyDescent="0.15">
      <c r="A468" s="974"/>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4"/>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4"/>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4"/>
      <c r="B471" s="239"/>
      <c r="C471" s="238"/>
      <c r="D471" s="239"/>
      <c r="E471" s="182" t="s">
        <v>194</v>
      </c>
      <c r="F471" s="183"/>
      <c r="G471" s="184" t="s">
        <v>191</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192</v>
      </c>
      <c r="AF471" s="208"/>
      <c r="AG471" s="208"/>
      <c r="AH471" s="209"/>
      <c r="AI471" s="200" t="s">
        <v>461</v>
      </c>
      <c r="AJ471" s="200"/>
      <c r="AK471" s="200"/>
      <c r="AL471" s="201"/>
      <c r="AM471" s="200" t="s">
        <v>462</v>
      </c>
      <c r="AN471" s="200"/>
      <c r="AO471" s="200"/>
      <c r="AP471" s="201"/>
      <c r="AQ471" s="201" t="s">
        <v>184</v>
      </c>
      <c r="AR471" s="185"/>
      <c r="AS471" s="185"/>
      <c r="AT471" s="186"/>
      <c r="AU471" s="162" t="s">
        <v>133</v>
      </c>
      <c r="AV471" s="162"/>
      <c r="AW471" s="162"/>
      <c r="AX471" s="163"/>
      <c r="AY471">
        <f>COUNTA($G$473)</f>
        <v>0</v>
      </c>
    </row>
    <row r="472" spans="1:51" ht="18.75" hidden="1" customHeight="1" x14ac:dyDescent="0.15">
      <c r="A472" s="974"/>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185</v>
      </c>
      <c r="AH472" s="188"/>
      <c r="AI472" s="202"/>
      <c r="AJ472" s="202"/>
      <c r="AK472" s="202"/>
      <c r="AL472" s="203"/>
      <c r="AM472" s="202"/>
      <c r="AN472" s="202"/>
      <c r="AO472" s="202"/>
      <c r="AP472" s="203"/>
      <c r="AQ472" s="217"/>
      <c r="AR472" s="164"/>
      <c r="AS472" s="165" t="s">
        <v>185</v>
      </c>
      <c r="AT472" s="188"/>
      <c r="AU472" s="164"/>
      <c r="AV472" s="164"/>
      <c r="AW472" s="165" t="s">
        <v>175</v>
      </c>
      <c r="AX472" s="166"/>
      <c r="AY472">
        <f>$AY$471</f>
        <v>0</v>
      </c>
    </row>
    <row r="473" spans="1:51" ht="23.25" hidden="1" customHeight="1" x14ac:dyDescent="0.15">
      <c r="A473" s="974"/>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4"/>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4"/>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4"/>
      <c r="B476" s="239"/>
      <c r="C476" s="238"/>
      <c r="D476" s="239"/>
      <c r="E476" s="182" t="s">
        <v>194</v>
      </c>
      <c r="F476" s="183"/>
      <c r="G476" s="184" t="s">
        <v>191</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192</v>
      </c>
      <c r="AF476" s="208"/>
      <c r="AG476" s="208"/>
      <c r="AH476" s="209"/>
      <c r="AI476" s="200" t="s">
        <v>461</v>
      </c>
      <c r="AJ476" s="200"/>
      <c r="AK476" s="200"/>
      <c r="AL476" s="201"/>
      <c r="AM476" s="200" t="s">
        <v>462</v>
      </c>
      <c r="AN476" s="200"/>
      <c r="AO476" s="200"/>
      <c r="AP476" s="201"/>
      <c r="AQ476" s="201" t="s">
        <v>184</v>
      </c>
      <c r="AR476" s="185"/>
      <c r="AS476" s="185"/>
      <c r="AT476" s="186"/>
      <c r="AU476" s="162" t="s">
        <v>133</v>
      </c>
      <c r="AV476" s="162"/>
      <c r="AW476" s="162"/>
      <c r="AX476" s="163"/>
      <c r="AY476">
        <f>COUNTA($G$478)</f>
        <v>0</v>
      </c>
    </row>
    <row r="477" spans="1:51" ht="18.75" hidden="1" customHeight="1" x14ac:dyDescent="0.15">
      <c r="A477" s="974"/>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185</v>
      </c>
      <c r="AH477" s="188"/>
      <c r="AI477" s="202"/>
      <c r="AJ477" s="202"/>
      <c r="AK477" s="202"/>
      <c r="AL477" s="203"/>
      <c r="AM477" s="202"/>
      <c r="AN477" s="202"/>
      <c r="AO477" s="202"/>
      <c r="AP477" s="203"/>
      <c r="AQ477" s="217"/>
      <c r="AR477" s="164"/>
      <c r="AS477" s="165" t="s">
        <v>185</v>
      </c>
      <c r="AT477" s="188"/>
      <c r="AU477" s="164"/>
      <c r="AV477" s="164"/>
      <c r="AW477" s="165" t="s">
        <v>175</v>
      </c>
      <c r="AX477" s="166"/>
      <c r="AY477">
        <f>$AY$476</f>
        <v>0</v>
      </c>
    </row>
    <row r="478" spans="1:51" ht="23.25" hidden="1" customHeight="1" x14ac:dyDescent="0.15">
      <c r="A478" s="974"/>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4"/>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4"/>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74"/>
      <c r="B481" s="239"/>
      <c r="C481" s="238"/>
      <c r="D481" s="239"/>
      <c r="E481" s="173" t="s">
        <v>325</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1</v>
      </c>
    </row>
    <row r="482" spans="1:51" ht="24.75" customHeight="1" x14ac:dyDescent="0.15">
      <c r="A482" s="974"/>
      <c r="B482" s="239"/>
      <c r="C482" s="238"/>
      <c r="D482" s="239"/>
      <c r="E482" s="176" t="s">
        <v>692</v>
      </c>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1</v>
      </c>
    </row>
    <row r="483" spans="1:51" ht="24.75" customHeight="1" thickBot="1" x14ac:dyDescent="0.2">
      <c r="A483" s="974"/>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1</v>
      </c>
    </row>
    <row r="484" spans="1:51" ht="34.5" hidden="1" customHeight="1" x14ac:dyDescent="0.15">
      <c r="A484" s="974"/>
      <c r="B484" s="239"/>
      <c r="C484" s="238"/>
      <c r="D484" s="239"/>
      <c r="E484" s="225" t="s">
        <v>320</v>
      </c>
      <c r="F484" s="226"/>
      <c r="G484" s="227" t="s">
        <v>204</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4"/>
      <c r="B485" s="239"/>
      <c r="C485" s="238"/>
      <c r="D485" s="239"/>
      <c r="E485" s="182" t="s">
        <v>193</v>
      </c>
      <c r="F485" s="183"/>
      <c r="G485" s="184" t="s">
        <v>190</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192</v>
      </c>
      <c r="AF485" s="208"/>
      <c r="AG485" s="208"/>
      <c r="AH485" s="209"/>
      <c r="AI485" s="200" t="s">
        <v>461</v>
      </c>
      <c r="AJ485" s="200"/>
      <c r="AK485" s="200"/>
      <c r="AL485" s="201"/>
      <c r="AM485" s="200" t="s">
        <v>462</v>
      </c>
      <c r="AN485" s="200"/>
      <c r="AO485" s="200"/>
      <c r="AP485" s="201"/>
      <c r="AQ485" s="201" t="s">
        <v>184</v>
      </c>
      <c r="AR485" s="185"/>
      <c r="AS485" s="185"/>
      <c r="AT485" s="186"/>
      <c r="AU485" s="162" t="s">
        <v>133</v>
      </c>
      <c r="AV485" s="162"/>
      <c r="AW485" s="162"/>
      <c r="AX485" s="163"/>
      <c r="AY485">
        <f>COUNTA($G$487)</f>
        <v>0</v>
      </c>
    </row>
    <row r="486" spans="1:51" ht="18.75" hidden="1" customHeight="1" x14ac:dyDescent="0.15">
      <c r="A486" s="974"/>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185</v>
      </c>
      <c r="AH486" s="188"/>
      <c r="AI486" s="202"/>
      <c r="AJ486" s="202"/>
      <c r="AK486" s="202"/>
      <c r="AL486" s="203"/>
      <c r="AM486" s="202"/>
      <c r="AN486" s="202"/>
      <c r="AO486" s="202"/>
      <c r="AP486" s="203"/>
      <c r="AQ486" s="217"/>
      <c r="AR486" s="164"/>
      <c r="AS486" s="165" t="s">
        <v>185</v>
      </c>
      <c r="AT486" s="188"/>
      <c r="AU486" s="164"/>
      <c r="AV486" s="164"/>
      <c r="AW486" s="165" t="s">
        <v>175</v>
      </c>
      <c r="AX486" s="166"/>
      <c r="AY486">
        <f>$AY$485</f>
        <v>0</v>
      </c>
    </row>
    <row r="487" spans="1:51" ht="23.25" hidden="1" customHeight="1" x14ac:dyDescent="0.15">
      <c r="A487" s="974"/>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4"/>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4"/>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4"/>
      <c r="B490" s="239"/>
      <c r="C490" s="238"/>
      <c r="D490" s="239"/>
      <c r="E490" s="182" t="s">
        <v>193</v>
      </c>
      <c r="F490" s="183"/>
      <c r="G490" s="184" t="s">
        <v>190</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192</v>
      </c>
      <c r="AF490" s="208"/>
      <c r="AG490" s="208"/>
      <c r="AH490" s="209"/>
      <c r="AI490" s="200" t="s">
        <v>461</v>
      </c>
      <c r="AJ490" s="200"/>
      <c r="AK490" s="200"/>
      <c r="AL490" s="201"/>
      <c r="AM490" s="200" t="s">
        <v>462</v>
      </c>
      <c r="AN490" s="200"/>
      <c r="AO490" s="200"/>
      <c r="AP490" s="201"/>
      <c r="AQ490" s="201" t="s">
        <v>184</v>
      </c>
      <c r="AR490" s="185"/>
      <c r="AS490" s="185"/>
      <c r="AT490" s="186"/>
      <c r="AU490" s="162" t="s">
        <v>133</v>
      </c>
      <c r="AV490" s="162"/>
      <c r="AW490" s="162"/>
      <c r="AX490" s="163"/>
      <c r="AY490">
        <f>COUNTA($G$492)</f>
        <v>0</v>
      </c>
    </row>
    <row r="491" spans="1:51" ht="18.75" hidden="1" customHeight="1" x14ac:dyDescent="0.15">
      <c r="A491" s="974"/>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185</v>
      </c>
      <c r="AH491" s="188"/>
      <c r="AI491" s="202"/>
      <c r="AJ491" s="202"/>
      <c r="AK491" s="202"/>
      <c r="AL491" s="203"/>
      <c r="AM491" s="202"/>
      <c r="AN491" s="202"/>
      <c r="AO491" s="202"/>
      <c r="AP491" s="203"/>
      <c r="AQ491" s="217"/>
      <c r="AR491" s="164"/>
      <c r="AS491" s="165" t="s">
        <v>185</v>
      </c>
      <c r="AT491" s="188"/>
      <c r="AU491" s="164"/>
      <c r="AV491" s="164"/>
      <c r="AW491" s="165" t="s">
        <v>175</v>
      </c>
      <c r="AX491" s="166"/>
      <c r="AY491">
        <f>$AY$490</f>
        <v>0</v>
      </c>
    </row>
    <row r="492" spans="1:51" ht="23.25" hidden="1" customHeight="1" x14ac:dyDescent="0.15">
      <c r="A492" s="974"/>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4"/>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4"/>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4"/>
      <c r="B495" s="239"/>
      <c r="C495" s="238"/>
      <c r="D495" s="239"/>
      <c r="E495" s="182" t="s">
        <v>193</v>
      </c>
      <c r="F495" s="183"/>
      <c r="G495" s="184" t="s">
        <v>190</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192</v>
      </c>
      <c r="AF495" s="208"/>
      <c r="AG495" s="208"/>
      <c r="AH495" s="209"/>
      <c r="AI495" s="200" t="s">
        <v>461</v>
      </c>
      <c r="AJ495" s="200"/>
      <c r="AK495" s="200"/>
      <c r="AL495" s="201"/>
      <c r="AM495" s="200" t="s">
        <v>462</v>
      </c>
      <c r="AN495" s="200"/>
      <c r="AO495" s="200"/>
      <c r="AP495" s="201"/>
      <c r="AQ495" s="201" t="s">
        <v>184</v>
      </c>
      <c r="AR495" s="185"/>
      <c r="AS495" s="185"/>
      <c r="AT495" s="186"/>
      <c r="AU495" s="162" t="s">
        <v>133</v>
      </c>
      <c r="AV495" s="162"/>
      <c r="AW495" s="162"/>
      <c r="AX495" s="163"/>
      <c r="AY495">
        <f>COUNTA($G$497)</f>
        <v>0</v>
      </c>
    </row>
    <row r="496" spans="1:51" ht="18.75" hidden="1" customHeight="1" x14ac:dyDescent="0.15">
      <c r="A496" s="974"/>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185</v>
      </c>
      <c r="AH496" s="188"/>
      <c r="AI496" s="202"/>
      <c r="AJ496" s="202"/>
      <c r="AK496" s="202"/>
      <c r="AL496" s="203"/>
      <c r="AM496" s="202"/>
      <c r="AN496" s="202"/>
      <c r="AO496" s="202"/>
      <c r="AP496" s="203"/>
      <c r="AQ496" s="217"/>
      <c r="AR496" s="164"/>
      <c r="AS496" s="165" t="s">
        <v>185</v>
      </c>
      <c r="AT496" s="188"/>
      <c r="AU496" s="164"/>
      <c r="AV496" s="164"/>
      <c r="AW496" s="165" t="s">
        <v>175</v>
      </c>
      <c r="AX496" s="166"/>
      <c r="AY496">
        <f>$AY$495</f>
        <v>0</v>
      </c>
    </row>
    <row r="497" spans="1:51" ht="23.25" hidden="1" customHeight="1" x14ac:dyDescent="0.15">
      <c r="A497" s="974"/>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4"/>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4"/>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4"/>
      <c r="B500" s="239"/>
      <c r="C500" s="238"/>
      <c r="D500" s="239"/>
      <c r="E500" s="182" t="s">
        <v>193</v>
      </c>
      <c r="F500" s="183"/>
      <c r="G500" s="184" t="s">
        <v>190</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192</v>
      </c>
      <c r="AF500" s="208"/>
      <c r="AG500" s="208"/>
      <c r="AH500" s="209"/>
      <c r="AI500" s="200" t="s">
        <v>461</v>
      </c>
      <c r="AJ500" s="200"/>
      <c r="AK500" s="200"/>
      <c r="AL500" s="201"/>
      <c r="AM500" s="200" t="s">
        <v>462</v>
      </c>
      <c r="AN500" s="200"/>
      <c r="AO500" s="200"/>
      <c r="AP500" s="201"/>
      <c r="AQ500" s="201" t="s">
        <v>184</v>
      </c>
      <c r="AR500" s="185"/>
      <c r="AS500" s="185"/>
      <c r="AT500" s="186"/>
      <c r="AU500" s="162" t="s">
        <v>133</v>
      </c>
      <c r="AV500" s="162"/>
      <c r="AW500" s="162"/>
      <c r="AX500" s="163"/>
      <c r="AY500">
        <f>COUNTA($G$502)</f>
        <v>0</v>
      </c>
    </row>
    <row r="501" spans="1:51" ht="18.75" hidden="1" customHeight="1" x14ac:dyDescent="0.15">
      <c r="A501" s="974"/>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185</v>
      </c>
      <c r="AH501" s="188"/>
      <c r="AI501" s="202"/>
      <c r="AJ501" s="202"/>
      <c r="AK501" s="202"/>
      <c r="AL501" s="203"/>
      <c r="AM501" s="202"/>
      <c r="AN501" s="202"/>
      <c r="AO501" s="202"/>
      <c r="AP501" s="203"/>
      <c r="AQ501" s="217"/>
      <c r="AR501" s="164"/>
      <c r="AS501" s="165" t="s">
        <v>185</v>
      </c>
      <c r="AT501" s="188"/>
      <c r="AU501" s="164"/>
      <c r="AV501" s="164"/>
      <c r="AW501" s="165" t="s">
        <v>175</v>
      </c>
      <c r="AX501" s="166"/>
      <c r="AY501">
        <f>$AY$500</f>
        <v>0</v>
      </c>
    </row>
    <row r="502" spans="1:51" ht="23.25" hidden="1" customHeight="1" x14ac:dyDescent="0.15">
      <c r="A502" s="974"/>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4"/>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4"/>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4"/>
      <c r="B505" s="239"/>
      <c r="C505" s="238"/>
      <c r="D505" s="239"/>
      <c r="E505" s="182" t="s">
        <v>193</v>
      </c>
      <c r="F505" s="183"/>
      <c r="G505" s="184" t="s">
        <v>190</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192</v>
      </c>
      <c r="AF505" s="208"/>
      <c r="AG505" s="208"/>
      <c r="AH505" s="209"/>
      <c r="AI505" s="200" t="s">
        <v>461</v>
      </c>
      <c r="AJ505" s="200"/>
      <c r="AK505" s="200"/>
      <c r="AL505" s="201"/>
      <c r="AM505" s="200" t="s">
        <v>462</v>
      </c>
      <c r="AN505" s="200"/>
      <c r="AO505" s="200"/>
      <c r="AP505" s="201"/>
      <c r="AQ505" s="201" t="s">
        <v>184</v>
      </c>
      <c r="AR505" s="185"/>
      <c r="AS505" s="185"/>
      <c r="AT505" s="186"/>
      <c r="AU505" s="162" t="s">
        <v>133</v>
      </c>
      <c r="AV505" s="162"/>
      <c r="AW505" s="162"/>
      <c r="AX505" s="163"/>
      <c r="AY505">
        <f>COUNTA($G$507)</f>
        <v>0</v>
      </c>
    </row>
    <row r="506" spans="1:51" ht="18.75" hidden="1" customHeight="1" x14ac:dyDescent="0.15">
      <c r="A506" s="974"/>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185</v>
      </c>
      <c r="AH506" s="188"/>
      <c r="AI506" s="202"/>
      <c r="AJ506" s="202"/>
      <c r="AK506" s="202"/>
      <c r="AL506" s="203"/>
      <c r="AM506" s="202"/>
      <c r="AN506" s="202"/>
      <c r="AO506" s="202"/>
      <c r="AP506" s="203"/>
      <c r="AQ506" s="217"/>
      <c r="AR506" s="164"/>
      <c r="AS506" s="165" t="s">
        <v>185</v>
      </c>
      <c r="AT506" s="188"/>
      <c r="AU506" s="164"/>
      <c r="AV506" s="164"/>
      <c r="AW506" s="165" t="s">
        <v>175</v>
      </c>
      <c r="AX506" s="166"/>
      <c r="AY506">
        <f>$AY$505</f>
        <v>0</v>
      </c>
    </row>
    <row r="507" spans="1:51" ht="23.25" hidden="1" customHeight="1" x14ac:dyDescent="0.15">
      <c r="A507" s="974"/>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4"/>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4"/>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4"/>
      <c r="B510" s="239"/>
      <c r="C510" s="238"/>
      <c r="D510" s="239"/>
      <c r="E510" s="182" t="s">
        <v>194</v>
      </c>
      <c r="F510" s="183"/>
      <c r="G510" s="184" t="s">
        <v>191</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192</v>
      </c>
      <c r="AF510" s="208"/>
      <c r="AG510" s="208"/>
      <c r="AH510" s="209"/>
      <c r="AI510" s="200" t="s">
        <v>461</v>
      </c>
      <c r="AJ510" s="200"/>
      <c r="AK510" s="200"/>
      <c r="AL510" s="201"/>
      <c r="AM510" s="200" t="s">
        <v>462</v>
      </c>
      <c r="AN510" s="200"/>
      <c r="AO510" s="200"/>
      <c r="AP510" s="201"/>
      <c r="AQ510" s="201" t="s">
        <v>184</v>
      </c>
      <c r="AR510" s="185"/>
      <c r="AS510" s="185"/>
      <c r="AT510" s="186"/>
      <c r="AU510" s="162" t="s">
        <v>133</v>
      </c>
      <c r="AV510" s="162"/>
      <c r="AW510" s="162"/>
      <c r="AX510" s="163"/>
      <c r="AY510">
        <f>COUNTA($G$512)</f>
        <v>0</v>
      </c>
    </row>
    <row r="511" spans="1:51" ht="18.75" hidden="1" customHeight="1" x14ac:dyDescent="0.15">
      <c r="A511" s="974"/>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185</v>
      </c>
      <c r="AH511" s="188"/>
      <c r="AI511" s="202"/>
      <c r="AJ511" s="202"/>
      <c r="AK511" s="202"/>
      <c r="AL511" s="203"/>
      <c r="AM511" s="202"/>
      <c r="AN511" s="202"/>
      <c r="AO511" s="202"/>
      <c r="AP511" s="203"/>
      <c r="AQ511" s="217"/>
      <c r="AR511" s="164"/>
      <c r="AS511" s="165" t="s">
        <v>185</v>
      </c>
      <c r="AT511" s="188"/>
      <c r="AU511" s="164"/>
      <c r="AV511" s="164"/>
      <c r="AW511" s="165" t="s">
        <v>175</v>
      </c>
      <c r="AX511" s="166"/>
      <c r="AY511">
        <f>$AY$510</f>
        <v>0</v>
      </c>
    </row>
    <row r="512" spans="1:51" ht="23.25" hidden="1" customHeight="1" x14ac:dyDescent="0.15">
      <c r="A512" s="974"/>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4"/>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4"/>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4"/>
      <c r="B515" s="239"/>
      <c r="C515" s="238"/>
      <c r="D515" s="239"/>
      <c r="E515" s="182" t="s">
        <v>194</v>
      </c>
      <c r="F515" s="183"/>
      <c r="G515" s="184" t="s">
        <v>191</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192</v>
      </c>
      <c r="AF515" s="208"/>
      <c r="AG515" s="208"/>
      <c r="AH515" s="209"/>
      <c r="AI515" s="200" t="s">
        <v>461</v>
      </c>
      <c r="AJ515" s="200"/>
      <c r="AK515" s="200"/>
      <c r="AL515" s="201"/>
      <c r="AM515" s="200" t="s">
        <v>462</v>
      </c>
      <c r="AN515" s="200"/>
      <c r="AO515" s="200"/>
      <c r="AP515" s="201"/>
      <c r="AQ515" s="201" t="s">
        <v>184</v>
      </c>
      <c r="AR515" s="185"/>
      <c r="AS515" s="185"/>
      <c r="AT515" s="186"/>
      <c r="AU515" s="162" t="s">
        <v>133</v>
      </c>
      <c r="AV515" s="162"/>
      <c r="AW515" s="162"/>
      <c r="AX515" s="163"/>
      <c r="AY515">
        <f>COUNTA($G$517)</f>
        <v>0</v>
      </c>
    </row>
    <row r="516" spans="1:51" ht="18.75" hidden="1" customHeight="1" x14ac:dyDescent="0.15">
      <c r="A516" s="974"/>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185</v>
      </c>
      <c r="AH516" s="188"/>
      <c r="AI516" s="202"/>
      <c r="AJ516" s="202"/>
      <c r="AK516" s="202"/>
      <c r="AL516" s="203"/>
      <c r="AM516" s="202"/>
      <c r="AN516" s="202"/>
      <c r="AO516" s="202"/>
      <c r="AP516" s="203"/>
      <c r="AQ516" s="217"/>
      <c r="AR516" s="164"/>
      <c r="AS516" s="165" t="s">
        <v>185</v>
      </c>
      <c r="AT516" s="188"/>
      <c r="AU516" s="164"/>
      <c r="AV516" s="164"/>
      <c r="AW516" s="165" t="s">
        <v>175</v>
      </c>
      <c r="AX516" s="166"/>
      <c r="AY516">
        <f>$AY$515</f>
        <v>0</v>
      </c>
    </row>
    <row r="517" spans="1:51" ht="23.25" hidden="1" customHeight="1" x14ac:dyDescent="0.15">
      <c r="A517" s="974"/>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4"/>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4"/>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4"/>
      <c r="B520" s="239"/>
      <c r="C520" s="238"/>
      <c r="D520" s="239"/>
      <c r="E520" s="182" t="s">
        <v>194</v>
      </c>
      <c r="F520" s="183"/>
      <c r="G520" s="184" t="s">
        <v>191</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192</v>
      </c>
      <c r="AF520" s="208"/>
      <c r="AG520" s="208"/>
      <c r="AH520" s="209"/>
      <c r="AI520" s="200" t="s">
        <v>461</v>
      </c>
      <c r="AJ520" s="200"/>
      <c r="AK520" s="200"/>
      <c r="AL520" s="201"/>
      <c r="AM520" s="200" t="s">
        <v>462</v>
      </c>
      <c r="AN520" s="200"/>
      <c r="AO520" s="200"/>
      <c r="AP520" s="201"/>
      <c r="AQ520" s="201" t="s">
        <v>184</v>
      </c>
      <c r="AR520" s="185"/>
      <c r="AS520" s="185"/>
      <c r="AT520" s="186"/>
      <c r="AU520" s="162" t="s">
        <v>133</v>
      </c>
      <c r="AV520" s="162"/>
      <c r="AW520" s="162"/>
      <c r="AX520" s="163"/>
      <c r="AY520">
        <f>COUNTA($G$522)</f>
        <v>0</v>
      </c>
    </row>
    <row r="521" spans="1:51" ht="18.75" hidden="1" customHeight="1" x14ac:dyDescent="0.15">
      <c r="A521" s="974"/>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185</v>
      </c>
      <c r="AH521" s="188"/>
      <c r="AI521" s="202"/>
      <c r="AJ521" s="202"/>
      <c r="AK521" s="202"/>
      <c r="AL521" s="203"/>
      <c r="AM521" s="202"/>
      <c r="AN521" s="202"/>
      <c r="AO521" s="202"/>
      <c r="AP521" s="203"/>
      <c r="AQ521" s="217"/>
      <c r="AR521" s="164"/>
      <c r="AS521" s="165" t="s">
        <v>185</v>
      </c>
      <c r="AT521" s="188"/>
      <c r="AU521" s="164"/>
      <c r="AV521" s="164"/>
      <c r="AW521" s="165" t="s">
        <v>175</v>
      </c>
      <c r="AX521" s="166"/>
      <c r="AY521">
        <f>$AY$520</f>
        <v>0</v>
      </c>
    </row>
    <row r="522" spans="1:51" ht="23.25" hidden="1" customHeight="1" x14ac:dyDescent="0.15">
      <c r="A522" s="974"/>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4"/>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4"/>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4"/>
      <c r="B525" s="239"/>
      <c r="C525" s="238"/>
      <c r="D525" s="239"/>
      <c r="E525" s="182" t="s">
        <v>194</v>
      </c>
      <c r="F525" s="183"/>
      <c r="G525" s="184" t="s">
        <v>191</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192</v>
      </c>
      <c r="AF525" s="208"/>
      <c r="AG525" s="208"/>
      <c r="AH525" s="209"/>
      <c r="AI525" s="200" t="s">
        <v>461</v>
      </c>
      <c r="AJ525" s="200"/>
      <c r="AK525" s="200"/>
      <c r="AL525" s="201"/>
      <c r="AM525" s="200" t="s">
        <v>462</v>
      </c>
      <c r="AN525" s="200"/>
      <c r="AO525" s="200"/>
      <c r="AP525" s="201"/>
      <c r="AQ525" s="201" t="s">
        <v>184</v>
      </c>
      <c r="AR525" s="185"/>
      <c r="AS525" s="185"/>
      <c r="AT525" s="186"/>
      <c r="AU525" s="162" t="s">
        <v>133</v>
      </c>
      <c r="AV525" s="162"/>
      <c r="AW525" s="162"/>
      <c r="AX525" s="163"/>
      <c r="AY525">
        <f>COUNTA($G$527)</f>
        <v>0</v>
      </c>
    </row>
    <row r="526" spans="1:51" ht="18.75" hidden="1" customHeight="1" x14ac:dyDescent="0.15">
      <c r="A526" s="974"/>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185</v>
      </c>
      <c r="AH526" s="188"/>
      <c r="AI526" s="202"/>
      <c r="AJ526" s="202"/>
      <c r="AK526" s="202"/>
      <c r="AL526" s="203"/>
      <c r="AM526" s="202"/>
      <c r="AN526" s="202"/>
      <c r="AO526" s="202"/>
      <c r="AP526" s="203"/>
      <c r="AQ526" s="217"/>
      <c r="AR526" s="164"/>
      <c r="AS526" s="165" t="s">
        <v>185</v>
      </c>
      <c r="AT526" s="188"/>
      <c r="AU526" s="164"/>
      <c r="AV526" s="164"/>
      <c r="AW526" s="165" t="s">
        <v>175</v>
      </c>
      <c r="AX526" s="166"/>
      <c r="AY526">
        <f>$AY$525</f>
        <v>0</v>
      </c>
    </row>
    <row r="527" spans="1:51" ht="23.25" hidden="1" customHeight="1" x14ac:dyDescent="0.15">
      <c r="A527" s="974"/>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4"/>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4"/>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4"/>
      <c r="B530" s="239"/>
      <c r="C530" s="238"/>
      <c r="D530" s="239"/>
      <c r="E530" s="182" t="s">
        <v>194</v>
      </c>
      <c r="F530" s="183"/>
      <c r="G530" s="184" t="s">
        <v>191</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192</v>
      </c>
      <c r="AF530" s="208"/>
      <c r="AG530" s="208"/>
      <c r="AH530" s="209"/>
      <c r="AI530" s="200" t="s">
        <v>461</v>
      </c>
      <c r="AJ530" s="200"/>
      <c r="AK530" s="200"/>
      <c r="AL530" s="201"/>
      <c r="AM530" s="200" t="s">
        <v>462</v>
      </c>
      <c r="AN530" s="200"/>
      <c r="AO530" s="200"/>
      <c r="AP530" s="201"/>
      <c r="AQ530" s="201" t="s">
        <v>184</v>
      </c>
      <c r="AR530" s="185"/>
      <c r="AS530" s="185"/>
      <c r="AT530" s="186"/>
      <c r="AU530" s="162" t="s">
        <v>133</v>
      </c>
      <c r="AV530" s="162"/>
      <c r="AW530" s="162"/>
      <c r="AX530" s="163"/>
      <c r="AY530">
        <f>COUNTA($G$532)</f>
        <v>0</v>
      </c>
    </row>
    <row r="531" spans="1:51" ht="18.75" hidden="1" customHeight="1" x14ac:dyDescent="0.15">
      <c r="A531" s="974"/>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185</v>
      </c>
      <c r="AH531" s="188"/>
      <c r="AI531" s="202"/>
      <c r="AJ531" s="202"/>
      <c r="AK531" s="202"/>
      <c r="AL531" s="203"/>
      <c r="AM531" s="202"/>
      <c r="AN531" s="202"/>
      <c r="AO531" s="202"/>
      <c r="AP531" s="203"/>
      <c r="AQ531" s="217"/>
      <c r="AR531" s="164"/>
      <c r="AS531" s="165" t="s">
        <v>185</v>
      </c>
      <c r="AT531" s="188"/>
      <c r="AU531" s="164"/>
      <c r="AV531" s="164"/>
      <c r="AW531" s="165" t="s">
        <v>175</v>
      </c>
      <c r="AX531" s="166"/>
      <c r="AY531">
        <f>$AY$530</f>
        <v>0</v>
      </c>
    </row>
    <row r="532" spans="1:51" ht="23.25" hidden="1" customHeight="1" x14ac:dyDescent="0.15">
      <c r="A532" s="974"/>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4"/>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4"/>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4"/>
      <c r="B535" s="239"/>
      <c r="C535" s="238"/>
      <c r="D535" s="239"/>
      <c r="E535" s="173" t="s">
        <v>326</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4"/>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4"/>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4"/>
      <c r="B538" s="239"/>
      <c r="C538" s="238"/>
      <c r="D538" s="239"/>
      <c r="E538" s="225" t="s">
        <v>321</v>
      </c>
      <c r="F538" s="226"/>
      <c r="G538" s="227" t="s">
        <v>204</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4"/>
      <c r="B539" s="239"/>
      <c r="C539" s="238"/>
      <c r="D539" s="239"/>
      <c r="E539" s="182" t="s">
        <v>193</v>
      </c>
      <c r="F539" s="183"/>
      <c r="G539" s="184" t="s">
        <v>190</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192</v>
      </c>
      <c r="AF539" s="208"/>
      <c r="AG539" s="208"/>
      <c r="AH539" s="209"/>
      <c r="AI539" s="200" t="s">
        <v>461</v>
      </c>
      <c r="AJ539" s="200"/>
      <c r="AK539" s="200"/>
      <c r="AL539" s="201"/>
      <c r="AM539" s="200" t="s">
        <v>462</v>
      </c>
      <c r="AN539" s="200"/>
      <c r="AO539" s="200"/>
      <c r="AP539" s="201"/>
      <c r="AQ539" s="201" t="s">
        <v>184</v>
      </c>
      <c r="AR539" s="185"/>
      <c r="AS539" s="185"/>
      <c r="AT539" s="186"/>
      <c r="AU539" s="162" t="s">
        <v>133</v>
      </c>
      <c r="AV539" s="162"/>
      <c r="AW539" s="162"/>
      <c r="AX539" s="163"/>
      <c r="AY539">
        <f>COUNTA($G$541)</f>
        <v>0</v>
      </c>
    </row>
    <row r="540" spans="1:51" ht="18.75" hidden="1" customHeight="1" x14ac:dyDescent="0.15">
      <c r="A540" s="974"/>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185</v>
      </c>
      <c r="AH540" s="188"/>
      <c r="AI540" s="202"/>
      <c r="AJ540" s="202"/>
      <c r="AK540" s="202"/>
      <c r="AL540" s="203"/>
      <c r="AM540" s="202"/>
      <c r="AN540" s="202"/>
      <c r="AO540" s="202"/>
      <c r="AP540" s="203"/>
      <c r="AQ540" s="217"/>
      <c r="AR540" s="164"/>
      <c r="AS540" s="165" t="s">
        <v>185</v>
      </c>
      <c r="AT540" s="188"/>
      <c r="AU540" s="164"/>
      <c r="AV540" s="164"/>
      <c r="AW540" s="165" t="s">
        <v>175</v>
      </c>
      <c r="AX540" s="166"/>
      <c r="AY540">
        <f>$AY$539</f>
        <v>0</v>
      </c>
    </row>
    <row r="541" spans="1:51" ht="23.25" hidden="1" customHeight="1" x14ac:dyDescent="0.15">
      <c r="A541" s="974"/>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4"/>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4"/>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4"/>
      <c r="B544" s="239"/>
      <c r="C544" s="238"/>
      <c r="D544" s="239"/>
      <c r="E544" s="182" t="s">
        <v>193</v>
      </c>
      <c r="F544" s="183"/>
      <c r="G544" s="184" t="s">
        <v>190</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192</v>
      </c>
      <c r="AF544" s="208"/>
      <c r="AG544" s="208"/>
      <c r="AH544" s="209"/>
      <c r="AI544" s="200" t="s">
        <v>461</v>
      </c>
      <c r="AJ544" s="200"/>
      <c r="AK544" s="200"/>
      <c r="AL544" s="201"/>
      <c r="AM544" s="200" t="s">
        <v>462</v>
      </c>
      <c r="AN544" s="200"/>
      <c r="AO544" s="200"/>
      <c r="AP544" s="201"/>
      <c r="AQ544" s="201" t="s">
        <v>184</v>
      </c>
      <c r="AR544" s="185"/>
      <c r="AS544" s="185"/>
      <c r="AT544" s="186"/>
      <c r="AU544" s="162" t="s">
        <v>133</v>
      </c>
      <c r="AV544" s="162"/>
      <c r="AW544" s="162"/>
      <c r="AX544" s="163"/>
      <c r="AY544">
        <f>COUNTA($G$546)</f>
        <v>0</v>
      </c>
    </row>
    <row r="545" spans="1:51" ht="18.75" hidden="1" customHeight="1" x14ac:dyDescent="0.15">
      <c r="A545" s="974"/>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185</v>
      </c>
      <c r="AH545" s="188"/>
      <c r="AI545" s="202"/>
      <c r="AJ545" s="202"/>
      <c r="AK545" s="202"/>
      <c r="AL545" s="203"/>
      <c r="AM545" s="202"/>
      <c r="AN545" s="202"/>
      <c r="AO545" s="202"/>
      <c r="AP545" s="203"/>
      <c r="AQ545" s="217"/>
      <c r="AR545" s="164"/>
      <c r="AS545" s="165" t="s">
        <v>185</v>
      </c>
      <c r="AT545" s="188"/>
      <c r="AU545" s="164"/>
      <c r="AV545" s="164"/>
      <c r="AW545" s="165" t="s">
        <v>175</v>
      </c>
      <c r="AX545" s="166"/>
      <c r="AY545">
        <f>$AY$544</f>
        <v>0</v>
      </c>
    </row>
    <row r="546" spans="1:51" ht="23.25" hidden="1" customHeight="1" x14ac:dyDescent="0.15">
      <c r="A546" s="974"/>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4"/>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4"/>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4"/>
      <c r="B549" s="239"/>
      <c r="C549" s="238"/>
      <c r="D549" s="239"/>
      <c r="E549" s="182" t="s">
        <v>193</v>
      </c>
      <c r="F549" s="183"/>
      <c r="G549" s="184" t="s">
        <v>190</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192</v>
      </c>
      <c r="AF549" s="208"/>
      <c r="AG549" s="208"/>
      <c r="AH549" s="209"/>
      <c r="AI549" s="200" t="s">
        <v>461</v>
      </c>
      <c r="AJ549" s="200"/>
      <c r="AK549" s="200"/>
      <c r="AL549" s="201"/>
      <c r="AM549" s="200" t="s">
        <v>462</v>
      </c>
      <c r="AN549" s="200"/>
      <c r="AO549" s="200"/>
      <c r="AP549" s="201"/>
      <c r="AQ549" s="201" t="s">
        <v>184</v>
      </c>
      <c r="AR549" s="185"/>
      <c r="AS549" s="185"/>
      <c r="AT549" s="186"/>
      <c r="AU549" s="162" t="s">
        <v>133</v>
      </c>
      <c r="AV549" s="162"/>
      <c r="AW549" s="162"/>
      <c r="AX549" s="163"/>
      <c r="AY549">
        <f>COUNTA($G$551)</f>
        <v>0</v>
      </c>
    </row>
    <row r="550" spans="1:51" ht="18.75" hidden="1" customHeight="1" x14ac:dyDescent="0.15">
      <c r="A550" s="974"/>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185</v>
      </c>
      <c r="AH550" s="188"/>
      <c r="AI550" s="202"/>
      <c r="AJ550" s="202"/>
      <c r="AK550" s="202"/>
      <c r="AL550" s="203"/>
      <c r="AM550" s="202"/>
      <c r="AN550" s="202"/>
      <c r="AO550" s="202"/>
      <c r="AP550" s="203"/>
      <c r="AQ550" s="217"/>
      <c r="AR550" s="164"/>
      <c r="AS550" s="165" t="s">
        <v>185</v>
      </c>
      <c r="AT550" s="188"/>
      <c r="AU550" s="164"/>
      <c r="AV550" s="164"/>
      <c r="AW550" s="165" t="s">
        <v>175</v>
      </c>
      <c r="AX550" s="166"/>
      <c r="AY550">
        <f>$AY$549</f>
        <v>0</v>
      </c>
    </row>
    <row r="551" spans="1:51" ht="23.25" hidden="1" customHeight="1" x14ac:dyDescent="0.15">
      <c r="A551" s="974"/>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4"/>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4"/>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4"/>
      <c r="B554" s="239"/>
      <c r="C554" s="238"/>
      <c r="D554" s="239"/>
      <c r="E554" s="182" t="s">
        <v>193</v>
      </c>
      <c r="F554" s="183"/>
      <c r="G554" s="184" t="s">
        <v>190</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192</v>
      </c>
      <c r="AF554" s="208"/>
      <c r="AG554" s="208"/>
      <c r="AH554" s="209"/>
      <c r="AI554" s="200" t="s">
        <v>461</v>
      </c>
      <c r="AJ554" s="200"/>
      <c r="AK554" s="200"/>
      <c r="AL554" s="201"/>
      <c r="AM554" s="200" t="s">
        <v>462</v>
      </c>
      <c r="AN554" s="200"/>
      <c r="AO554" s="200"/>
      <c r="AP554" s="201"/>
      <c r="AQ554" s="201" t="s">
        <v>184</v>
      </c>
      <c r="AR554" s="185"/>
      <c r="AS554" s="185"/>
      <c r="AT554" s="186"/>
      <c r="AU554" s="162" t="s">
        <v>133</v>
      </c>
      <c r="AV554" s="162"/>
      <c r="AW554" s="162"/>
      <c r="AX554" s="163"/>
      <c r="AY554">
        <f>COUNTA($G$556)</f>
        <v>0</v>
      </c>
    </row>
    <row r="555" spans="1:51" ht="18.75" hidden="1" customHeight="1" x14ac:dyDescent="0.15">
      <c r="A555" s="974"/>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185</v>
      </c>
      <c r="AH555" s="188"/>
      <c r="AI555" s="202"/>
      <c r="AJ555" s="202"/>
      <c r="AK555" s="202"/>
      <c r="AL555" s="203"/>
      <c r="AM555" s="202"/>
      <c r="AN555" s="202"/>
      <c r="AO555" s="202"/>
      <c r="AP555" s="203"/>
      <c r="AQ555" s="217"/>
      <c r="AR555" s="164"/>
      <c r="AS555" s="165" t="s">
        <v>185</v>
      </c>
      <c r="AT555" s="188"/>
      <c r="AU555" s="164"/>
      <c r="AV555" s="164"/>
      <c r="AW555" s="165" t="s">
        <v>175</v>
      </c>
      <c r="AX555" s="166"/>
      <c r="AY555">
        <f>$AY$554</f>
        <v>0</v>
      </c>
    </row>
    <row r="556" spans="1:51" ht="23.25" hidden="1" customHeight="1" x14ac:dyDescent="0.15">
      <c r="A556" s="974"/>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4"/>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4"/>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4"/>
      <c r="B559" s="239"/>
      <c r="C559" s="238"/>
      <c r="D559" s="239"/>
      <c r="E559" s="182" t="s">
        <v>193</v>
      </c>
      <c r="F559" s="183"/>
      <c r="G559" s="184" t="s">
        <v>190</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192</v>
      </c>
      <c r="AF559" s="208"/>
      <c r="AG559" s="208"/>
      <c r="AH559" s="209"/>
      <c r="AI559" s="200" t="s">
        <v>461</v>
      </c>
      <c r="AJ559" s="200"/>
      <c r="AK559" s="200"/>
      <c r="AL559" s="201"/>
      <c r="AM559" s="200" t="s">
        <v>462</v>
      </c>
      <c r="AN559" s="200"/>
      <c r="AO559" s="200"/>
      <c r="AP559" s="201"/>
      <c r="AQ559" s="201" t="s">
        <v>184</v>
      </c>
      <c r="AR559" s="185"/>
      <c r="AS559" s="185"/>
      <c r="AT559" s="186"/>
      <c r="AU559" s="162" t="s">
        <v>133</v>
      </c>
      <c r="AV559" s="162"/>
      <c r="AW559" s="162"/>
      <c r="AX559" s="163"/>
      <c r="AY559">
        <f>COUNTA($G$561)</f>
        <v>0</v>
      </c>
    </row>
    <row r="560" spans="1:51" ht="18.75" hidden="1" customHeight="1" x14ac:dyDescent="0.15">
      <c r="A560" s="974"/>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185</v>
      </c>
      <c r="AH560" s="188"/>
      <c r="AI560" s="202"/>
      <c r="AJ560" s="202"/>
      <c r="AK560" s="202"/>
      <c r="AL560" s="203"/>
      <c r="AM560" s="202"/>
      <c r="AN560" s="202"/>
      <c r="AO560" s="202"/>
      <c r="AP560" s="203"/>
      <c r="AQ560" s="217"/>
      <c r="AR560" s="164"/>
      <c r="AS560" s="165" t="s">
        <v>185</v>
      </c>
      <c r="AT560" s="188"/>
      <c r="AU560" s="164"/>
      <c r="AV560" s="164"/>
      <c r="AW560" s="165" t="s">
        <v>175</v>
      </c>
      <c r="AX560" s="166"/>
      <c r="AY560">
        <f>$AY$559</f>
        <v>0</v>
      </c>
    </row>
    <row r="561" spans="1:51" ht="23.25" hidden="1" customHeight="1" x14ac:dyDescent="0.15">
      <c r="A561" s="974"/>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4"/>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4"/>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4"/>
      <c r="B564" s="239"/>
      <c r="C564" s="238"/>
      <c r="D564" s="239"/>
      <c r="E564" s="182" t="s">
        <v>194</v>
      </c>
      <c r="F564" s="183"/>
      <c r="G564" s="184" t="s">
        <v>191</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192</v>
      </c>
      <c r="AF564" s="208"/>
      <c r="AG564" s="208"/>
      <c r="AH564" s="209"/>
      <c r="AI564" s="200" t="s">
        <v>461</v>
      </c>
      <c r="AJ564" s="200"/>
      <c r="AK564" s="200"/>
      <c r="AL564" s="201"/>
      <c r="AM564" s="200" t="s">
        <v>462</v>
      </c>
      <c r="AN564" s="200"/>
      <c r="AO564" s="200"/>
      <c r="AP564" s="201"/>
      <c r="AQ564" s="201" t="s">
        <v>184</v>
      </c>
      <c r="AR564" s="185"/>
      <c r="AS564" s="185"/>
      <c r="AT564" s="186"/>
      <c r="AU564" s="162" t="s">
        <v>133</v>
      </c>
      <c r="AV564" s="162"/>
      <c r="AW564" s="162"/>
      <c r="AX564" s="163"/>
      <c r="AY564">
        <f>COUNTA($G$566)</f>
        <v>0</v>
      </c>
    </row>
    <row r="565" spans="1:51" ht="18.75" hidden="1" customHeight="1" x14ac:dyDescent="0.15">
      <c r="A565" s="974"/>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185</v>
      </c>
      <c r="AH565" s="188"/>
      <c r="AI565" s="202"/>
      <c r="AJ565" s="202"/>
      <c r="AK565" s="202"/>
      <c r="AL565" s="203"/>
      <c r="AM565" s="202"/>
      <c r="AN565" s="202"/>
      <c r="AO565" s="202"/>
      <c r="AP565" s="203"/>
      <c r="AQ565" s="217"/>
      <c r="AR565" s="164"/>
      <c r="AS565" s="165" t="s">
        <v>185</v>
      </c>
      <c r="AT565" s="188"/>
      <c r="AU565" s="164"/>
      <c r="AV565" s="164"/>
      <c r="AW565" s="165" t="s">
        <v>175</v>
      </c>
      <c r="AX565" s="166"/>
      <c r="AY565">
        <f>$AY$564</f>
        <v>0</v>
      </c>
    </row>
    <row r="566" spans="1:51" ht="23.25" hidden="1" customHeight="1" x14ac:dyDescent="0.15">
      <c r="A566" s="974"/>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4"/>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4"/>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4"/>
      <c r="B569" s="239"/>
      <c r="C569" s="238"/>
      <c r="D569" s="239"/>
      <c r="E569" s="182" t="s">
        <v>194</v>
      </c>
      <c r="F569" s="183"/>
      <c r="G569" s="184" t="s">
        <v>191</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192</v>
      </c>
      <c r="AF569" s="208"/>
      <c r="AG569" s="208"/>
      <c r="AH569" s="209"/>
      <c r="AI569" s="200" t="s">
        <v>461</v>
      </c>
      <c r="AJ569" s="200"/>
      <c r="AK569" s="200"/>
      <c r="AL569" s="201"/>
      <c r="AM569" s="200" t="s">
        <v>462</v>
      </c>
      <c r="AN569" s="200"/>
      <c r="AO569" s="200"/>
      <c r="AP569" s="201"/>
      <c r="AQ569" s="201" t="s">
        <v>184</v>
      </c>
      <c r="AR569" s="185"/>
      <c r="AS569" s="185"/>
      <c r="AT569" s="186"/>
      <c r="AU569" s="162" t="s">
        <v>133</v>
      </c>
      <c r="AV569" s="162"/>
      <c r="AW569" s="162"/>
      <c r="AX569" s="163"/>
      <c r="AY569">
        <f>COUNTA($G$571)</f>
        <v>0</v>
      </c>
    </row>
    <row r="570" spans="1:51" ht="18.75" hidden="1" customHeight="1" x14ac:dyDescent="0.15">
      <c r="A570" s="974"/>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185</v>
      </c>
      <c r="AH570" s="188"/>
      <c r="AI570" s="202"/>
      <c r="AJ570" s="202"/>
      <c r="AK570" s="202"/>
      <c r="AL570" s="203"/>
      <c r="AM570" s="202"/>
      <c r="AN570" s="202"/>
      <c r="AO570" s="202"/>
      <c r="AP570" s="203"/>
      <c r="AQ570" s="217"/>
      <c r="AR570" s="164"/>
      <c r="AS570" s="165" t="s">
        <v>185</v>
      </c>
      <c r="AT570" s="188"/>
      <c r="AU570" s="164"/>
      <c r="AV570" s="164"/>
      <c r="AW570" s="165" t="s">
        <v>175</v>
      </c>
      <c r="AX570" s="166"/>
      <c r="AY570">
        <f>$AY$569</f>
        <v>0</v>
      </c>
    </row>
    <row r="571" spans="1:51" ht="23.25" hidden="1" customHeight="1" x14ac:dyDescent="0.15">
      <c r="A571" s="974"/>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4"/>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4"/>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4"/>
      <c r="B574" s="239"/>
      <c r="C574" s="238"/>
      <c r="D574" s="239"/>
      <c r="E574" s="182" t="s">
        <v>194</v>
      </c>
      <c r="F574" s="183"/>
      <c r="G574" s="184" t="s">
        <v>191</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192</v>
      </c>
      <c r="AF574" s="208"/>
      <c r="AG574" s="208"/>
      <c r="AH574" s="209"/>
      <c r="AI574" s="200" t="s">
        <v>461</v>
      </c>
      <c r="AJ574" s="200"/>
      <c r="AK574" s="200"/>
      <c r="AL574" s="201"/>
      <c r="AM574" s="200" t="s">
        <v>462</v>
      </c>
      <c r="AN574" s="200"/>
      <c r="AO574" s="200"/>
      <c r="AP574" s="201"/>
      <c r="AQ574" s="201" t="s">
        <v>184</v>
      </c>
      <c r="AR574" s="185"/>
      <c r="AS574" s="185"/>
      <c r="AT574" s="186"/>
      <c r="AU574" s="162" t="s">
        <v>133</v>
      </c>
      <c r="AV574" s="162"/>
      <c r="AW574" s="162"/>
      <c r="AX574" s="163"/>
      <c r="AY574">
        <f>COUNTA($G$576)</f>
        <v>0</v>
      </c>
    </row>
    <row r="575" spans="1:51" ht="18.75" hidden="1" customHeight="1" x14ac:dyDescent="0.15">
      <c r="A575" s="974"/>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185</v>
      </c>
      <c r="AH575" s="188"/>
      <c r="AI575" s="202"/>
      <c r="AJ575" s="202"/>
      <c r="AK575" s="202"/>
      <c r="AL575" s="203"/>
      <c r="AM575" s="202"/>
      <c r="AN575" s="202"/>
      <c r="AO575" s="202"/>
      <c r="AP575" s="203"/>
      <c r="AQ575" s="217"/>
      <c r="AR575" s="164"/>
      <c r="AS575" s="165" t="s">
        <v>185</v>
      </c>
      <c r="AT575" s="188"/>
      <c r="AU575" s="164"/>
      <c r="AV575" s="164"/>
      <c r="AW575" s="165" t="s">
        <v>175</v>
      </c>
      <c r="AX575" s="166"/>
      <c r="AY575">
        <f>$AY$574</f>
        <v>0</v>
      </c>
    </row>
    <row r="576" spans="1:51" ht="23.25" hidden="1" customHeight="1" x14ac:dyDescent="0.15">
      <c r="A576" s="974"/>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4"/>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4"/>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4"/>
      <c r="B579" s="239"/>
      <c r="C579" s="238"/>
      <c r="D579" s="239"/>
      <c r="E579" s="182" t="s">
        <v>194</v>
      </c>
      <c r="F579" s="183"/>
      <c r="G579" s="184" t="s">
        <v>191</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192</v>
      </c>
      <c r="AF579" s="208"/>
      <c r="AG579" s="208"/>
      <c r="AH579" s="209"/>
      <c r="AI579" s="200" t="s">
        <v>461</v>
      </c>
      <c r="AJ579" s="200"/>
      <c r="AK579" s="200"/>
      <c r="AL579" s="201"/>
      <c r="AM579" s="200" t="s">
        <v>462</v>
      </c>
      <c r="AN579" s="200"/>
      <c r="AO579" s="200"/>
      <c r="AP579" s="201"/>
      <c r="AQ579" s="201" t="s">
        <v>184</v>
      </c>
      <c r="AR579" s="185"/>
      <c r="AS579" s="185"/>
      <c r="AT579" s="186"/>
      <c r="AU579" s="162" t="s">
        <v>133</v>
      </c>
      <c r="AV579" s="162"/>
      <c r="AW579" s="162"/>
      <c r="AX579" s="163"/>
      <c r="AY579">
        <f>COUNTA($G$581)</f>
        <v>0</v>
      </c>
    </row>
    <row r="580" spans="1:51" ht="18.75" hidden="1" customHeight="1" x14ac:dyDescent="0.15">
      <c r="A580" s="974"/>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185</v>
      </c>
      <c r="AH580" s="188"/>
      <c r="AI580" s="202"/>
      <c r="AJ580" s="202"/>
      <c r="AK580" s="202"/>
      <c r="AL580" s="203"/>
      <c r="AM580" s="202"/>
      <c r="AN580" s="202"/>
      <c r="AO580" s="202"/>
      <c r="AP580" s="203"/>
      <c r="AQ580" s="217"/>
      <c r="AR580" s="164"/>
      <c r="AS580" s="165" t="s">
        <v>185</v>
      </c>
      <c r="AT580" s="188"/>
      <c r="AU580" s="164"/>
      <c r="AV580" s="164"/>
      <c r="AW580" s="165" t="s">
        <v>175</v>
      </c>
      <c r="AX580" s="166"/>
      <c r="AY580">
        <f>$AY$579</f>
        <v>0</v>
      </c>
    </row>
    <row r="581" spans="1:51" ht="23.25" hidden="1" customHeight="1" x14ac:dyDescent="0.15">
      <c r="A581" s="974"/>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4"/>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4"/>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4"/>
      <c r="B584" s="239"/>
      <c r="C584" s="238"/>
      <c r="D584" s="239"/>
      <c r="E584" s="182" t="s">
        <v>194</v>
      </c>
      <c r="F584" s="183"/>
      <c r="G584" s="184" t="s">
        <v>191</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192</v>
      </c>
      <c r="AF584" s="208"/>
      <c r="AG584" s="208"/>
      <c r="AH584" s="209"/>
      <c r="AI584" s="200" t="s">
        <v>461</v>
      </c>
      <c r="AJ584" s="200"/>
      <c r="AK584" s="200"/>
      <c r="AL584" s="201"/>
      <c r="AM584" s="200" t="s">
        <v>462</v>
      </c>
      <c r="AN584" s="200"/>
      <c r="AO584" s="200"/>
      <c r="AP584" s="201"/>
      <c r="AQ584" s="201" t="s">
        <v>184</v>
      </c>
      <c r="AR584" s="185"/>
      <c r="AS584" s="185"/>
      <c r="AT584" s="186"/>
      <c r="AU584" s="162" t="s">
        <v>133</v>
      </c>
      <c r="AV584" s="162"/>
      <c r="AW584" s="162"/>
      <c r="AX584" s="163"/>
      <c r="AY584">
        <f>COUNTA($G$586)</f>
        <v>0</v>
      </c>
    </row>
    <row r="585" spans="1:51" ht="18.75" hidden="1" customHeight="1" x14ac:dyDescent="0.15">
      <c r="A585" s="974"/>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185</v>
      </c>
      <c r="AH585" s="188"/>
      <c r="AI585" s="202"/>
      <c r="AJ585" s="202"/>
      <c r="AK585" s="202"/>
      <c r="AL585" s="203"/>
      <c r="AM585" s="202"/>
      <c r="AN585" s="202"/>
      <c r="AO585" s="202"/>
      <c r="AP585" s="203"/>
      <c r="AQ585" s="217"/>
      <c r="AR585" s="164"/>
      <c r="AS585" s="165" t="s">
        <v>185</v>
      </c>
      <c r="AT585" s="188"/>
      <c r="AU585" s="164"/>
      <c r="AV585" s="164"/>
      <c r="AW585" s="165" t="s">
        <v>175</v>
      </c>
      <c r="AX585" s="166"/>
      <c r="AY585">
        <f>$AY$584</f>
        <v>0</v>
      </c>
    </row>
    <row r="586" spans="1:51" ht="23.25" hidden="1" customHeight="1" x14ac:dyDescent="0.15">
      <c r="A586" s="974"/>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4"/>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4"/>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4"/>
      <c r="B589" s="239"/>
      <c r="C589" s="238"/>
      <c r="D589" s="239"/>
      <c r="E589" s="173" t="s">
        <v>326</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4"/>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4"/>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4"/>
      <c r="B592" s="239"/>
      <c r="C592" s="238"/>
      <c r="D592" s="239"/>
      <c r="E592" s="225" t="s">
        <v>320</v>
      </c>
      <c r="F592" s="226"/>
      <c r="G592" s="227" t="s">
        <v>204</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4"/>
      <c r="B593" s="239"/>
      <c r="C593" s="238"/>
      <c r="D593" s="239"/>
      <c r="E593" s="182" t="s">
        <v>193</v>
      </c>
      <c r="F593" s="183"/>
      <c r="G593" s="184" t="s">
        <v>190</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192</v>
      </c>
      <c r="AF593" s="208"/>
      <c r="AG593" s="208"/>
      <c r="AH593" s="209"/>
      <c r="AI593" s="200" t="s">
        <v>461</v>
      </c>
      <c r="AJ593" s="200"/>
      <c r="AK593" s="200"/>
      <c r="AL593" s="201"/>
      <c r="AM593" s="200" t="s">
        <v>462</v>
      </c>
      <c r="AN593" s="200"/>
      <c r="AO593" s="200"/>
      <c r="AP593" s="201"/>
      <c r="AQ593" s="201" t="s">
        <v>184</v>
      </c>
      <c r="AR593" s="185"/>
      <c r="AS593" s="185"/>
      <c r="AT593" s="186"/>
      <c r="AU593" s="162" t="s">
        <v>133</v>
      </c>
      <c r="AV593" s="162"/>
      <c r="AW593" s="162"/>
      <c r="AX593" s="163"/>
      <c r="AY593">
        <f>COUNTA($G$595)</f>
        <v>0</v>
      </c>
    </row>
    <row r="594" spans="1:51" ht="18.75" hidden="1" customHeight="1" x14ac:dyDescent="0.15">
      <c r="A594" s="974"/>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185</v>
      </c>
      <c r="AH594" s="188"/>
      <c r="AI594" s="202"/>
      <c r="AJ594" s="202"/>
      <c r="AK594" s="202"/>
      <c r="AL594" s="203"/>
      <c r="AM594" s="202"/>
      <c r="AN594" s="202"/>
      <c r="AO594" s="202"/>
      <c r="AP594" s="203"/>
      <c r="AQ594" s="217"/>
      <c r="AR594" s="164"/>
      <c r="AS594" s="165" t="s">
        <v>185</v>
      </c>
      <c r="AT594" s="188"/>
      <c r="AU594" s="164"/>
      <c r="AV594" s="164"/>
      <c r="AW594" s="165" t="s">
        <v>175</v>
      </c>
      <c r="AX594" s="166"/>
      <c r="AY594">
        <f>$AY$593</f>
        <v>0</v>
      </c>
    </row>
    <row r="595" spans="1:51" ht="23.25" hidden="1" customHeight="1" x14ac:dyDescent="0.15">
      <c r="A595" s="974"/>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4"/>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4"/>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4"/>
      <c r="B598" s="239"/>
      <c r="C598" s="238"/>
      <c r="D598" s="239"/>
      <c r="E598" s="182" t="s">
        <v>193</v>
      </c>
      <c r="F598" s="183"/>
      <c r="G598" s="184" t="s">
        <v>190</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192</v>
      </c>
      <c r="AF598" s="208"/>
      <c r="AG598" s="208"/>
      <c r="AH598" s="209"/>
      <c r="AI598" s="200" t="s">
        <v>461</v>
      </c>
      <c r="AJ598" s="200"/>
      <c r="AK598" s="200"/>
      <c r="AL598" s="201"/>
      <c r="AM598" s="200" t="s">
        <v>462</v>
      </c>
      <c r="AN598" s="200"/>
      <c r="AO598" s="200"/>
      <c r="AP598" s="201"/>
      <c r="AQ598" s="201" t="s">
        <v>184</v>
      </c>
      <c r="AR598" s="185"/>
      <c r="AS598" s="185"/>
      <c r="AT598" s="186"/>
      <c r="AU598" s="162" t="s">
        <v>133</v>
      </c>
      <c r="AV598" s="162"/>
      <c r="AW598" s="162"/>
      <c r="AX598" s="163"/>
      <c r="AY598">
        <f>COUNTA($G$600)</f>
        <v>0</v>
      </c>
    </row>
    <row r="599" spans="1:51" ht="18.75" hidden="1" customHeight="1" x14ac:dyDescent="0.15">
      <c r="A599" s="974"/>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185</v>
      </c>
      <c r="AH599" s="188"/>
      <c r="AI599" s="202"/>
      <c r="AJ599" s="202"/>
      <c r="AK599" s="202"/>
      <c r="AL599" s="203"/>
      <c r="AM599" s="202"/>
      <c r="AN599" s="202"/>
      <c r="AO599" s="202"/>
      <c r="AP599" s="203"/>
      <c r="AQ599" s="217"/>
      <c r="AR599" s="164"/>
      <c r="AS599" s="165" t="s">
        <v>185</v>
      </c>
      <c r="AT599" s="188"/>
      <c r="AU599" s="164"/>
      <c r="AV599" s="164"/>
      <c r="AW599" s="165" t="s">
        <v>175</v>
      </c>
      <c r="AX599" s="166"/>
      <c r="AY599">
        <f>$AY$598</f>
        <v>0</v>
      </c>
    </row>
    <row r="600" spans="1:51" ht="23.25" hidden="1" customHeight="1" x14ac:dyDescent="0.15">
      <c r="A600" s="974"/>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4"/>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4"/>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4"/>
      <c r="B603" s="239"/>
      <c r="C603" s="238"/>
      <c r="D603" s="239"/>
      <c r="E603" s="182" t="s">
        <v>193</v>
      </c>
      <c r="F603" s="183"/>
      <c r="G603" s="184" t="s">
        <v>190</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192</v>
      </c>
      <c r="AF603" s="208"/>
      <c r="AG603" s="208"/>
      <c r="AH603" s="209"/>
      <c r="AI603" s="200" t="s">
        <v>461</v>
      </c>
      <c r="AJ603" s="200"/>
      <c r="AK603" s="200"/>
      <c r="AL603" s="201"/>
      <c r="AM603" s="200" t="s">
        <v>462</v>
      </c>
      <c r="AN603" s="200"/>
      <c r="AO603" s="200"/>
      <c r="AP603" s="201"/>
      <c r="AQ603" s="201" t="s">
        <v>184</v>
      </c>
      <c r="AR603" s="185"/>
      <c r="AS603" s="185"/>
      <c r="AT603" s="186"/>
      <c r="AU603" s="162" t="s">
        <v>133</v>
      </c>
      <c r="AV603" s="162"/>
      <c r="AW603" s="162"/>
      <c r="AX603" s="163"/>
      <c r="AY603">
        <f>COUNTA($G$605)</f>
        <v>0</v>
      </c>
    </row>
    <row r="604" spans="1:51" ht="18.75" hidden="1" customHeight="1" x14ac:dyDescent="0.15">
      <c r="A604" s="974"/>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185</v>
      </c>
      <c r="AH604" s="188"/>
      <c r="AI604" s="202"/>
      <c r="AJ604" s="202"/>
      <c r="AK604" s="202"/>
      <c r="AL604" s="203"/>
      <c r="AM604" s="202"/>
      <c r="AN604" s="202"/>
      <c r="AO604" s="202"/>
      <c r="AP604" s="203"/>
      <c r="AQ604" s="217"/>
      <c r="AR604" s="164"/>
      <c r="AS604" s="165" t="s">
        <v>185</v>
      </c>
      <c r="AT604" s="188"/>
      <c r="AU604" s="164"/>
      <c r="AV604" s="164"/>
      <c r="AW604" s="165" t="s">
        <v>175</v>
      </c>
      <c r="AX604" s="166"/>
      <c r="AY604">
        <f>$AY$603</f>
        <v>0</v>
      </c>
    </row>
    <row r="605" spans="1:51" ht="23.25" hidden="1" customHeight="1" x14ac:dyDescent="0.15">
      <c r="A605" s="974"/>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4"/>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4"/>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4"/>
      <c r="B608" s="239"/>
      <c r="C608" s="238"/>
      <c r="D608" s="239"/>
      <c r="E608" s="182" t="s">
        <v>193</v>
      </c>
      <c r="F608" s="183"/>
      <c r="G608" s="184" t="s">
        <v>190</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192</v>
      </c>
      <c r="AF608" s="208"/>
      <c r="AG608" s="208"/>
      <c r="AH608" s="209"/>
      <c r="AI608" s="200" t="s">
        <v>461</v>
      </c>
      <c r="AJ608" s="200"/>
      <c r="AK608" s="200"/>
      <c r="AL608" s="201"/>
      <c r="AM608" s="200" t="s">
        <v>462</v>
      </c>
      <c r="AN608" s="200"/>
      <c r="AO608" s="200"/>
      <c r="AP608" s="201"/>
      <c r="AQ608" s="201" t="s">
        <v>184</v>
      </c>
      <c r="AR608" s="185"/>
      <c r="AS608" s="185"/>
      <c r="AT608" s="186"/>
      <c r="AU608" s="162" t="s">
        <v>133</v>
      </c>
      <c r="AV608" s="162"/>
      <c r="AW608" s="162"/>
      <c r="AX608" s="163"/>
      <c r="AY608">
        <f>COUNTA($G$610)</f>
        <v>0</v>
      </c>
    </row>
    <row r="609" spans="1:51" ht="18.75" hidden="1" customHeight="1" x14ac:dyDescent="0.15">
      <c r="A609" s="974"/>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185</v>
      </c>
      <c r="AH609" s="188"/>
      <c r="AI609" s="202"/>
      <c r="AJ609" s="202"/>
      <c r="AK609" s="202"/>
      <c r="AL609" s="203"/>
      <c r="AM609" s="202"/>
      <c r="AN609" s="202"/>
      <c r="AO609" s="202"/>
      <c r="AP609" s="203"/>
      <c r="AQ609" s="217"/>
      <c r="AR609" s="164"/>
      <c r="AS609" s="165" t="s">
        <v>185</v>
      </c>
      <c r="AT609" s="188"/>
      <c r="AU609" s="164"/>
      <c r="AV609" s="164"/>
      <c r="AW609" s="165" t="s">
        <v>175</v>
      </c>
      <c r="AX609" s="166"/>
      <c r="AY609">
        <f>$AY$608</f>
        <v>0</v>
      </c>
    </row>
    <row r="610" spans="1:51" ht="23.25" hidden="1" customHeight="1" x14ac:dyDescent="0.15">
      <c r="A610" s="974"/>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4"/>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4"/>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4"/>
      <c r="B613" s="239"/>
      <c r="C613" s="238"/>
      <c r="D613" s="239"/>
      <c r="E613" s="182" t="s">
        <v>193</v>
      </c>
      <c r="F613" s="183"/>
      <c r="G613" s="184" t="s">
        <v>190</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192</v>
      </c>
      <c r="AF613" s="208"/>
      <c r="AG613" s="208"/>
      <c r="AH613" s="209"/>
      <c r="AI613" s="200" t="s">
        <v>461</v>
      </c>
      <c r="AJ613" s="200"/>
      <c r="AK613" s="200"/>
      <c r="AL613" s="201"/>
      <c r="AM613" s="200" t="s">
        <v>462</v>
      </c>
      <c r="AN613" s="200"/>
      <c r="AO613" s="200"/>
      <c r="AP613" s="201"/>
      <c r="AQ613" s="201" t="s">
        <v>184</v>
      </c>
      <c r="AR613" s="185"/>
      <c r="AS613" s="185"/>
      <c r="AT613" s="186"/>
      <c r="AU613" s="162" t="s">
        <v>133</v>
      </c>
      <c r="AV613" s="162"/>
      <c r="AW613" s="162"/>
      <c r="AX613" s="163"/>
      <c r="AY613">
        <f>COUNTA($G$615)</f>
        <v>0</v>
      </c>
    </row>
    <row r="614" spans="1:51" ht="18.75" hidden="1" customHeight="1" x14ac:dyDescent="0.15">
      <c r="A614" s="974"/>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185</v>
      </c>
      <c r="AH614" s="188"/>
      <c r="AI614" s="202"/>
      <c r="AJ614" s="202"/>
      <c r="AK614" s="202"/>
      <c r="AL614" s="203"/>
      <c r="AM614" s="202"/>
      <c r="AN614" s="202"/>
      <c r="AO614" s="202"/>
      <c r="AP614" s="203"/>
      <c r="AQ614" s="217"/>
      <c r="AR614" s="164"/>
      <c r="AS614" s="165" t="s">
        <v>185</v>
      </c>
      <c r="AT614" s="188"/>
      <c r="AU614" s="164"/>
      <c r="AV614" s="164"/>
      <c r="AW614" s="165" t="s">
        <v>175</v>
      </c>
      <c r="AX614" s="166"/>
      <c r="AY614">
        <f>$AY$613</f>
        <v>0</v>
      </c>
    </row>
    <row r="615" spans="1:51" ht="23.25" hidden="1" customHeight="1" x14ac:dyDescent="0.15">
      <c r="A615" s="974"/>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4"/>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4"/>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4"/>
      <c r="B618" s="239"/>
      <c r="C618" s="238"/>
      <c r="D618" s="239"/>
      <c r="E618" s="182" t="s">
        <v>194</v>
      </c>
      <c r="F618" s="183"/>
      <c r="G618" s="184" t="s">
        <v>191</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192</v>
      </c>
      <c r="AF618" s="208"/>
      <c r="AG618" s="208"/>
      <c r="AH618" s="209"/>
      <c r="AI618" s="200" t="s">
        <v>461</v>
      </c>
      <c r="AJ618" s="200"/>
      <c r="AK618" s="200"/>
      <c r="AL618" s="201"/>
      <c r="AM618" s="200" t="s">
        <v>462</v>
      </c>
      <c r="AN618" s="200"/>
      <c r="AO618" s="200"/>
      <c r="AP618" s="201"/>
      <c r="AQ618" s="201" t="s">
        <v>184</v>
      </c>
      <c r="AR618" s="185"/>
      <c r="AS618" s="185"/>
      <c r="AT618" s="186"/>
      <c r="AU618" s="162" t="s">
        <v>133</v>
      </c>
      <c r="AV618" s="162"/>
      <c r="AW618" s="162"/>
      <c r="AX618" s="163"/>
      <c r="AY618">
        <f>COUNTA($G$620)</f>
        <v>0</v>
      </c>
    </row>
    <row r="619" spans="1:51" ht="18.75" hidden="1" customHeight="1" x14ac:dyDescent="0.15">
      <c r="A619" s="974"/>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185</v>
      </c>
      <c r="AH619" s="188"/>
      <c r="AI619" s="202"/>
      <c r="AJ619" s="202"/>
      <c r="AK619" s="202"/>
      <c r="AL619" s="203"/>
      <c r="AM619" s="202"/>
      <c r="AN619" s="202"/>
      <c r="AO619" s="202"/>
      <c r="AP619" s="203"/>
      <c r="AQ619" s="217"/>
      <c r="AR619" s="164"/>
      <c r="AS619" s="165" t="s">
        <v>185</v>
      </c>
      <c r="AT619" s="188"/>
      <c r="AU619" s="164"/>
      <c r="AV619" s="164"/>
      <c r="AW619" s="165" t="s">
        <v>175</v>
      </c>
      <c r="AX619" s="166"/>
      <c r="AY619">
        <f>$AY$618</f>
        <v>0</v>
      </c>
    </row>
    <row r="620" spans="1:51" ht="23.25" hidden="1" customHeight="1" x14ac:dyDescent="0.15">
      <c r="A620" s="974"/>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4"/>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4"/>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4"/>
      <c r="B623" s="239"/>
      <c r="C623" s="238"/>
      <c r="D623" s="239"/>
      <c r="E623" s="182" t="s">
        <v>194</v>
      </c>
      <c r="F623" s="183"/>
      <c r="G623" s="184" t="s">
        <v>191</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192</v>
      </c>
      <c r="AF623" s="208"/>
      <c r="AG623" s="208"/>
      <c r="AH623" s="209"/>
      <c r="AI623" s="200" t="s">
        <v>461</v>
      </c>
      <c r="AJ623" s="200"/>
      <c r="AK623" s="200"/>
      <c r="AL623" s="201"/>
      <c r="AM623" s="200" t="s">
        <v>462</v>
      </c>
      <c r="AN623" s="200"/>
      <c r="AO623" s="200"/>
      <c r="AP623" s="201"/>
      <c r="AQ623" s="201" t="s">
        <v>184</v>
      </c>
      <c r="AR623" s="185"/>
      <c r="AS623" s="185"/>
      <c r="AT623" s="186"/>
      <c r="AU623" s="162" t="s">
        <v>133</v>
      </c>
      <c r="AV623" s="162"/>
      <c r="AW623" s="162"/>
      <c r="AX623" s="163"/>
      <c r="AY623">
        <f>COUNTA($G$625)</f>
        <v>0</v>
      </c>
    </row>
    <row r="624" spans="1:51" ht="18.75" hidden="1" customHeight="1" x14ac:dyDescent="0.15">
      <c r="A624" s="974"/>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185</v>
      </c>
      <c r="AH624" s="188"/>
      <c r="AI624" s="202"/>
      <c r="AJ624" s="202"/>
      <c r="AK624" s="202"/>
      <c r="AL624" s="203"/>
      <c r="AM624" s="202"/>
      <c r="AN624" s="202"/>
      <c r="AO624" s="202"/>
      <c r="AP624" s="203"/>
      <c r="AQ624" s="217"/>
      <c r="AR624" s="164"/>
      <c r="AS624" s="165" t="s">
        <v>185</v>
      </c>
      <c r="AT624" s="188"/>
      <c r="AU624" s="164"/>
      <c r="AV624" s="164"/>
      <c r="AW624" s="165" t="s">
        <v>175</v>
      </c>
      <c r="AX624" s="166"/>
      <c r="AY624">
        <f>$AY$623</f>
        <v>0</v>
      </c>
    </row>
    <row r="625" spans="1:51" ht="23.25" hidden="1" customHeight="1" x14ac:dyDescent="0.15">
      <c r="A625" s="974"/>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4"/>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4"/>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4"/>
      <c r="B628" s="239"/>
      <c r="C628" s="238"/>
      <c r="D628" s="239"/>
      <c r="E628" s="182" t="s">
        <v>194</v>
      </c>
      <c r="F628" s="183"/>
      <c r="G628" s="184" t="s">
        <v>191</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192</v>
      </c>
      <c r="AF628" s="208"/>
      <c r="AG628" s="208"/>
      <c r="AH628" s="209"/>
      <c r="AI628" s="200" t="s">
        <v>461</v>
      </c>
      <c r="AJ628" s="200"/>
      <c r="AK628" s="200"/>
      <c r="AL628" s="201"/>
      <c r="AM628" s="200" t="s">
        <v>462</v>
      </c>
      <c r="AN628" s="200"/>
      <c r="AO628" s="200"/>
      <c r="AP628" s="201"/>
      <c r="AQ628" s="201" t="s">
        <v>184</v>
      </c>
      <c r="AR628" s="185"/>
      <c r="AS628" s="185"/>
      <c r="AT628" s="186"/>
      <c r="AU628" s="162" t="s">
        <v>133</v>
      </c>
      <c r="AV628" s="162"/>
      <c r="AW628" s="162"/>
      <c r="AX628" s="163"/>
      <c r="AY628">
        <f>COUNTA($G$630)</f>
        <v>0</v>
      </c>
    </row>
    <row r="629" spans="1:51" ht="18.75" hidden="1" customHeight="1" x14ac:dyDescent="0.15">
      <c r="A629" s="974"/>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185</v>
      </c>
      <c r="AH629" s="188"/>
      <c r="AI629" s="202"/>
      <c r="AJ629" s="202"/>
      <c r="AK629" s="202"/>
      <c r="AL629" s="203"/>
      <c r="AM629" s="202"/>
      <c r="AN629" s="202"/>
      <c r="AO629" s="202"/>
      <c r="AP629" s="203"/>
      <c r="AQ629" s="217"/>
      <c r="AR629" s="164"/>
      <c r="AS629" s="165" t="s">
        <v>185</v>
      </c>
      <c r="AT629" s="188"/>
      <c r="AU629" s="164"/>
      <c r="AV629" s="164"/>
      <c r="AW629" s="165" t="s">
        <v>175</v>
      </c>
      <c r="AX629" s="166"/>
      <c r="AY629">
        <f>$AY$628</f>
        <v>0</v>
      </c>
    </row>
    <row r="630" spans="1:51" ht="23.25" hidden="1" customHeight="1" x14ac:dyDescent="0.15">
      <c r="A630" s="974"/>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4"/>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4"/>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4"/>
      <c r="B633" s="239"/>
      <c r="C633" s="238"/>
      <c r="D633" s="239"/>
      <c r="E633" s="182" t="s">
        <v>194</v>
      </c>
      <c r="F633" s="183"/>
      <c r="G633" s="184" t="s">
        <v>191</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192</v>
      </c>
      <c r="AF633" s="208"/>
      <c r="AG633" s="208"/>
      <c r="AH633" s="209"/>
      <c r="AI633" s="200" t="s">
        <v>461</v>
      </c>
      <c r="AJ633" s="200"/>
      <c r="AK633" s="200"/>
      <c r="AL633" s="201"/>
      <c r="AM633" s="200" t="s">
        <v>462</v>
      </c>
      <c r="AN633" s="200"/>
      <c r="AO633" s="200"/>
      <c r="AP633" s="201"/>
      <c r="AQ633" s="201" t="s">
        <v>184</v>
      </c>
      <c r="AR633" s="185"/>
      <c r="AS633" s="185"/>
      <c r="AT633" s="186"/>
      <c r="AU633" s="162" t="s">
        <v>133</v>
      </c>
      <c r="AV633" s="162"/>
      <c r="AW633" s="162"/>
      <c r="AX633" s="163"/>
      <c r="AY633">
        <f>COUNTA($G$635)</f>
        <v>0</v>
      </c>
    </row>
    <row r="634" spans="1:51" ht="18.75" hidden="1" customHeight="1" x14ac:dyDescent="0.15">
      <c r="A634" s="974"/>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185</v>
      </c>
      <c r="AH634" s="188"/>
      <c r="AI634" s="202"/>
      <c r="AJ634" s="202"/>
      <c r="AK634" s="202"/>
      <c r="AL634" s="203"/>
      <c r="AM634" s="202"/>
      <c r="AN634" s="202"/>
      <c r="AO634" s="202"/>
      <c r="AP634" s="203"/>
      <c r="AQ634" s="217"/>
      <c r="AR634" s="164"/>
      <c r="AS634" s="165" t="s">
        <v>185</v>
      </c>
      <c r="AT634" s="188"/>
      <c r="AU634" s="164"/>
      <c r="AV634" s="164"/>
      <c r="AW634" s="165" t="s">
        <v>175</v>
      </c>
      <c r="AX634" s="166"/>
      <c r="AY634">
        <f>$AY$633</f>
        <v>0</v>
      </c>
    </row>
    <row r="635" spans="1:51" ht="23.25" hidden="1" customHeight="1" x14ac:dyDescent="0.15">
      <c r="A635" s="974"/>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4"/>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4"/>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4"/>
      <c r="B638" s="239"/>
      <c r="C638" s="238"/>
      <c r="D638" s="239"/>
      <c r="E638" s="182" t="s">
        <v>194</v>
      </c>
      <c r="F638" s="183"/>
      <c r="G638" s="184" t="s">
        <v>191</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192</v>
      </c>
      <c r="AF638" s="208"/>
      <c r="AG638" s="208"/>
      <c r="AH638" s="209"/>
      <c r="AI638" s="200" t="s">
        <v>461</v>
      </c>
      <c r="AJ638" s="200"/>
      <c r="AK638" s="200"/>
      <c r="AL638" s="201"/>
      <c r="AM638" s="200" t="s">
        <v>462</v>
      </c>
      <c r="AN638" s="200"/>
      <c r="AO638" s="200"/>
      <c r="AP638" s="201"/>
      <c r="AQ638" s="201" t="s">
        <v>184</v>
      </c>
      <c r="AR638" s="185"/>
      <c r="AS638" s="185"/>
      <c r="AT638" s="186"/>
      <c r="AU638" s="162" t="s">
        <v>133</v>
      </c>
      <c r="AV638" s="162"/>
      <c r="AW638" s="162"/>
      <c r="AX638" s="163"/>
      <c r="AY638">
        <f>COUNTA($G$640)</f>
        <v>0</v>
      </c>
    </row>
    <row r="639" spans="1:51" ht="18.75" hidden="1" customHeight="1" x14ac:dyDescent="0.15">
      <c r="A639" s="974"/>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185</v>
      </c>
      <c r="AH639" s="188"/>
      <c r="AI639" s="202"/>
      <c r="AJ639" s="202"/>
      <c r="AK639" s="202"/>
      <c r="AL639" s="203"/>
      <c r="AM639" s="202"/>
      <c r="AN639" s="202"/>
      <c r="AO639" s="202"/>
      <c r="AP639" s="203"/>
      <c r="AQ639" s="217"/>
      <c r="AR639" s="164"/>
      <c r="AS639" s="165" t="s">
        <v>185</v>
      </c>
      <c r="AT639" s="188"/>
      <c r="AU639" s="164"/>
      <c r="AV639" s="164"/>
      <c r="AW639" s="165" t="s">
        <v>175</v>
      </c>
      <c r="AX639" s="166"/>
      <c r="AY639">
        <f>$AY$638</f>
        <v>0</v>
      </c>
    </row>
    <row r="640" spans="1:51" ht="23.25" hidden="1" customHeight="1" x14ac:dyDescent="0.15">
      <c r="A640" s="974"/>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4"/>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4"/>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4"/>
      <c r="B643" s="239"/>
      <c r="C643" s="238"/>
      <c r="D643" s="239"/>
      <c r="E643" s="173" t="s">
        <v>326</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4"/>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4"/>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4"/>
      <c r="B646" s="239"/>
      <c r="C646" s="238"/>
      <c r="D646" s="239"/>
      <c r="E646" s="225" t="s">
        <v>321</v>
      </c>
      <c r="F646" s="226"/>
      <c r="G646" s="227" t="s">
        <v>204</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4"/>
      <c r="B647" s="239"/>
      <c r="C647" s="238"/>
      <c r="D647" s="239"/>
      <c r="E647" s="182" t="s">
        <v>193</v>
      </c>
      <c r="F647" s="183"/>
      <c r="G647" s="184" t="s">
        <v>190</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192</v>
      </c>
      <c r="AF647" s="208"/>
      <c r="AG647" s="208"/>
      <c r="AH647" s="209"/>
      <c r="AI647" s="200" t="s">
        <v>461</v>
      </c>
      <c r="AJ647" s="200"/>
      <c r="AK647" s="200"/>
      <c r="AL647" s="201"/>
      <c r="AM647" s="200" t="s">
        <v>462</v>
      </c>
      <c r="AN647" s="200"/>
      <c r="AO647" s="200"/>
      <c r="AP647" s="201"/>
      <c r="AQ647" s="201" t="s">
        <v>184</v>
      </c>
      <c r="AR647" s="185"/>
      <c r="AS647" s="185"/>
      <c r="AT647" s="186"/>
      <c r="AU647" s="162" t="s">
        <v>133</v>
      </c>
      <c r="AV647" s="162"/>
      <c r="AW647" s="162"/>
      <c r="AX647" s="163"/>
      <c r="AY647">
        <f>COUNTA($G$649)</f>
        <v>0</v>
      </c>
    </row>
    <row r="648" spans="1:51" ht="18.75" hidden="1" customHeight="1" x14ac:dyDescent="0.15">
      <c r="A648" s="974"/>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185</v>
      </c>
      <c r="AH648" s="188"/>
      <c r="AI648" s="202"/>
      <c r="AJ648" s="202"/>
      <c r="AK648" s="202"/>
      <c r="AL648" s="203"/>
      <c r="AM648" s="202"/>
      <c r="AN648" s="202"/>
      <c r="AO648" s="202"/>
      <c r="AP648" s="203"/>
      <c r="AQ648" s="217"/>
      <c r="AR648" s="164"/>
      <c r="AS648" s="165" t="s">
        <v>185</v>
      </c>
      <c r="AT648" s="188"/>
      <c r="AU648" s="164"/>
      <c r="AV648" s="164"/>
      <c r="AW648" s="165" t="s">
        <v>175</v>
      </c>
      <c r="AX648" s="166"/>
      <c r="AY648">
        <f>$AY$647</f>
        <v>0</v>
      </c>
    </row>
    <row r="649" spans="1:51" ht="23.25" hidden="1" customHeight="1" x14ac:dyDescent="0.15">
      <c r="A649" s="974"/>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4"/>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4"/>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4"/>
      <c r="B652" s="239"/>
      <c r="C652" s="238"/>
      <c r="D652" s="239"/>
      <c r="E652" s="182" t="s">
        <v>193</v>
      </c>
      <c r="F652" s="183"/>
      <c r="G652" s="184" t="s">
        <v>190</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192</v>
      </c>
      <c r="AF652" s="208"/>
      <c r="AG652" s="208"/>
      <c r="AH652" s="209"/>
      <c r="AI652" s="200" t="s">
        <v>461</v>
      </c>
      <c r="AJ652" s="200"/>
      <c r="AK652" s="200"/>
      <c r="AL652" s="201"/>
      <c r="AM652" s="200" t="s">
        <v>462</v>
      </c>
      <c r="AN652" s="200"/>
      <c r="AO652" s="200"/>
      <c r="AP652" s="201"/>
      <c r="AQ652" s="201" t="s">
        <v>184</v>
      </c>
      <c r="AR652" s="185"/>
      <c r="AS652" s="185"/>
      <c r="AT652" s="186"/>
      <c r="AU652" s="162" t="s">
        <v>133</v>
      </c>
      <c r="AV652" s="162"/>
      <c r="AW652" s="162"/>
      <c r="AX652" s="163"/>
      <c r="AY652">
        <f>COUNTA($G$654)</f>
        <v>0</v>
      </c>
    </row>
    <row r="653" spans="1:51" ht="18.75" hidden="1" customHeight="1" x14ac:dyDescent="0.15">
      <c r="A653" s="974"/>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185</v>
      </c>
      <c r="AH653" s="188"/>
      <c r="AI653" s="202"/>
      <c r="AJ653" s="202"/>
      <c r="AK653" s="202"/>
      <c r="AL653" s="203"/>
      <c r="AM653" s="202"/>
      <c r="AN653" s="202"/>
      <c r="AO653" s="202"/>
      <c r="AP653" s="203"/>
      <c r="AQ653" s="217"/>
      <c r="AR653" s="164"/>
      <c r="AS653" s="165" t="s">
        <v>185</v>
      </c>
      <c r="AT653" s="188"/>
      <c r="AU653" s="164"/>
      <c r="AV653" s="164"/>
      <c r="AW653" s="165" t="s">
        <v>175</v>
      </c>
      <c r="AX653" s="166"/>
      <c r="AY653">
        <f>$AY$652</f>
        <v>0</v>
      </c>
    </row>
    <row r="654" spans="1:51" ht="23.25" hidden="1" customHeight="1" x14ac:dyDescent="0.15">
      <c r="A654" s="974"/>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4"/>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4"/>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4"/>
      <c r="B657" s="239"/>
      <c r="C657" s="238"/>
      <c r="D657" s="239"/>
      <c r="E657" s="182" t="s">
        <v>193</v>
      </c>
      <c r="F657" s="183"/>
      <c r="G657" s="184" t="s">
        <v>190</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192</v>
      </c>
      <c r="AF657" s="208"/>
      <c r="AG657" s="208"/>
      <c r="AH657" s="209"/>
      <c r="AI657" s="200" t="s">
        <v>461</v>
      </c>
      <c r="AJ657" s="200"/>
      <c r="AK657" s="200"/>
      <c r="AL657" s="201"/>
      <c r="AM657" s="200" t="s">
        <v>462</v>
      </c>
      <c r="AN657" s="200"/>
      <c r="AO657" s="200"/>
      <c r="AP657" s="201"/>
      <c r="AQ657" s="201" t="s">
        <v>184</v>
      </c>
      <c r="AR657" s="185"/>
      <c r="AS657" s="185"/>
      <c r="AT657" s="186"/>
      <c r="AU657" s="162" t="s">
        <v>133</v>
      </c>
      <c r="AV657" s="162"/>
      <c r="AW657" s="162"/>
      <c r="AX657" s="163"/>
      <c r="AY657">
        <f>COUNTA($G$659)</f>
        <v>0</v>
      </c>
    </row>
    <row r="658" spans="1:51" ht="18.75" hidden="1" customHeight="1" x14ac:dyDescent="0.15">
      <c r="A658" s="974"/>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185</v>
      </c>
      <c r="AH658" s="188"/>
      <c r="AI658" s="202"/>
      <c r="AJ658" s="202"/>
      <c r="AK658" s="202"/>
      <c r="AL658" s="203"/>
      <c r="AM658" s="202"/>
      <c r="AN658" s="202"/>
      <c r="AO658" s="202"/>
      <c r="AP658" s="203"/>
      <c r="AQ658" s="217"/>
      <c r="AR658" s="164"/>
      <c r="AS658" s="165" t="s">
        <v>185</v>
      </c>
      <c r="AT658" s="188"/>
      <c r="AU658" s="164"/>
      <c r="AV658" s="164"/>
      <c r="AW658" s="165" t="s">
        <v>175</v>
      </c>
      <c r="AX658" s="166"/>
      <c r="AY658">
        <f>$AY$657</f>
        <v>0</v>
      </c>
    </row>
    <row r="659" spans="1:51" ht="23.25" hidden="1" customHeight="1" x14ac:dyDescent="0.15">
      <c r="A659" s="974"/>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4"/>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4"/>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4"/>
      <c r="B662" s="239"/>
      <c r="C662" s="238"/>
      <c r="D662" s="239"/>
      <c r="E662" s="182" t="s">
        <v>193</v>
      </c>
      <c r="F662" s="183"/>
      <c r="G662" s="184" t="s">
        <v>190</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192</v>
      </c>
      <c r="AF662" s="208"/>
      <c r="AG662" s="208"/>
      <c r="AH662" s="209"/>
      <c r="AI662" s="200" t="s">
        <v>461</v>
      </c>
      <c r="AJ662" s="200"/>
      <c r="AK662" s="200"/>
      <c r="AL662" s="201"/>
      <c r="AM662" s="200" t="s">
        <v>462</v>
      </c>
      <c r="AN662" s="200"/>
      <c r="AO662" s="200"/>
      <c r="AP662" s="201"/>
      <c r="AQ662" s="201" t="s">
        <v>184</v>
      </c>
      <c r="AR662" s="185"/>
      <c r="AS662" s="185"/>
      <c r="AT662" s="186"/>
      <c r="AU662" s="162" t="s">
        <v>133</v>
      </c>
      <c r="AV662" s="162"/>
      <c r="AW662" s="162"/>
      <c r="AX662" s="163"/>
      <c r="AY662">
        <f>COUNTA($G$664)</f>
        <v>0</v>
      </c>
    </row>
    <row r="663" spans="1:51" ht="18.75" hidden="1" customHeight="1" x14ac:dyDescent="0.15">
      <c r="A663" s="974"/>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185</v>
      </c>
      <c r="AH663" s="188"/>
      <c r="AI663" s="202"/>
      <c r="AJ663" s="202"/>
      <c r="AK663" s="202"/>
      <c r="AL663" s="203"/>
      <c r="AM663" s="202"/>
      <c r="AN663" s="202"/>
      <c r="AO663" s="202"/>
      <c r="AP663" s="203"/>
      <c r="AQ663" s="217"/>
      <c r="AR663" s="164"/>
      <c r="AS663" s="165" t="s">
        <v>185</v>
      </c>
      <c r="AT663" s="188"/>
      <c r="AU663" s="164"/>
      <c r="AV663" s="164"/>
      <c r="AW663" s="165" t="s">
        <v>175</v>
      </c>
      <c r="AX663" s="166"/>
      <c r="AY663">
        <f>$AY$662</f>
        <v>0</v>
      </c>
    </row>
    <row r="664" spans="1:51" ht="23.25" hidden="1" customHeight="1" x14ac:dyDescent="0.15">
      <c r="A664" s="974"/>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4"/>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4"/>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4"/>
      <c r="B667" s="239"/>
      <c r="C667" s="238"/>
      <c r="D667" s="239"/>
      <c r="E667" s="182" t="s">
        <v>193</v>
      </c>
      <c r="F667" s="183"/>
      <c r="G667" s="184" t="s">
        <v>190</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192</v>
      </c>
      <c r="AF667" s="208"/>
      <c r="AG667" s="208"/>
      <c r="AH667" s="209"/>
      <c r="AI667" s="200" t="s">
        <v>461</v>
      </c>
      <c r="AJ667" s="200"/>
      <c r="AK667" s="200"/>
      <c r="AL667" s="201"/>
      <c r="AM667" s="200" t="s">
        <v>462</v>
      </c>
      <c r="AN667" s="200"/>
      <c r="AO667" s="200"/>
      <c r="AP667" s="201"/>
      <c r="AQ667" s="201" t="s">
        <v>184</v>
      </c>
      <c r="AR667" s="185"/>
      <c r="AS667" s="185"/>
      <c r="AT667" s="186"/>
      <c r="AU667" s="162" t="s">
        <v>133</v>
      </c>
      <c r="AV667" s="162"/>
      <c r="AW667" s="162"/>
      <c r="AX667" s="163"/>
      <c r="AY667">
        <f>COUNTA($G$669)</f>
        <v>0</v>
      </c>
    </row>
    <row r="668" spans="1:51" ht="18.75" hidden="1" customHeight="1" x14ac:dyDescent="0.15">
      <c r="A668" s="974"/>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185</v>
      </c>
      <c r="AH668" s="188"/>
      <c r="AI668" s="202"/>
      <c r="AJ668" s="202"/>
      <c r="AK668" s="202"/>
      <c r="AL668" s="203"/>
      <c r="AM668" s="202"/>
      <c r="AN668" s="202"/>
      <c r="AO668" s="202"/>
      <c r="AP668" s="203"/>
      <c r="AQ668" s="217"/>
      <c r="AR668" s="164"/>
      <c r="AS668" s="165" t="s">
        <v>185</v>
      </c>
      <c r="AT668" s="188"/>
      <c r="AU668" s="164"/>
      <c r="AV668" s="164"/>
      <c r="AW668" s="165" t="s">
        <v>175</v>
      </c>
      <c r="AX668" s="166"/>
      <c r="AY668">
        <f>$AY$667</f>
        <v>0</v>
      </c>
    </row>
    <row r="669" spans="1:51" ht="23.25" hidden="1" customHeight="1" x14ac:dyDescent="0.15">
      <c r="A669" s="974"/>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4"/>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4"/>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4"/>
      <c r="B672" s="239"/>
      <c r="C672" s="238"/>
      <c r="D672" s="239"/>
      <c r="E672" s="182" t="s">
        <v>194</v>
      </c>
      <c r="F672" s="183"/>
      <c r="G672" s="184" t="s">
        <v>191</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192</v>
      </c>
      <c r="AF672" s="208"/>
      <c r="AG672" s="208"/>
      <c r="AH672" s="209"/>
      <c r="AI672" s="200" t="s">
        <v>461</v>
      </c>
      <c r="AJ672" s="200"/>
      <c r="AK672" s="200"/>
      <c r="AL672" s="201"/>
      <c r="AM672" s="200" t="s">
        <v>462</v>
      </c>
      <c r="AN672" s="200"/>
      <c r="AO672" s="200"/>
      <c r="AP672" s="201"/>
      <c r="AQ672" s="201" t="s">
        <v>184</v>
      </c>
      <c r="AR672" s="185"/>
      <c r="AS672" s="185"/>
      <c r="AT672" s="186"/>
      <c r="AU672" s="162" t="s">
        <v>133</v>
      </c>
      <c r="AV672" s="162"/>
      <c r="AW672" s="162"/>
      <c r="AX672" s="163"/>
      <c r="AY672">
        <f>COUNTA($G$674)</f>
        <v>0</v>
      </c>
    </row>
    <row r="673" spans="1:51" ht="18.75" hidden="1" customHeight="1" x14ac:dyDescent="0.15">
      <c r="A673" s="974"/>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185</v>
      </c>
      <c r="AH673" s="188"/>
      <c r="AI673" s="202"/>
      <c r="AJ673" s="202"/>
      <c r="AK673" s="202"/>
      <c r="AL673" s="203"/>
      <c r="AM673" s="202"/>
      <c r="AN673" s="202"/>
      <c r="AO673" s="202"/>
      <c r="AP673" s="203"/>
      <c r="AQ673" s="217"/>
      <c r="AR673" s="164"/>
      <c r="AS673" s="165" t="s">
        <v>185</v>
      </c>
      <c r="AT673" s="188"/>
      <c r="AU673" s="164"/>
      <c r="AV673" s="164"/>
      <c r="AW673" s="165" t="s">
        <v>175</v>
      </c>
      <c r="AX673" s="166"/>
      <c r="AY673">
        <f>$AY$672</f>
        <v>0</v>
      </c>
    </row>
    <row r="674" spans="1:51" ht="23.25" hidden="1" customHeight="1" x14ac:dyDescent="0.15">
      <c r="A674" s="974"/>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4"/>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4"/>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4"/>
      <c r="B677" s="239"/>
      <c r="C677" s="238"/>
      <c r="D677" s="239"/>
      <c r="E677" s="182" t="s">
        <v>194</v>
      </c>
      <c r="F677" s="183"/>
      <c r="G677" s="184" t="s">
        <v>191</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192</v>
      </c>
      <c r="AF677" s="208"/>
      <c r="AG677" s="208"/>
      <c r="AH677" s="209"/>
      <c r="AI677" s="200" t="s">
        <v>461</v>
      </c>
      <c r="AJ677" s="200"/>
      <c r="AK677" s="200"/>
      <c r="AL677" s="201"/>
      <c r="AM677" s="200" t="s">
        <v>462</v>
      </c>
      <c r="AN677" s="200"/>
      <c r="AO677" s="200"/>
      <c r="AP677" s="201"/>
      <c r="AQ677" s="201" t="s">
        <v>184</v>
      </c>
      <c r="AR677" s="185"/>
      <c r="AS677" s="185"/>
      <c r="AT677" s="186"/>
      <c r="AU677" s="162" t="s">
        <v>133</v>
      </c>
      <c r="AV677" s="162"/>
      <c r="AW677" s="162"/>
      <c r="AX677" s="163"/>
      <c r="AY677">
        <f>COUNTA($G$679)</f>
        <v>0</v>
      </c>
    </row>
    <row r="678" spans="1:51" ht="18.75" hidden="1" customHeight="1" x14ac:dyDescent="0.15">
      <c r="A678" s="974"/>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185</v>
      </c>
      <c r="AH678" s="188"/>
      <c r="AI678" s="202"/>
      <c r="AJ678" s="202"/>
      <c r="AK678" s="202"/>
      <c r="AL678" s="203"/>
      <c r="AM678" s="202"/>
      <c r="AN678" s="202"/>
      <c r="AO678" s="202"/>
      <c r="AP678" s="203"/>
      <c r="AQ678" s="217"/>
      <c r="AR678" s="164"/>
      <c r="AS678" s="165" t="s">
        <v>185</v>
      </c>
      <c r="AT678" s="188"/>
      <c r="AU678" s="164"/>
      <c r="AV678" s="164"/>
      <c r="AW678" s="165" t="s">
        <v>175</v>
      </c>
      <c r="AX678" s="166"/>
      <c r="AY678">
        <f>$AY$677</f>
        <v>0</v>
      </c>
    </row>
    <row r="679" spans="1:51" ht="23.25" hidden="1" customHeight="1" x14ac:dyDescent="0.15">
      <c r="A679" s="974"/>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4"/>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4"/>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4"/>
      <c r="B682" s="239"/>
      <c r="C682" s="238"/>
      <c r="D682" s="239"/>
      <c r="E682" s="182" t="s">
        <v>194</v>
      </c>
      <c r="F682" s="183"/>
      <c r="G682" s="184" t="s">
        <v>191</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192</v>
      </c>
      <c r="AF682" s="208"/>
      <c r="AG682" s="208"/>
      <c r="AH682" s="209"/>
      <c r="AI682" s="200" t="s">
        <v>461</v>
      </c>
      <c r="AJ682" s="200"/>
      <c r="AK682" s="200"/>
      <c r="AL682" s="201"/>
      <c r="AM682" s="200" t="s">
        <v>462</v>
      </c>
      <c r="AN682" s="200"/>
      <c r="AO682" s="200"/>
      <c r="AP682" s="201"/>
      <c r="AQ682" s="201" t="s">
        <v>184</v>
      </c>
      <c r="AR682" s="185"/>
      <c r="AS682" s="185"/>
      <c r="AT682" s="186"/>
      <c r="AU682" s="162" t="s">
        <v>133</v>
      </c>
      <c r="AV682" s="162"/>
      <c r="AW682" s="162"/>
      <c r="AX682" s="163"/>
      <c r="AY682">
        <f>COUNTA($G$684)</f>
        <v>0</v>
      </c>
    </row>
    <row r="683" spans="1:51" ht="18.75" hidden="1" customHeight="1" x14ac:dyDescent="0.15">
      <c r="A683" s="974"/>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185</v>
      </c>
      <c r="AH683" s="188"/>
      <c r="AI683" s="202"/>
      <c r="AJ683" s="202"/>
      <c r="AK683" s="202"/>
      <c r="AL683" s="203"/>
      <c r="AM683" s="202"/>
      <c r="AN683" s="202"/>
      <c r="AO683" s="202"/>
      <c r="AP683" s="203"/>
      <c r="AQ683" s="217"/>
      <c r="AR683" s="164"/>
      <c r="AS683" s="165" t="s">
        <v>185</v>
      </c>
      <c r="AT683" s="188"/>
      <c r="AU683" s="164"/>
      <c r="AV683" s="164"/>
      <c r="AW683" s="165" t="s">
        <v>175</v>
      </c>
      <c r="AX683" s="166"/>
      <c r="AY683">
        <f>$AY$682</f>
        <v>0</v>
      </c>
    </row>
    <row r="684" spans="1:51" ht="23.25" hidden="1" customHeight="1" x14ac:dyDescent="0.15">
      <c r="A684" s="974"/>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4"/>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4"/>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4"/>
      <c r="B687" s="239"/>
      <c r="C687" s="238"/>
      <c r="D687" s="239"/>
      <c r="E687" s="182" t="s">
        <v>194</v>
      </c>
      <c r="F687" s="183"/>
      <c r="G687" s="184" t="s">
        <v>191</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192</v>
      </c>
      <c r="AF687" s="208"/>
      <c r="AG687" s="208"/>
      <c r="AH687" s="209"/>
      <c r="AI687" s="200" t="s">
        <v>461</v>
      </c>
      <c r="AJ687" s="200"/>
      <c r="AK687" s="200"/>
      <c r="AL687" s="201"/>
      <c r="AM687" s="200" t="s">
        <v>462</v>
      </c>
      <c r="AN687" s="200"/>
      <c r="AO687" s="200"/>
      <c r="AP687" s="201"/>
      <c r="AQ687" s="201" t="s">
        <v>184</v>
      </c>
      <c r="AR687" s="185"/>
      <c r="AS687" s="185"/>
      <c r="AT687" s="186"/>
      <c r="AU687" s="162" t="s">
        <v>133</v>
      </c>
      <c r="AV687" s="162"/>
      <c r="AW687" s="162"/>
      <c r="AX687" s="163"/>
      <c r="AY687">
        <f>COUNTA($G$689)</f>
        <v>0</v>
      </c>
    </row>
    <row r="688" spans="1:51" ht="18.75" hidden="1" customHeight="1" x14ac:dyDescent="0.15">
      <c r="A688" s="974"/>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185</v>
      </c>
      <c r="AH688" s="188"/>
      <c r="AI688" s="202"/>
      <c r="AJ688" s="202"/>
      <c r="AK688" s="202"/>
      <c r="AL688" s="203"/>
      <c r="AM688" s="202"/>
      <c r="AN688" s="202"/>
      <c r="AO688" s="202"/>
      <c r="AP688" s="203"/>
      <c r="AQ688" s="217"/>
      <c r="AR688" s="164"/>
      <c r="AS688" s="165" t="s">
        <v>185</v>
      </c>
      <c r="AT688" s="188"/>
      <c r="AU688" s="164"/>
      <c r="AV688" s="164"/>
      <c r="AW688" s="165" t="s">
        <v>175</v>
      </c>
      <c r="AX688" s="166"/>
      <c r="AY688">
        <f>$AY$687</f>
        <v>0</v>
      </c>
    </row>
    <row r="689" spans="1:51" ht="23.25" hidden="1" customHeight="1" x14ac:dyDescent="0.15">
      <c r="A689" s="974"/>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4"/>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4"/>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4"/>
      <c r="B692" s="239"/>
      <c r="C692" s="238"/>
      <c r="D692" s="239"/>
      <c r="E692" s="182" t="s">
        <v>194</v>
      </c>
      <c r="F692" s="183"/>
      <c r="G692" s="184" t="s">
        <v>191</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192</v>
      </c>
      <c r="AF692" s="208"/>
      <c r="AG692" s="208"/>
      <c r="AH692" s="209"/>
      <c r="AI692" s="200" t="s">
        <v>461</v>
      </c>
      <c r="AJ692" s="200"/>
      <c r="AK692" s="200"/>
      <c r="AL692" s="201"/>
      <c r="AM692" s="200" t="s">
        <v>462</v>
      </c>
      <c r="AN692" s="200"/>
      <c r="AO692" s="200"/>
      <c r="AP692" s="201"/>
      <c r="AQ692" s="201" t="s">
        <v>184</v>
      </c>
      <c r="AR692" s="185"/>
      <c r="AS692" s="185"/>
      <c r="AT692" s="186"/>
      <c r="AU692" s="162" t="s">
        <v>133</v>
      </c>
      <c r="AV692" s="162"/>
      <c r="AW692" s="162"/>
      <c r="AX692" s="163"/>
      <c r="AY692">
        <f>COUNTA($G$694)</f>
        <v>0</v>
      </c>
    </row>
    <row r="693" spans="1:51" ht="18.75" hidden="1" customHeight="1" x14ac:dyDescent="0.15">
      <c r="A693" s="974"/>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185</v>
      </c>
      <c r="AH693" s="188"/>
      <c r="AI693" s="202"/>
      <c r="AJ693" s="202"/>
      <c r="AK693" s="202"/>
      <c r="AL693" s="203"/>
      <c r="AM693" s="202"/>
      <c r="AN693" s="202"/>
      <c r="AO693" s="202"/>
      <c r="AP693" s="203"/>
      <c r="AQ693" s="217"/>
      <c r="AR693" s="164"/>
      <c r="AS693" s="165" t="s">
        <v>185</v>
      </c>
      <c r="AT693" s="188"/>
      <c r="AU693" s="164"/>
      <c r="AV693" s="164"/>
      <c r="AW693" s="165" t="s">
        <v>175</v>
      </c>
      <c r="AX693" s="166"/>
      <c r="AY693">
        <f>$AY$692</f>
        <v>0</v>
      </c>
    </row>
    <row r="694" spans="1:51" ht="23.25" hidden="1" customHeight="1" x14ac:dyDescent="0.15">
      <c r="A694" s="974"/>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4"/>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4"/>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4"/>
      <c r="B697" s="239"/>
      <c r="C697" s="238"/>
      <c r="D697" s="239"/>
      <c r="E697" s="173" t="s">
        <v>326</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4"/>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2" t="s">
        <v>46</v>
      </c>
      <c r="B700" s="413"/>
      <c r="C700" s="413"/>
      <c r="D700" s="413"/>
      <c r="E700" s="413"/>
      <c r="F700" s="413"/>
      <c r="G700" s="413"/>
      <c r="H700" s="413"/>
      <c r="I700" s="413"/>
      <c r="J700" s="413"/>
      <c r="K700" s="413"/>
      <c r="L700" s="413"/>
      <c r="M700" s="413"/>
      <c r="N700" s="413"/>
      <c r="O700" s="413"/>
      <c r="P700" s="413"/>
      <c r="Q700" s="413"/>
      <c r="R700" s="413"/>
      <c r="S700" s="413"/>
      <c r="T700" s="413"/>
      <c r="U700" s="413"/>
      <c r="V700" s="413"/>
      <c r="W700" s="413"/>
      <c r="X700" s="413"/>
      <c r="Y700" s="413"/>
      <c r="Z700" s="413"/>
      <c r="AA700" s="413"/>
      <c r="AB700" s="413"/>
      <c r="AC700" s="413"/>
      <c r="AD700" s="413"/>
      <c r="AE700" s="413"/>
      <c r="AF700" s="413"/>
      <c r="AG700" s="413"/>
      <c r="AH700" s="413"/>
      <c r="AI700" s="413"/>
      <c r="AJ700" s="413"/>
      <c r="AK700" s="413"/>
      <c r="AL700" s="413"/>
      <c r="AM700" s="413"/>
      <c r="AN700" s="413"/>
      <c r="AO700" s="413"/>
      <c r="AP700" s="413"/>
      <c r="AQ700" s="413"/>
      <c r="AR700" s="413"/>
      <c r="AS700" s="413"/>
      <c r="AT700" s="413"/>
      <c r="AU700" s="413"/>
      <c r="AV700" s="413"/>
      <c r="AW700" s="413"/>
      <c r="AX700" s="414"/>
    </row>
    <row r="701" spans="1:51" ht="27" customHeight="1" x14ac:dyDescent="0.15">
      <c r="A701" s="5"/>
      <c r="B701" s="6"/>
      <c r="C701" s="863" t="s">
        <v>31</v>
      </c>
      <c r="D701" s="591"/>
      <c r="E701" s="591"/>
      <c r="F701" s="591"/>
      <c r="G701" s="591"/>
      <c r="H701" s="591"/>
      <c r="I701" s="591"/>
      <c r="J701" s="591"/>
      <c r="K701" s="591"/>
      <c r="L701" s="591"/>
      <c r="M701" s="591"/>
      <c r="N701" s="591"/>
      <c r="O701" s="591"/>
      <c r="P701" s="591"/>
      <c r="Q701" s="591"/>
      <c r="R701" s="591"/>
      <c r="S701" s="591"/>
      <c r="T701" s="591"/>
      <c r="U701" s="591"/>
      <c r="V701" s="591"/>
      <c r="W701" s="591"/>
      <c r="X701" s="591"/>
      <c r="Y701" s="591"/>
      <c r="Z701" s="591"/>
      <c r="AA701" s="591"/>
      <c r="AB701" s="591"/>
      <c r="AC701" s="864"/>
      <c r="AD701" s="591" t="s">
        <v>35</v>
      </c>
      <c r="AE701" s="591"/>
      <c r="AF701" s="591"/>
      <c r="AG701" s="590" t="s">
        <v>30</v>
      </c>
      <c r="AH701" s="591"/>
      <c r="AI701" s="591"/>
      <c r="AJ701" s="591"/>
      <c r="AK701" s="591"/>
      <c r="AL701" s="591"/>
      <c r="AM701" s="591"/>
      <c r="AN701" s="591"/>
      <c r="AO701" s="591"/>
      <c r="AP701" s="591"/>
      <c r="AQ701" s="591"/>
      <c r="AR701" s="591"/>
      <c r="AS701" s="591"/>
      <c r="AT701" s="591"/>
      <c r="AU701" s="591"/>
      <c r="AV701" s="591"/>
      <c r="AW701" s="591"/>
      <c r="AX701" s="592"/>
    </row>
    <row r="702" spans="1:51" ht="48.6" customHeight="1" x14ac:dyDescent="0.15">
      <c r="A702" s="511" t="s">
        <v>139</v>
      </c>
      <c r="B702" s="512"/>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875" t="s">
        <v>665</v>
      </c>
      <c r="AE702" s="876"/>
      <c r="AF702" s="876"/>
      <c r="AG702" s="865" t="s">
        <v>667</v>
      </c>
      <c r="AH702" s="866"/>
      <c r="AI702" s="866"/>
      <c r="AJ702" s="866"/>
      <c r="AK702" s="866"/>
      <c r="AL702" s="866"/>
      <c r="AM702" s="866"/>
      <c r="AN702" s="866"/>
      <c r="AO702" s="866"/>
      <c r="AP702" s="866"/>
      <c r="AQ702" s="866"/>
      <c r="AR702" s="866"/>
      <c r="AS702" s="866"/>
      <c r="AT702" s="866"/>
      <c r="AU702" s="866"/>
      <c r="AV702" s="866"/>
      <c r="AW702" s="866"/>
      <c r="AX702" s="867"/>
    </row>
    <row r="703" spans="1:51" ht="46.5" customHeight="1" x14ac:dyDescent="0.15">
      <c r="A703" s="513"/>
      <c r="B703" s="514"/>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71"/>
      <c r="AD703" s="170" t="s">
        <v>665</v>
      </c>
      <c r="AE703" s="171"/>
      <c r="AF703" s="171"/>
      <c r="AG703" s="649" t="s">
        <v>668</v>
      </c>
      <c r="AH703" s="650"/>
      <c r="AI703" s="650"/>
      <c r="AJ703" s="650"/>
      <c r="AK703" s="650"/>
      <c r="AL703" s="650"/>
      <c r="AM703" s="650"/>
      <c r="AN703" s="650"/>
      <c r="AO703" s="650"/>
      <c r="AP703" s="650"/>
      <c r="AQ703" s="650"/>
      <c r="AR703" s="650"/>
      <c r="AS703" s="650"/>
      <c r="AT703" s="650"/>
      <c r="AU703" s="650"/>
      <c r="AV703" s="650"/>
      <c r="AW703" s="650"/>
      <c r="AX703" s="651"/>
    </row>
    <row r="704" spans="1:51" ht="57" customHeight="1" x14ac:dyDescent="0.15">
      <c r="A704" s="515"/>
      <c r="B704" s="516"/>
      <c r="C704" s="583" t="s">
        <v>141</v>
      </c>
      <c r="D704" s="584"/>
      <c r="E704" s="584"/>
      <c r="F704" s="584"/>
      <c r="G704" s="584"/>
      <c r="H704" s="584"/>
      <c r="I704" s="584"/>
      <c r="J704" s="584"/>
      <c r="K704" s="584"/>
      <c r="L704" s="584"/>
      <c r="M704" s="584"/>
      <c r="N704" s="584"/>
      <c r="O704" s="584"/>
      <c r="P704" s="584"/>
      <c r="Q704" s="584"/>
      <c r="R704" s="584"/>
      <c r="S704" s="584"/>
      <c r="T704" s="584"/>
      <c r="U704" s="584"/>
      <c r="V704" s="584"/>
      <c r="W704" s="584"/>
      <c r="X704" s="584"/>
      <c r="Y704" s="584"/>
      <c r="Z704" s="584"/>
      <c r="AA704" s="584"/>
      <c r="AB704" s="584"/>
      <c r="AC704" s="585"/>
      <c r="AD704" s="567" t="s">
        <v>665</v>
      </c>
      <c r="AE704" s="568"/>
      <c r="AF704" s="568"/>
      <c r="AG704" s="410" t="s">
        <v>669</v>
      </c>
      <c r="AH704" s="221"/>
      <c r="AI704" s="221"/>
      <c r="AJ704" s="221"/>
      <c r="AK704" s="221"/>
      <c r="AL704" s="221"/>
      <c r="AM704" s="221"/>
      <c r="AN704" s="221"/>
      <c r="AO704" s="221"/>
      <c r="AP704" s="221"/>
      <c r="AQ704" s="221"/>
      <c r="AR704" s="221"/>
      <c r="AS704" s="221"/>
      <c r="AT704" s="221"/>
      <c r="AU704" s="221"/>
      <c r="AV704" s="221"/>
      <c r="AW704" s="221"/>
      <c r="AX704" s="411"/>
    </row>
    <row r="705" spans="1:50" ht="27" customHeight="1" x14ac:dyDescent="0.15">
      <c r="A705" s="603" t="s">
        <v>38</v>
      </c>
      <c r="B705" s="751"/>
      <c r="C705" s="586" t="s">
        <v>40</v>
      </c>
      <c r="D705" s="587"/>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9"/>
      <c r="AD705" s="717" t="s">
        <v>665</v>
      </c>
      <c r="AE705" s="718"/>
      <c r="AF705" s="718"/>
      <c r="AG705" s="176" t="s">
        <v>670</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0"/>
      <c r="B706" s="752"/>
      <c r="C706" s="596"/>
      <c r="D706" s="597"/>
      <c r="E706" s="668" t="s">
        <v>299</v>
      </c>
      <c r="F706" s="669"/>
      <c r="G706" s="669"/>
      <c r="H706" s="669"/>
      <c r="I706" s="669"/>
      <c r="J706" s="669"/>
      <c r="K706" s="669"/>
      <c r="L706" s="669"/>
      <c r="M706" s="669"/>
      <c r="N706" s="669"/>
      <c r="O706" s="669"/>
      <c r="P706" s="669"/>
      <c r="Q706" s="669"/>
      <c r="R706" s="669"/>
      <c r="S706" s="669"/>
      <c r="T706" s="669"/>
      <c r="U706" s="669"/>
      <c r="V706" s="669"/>
      <c r="W706" s="669"/>
      <c r="X706" s="669"/>
      <c r="Y706" s="669"/>
      <c r="Z706" s="669"/>
      <c r="AA706" s="669"/>
      <c r="AB706" s="669"/>
      <c r="AC706" s="670"/>
      <c r="AD706" s="170" t="s">
        <v>677</v>
      </c>
      <c r="AE706" s="171"/>
      <c r="AF706" s="172"/>
      <c r="AG706" s="410"/>
      <c r="AH706" s="221"/>
      <c r="AI706" s="221"/>
      <c r="AJ706" s="221"/>
      <c r="AK706" s="221"/>
      <c r="AL706" s="221"/>
      <c r="AM706" s="221"/>
      <c r="AN706" s="221"/>
      <c r="AO706" s="221"/>
      <c r="AP706" s="221"/>
      <c r="AQ706" s="221"/>
      <c r="AR706" s="221"/>
      <c r="AS706" s="221"/>
      <c r="AT706" s="221"/>
      <c r="AU706" s="221"/>
      <c r="AV706" s="221"/>
      <c r="AW706" s="221"/>
      <c r="AX706" s="411"/>
    </row>
    <row r="707" spans="1:50" ht="26.25" customHeight="1" x14ac:dyDescent="0.15">
      <c r="A707" s="640"/>
      <c r="B707" s="752"/>
      <c r="C707" s="598"/>
      <c r="D707" s="599"/>
      <c r="E707" s="671" t="s">
        <v>239</v>
      </c>
      <c r="F707" s="672"/>
      <c r="G707" s="672"/>
      <c r="H707" s="672"/>
      <c r="I707" s="672"/>
      <c r="J707" s="672"/>
      <c r="K707" s="672"/>
      <c r="L707" s="672"/>
      <c r="M707" s="672"/>
      <c r="N707" s="672"/>
      <c r="O707" s="672"/>
      <c r="P707" s="672"/>
      <c r="Q707" s="672"/>
      <c r="R707" s="672"/>
      <c r="S707" s="672"/>
      <c r="T707" s="672"/>
      <c r="U707" s="672"/>
      <c r="V707" s="672"/>
      <c r="W707" s="672"/>
      <c r="X707" s="672"/>
      <c r="Y707" s="672"/>
      <c r="Z707" s="672"/>
      <c r="AA707" s="672"/>
      <c r="AB707" s="672"/>
      <c r="AC707" s="673"/>
      <c r="AD707" s="565" t="s">
        <v>677</v>
      </c>
      <c r="AE707" s="566"/>
      <c r="AF707" s="566"/>
      <c r="AG707" s="410"/>
      <c r="AH707" s="221"/>
      <c r="AI707" s="221"/>
      <c r="AJ707" s="221"/>
      <c r="AK707" s="221"/>
      <c r="AL707" s="221"/>
      <c r="AM707" s="221"/>
      <c r="AN707" s="221"/>
      <c r="AO707" s="221"/>
      <c r="AP707" s="221"/>
      <c r="AQ707" s="221"/>
      <c r="AR707" s="221"/>
      <c r="AS707" s="221"/>
      <c r="AT707" s="221"/>
      <c r="AU707" s="221"/>
      <c r="AV707" s="221"/>
      <c r="AW707" s="221"/>
      <c r="AX707" s="411"/>
    </row>
    <row r="708" spans="1:50" ht="26.25" customHeight="1" x14ac:dyDescent="0.15">
      <c r="A708" s="640"/>
      <c r="B708" s="641"/>
      <c r="C708" s="579" t="s">
        <v>41</v>
      </c>
      <c r="D708" s="580"/>
      <c r="E708" s="580"/>
      <c r="F708" s="580"/>
      <c r="G708" s="580"/>
      <c r="H708" s="580"/>
      <c r="I708" s="580"/>
      <c r="J708" s="580"/>
      <c r="K708" s="580"/>
      <c r="L708" s="580"/>
      <c r="M708" s="580"/>
      <c r="N708" s="580"/>
      <c r="O708" s="580"/>
      <c r="P708" s="580"/>
      <c r="Q708" s="580"/>
      <c r="R708" s="580"/>
      <c r="S708" s="580"/>
      <c r="T708" s="580"/>
      <c r="U708" s="580"/>
      <c r="V708" s="580"/>
      <c r="W708" s="580"/>
      <c r="X708" s="580"/>
      <c r="Y708" s="580"/>
      <c r="Z708" s="580"/>
      <c r="AA708" s="580"/>
      <c r="AB708" s="580"/>
      <c r="AC708" s="580"/>
      <c r="AD708" s="652" t="s">
        <v>676</v>
      </c>
      <c r="AE708" s="653"/>
      <c r="AF708" s="653"/>
      <c r="AG708" s="508"/>
      <c r="AH708" s="509"/>
      <c r="AI708" s="509"/>
      <c r="AJ708" s="509"/>
      <c r="AK708" s="509"/>
      <c r="AL708" s="509"/>
      <c r="AM708" s="509"/>
      <c r="AN708" s="509"/>
      <c r="AO708" s="509"/>
      <c r="AP708" s="509"/>
      <c r="AQ708" s="509"/>
      <c r="AR708" s="509"/>
      <c r="AS708" s="509"/>
      <c r="AT708" s="509"/>
      <c r="AU708" s="509"/>
      <c r="AV708" s="509"/>
      <c r="AW708" s="509"/>
      <c r="AX708" s="510"/>
    </row>
    <row r="709" spans="1:50" ht="57" customHeight="1" x14ac:dyDescent="0.15">
      <c r="A709" s="640"/>
      <c r="B709" s="641"/>
      <c r="C709" s="570" t="s">
        <v>142</v>
      </c>
      <c r="D709" s="571"/>
      <c r="E709" s="571"/>
      <c r="F709" s="571"/>
      <c r="G709" s="571"/>
      <c r="H709" s="571"/>
      <c r="I709" s="571"/>
      <c r="J709" s="571"/>
      <c r="K709" s="571"/>
      <c r="L709" s="571"/>
      <c r="M709" s="571"/>
      <c r="N709" s="571"/>
      <c r="O709" s="571"/>
      <c r="P709" s="571"/>
      <c r="Q709" s="571"/>
      <c r="R709" s="571"/>
      <c r="S709" s="571"/>
      <c r="T709" s="571"/>
      <c r="U709" s="571"/>
      <c r="V709" s="571"/>
      <c r="W709" s="571"/>
      <c r="X709" s="571"/>
      <c r="Y709" s="571"/>
      <c r="Z709" s="571"/>
      <c r="AA709" s="571"/>
      <c r="AB709" s="571"/>
      <c r="AC709" s="571"/>
      <c r="AD709" s="170" t="s">
        <v>665</v>
      </c>
      <c r="AE709" s="171"/>
      <c r="AF709" s="171"/>
      <c r="AG709" s="649" t="s">
        <v>689</v>
      </c>
      <c r="AH709" s="650"/>
      <c r="AI709" s="650"/>
      <c r="AJ709" s="650"/>
      <c r="AK709" s="650"/>
      <c r="AL709" s="650"/>
      <c r="AM709" s="650"/>
      <c r="AN709" s="650"/>
      <c r="AO709" s="650"/>
      <c r="AP709" s="650"/>
      <c r="AQ709" s="650"/>
      <c r="AR709" s="650"/>
      <c r="AS709" s="650"/>
      <c r="AT709" s="650"/>
      <c r="AU709" s="650"/>
      <c r="AV709" s="650"/>
      <c r="AW709" s="650"/>
      <c r="AX709" s="651"/>
    </row>
    <row r="710" spans="1:50" ht="26.25" customHeight="1" x14ac:dyDescent="0.15">
      <c r="A710" s="640"/>
      <c r="B710" s="641"/>
      <c r="C710" s="570" t="s">
        <v>37</v>
      </c>
      <c r="D710" s="571"/>
      <c r="E710" s="571"/>
      <c r="F710" s="571"/>
      <c r="G710" s="571"/>
      <c r="H710" s="571"/>
      <c r="I710" s="571"/>
      <c r="J710" s="571"/>
      <c r="K710" s="571"/>
      <c r="L710" s="571"/>
      <c r="M710" s="571"/>
      <c r="N710" s="571"/>
      <c r="O710" s="571"/>
      <c r="P710" s="571"/>
      <c r="Q710" s="571"/>
      <c r="R710" s="571"/>
      <c r="S710" s="571"/>
      <c r="T710" s="571"/>
      <c r="U710" s="571"/>
      <c r="V710" s="571"/>
      <c r="W710" s="571"/>
      <c r="X710" s="571"/>
      <c r="Y710" s="571"/>
      <c r="Z710" s="571"/>
      <c r="AA710" s="571"/>
      <c r="AB710" s="571"/>
      <c r="AC710" s="571"/>
      <c r="AD710" s="170" t="s">
        <v>676</v>
      </c>
      <c r="AE710" s="171"/>
      <c r="AF710" s="171"/>
      <c r="AG710" s="649"/>
      <c r="AH710" s="650"/>
      <c r="AI710" s="650"/>
      <c r="AJ710" s="650"/>
      <c r="AK710" s="650"/>
      <c r="AL710" s="650"/>
      <c r="AM710" s="650"/>
      <c r="AN710" s="650"/>
      <c r="AO710" s="650"/>
      <c r="AP710" s="650"/>
      <c r="AQ710" s="650"/>
      <c r="AR710" s="650"/>
      <c r="AS710" s="650"/>
      <c r="AT710" s="650"/>
      <c r="AU710" s="650"/>
      <c r="AV710" s="650"/>
      <c r="AW710" s="650"/>
      <c r="AX710" s="651"/>
    </row>
    <row r="711" spans="1:50" ht="26.25" customHeight="1" x14ac:dyDescent="0.15">
      <c r="A711" s="640"/>
      <c r="B711" s="641"/>
      <c r="C711" s="570" t="s">
        <v>42</v>
      </c>
      <c r="D711" s="571"/>
      <c r="E711" s="571"/>
      <c r="F711" s="571"/>
      <c r="G711" s="571"/>
      <c r="H711" s="571"/>
      <c r="I711" s="571"/>
      <c r="J711" s="571"/>
      <c r="K711" s="571"/>
      <c r="L711" s="571"/>
      <c r="M711" s="571"/>
      <c r="N711" s="571"/>
      <c r="O711" s="571"/>
      <c r="P711" s="571"/>
      <c r="Q711" s="571"/>
      <c r="R711" s="571"/>
      <c r="S711" s="571"/>
      <c r="T711" s="571"/>
      <c r="U711" s="571"/>
      <c r="V711" s="571"/>
      <c r="W711" s="571"/>
      <c r="X711" s="571"/>
      <c r="Y711" s="571"/>
      <c r="Z711" s="571"/>
      <c r="AA711" s="571"/>
      <c r="AB711" s="571"/>
      <c r="AC711" s="572"/>
      <c r="AD711" s="170" t="s">
        <v>665</v>
      </c>
      <c r="AE711" s="171"/>
      <c r="AF711" s="171"/>
      <c r="AG711" s="649" t="s">
        <v>690</v>
      </c>
      <c r="AH711" s="650"/>
      <c r="AI711" s="650"/>
      <c r="AJ711" s="650"/>
      <c r="AK711" s="650"/>
      <c r="AL711" s="650"/>
      <c r="AM711" s="650"/>
      <c r="AN711" s="650"/>
      <c r="AO711" s="650"/>
      <c r="AP711" s="650"/>
      <c r="AQ711" s="650"/>
      <c r="AR711" s="650"/>
      <c r="AS711" s="650"/>
      <c r="AT711" s="650"/>
      <c r="AU711" s="650"/>
      <c r="AV711" s="650"/>
      <c r="AW711" s="650"/>
      <c r="AX711" s="651"/>
    </row>
    <row r="712" spans="1:50" ht="26.25" customHeight="1" x14ac:dyDescent="0.15">
      <c r="A712" s="640"/>
      <c r="B712" s="641"/>
      <c r="C712" s="570" t="s">
        <v>267</v>
      </c>
      <c r="D712" s="571"/>
      <c r="E712" s="571"/>
      <c r="F712" s="571"/>
      <c r="G712" s="571"/>
      <c r="H712" s="571"/>
      <c r="I712" s="571"/>
      <c r="J712" s="571"/>
      <c r="K712" s="571"/>
      <c r="L712" s="571"/>
      <c r="M712" s="571"/>
      <c r="N712" s="571"/>
      <c r="O712" s="571"/>
      <c r="P712" s="571"/>
      <c r="Q712" s="571"/>
      <c r="R712" s="571"/>
      <c r="S712" s="571"/>
      <c r="T712" s="571"/>
      <c r="U712" s="571"/>
      <c r="V712" s="571"/>
      <c r="W712" s="571"/>
      <c r="X712" s="571"/>
      <c r="Y712" s="571"/>
      <c r="Z712" s="571"/>
      <c r="AA712" s="571"/>
      <c r="AB712" s="571"/>
      <c r="AC712" s="572"/>
      <c r="AD712" s="567" t="s">
        <v>665</v>
      </c>
      <c r="AE712" s="568"/>
      <c r="AF712" s="568"/>
      <c r="AG712" s="576" t="s">
        <v>696</v>
      </c>
      <c r="AH712" s="577"/>
      <c r="AI712" s="577"/>
      <c r="AJ712" s="577"/>
      <c r="AK712" s="577"/>
      <c r="AL712" s="577"/>
      <c r="AM712" s="577"/>
      <c r="AN712" s="577"/>
      <c r="AO712" s="577"/>
      <c r="AP712" s="577"/>
      <c r="AQ712" s="577"/>
      <c r="AR712" s="577"/>
      <c r="AS712" s="577"/>
      <c r="AT712" s="577"/>
      <c r="AU712" s="577"/>
      <c r="AV712" s="577"/>
      <c r="AW712" s="577"/>
      <c r="AX712" s="578"/>
    </row>
    <row r="713" spans="1:50" ht="26.25" customHeight="1" x14ac:dyDescent="0.15">
      <c r="A713" s="640"/>
      <c r="B713" s="641"/>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676</v>
      </c>
      <c r="AE713" s="171"/>
      <c r="AF713" s="172"/>
      <c r="AG713" s="649"/>
      <c r="AH713" s="650"/>
      <c r="AI713" s="650"/>
      <c r="AJ713" s="650"/>
      <c r="AK713" s="650"/>
      <c r="AL713" s="650"/>
      <c r="AM713" s="650"/>
      <c r="AN713" s="650"/>
      <c r="AO713" s="650"/>
      <c r="AP713" s="650"/>
      <c r="AQ713" s="650"/>
      <c r="AR713" s="650"/>
      <c r="AS713" s="650"/>
      <c r="AT713" s="650"/>
      <c r="AU713" s="650"/>
      <c r="AV713" s="650"/>
      <c r="AW713" s="650"/>
      <c r="AX713" s="651"/>
    </row>
    <row r="714" spans="1:50" ht="26.25" customHeight="1" x14ac:dyDescent="0.15">
      <c r="A714" s="642"/>
      <c r="B714" s="643"/>
      <c r="C714" s="753" t="s">
        <v>246</v>
      </c>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5"/>
      <c r="AD714" s="573" t="s">
        <v>665</v>
      </c>
      <c r="AE714" s="574"/>
      <c r="AF714" s="575"/>
      <c r="AG714" s="674" t="s">
        <v>671</v>
      </c>
      <c r="AH714" s="675"/>
      <c r="AI714" s="675"/>
      <c r="AJ714" s="675"/>
      <c r="AK714" s="675"/>
      <c r="AL714" s="675"/>
      <c r="AM714" s="675"/>
      <c r="AN714" s="675"/>
      <c r="AO714" s="675"/>
      <c r="AP714" s="675"/>
      <c r="AQ714" s="675"/>
      <c r="AR714" s="675"/>
      <c r="AS714" s="675"/>
      <c r="AT714" s="675"/>
      <c r="AU714" s="675"/>
      <c r="AV714" s="675"/>
      <c r="AW714" s="675"/>
      <c r="AX714" s="676"/>
    </row>
    <row r="715" spans="1:50" ht="27" customHeight="1" x14ac:dyDescent="0.15">
      <c r="A715" s="603" t="s">
        <v>39</v>
      </c>
      <c r="B715" s="639"/>
      <c r="C715" s="644" t="s">
        <v>247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665</v>
      </c>
      <c r="AE715" s="653"/>
      <c r="AF715" s="759"/>
      <c r="AG715" s="508" t="s">
        <v>672</v>
      </c>
      <c r="AH715" s="509"/>
      <c r="AI715" s="509"/>
      <c r="AJ715" s="509"/>
      <c r="AK715" s="509"/>
      <c r="AL715" s="509"/>
      <c r="AM715" s="509"/>
      <c r="AN715" s="509"/>
      <c r="AO715" s="509"/>
      <c r="AP715" s="509"/>
      <c r="AQ715" s="509"/>
      <c r="AR715" s="509"/>
      <c r="AS715" s="509"/>
      <c r="AT715" s="509"/>
      <c r="AU715" s="509"/>
      <c r="AV715" s="509"/>
      <c r="AW715" s="509"/>
      <c r="AX715" s="510"/>
    </row>
    <row r="716" spans="1:50" ht="35.25" customHeight="1" x14ac:dyDescent="0.15">
      <c r="A716" s="640"/>
      <c r="B716" s="641"/>
      <c r="C716" s="769" t="s">
        <v>44</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0" t="s">
        <v>665</v>
      </c>
      <c r="AE716" s="741"/>
      <c r="AF716" s="741"/>
      <c r="AG716" s="649" t="s">
        <v>673</v>
      </c>
      <c r="AH716" s="650"/>
      <c r="AI716" s="650"/>
      <c r="AJ716" s="650"/>
      <c r="AK716" s="650"/>
      <c r="AL716" s="650"/>
      <c r="AM716" s="650"/>
      <c r="AN716" s="650"/>
      <c r="AO716" s="650"/>
      <c r="AP716" s="650"/>
      <c r="AQ716" s="650"/>
      <c r="AR716" s="650"/>
      <c r="AS716" s="650"/>
      <c r="AT716" s="650"/>
      <c r="AU716" s="650"/>
      <c r="AV716" s="650"/>
      <c r="AW716" s="650"/>
      <c r="AX716" s="651"/>
    </row>
    <row r="717" spans="1:50" ht="27" customHeight="1" x14ac:dyDescent="0.15">
      <c r="A717" s="640"/>
      <c r="B717" s="641"/>
      <c r="C717" s="570" t="s">
        <v>195</v>
      </c>
      <c r="D717" s="571"/>
      <c r="E717" s="571"/>
      <c r="F717" s="571"/>
      <c r="G717" s="571"/>
      <c r="H717" s="571"/>
      <c r="I717" s="571"/>
      <c r="J717" s="571"/>
      <c r="K717" s="571"/>
      <c r="L717" s="571"/>
      <c r="M717" s="571"/>
      <c r="N717" s="571"/>
      <c r="O717" s="571"/>
      <c r="P717" s="571"/>
      <c r="Q717" s="571"/>
      <c r="R717" s="571"/>
      <c r="S717" s="571"/>
      <c r="T717" s="571"/>
      <c r="U717" s="571"/>
      <c r="V717" s="571"/>
      <c r="W717" s="571"/>
      <c r="X717" s="571"/>
      <c r="Y717" s="571"/>
      <c r="Z717" s="571"/>
      <c r="AA717" s="571"/>
      <c r="AB717" s="571"/>
      <c r="AC717" s="571"/>
      <c r="AD717" s="170" t="s">
        <v>665</v>
      </c>
      <c r="AE717" s="171"/>
      <c r="AF717" s="171"/>
      <c r="AG717" s="649" t="s">
        <v>674</v>
      </c>
      <c r="AH717" s="650"/>
      <c r="AI717" s="650"/>
      <c r="AJ717" s="650"/>
      <c r="AK717" s="650"/>
      <c r="AL717" s="650"/>
      <c r="AM717" s="650"/>
      <c r="AN717" s="650"/>
      <c r="AO717" s="650"/>
      <c r="AP717" s="650"/>
      <c r="AQ717" s="650"/>
      <c r="AR717" s="650"/>
      <c r="AS717" s="650"/>
      <c r="AT717" s="650"/>
      <c r="AU717" s="650"/>
      <c r="AV717" s="650"/>
      <c r="AW717" s="650"/>
      <c r="AX717" s="651"/>
    </row>
    <row r="718" spans="1:50" ht="27" customHeight="1" x14ac:dyDescent="0.15">
      <c r="A718" s="642"/>
      <c r="B718" s="643"/>
      <c r="C718" s="570" t="s">
        <v>43</v>
      </c>
      <c r="D718" s="571"/>
      <c r="E718" s="571"/>
      <c r="F718" s="571"/>
      <c r="G718" s="571"/>
      <c r="H718" s="571"/>
      <c r="I718" s="571"/>
      <c r="J718" s="571"/>
      <c r="K718" s="571"/>
      <c r="L718" s="571"/>
      <c r="M718" s="571"/>
      <c r="N718" s="571"/>
      <c r="O718" s="571"/>
      <c r="P718" s="571"/>
      <c r="Q718" s="571"/>
      <c r="R718" s="571"/>
      <c r="S718" s="571"/>
      <c r="T718" s="571"/>
      <c r="U718" s="571"/>
      <c r="V718" s="571"/>
      <c r="W718" s="571"/>
      <c r="X718" s="571"/>
      <c r="Y718" s="571"/>
      <c r="Z718" s="571"/>
      <c r="AA718" s="571"/>
      <c r="AB718" s="571"/>
      <c r="AC718" s="571"/>
      <c r="AD718" s="170" t="s">
        <v>665</v>
      </c>
      <c r="AE718" s="171"/>
      <c r="AF718" s="171"/>
      <c r="AG718" s="179" t="s">
        <v>675</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3" t="s">
        <v>57</v>
      </c>
      <c r="B719" s="634"/>
      <c r="C719" s="772" t="s">
        <v>143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8"/>
      <c r="AD719" s="652" t="s">
        <v>676</v>
      </c>
      <c r="AE719" s="653"/>
      <c r="AF719" s="653"/>
      <c r="AG719" s="176"/>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5"/>
      <c r="B720" s="636"/>
      <c r="C720" s="914" t="s">
        <v>260</v>
      </c>
      <c r="D720" s="912"/>
      <c r="E720" s="912"/>
      <c r="F720" s="915"/>
      <c r="G720" s="911" t="s">
        <v>261</v>
      </c>
      <c r="H720" s="912"/>
      <c r="I720" s="912"/>
      <c r="J720" s="912"/>
      <c r="K720" s="912"/>
      <c r="L720" s="912"/>
      <c r="M720" s="912"/>
      <c r="N720" s="911" t="s">
        <v>264</v>
      </c>
      <c r="O720" s="912"/>
      <c r="P720" s="912"/>
      <c r="Q720" s="912"/>
      <c r="R720" s="912"/>
      <c r="S720" s="912"/>
      <c r="T720" s="912"/>
      <c r="U720" s="912"/>
      <c r="V720" s="912"/>
      <c r="W720" s="912"/>
      <c r="X720" s="912"/>
      <c r="Y720" s="912"/>
      <c r="Z720" s="912"/>
      <c r="AA720" s="912"/>
      <c r="AB720" s="912"/>
      <c r="AC720" s="912"/>
      <c r="AD720" s="912"/>
      <c r="AE720" s="912"/>
      <c r="AF720" s="913"/>
      <c r="AG720" s="410"/>
      <c r="AH720" s="221"/>
      <c r="AI720" s="221"/>
      <c r="AJ720" s="221"/>
      <c r="AK720" s="221"/>
      <c r="AL720" s="221"/>
      <c r="AM720" s="221"/>
      <c r="AN720" s="221"/>
      <c r="AO720" s="221"/>
      <c r="AP720" s="221"/>
      <c r="AQ720" s="221"/>
      <c r="AR720" s="221"/>
      <c r="AS720" s="221"/>
      <c r="AT720" s="221"/>
      <c r="AU720" s="221"/>
      <c r="AV720" s="221"/>
      <c r="AW720" s="221"/>
      <c r="AX720" s="411"/>
    </row>
    <row r="721" spans="1:52" ht="24.75" customHeight="1" x14ac:dyDescent="0.15">
      <c r="A721" s="635"/>
      <c r="B721" s="636"/>
      <c r="C721" s="898"/>
      <c r="D721" s="899"/>
      <c r="E721" s="899"/>
      <c r="F721" s="900"/>
      <c r="G721" s="916"/>
      <c r="H721" s="917"/>
      <c r="I721" s="63" t="str">
        <f>IF(OR(G721="　", G721=""), "", "-")</f>
        <v/>
      </c>
      <c r="J721" s="897"/>
      <c r="K721" s="897"/>
      <c r="L721" s="63" t="str">
        <f>IF(M721="","","-")</f>
        <v/>
      </c>
      <c r="M721" s="64"/>
      <c r="N721" s="894"/>
      <c r="O721" s="895"/>
      <c r="P721" s="895"/>
      <c r="Q721" s="895"/>
      <c r="R721" s="895"/>
      <c r="S721" s="895"/>
      <c r="T721" s="895"/>
      <c r="U721" s="895"/>
      <c r="V721" s="895"/>
      <c r="W721" s="895"/>
      <c r="X721" s="895"/>
      <c r="Y721" s="895"/>
      <c r="Z721" s="895"/>
      <c r="AA721" s="895"/>
      <c r="AB721" s="895"/>
      <c r="AC721" s="895"/>
      <c r="AD721" s="895"/>
      <c r="AE721" s="895"/>
      <c r="AF721" s="896"/>
      <c r="AG721" s="410"/>
      <c r="AH721" s="221"/>
      <c r="AI721" s="221"/>
      <c r="AJ721" s="221"/>
      <c r="AK721" s="221"/>
      <c r="AL721" s="221"/>
      <c r="AM721" s="221"/>
      <c r="AN721" s="221"/>
      <c r="AO721" s="221"/>
      <c r="AP721" s="221"/>
      <c r="AQ721" s="221"/>
      <c r="AR721" s="221"/>
      <c r="AS721" s="221"/>
      <c r="AT721" s="221"/>
      <c r="AU721" s="221"/>
      <c r="AV721" s="221"/>
      <c r="AW721" s="221"/>
      <c r="AX721" s="411"/>
    </row>
    <row r="722" spans="1:52" ht="24.75" hidden="1" customHeight="1" x14ac:dyDescent="0.15">
      <c r="A722" s="635"/>
      <c r="B722" s="636"/>
      <c r="C722" s="898"/>
      <c r="D722" s="899"/>
      <c r="E722" s="899"/>
      <c r="F722" s="900"/>
      <c r="G722" s="916"/>
      <c r="H722" s="917"/>
      <c r="I722" s="63" t="str">
        <f t="shared" ref="I722:I725" si="113">IF(OR(G722="　", G722=""), "", "-")</f>
        <v/>
      </c>
      <c r="J722" s="897"/>
      <c r="K722" s="897"/>
      <c r="L722" s="63" t="str">
        <f t="shared" ref="L722:L725" si="114">IF(M722="","","-")</f>
        <v/>
      </c>
      <c r="M722" s="64"/>
      <c r="N722" s="894"/>
      <c r="O722" s="895"/>
      <c r="P722" s="895"/>
      <c r="Q722" s="895"/>
      <c r="R722" s="895"/>
      <c r="S722" s="895"/>
      <c r="T722" s="895"/>
      <c r="U722" s="895"/>
      <c r="V722" s="895"/>
      <c r="W722" s="895"/>
      <c r="X722" s="895"/>
      <c r="Y722" s="895"/>
      <c r="Z722" s="895"/>
      <c r="AA722" s="895"/>
      <c r="AB722" s="895"/>
      <c r="AC722" s="895"/>
      <c r="AD722" s="895"/>
      <c r="AE722" s="895"/>
      <c r="AF722" s="896"/>
      <c r="AG722" s="410"/>
      <c r="AH722" s="221"/>
      <c r="AI722" s="221"/>
      <c r="AJ722" s="221"/>
      <c r="AK722" s="221"/>
      <c r="AL722" s="221"/>
      <c r="AM722" s="221"/>
      <c r="AN722" s="221"/>
      <c r="AO722" s="221"/>
      <c r="AP722" s="221"/>
      <c r="AQ722" s="221"/>
      <c r="AR722" s="221"/>
      <c r="AS722" s="221"/>
      <c r="AT722" s="221"/>
      <c r="AU722" s="221"/>
      <c r="AV722" s="221"/>
      <c r="AW722" s="221"/>
      <c r="AX722" s="411"/>
    </row>
    <row r="723" spans="1:52" ht="24.75" hidden="1" customHeight="1" x14ac:dyDescent="0.15">
      <c r="A723" s="635"/>
      <c r="B723" s="636"/>
      <c r="C723" s="898"/>
      <c r="D723" s="899"/>
      <c r="E723" s="899"/>
      <c r="F723" s="900"/>
      <c r="G723" s="916"/>
      <c r="H723" s="917"/>
      <c r="I723" s="63" t="str">
        <f t="shared" si="113"/>
        <v/>
      </c>
      <c r="J723" s="897"/>
      <c r="K723" s="897"/>
      <c r="L723" s="63" t="str">
        <f t="shared" si="114"/>
        <v/>
      </c>
      <c r="M723" s="64"/>
      <c r="N723" s="894"/>
      <c r="O723" s="895"/>
      <c r="P723" s="895"/>
      <c r="Q723" s="895"/>
      <c r="R723" s="895"/>
      <c r="S723" s="895"/>
      <c r="T723" s="895"/>
      <c r="U723" s="895"/>
      <c r="V723" s="895"/>
      <c r="W723" s="895"/>
      <c r="X723" s="895"/>
      <c r="Y723" s="895"/>
      <c r="Z723" s="895"/>
      <c r="AA723" s="895"/>
      <c r="AB723" s="895"/>
      <c r="AC723" s="895"/>
      <c r="AD723" s="895"/>
      <c r="AE723" s="895"/>
      <c r="AF723" s="896"/>
      <c r="AG723" s="410"/>
      <c r="AH723" s="221"/>
      <c r="AI723" s="221"/>
      <c r="AJ723" s="221"/>
      <c r="AK723" s="221"/>
      <c r="AL723" s="221"/>
      <c r="AM723" s="221"/>
      <c r="AN723" s="221"/>
      <c r="AO723" s="221"/>
      <c r="AP723" s="221"/>
      <c r="AQ723" s="221"/>
      <c r="AR723" s="221"/>
      <c r="AS723" s="221"/>
      <c r="AT723" s="221"/>
      <c r="AU723" s="221"/>
      <c r="AV723" s="221"/>
      <c r="AW723" s="221"/>
      <c r="AX723" s="411"/>
    </row>
    <row r="724" spans="1:52" ht="24.75" hidden="1" customHeight="1" x14ac:dyDescent="0.15">
      <c r="A724" s="635"/>
      <c r="B724" s="636"/>
      <c r="C724" s="898"/>
      <c r="D724" s="899"/>
      <c r="E724" s="899"/>
      <c r="F724" s="900"/>
      <c r="G724" s="916"/>
      <c r="H724" s="917"/>
      <c r="I724" s="63" t="str">
        <f t="shared" si="113"/>
        <v/>
      </c>
      <c r="J724" s="897"/>
      <c r="K724" s="897"/>
      <c r="L724" s="63" t="str">
        <f t="shared" si="114"/>
        <v/>
      </c>
      <c r="M724" s="64"/>
      <c r="N724" s="894"/>
      <c r="O724" s="895"/>
      <c r="P724" s="895"/>
      <c r="Q724" s="895"/>
      <c r="R724" s="895"/>
      <c r="S724" s="895"/>
      <c r="T724" s="895"/>
      <c r="U724" s="895"/>
      <c r="V724" s="895"/>
      <c r="W724" s="895"/>
      <c r="X724" s="895"/>
      <c r="Y724" s="895"/>
      <c r="Z724" s="895"/>
      <c r="AA724" s="895"/>
      <c r="AB724" s="895"/>
      <c r="AC724" s="895"/>
      <c r="AD724" s="895"/>
      <c r="AE724" s="895"/>
      <c r="AF724" s="896"/>
      <c r="AG724" s="410"/>
      <c r="AH724" s="221"/>
      <c r="AI724" s="221"/>
      <c r="AJ724" s="221"/>
      <c r="AK724" s="221"/>
      <c r="AL724" s="221"/>
      <c r="AM724" s="221"/>
      <c r="AN724" s="221"/>
      <c r="AO724" s="221"/>
      <c r="AP724" s="221"/>
      <c r="AQ724" s="221"/>
      <c r="AR724" s="221"/>
      <c r="AS724" s="221"/>
      <c r="AT724" s="221"/>
      <c r="AU724" s="221"/>
      <c r="AV724" s="221"/>
      <c r="AW724" s="221"/>
      <c r="AX724" s="411"/>
    </row>
    <row r="725" spans="1:52" ht="24.75" hidden="1" customHeight="1" x14ac:dyDescent="0.15">
      <c r="A725" s="637"/>
      <c r="B725" s="638"/>
      <c r="C725" s="898"/>
      <c r="D725" s="899"/>
      <c r="E725" s="899"/>
      <c r="F725" s="900"/>
      <c r="G725" s="939"/>
      <c r="H725" s="940"/>
      <c r="I725" s="65" t="str">
        <f t="shared" si="113"/>
        <v/>
      </c>
      <c r="J725" s="941"/>
      <c r="K725" s="941"/>
      <c r="L725" s="65" t="str">
        <f t="shared" si="114"/>
        <v/>
      </c>
      <c r="M725" s="66"/>
      <c r="N725" s="932"/>
      <c r="O725" s="933"/>
      <c r="P725" s="933"/>
      <c r="Q725" s="933"/>
      <c r="R725" s="933"/>
      <c r="S725" s="933"/>
      <c r="T725" s="933"/>
      <c r="U725" s="933"/>
      <c r="V725" s="933"/>
      <c r="W725" s="933"/>
      <c r="X725" s="933"/>
      <c r="Y725" s="933"/>
      <c r="Z725" s="933"/>
      <c r="AA725" s="933"/>
      <c r="AB725" s="933"/>
      <c r="AC725" s="933"/>
      <c r="AD725" s="933"/>
      <c r="AE725" s="933"/>
      <c r="AF725" s="934"/>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3" t="s">
        <v>47</v>
      </c>
      <c r="B726" s="604"/>
      <c r="C726" s="425" t="s">
        <v>52</v>
      </c>
      <c r="D726" s="563"/>
      <c r="E726" s="563"/>
      <c r="F726" s="564"/>
      <c r="G726" s="779" t="s">
        <v>704</v>
      </c>
      <c r="H726" s="779"/>
      <c r="I726" s="779"/>
      <c r="J726" s="779"/>
      <c r="K726" s="779"/>
      <c r="L726" s="779"/>
      <c r="M726" s="779"/>
      <c r="N726" s="779"/>
      <c r="O726" s="779"/>
      <c r="P726" s="779"/>
      <c r="Q726" s="779"/>
      <c r="R726" s="779"/>
      <c r="S726" s="779"/>
      <c r="T726" s="779"/>
      <c r="U726" s="779"/>
      <c r="V726" s="779"/>
      <c r="W726" s="779"/>
      <c r="X726" s="779"/>
      <c r="Y726" s="779"/>
      <c r="Z726" s="779"/>
      <c r="AA726" s="779"/>
      <c r="AB726" s="779"/>
      <c r="AC726" s="779"/>
      <c r="AD726" s="779"/>
      <c r="AE726" s="779"/>
      <c r="AF726" s="779"/>
      <c r="AG726" s="779"/>
      <c r="AH726" s="779"/>
      <c r="AI726" s="779"/>
      <c r="AJ726" s="779"/>
      <c r="AK726" s="779"/>
      <c r="AL726" s="779"/>
      <c r="AM726" s="779"/>
      <c r="AN726" s="779"/>
      <c r="AO726" s="779"/>
      <c r="AP726" s="779"/>
      <c r="AQ726" s="779"/>
      <c r="AR726" s="779"/>
      <c r="AS726" s="779"/>
      <c r="AT726" s="779"/>
      <c r="AU726" s="779"/>
      <c r="AV726" s="779"/>
      <c r="AW726" s="779"/>
      <c r="AX726" s="780"/>
    </row>
    <row r="727" spans="1:52" ht="67.5" customHeight="1" thickBot="1" x14ac:dyDescent="0.2">
      <c r="A727" s="605"/>
      <c r="B727" s="606"/>
      <c r="C727" s="680" t="s">
        <v>56</v>
      </c>
      <c r="D727" s="681"/>
      <c r="E727" s="681"/>
      <c r="F727" s="682"/>
      <c r="G727" s="777" t="s">
        <v>691</v>
      </c>
      <c r="H727" s="777"/>
      <c r="I727" s="777"/>
      <c r="J727" s="777"/>
      <c r="K727" s="777"/>
      <c r="L727" s="777"/>
      <c r="M727" s="777"/>
      <c r="N727" s="777"/>
      <c r="O727" s="777"/>
      <c r="P727" s="777"/>
      <c r="Q727" s="777"/>
      <c r="R727" s="777"/>
      <c r="S727" s="777"/>
      <c r="T727" s="777"/>
      <c r="U727" s="777"/>
      <c r="V727" s="777"/>
      <c r="W727" s="777"/>
      <c r="X727" s="777"/>
      <c r="Y727" s="777"/>
      <c r="Z727" s="777"/>
      <c r="AA727" s="777"/>
      <c r="AB727" s="777"/>
      <c r="AC727" s="777"/>
      <c r="AD727" s="777"/>
      <c r="AE727" s="777"/>
      <c r="AF727" s="777"/>
      <c r="AG727" s="777"/>
      <c r="AH727" s="777"/>
      <c r="AI727" s="777"/>
      <c r="AJ727" s="777"/>
      <c r="AK727" s="777"/>
      <c r="AL727" s="777"/>
      <c r="AM727" s="777"/>
      <c r="AN727" s="777"/>
      <c r="AO727" s="777"/>
      <c r="AP727" s="777"/>
      <c r="AQ727" s="777"/>
      <c r="AR727" s="777"/>
      <c r="AS727" s="777"/>
      <c r="AT727" s="777"/>
      <c r="AU727" s="777"/>
      <c r="AV727" s="777"/>
      <c r="AW727" s="777"/>
      <c r="AX727" s="778"/>
    </row>
    <row r="728" spans="1:52" ht="24" customHeight="1" x14ac:dyDescent="0.15">
      <c r="A728" s="677" t="s">
        <v>32</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47" t="s">
        <v>701</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2" ht="24.75" customHeight="1" x14ac:dyDescent="0.15">
      <c r="A730" s="607" t="s">
        <v>33</v>
      </c>
      <c r="B730" s="608"/>
      <c r="C730" s="608"/>
      <c r="D730" s="608"/>
      <c r="E730" s="608"/>
      <c r="F730" s="608"/>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c r="AC730" s="608"/>
      <c r="AD730" s="608"/>
      <c r="AE730" s="608"/>
      <c r="AF730" s="608"/>
      <c r="AG730" s="608"/>
      <c r="AH730" s="608"/>
      <c r="AI730" s="608"/>
      <c r="AJ730" s="608"/>
      <c r="AK730" s="608"/>
      <c r="AL730" s="608"/>
      <c r="AM730" s="608"/>
      <c r="AN730" s="608"/>
      <c r="AO730" s="608"/>
      <c r="AP730" s="608"/>
      <c r="AQ730" s="608"/>
      <c r="AR730" s="608"/>
      <c r="AS730" s="608"/>
      <c r="AT730" s="608"/>
      <c r="AU730" s="608"/>
      <c r="AV730" s="608"/>
      <c r="AW730" s="608"/>
      <c r="AX730" s="609"/>
    </row>
    <row r="731" spans="1:52" ht="67.5" customHeight="1" thickBot="1" x14ac:dyDescent="0.2">
      <c r="A731" s="600" t="s">
        <v>702</v>
      </c>
      <c r="B731" s="601"/>
      <c r="C731" s="601"/>
      <c r="D731" s="601"/>
      <c r="E731" s="602"/>
      <c r="F731" s="665" t="s">
        <v>703</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2" ht="24.75" customHeight="1" x14ac:dyDescent="0.15">
      <c r="A732" s="607" t="s">
        <v>45</v>
      </c>
      <c r="B732" s="608"/>
      <c r="C732" s="608"/>
      <c r="D732" s="608"/>
      <c r="E732" s="608"/>
      <c r="F732" s="608"/>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c r="AC732" s="608"/>
      <c r="AD732" s="608"/>
      <c r="AE732" s="608"/>
      <c r="AF732" s="608"/>
      <c r="AG732" s="608"/>
      <c r="AH732" s="608"/>
      <c r="AI732" s="608"/>
      <c r="AJ732" s="608"/>
      <c r="AK732" s="608"/>
      <c r="AL732" s="608"/>
      <c r="AM732" s="608"/>
      <c r="AN732" s="608"/>
      <c r="AO732" s="608"/>
      <c r="AP732" s="608"/>
      <c r="AQ732" s="608"/>
      <c r="AR732" s="608"/>
      <c r="AS732" s="608"/>
      <c r="AT732" s="608"/>
      <c r="AU732" s="608"/>
      <c r="AV732" s="608"/>
      <c r="AW732" s="608"/>
      <c r="AX732" s="609"/>
    </row>
    <row r="733" spans="1:52" ht="66" customHeight="1" thickBot="1" x14ac:dyDescent="0.2">
      <c r="A733" s="600" t="s">
        <v>170</v>
      </c>
      <c r="B733" s="601"/>
      <c r="C733" s="601"/>
      <c r="D733" s="601"/>
      <c r="E733" s="602"/>
      <c r="F733" s="748" t="s">
        <v>705</v>
      </c>
      <c r="G733" s="749"/>
      <c r="H733" s="749"/>
      <c r="I733" s="749"/>
      <c r="J733" s="749"/>
      <c r="K733" s="749"/>
      <c r="L733" s="749"/>
      <c r="M733" s="749"/>
      <c r="N733" s="749"/>
      <c r="O733" s="749"/>
      <c r="P733" s="749"/>
      <c r="Q733" s="749"/>
      <c r="R733" s="749"/>
      <c r="S733" s="749"/>
      <c r="T733" s="749"/>
      <c r="U733" s="749"/>
      <c r="V733" s="749"/>
      <c r="W733" s="749"/>
      <c r="X733" s="749"/>
      <c r="Y733" s="749"/>
      <c r="Z733" s="749"/>
      <c r="AA733" s="749"/>
      <c r="AB733" s="749"/>
      <c r="AC733" s="749"/>
      <c r="AD733" s="749"/>
      <c r="AE733" s="749"/>
      <c r="AF733" s="749"/>
      <c r="AG733" s="749"/>
      <c r="AH733" s="749"/>
      <c r="AI733" s="749"/>
      <c r="AJ733" s="749"/>
      <c r="AK733" s="749"/>
      <c r="AL733" s="749"/>
      <c r="AM733" s="749"/>
      <c r="AN733" s="749"/>
      <c r="AO733" s="749"/>
      <c r="AP733" s="749"/>
      <c r="AQ733" s="749"/>
      <c r="AR733" s="749"/>
      <c r="AS733" s="749"/>
      <c r="AT733" s="749"/>
      <c r="AU733" s="749"/>
      <c r="AV733" s="749"/>
      <c r="AW733" s="749"/>
      <c r="AX733" s="750"/>
    </row>
    <row r="734" spans="1:52" ht="24.75" customHeight="1" x14ac:dyDescent="0.15">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2" ht="67.5" customHeight="1" thickBot="1" x14ac:dyDescent="0.2">
      <c r="A735" s="593"/>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2" ht="24.75" customHeight="1" x14ac:dyDescent="0.15">
      <c r="A736" s="756" t="s">
        <v>273</v>
      </c>
      <c r="B736" s="757"/>
      <c r="C736" s="757"/>
      <c r="D736" s="757"/>
      <c r="E736" s="757"/>
      <c r="F736" s="757"/>
      <c r="G736" s="757"/>
      <c r="H736" s="757"/>
      <c r="I736" s="757"/>
      <c r="J736" s="757"/>
      <c r="K736" s="757"/>
      <c r="L736" s="757"/>
      <c r="M736" s="757"/>
      <c r="N736" s="757"/>
      <c r="O736" s="757"/>
      <c r="P736" s="757"/>
      <c r="Q736" s="757"/>
      <c r="R736" s="757"/>
      <c r="S736" s="757"/>
      <c r="T736" s="757"/>
      <c r="U736" s="757"/>
      <c r="V736" s="757"/>
      <c r="W736" s="757"/>
      <c r="X736" s="757"/>
      <c r="Y736" s="757"/>
      <c r="Z736" s="757"/>
      <c r="AA736" s="757"/>
      <c r="AB736" s="757"/>
      <c r="AC736" s="757"/>
      <c r="AD736" s="757"/>
      <c r="AE736" s="757"/>
      <c r="AF736" s="757"/>
      <c r="AG736" s="757"/>
      <c r="AH736" s="757"/>
      <c r="AI736" s="757"/>
      <c r="AJ736" s="757"/>
      <c r="AK736" s="757"/>
      <c r="AL736" s="757"/>
      <c r="AM736" s="757"/>
      <c r="AN736" s="757"/>
      <c r="AO736" s="757"/>
      <c r="AP736" s="757"/>
      <c r="AQ736" s="757"/>
      <c r="AR736" s="757"/>
      <c r="AS736" s="757"/>
      <c r="AT736" s="757"/>
      <c r="AU736" s="757"/>
      <c r="AV736" s="757"/>
      <c r="AW736" s="757"/>
      <c r="AX736" s="758"/>
      <c r="AZ736" s="10"/>
    </row>
    <row r="737" spans="1:51" ht="24.75" customHeight="1" x14ac:dyDescent="0.15">
      <c r="A737" s="143" t="s">
        <v>590</v>
      </c>
      <c r="B737" s="144"/>
      <c r="C737" s="144"/>
      <c r="D737" s="145"/>
      <c r="E737" s="91" t="s">
        <v>656</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315</v>
      </c>
      <c r="B738" s="95"/>
      <c r="C738" s="95"/>
      <c r="D738" s="95"/>
      <c r="E738" s="91" t="s">
        <v>657</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314</v>
      </c>
      <c r="B739" s="95"/>
      <c r="C739" s="95"/>
      <c r="D739" s="95"/>
      <c r="E739" s="91" t="s">
        <v>658</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313</v>
      </c>
      <c r="B740" s="95"/>
      <c r="C740" s="95"/>
      <c r="D740" s="95"/>
      <c r="E740" s="91" t="s">
        <v>659</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312</v>
      </c>
      <c r="B741" s="95"/>
      <c r="C741" s="95"/>
      <c r="D741" s="95"/>
      <c r="E741" s="91" t="s">
        <v>660</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311</v>
      </c>
      <c r="B742" s="95"/>
      <c r="C742" s="95"/>
      <c r="D742" s="95"/>
      <c r="E742" s="91" t="s">
        <v>661</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310</v>
      </c>
      <c r="B743" s="95"/>
      <c r="C743" s="95"/>
      <c r="D743" s="95"/>
      <c r="E743" s="91" t="s">
        <v>662</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309</v>
      </c>
      <c r="B744" s="95"/>
      <c r="C744" s="95"/>
      <c r="D744" s="95"/>
      <c r="E744" s="91" t="s">
        <v>663</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308</v>
      </c>
      <c r="B745" s="95"/>
      <c r="C745" s="95"/>
      <c r="D745" s="95"/>
      <c r="E745" s="100" t="s">
        <v>664</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463</v>
      </c>
      <c r="B746" s="95"/>
      <c r="C746" s="95"/>
      <c r="D746" s="95"/>
      <c r="E746" s="98" t="s">
        <v>629</v>
      </c>
      <c r="F746" s="99"/>
      <c r="G746" s="99"/>
      <c r="H746" s="85" t="str">
        <f>IF(E746="","","-")</f>
        <v>-</v>
      </c>
      <c r="I746" s="99"/>
      <c r="J746" s="99"/>
      <c r="K746" s="85" t="str">
        <f>IF(I746="","","-")</f>
        <v/>
      </c>
      <c r="L746" s="90">
        <v>266</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427</v>
      </c>
      <c r="B747" s="95"/>
      <c r="C747" s="95"/>
      <c r="D747" s="95"/>
      <c r="E747" s="98" t="s">
        <v>629</v>
      </c>
      <c r="F747" s="99"/>
      <c r="G747" s="99"/>
      <c r="H747" s="85" t="str">
        <f>IF(E747="","","-")</f>
        <v>-</v>
      </c>
      <c r="I747" s="99"/>
      <c r="J747" s="99"/>
      <c r="K747" s="85" t="str">
        <f>IF(I747="","","-")</f>
        <v/>
      </c>
      <c r="L747" s="90">
        <v>268</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302</v>
      </c>
      <c r="B748" s="107"/>
      <c r="C748" s="107"/>
      <c r="D748" s="107"/>
      <c r="E748" s="107"/>
      <c r="F748" s="108"/>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89"/>
      <c r="R751" s="89"/>
      <c r="S751" s="89"/>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36"/>
      <c r="O752" s="36"/>
      <c r="P752" s="36"/>
      <c r="Q752" s="89"/>
      <c r="R752" s="89"/>
      <c r="S752" s="89"/>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89"/>
      <c r="R753" s="89"/>
      <c r="S753" s="89"/>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36"/>
      <c r="Q754" s="89"/>
      <c r="R754" s="89"/>
      <c r="S754" s="89"/>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89"/>
      <c r="R755" s="89"/>
      <c r="S755" s="89"/>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89"/>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89"/>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89"/>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89"/>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89"/>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89"/>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89"/>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89"/>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89"/>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1" customHeight="1" thickBot="1" x14ac:dyDescent="0.2">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89"/>
      <c r="AE766" s="89"/>
      <c r="AF766" s="89"/>
      <c r="AG766" s="89"/>
      <c r="AH766" s="89"/>
      <c r="AI766" s="89"/>
      <c r="AJ766" s="89"/>
      <c r="AK766" s="89"/>
      <c r="AL766" s="89"/>
      <c r="AM766" s="89"/>
      <c r="AN766" s="89"/>
      <c r="AO766" s="89"/>
      <c r="AP766" s="89"/>
      <c r="AQ766" s="89"/>
      <c r="AR766" s="89"/>
      <c r="AS766" s="36"/>
      <c r="AT766" s="36"/>
      <c r="AU766" s="36"/>
      <c r="AV766" s="36"/>
      <c r="AW766" s="36"/>
      <c r="AX766" s="37"/>
    </row>
    <row r="767" spans="1:50" ht="52.5" hidden="1" customHeight="1" thickBo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thickBot="1" x14ac:dyDescent="0.2">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 hidden="1" customHeight="1" thickBot="1" x14ac:dyDescent="0.2">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thickBot="1" x14ac:dyDescent="0.2">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thickBot="1" x14ac:dyDescent="0.2">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thickBot="1" x14ac:dyDescent="0.2">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thickBot="1" x14ac:dyDescent="0.2">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thickBot="1" x14ac:dyDescent="0.2">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thickBot="1" x14ac:dyDescent="0.2">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1.5" hidden="1" customHeight="1" thickBot="1" x14ac:dyDescent="0.2">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thickBot="1" x14ac:dyDescent="0.2">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thickBot="1" x14ac:dyDescent="0.2">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thickBot="1" x14ac:dyDescent="0.2">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thickBot="1" x14ac:dyDescent="0.2">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thickBot="1" x14ac:dyDescent="0.2">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thickBot="1" x14ac:dyDescent="0.2">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thickBot="1" x14ac:dyDescent="0.2">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thickBot="1" x14ac:dyDescent="0.2">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thickBot="1" x14ac:dyDescent="0.2">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6"/>
      <c r="B786" s="767"/>
      <c r="C786" s="767"/>
      <c r="D786" s="767"/>
      <c r="E786" s="767"/>
      <c r="F786" s="768"/>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2" t="s">
        <v>304</v>
      </c>
      <c r="B787" s="743"/>
      <c r="C787" s="743"/>
      <c r="D787" s="743"/>
      <c r="E787" s="743"/>
      <c r="F787" s="744"/>
      <c r="G787" s="421" t="s">
        <v>678</v>
      </c>
      <c r="H787" s="422"/>
      <c r="I787" s="422"/>
      <c r="J787" s="422"/>
      <c r="K787" s="422"/>
      <c r="L787" s="422"/>
      <c r="M787" s="422"/>
      <c r="N787" s="422"/>
      <c r="O787" s="422"/>
      <c r="P787" s="422"/>
      <c r="Q787" s="422"/>
      <c r="R787" s="422"/>
      <c r="S787" s="422"/>
      <c r="T787" s="422"/>
      <c r="U787" s="422"/>
      <c r="V787" s="422"/>
      <c r="W787" s="422"/>
      <c r="X787" s="422"/>
      <c r="Y787" s="422"/>
      <c r="Z787" s="422"/>
      <c r="AA787" s="422"/>
      <c r="AB787" s="423"/>
      <c r="AC787" s="421" t="s">
        <v>679</v>
      </c>
      <c r="AD787" s="422"/>
      <c r="AE787" s="422"/>
      <c r="AF787" s="422"/>
      <c r="AG787" s="422"/>
      <c r="AH787" s="422"/>
      <c r="AI787" s="422"/>
      <c r="AJ787" s="422"/>
      <c r="AK787" s="422"/>
      <c r="AL787" s="422"/>
      <c r="AM787" s="422"/>
      <c r="AN787" s="422"/>
      <c r="AO787" s="422"/>
      <c r="AP787" s="422"/>
      <c r="AQ787" s="422"/>
      <c r="AR787" s="422"/>
      <c r="AS787" s="422"/>
      <c r="AT787" s="422"/>
      <c r="AU787" s="422"/>
      <c r="AV787" s="422"/>
      <c r="AW787" s="422"/>
      <c r="AX787" s="424"/>
    </row>
    <row r="788" spans="1:51" ht="24.75" customHeight="1" x14ac:dyDescent="0.15">
      <c r="A788" s="538"/>
      <c r="B788" s="745"/>
      <c r="C788" s="745"/>
      <c r="D788" s="745"/>
      <c r="E788" s="745"/>
      <c r="F788" s="746"/>
      <c r="G788" s="425" t="s">
        <v>17</v>
      </c>
      <c r="H788" s="426"/>
      <c r="I788" s="426"/>
      <c r="J788" s="426"/>
      <c r="K788" s="426"/>
      <c r="L788" s="427" t="s">
        <v>18</v>
      </c>
      <c r="M788" s="426"/>
      <c r="N788" s="426"/>
      <c r="O788" s="426"/>
      <c r="P788" s="426"/>
      <c r="Q788" s="426"/>
      <c r="R788" s="426"/>
      <c r="S788" s="426"/>
      <c r="T788" s="426"/>
      <c r="U788" s="426"/>
      <c r="V788" s="426"/>
      <c r="W788" s="426"/>
      <c r="X788" s="428"/>
      <c r="Y788" s="418" t="s">
        <v>19</v>
      </c>
      <c r="Z788" s="419"/>
      <c r="AA788" s="419"/>
      <c r="AB788" s="429"/>
      <c r="AC788" s="425" t="s">
        <v>17</v>
      </c>
      <c r="AD788" s="426"/>
      <c r="AE788" s="426"/>
      <c r="AF788" s="426"/>
      <c r="AG788" s="426"/>
      <c r="AH788" s="427" t="s">
        <v>18</v>
      </c>
      <c r="AI788" s="426"/>
      <c r="AJ788" s="426"/>
      <c r="AK788" s="426"/>
      <c r="AL788" s="426"/>
      <c r="AM788" s="426"/>
      <c r="AN788" s="426"/>
      <c r="AO788" s="426"/>
      <c r="AP788" s="426"/>
      <c r="AQ788" s="426"/>
      <c r="AR788" s="426"/>
      <c r="AS788" s="426"/>
      <c r="AT788" s="428"/>
      <c r="AU788" s="418" t="s">
        <v>19</v>
      </c>
      <c r="AV788" s="419"/>
      <c r="AW788" s="419"/>
      <c r="AX788" s="420"/>
    </row>
    <row r="789" spans="1:51" ht="24.75" customHeight="1" x14ac:dyDescent="0.15">
      <c r="A789" s="538"/>
      <c r="B789" s="745"/>
      <c r="C789" s="745"/>
      <c r="D789" s="745"/>
      <c r="E789" s="745"/>
      <c r="F789" s="746"/>
      <c r="G789" s="431"/>
      <c r="H789" s="432"/>
      <c r="I789" s="432"/>
      <c r="J789" s="432"/>
      <c r="K789" s="433"/>
      <c r="L789" s="434"/>
      <c r="M789" s="435"/>
      <c r="N789" s="435"/>
      <c r="O789" s="435"/>
      <c r="P789" s="435"/>
      <c r="Q789" s="435"/>
      <c r="R789" s="435"/>
      <c r="S789" s="435"/>
      <c r="T789" s="435"/>
      <c r="U789" s="435"/>
      <c r="V789" s="435"/>
      <c r="W789" s="435"/>
      <c r="X789" s="436"/>
      <c r="Y789" s="437">
        <v>1</v>
      </c>
      <c r="Z789" s="438"/>
      <c r="AA789" s="438"/>
      <c r="AB789" s="539"/>
      <c r="AC789" s="431"/>
      <c r="AD789" s="432"/>
      <c r="AE789" s="432"/>
      <c r="AF789" s="432"/>
      <c r="AG789" s="433"/>
      <c r="AH789" s="434"/>
      <c r="AI789" s="435"/>
      <c r="AJ789" s="435"/>
      <c r="AK789" s="435"/>
      <c r="AL789" s="435"/>
      <c r="AM789" s="435"/>
      <c r="AN789" s="435"/>
      <c r="AO789" s="435"/>
      <c r="AP789" s="435"/>
      <c r="AQ789" s="435"/>
      <c r="AR789" s="435"/>
      <c r="AS789" s="435"/>
      <c r="AT789" s="436"/>
      <c r="AU789" s="437">
        <v>1</v>
      </c>
      <c r="AV789" s="438"/>
      <c r="AW789" s="438"/>
      <c r="AX789" s="439"/>
    </row>
    <row r="790" spans="1:51" ht="24.75" hidden="1" customHeight="1" x14ac:dyDescent="0.15">
      <c r="A790" s="538"/>
      <c r="B790" s="745"/>
      <c r="C790" s="745"/>
      <c r="D790" s="745"/>
      <c r="E790" s="745"/>
      <c r="F790" s="746"/>
      <c r="G790" s="334"/>
      <c r="H790" s="335"/>
      <c r="I790" s="335"/>
      <c r="J790" s="335"/>
      <c r="K790" s="336"/>
      <c r="L790" s="384"/>
      <c r="M790" s="385"/>
      <c r="N790" s="385"/>
      <c r="O790" s="385"/>
      <c r="P790" s="385"/>
      <c r="Q790" s="385"/>
      <c r="R790" s="385"/>
      <c r="S790" s="385"/>
      <c r="T790" s="385"/>
      <c r="U790" s="385"/>
      <c r="V790" s="385"/>
      <c r="W790" s="385"/>
      <c r="X790" s="386"/>
      <c r="Y790" s="381"/>
      <c r="Z790" s="382"/>
      <c r="AA790" s="382"/>
      <c r="AB790" s="388"/>
      <c r="AC790" s="334"/>
      <c r="AD790" s="335"/>
      <c r="AE790" s="335"/>
      <c r="AF790" s="335"/>
      <c r="AG790" s="336"/>
      <c r="AH790" s="384"/>
      <c r="AI790" s="385"/>
      <c r="AJ790" s="385"/>
      <c r="AK790" s="385"/>
      <c r="AL790" s="385"/>
      <c r="AM790" s="385"/>
      <c r="AN790" s="385"/>
      <c r="AO790" s="385"/>
      <c r="AP790" s="385"/>
      <c r="AQ790" s="385"/>
      <c r="AR790" s="385"/>
      <c r="AS790" s="385"/>
      <c r="AT790" s="386"/>
      <c r="AU790" s="381"/>
      <c r="AV790" s="382"/>
      <c r="AW790" s="382"/>
      <c r="AX790" s="383"/>
    </row>
    <row r="791" spans="1:51" ht="24.75" hidden="1" customHeight="1" x14ac:dyDescent="0.15">
      <c r="A791" s="538"/>
      <c r="B791" s="745"/>
      <c r="C791" s="745"/>
      <c r="D791" s="745"/>
      <c r="E791" s="745"/>
      <c r="F791" s="746"/>
      <c r="G791" s="334"/>
      <c r="H791" s="335"/>
      <c r="I791" s="335"/>
      <c r="J791" s="335"/>
      <c r="K791" s="336"/>
      <c r="L791" s="384"/>
      <c r="M791" s="385"/>
      <c r="N791" s="385"/>
      <c r="O791" s="385"/>
      <c r="P791" s="385"/>
      <c r="Q791" s="385"/>
      <c r="R791" s="385"/>
      <c r="S791" s="385"/>
      <c r="T791" s="385"/>
      <c r="U791" s="385"/>
      <c r="V791" s="385"/>
      <c r="W791" s="385"/>
      <c r="X791" s="386"/>
      <c r="Y791" s="381"/>
      <c r="Z791" s="382"/>
      <c r="AA791" s="382"/>
      <c r="AB791" s="388"/>
      <c r="AC791" s="334"/>
      <c r="AD791" s="335"/>
      <c r="AE791" s="335"/>
      <c r="AF791" s="335"/>
      <c r="AG791" s="336"/>
      <c r="AH791" s="384"/>
      <c r="AI791" s="385"/>
      <c r="AJ791" s="385"/>
      <c r="AK791" s="385"/>
      <c r="AL791" s="385"/>
      <c r="AM791" s="385"/>
      <c r="AN791" s="385"/>
      <c r="AO791" s="385"/>
      <c r="AP791" s="385"/>
      <c r="AQ791" s="385"/>
      <c r="AR791" s="385"/>
      <c r="AS791" s="385"/>
      <c r="AT791" s="386"/>
      <c r="AU791" s="381"/>
      <c r="AV791" s="382"/>
      <c r="AW791" s="382"/>
      <c r="AX791" s="383"/>
    </row>
    <row r="792" spans="1:51" ht="24.75" hidden="1" customHeight="1" x14ac:dyDescent="0.15">
      <c r="A792" s="538"/>
      <c r="B792" s="745"/>
      <c r="C792" s="745"/>
      <c r="D792" s="745"/>
      <c r="E792" s="745"/>
      <c r="F792" s="746"/>
      <c r="G792" s="334"/>
      <c r="H792" s="335"/>
      <c r="I792" s="335"/>
      <c r="J792" s="335"/>
      <c r="K792" s="336"/>
      <c r="L792" s="384"/>
      <c r="M792" s="385"/>
      <c r="N792" s="385"/>
      <c r="O792" s="385"/>
      <c r="P792" s="385"/>
      <c r="Q792" s="385"/>
      <c r="R792" s="385"/>
      <c r="S792" s="385"/>
      <c r="T792" s="385"/>
      <c r="U792" s="385"/>
      <c r="V792" s="385"/>
      <c r="W792" s="385"/>
      <c r="X792" s="386"/>
      <c r="Y792" s="381"/>
      <c r="Z792" s="382"/>
      <c r="AA792" s="382"/>
      <c r="AB792" s="388"/>
      <c r="AC792" s="334"/>
      <c r="AD792" s="335"/>
      <c r="AE792" s="335"/>
      <c r="AF792" s="335"/>
      <c r="AG792" s="336"/>
      <c r="AH792" s="384"/>
      <c r="AI792" s="385"/>
      <c r="AJ792" s="385"/>
      <c r="AK792" s="385"/>
      <c r="AL792" s="385"/>
      <c r="AM792" s="385"/>
      <c r="AN792" s="385"/>
      <c r="AO792" s="385"/>
      <c r="AP792" s="385"/>
      <c r="AQ792" s="385"/>
      <c r="AR792" s="385"/>
      <c r="AS792" s="385"/>
      <c r="AT792" s="386"/>
      <c r="AU792" s="381"/>
      <c r="AV792" s="382"/>
      <c r="AW792" s="382"/>
      <c r="AX792" s="383"/>
    </row>
    <row r="793" spans="1:51" ht="24.75" hidden="1" customHeight="1" x14ac:dyDescent="0.15">
      <c r="A793" s="538"/>
      <c r="B793" s="745"/>
      <c r="C793" s="745"/>
      <c r="D793" s="745"/>
      <c r="E793" s="745"/>
      <c r="F793" s="746"/>
      <c r="G793" s="334"/>
      <c r="H793" s="335"/>
      <c r="I793" s="335"/>
      <c r="J793" s="335"/>
      <c r="K793" s="336"/>
      <c r="L793" s="384"/>
      <c r="M793" s="385"/>
      <c r="N793" s="385"/>
      <c r="O793" s="385"/>
      <c r="P793" s="385"/>
      <c r="Q793" s="385"/>
      <c r="R793" s="385"/>
      <c r="S793" s="385"/>
      <c r="T793" s="385"/>
      <c r="U793" s="385"/>
      <c r="V793" s="385"/>
      <c r="W793" s="385"/>
      <c r="X793" s="386"/>
      <c r="Y793" s="381"/>
      <c r="Z793" s="382"/>
      <c r="AA793" s="382"/>
      <c r="AB793" s="388"/>
      <c r="AC793" s="334"/>
      <c r="AD793" s="335"/>
      <c r="AE793" s="335"/>
      <c r="AF793" s="335"/>
      <c r="AG793" s="336"/>
      <c r="AH793" s="384"/>
      <c r="AI793" s="385"/>
      <c r="AJ793" s="385"/>
      <c r="AK793" s="385"/>
      <c r="AL793" s="385"/>
      <c r="AM793" s="385"/>
      <c r="AN793" s="385"/>
      <c r="AO793" s="385"/>
      <c r="AP793" s="385"/>
      <c r="AQ793" s="385"/>
      <c r="AR793" s="385"/>
      <c r="AS793" s="385"/>
      <c r="AT793" s="386"/>
      <c r="AU793" s="381"/>
      <c r="AV793" s="382"/>
      <c r="AW793" s="382"/>
      <c r="AX793" s="383"/>
    </row>
    <row r="794" spans="1:51" ht="24.75" hidden="1" customHeight="1" x14ac:dyDescent="0.15">
      <c r="A794" s="538"/>
      <c r="B794" s="745"/>
      <c r="C794" s="745"/>
      <c r="D794" s="745"/>
      <c r="E794" s="745"/>
      <c r="F794" s="746"/>
      <c r="G794" s="334"/>
      <c r="H794" s="335"/>
      <c r="I794" s="335"/>
      <c r="J794" s="335"/>
      <c r="K794" s="336"/>
      <c r="L794" s="384"/>
      <c r="M794" s="385"/>
      <c r="N794" s="385"/>
      <c r="O794" s="385"/>
      <c r="P794" s="385"/>
      <c r="Q794" s="385"/>
      <c r="R794" s="385"/>
      <c r="S794" s="385"/>
      <c r="T794" s="385"/>
      <c r="U794" s="385"/>
      <c r="V794" s="385"/>
      <c r="W794" s="385"/>
      <c r="X794" s="386"/>
      <c r="Y794" s="381"/>
      <c r="Z794" s="382"/>
      <c r="AA794" s="382"/>
      <c r="AB794" s="388"/>
      <c r="AC794" s="334"/>
      <c r="AD794" s="335"/>
      <c r="AE794" s="335"/>
      <c r="AF794" s="335"/>
      <c r="AG794" s="336"/>
      <c r="AH794" s="384"/>
      <c r="AI794" s="385"/>
      <c r="AJ794" s="385"/>
      <c r="AK794" s="385"/>
      <c r="AL794" s="385"/>
      <c r="AM794" s="385"/>
      <c r="AN794" s="385"/>
      <c r="AO794" s="385"/>
      <c r="AP794" s="385"/>
      <c r="AQ794" s="385"/>
      <c r="AR794" s="385"/>
      <c r="AS794" s="385"/>
      <c r="AT794" s="386"/>
      <c r="AU794" s="381"/>
      <c r="AV794" s="382"/>
      <c r="AW794" s="382"/>
      <c r="AX794" s="383"/>
    </row>
    <row r="795" spans="1:51" ht="24.75" hidden="1" customHeight="1" x14ac:dyDescent="0.15">
      <c r="A795" s="538"/>
      <c r="B795" s="745"/>
      <c r="C795" s="745"/>
      <c r="D795" s="745"/>
      <c r="E795" s="745"/>
      <c r="F795" s="746"/>
      <c r="G795" s="334"/>
      <c r="H795" s="335"/>
      <c r="I795" s="335"/>
      <c r="J795" s="335"/>
      <c r="K795" s="336"/>
      <c r="L795" s="384"/>
      <c r="M795" s="385"/>
      <c r="N795" s="385"/>
      <c r="O795" s="385"/>
      <c r="P795" s="385"/>
      <c r="Q795" s="385"/>
      <c r="R795" s="385"/>
      <c r="S795" s="385"/>
      <c r="T795" s="385"/>
      <c r="U795" s="385"/>
      <c r="V795" s="385"/>
      <c r="W795" s="385"/>
      <c r="X795" s="386"/>
      <c r="Y795" s="381"/>
      <c r="Z795" s="382"/>
      <c r="AA795" s="382"/>
      <c r="AB795" s="388"/>
      <c r="AC795" s="334"/>
      <c r="AD795" s="335"/>
      <c r="AE795" s="335"/>
      <c r="AF795" s="335"/>
      <c r="AG795" s="336"/>
      <c r="AH795" s="384"/>
      <c r="AI795" s="385"/>
      <c r="AJ795" s="385"/>
      <c r="AK795" s="385"/>
      <c r="AL795" s="385"/>
      <c r="AM795" s="385"/>
      <c r="AN795" s="385"/>
      <c r="AO795" s="385"/>
      <c r="AP795" s="385"/>
      <c r="AQ795" s="385"/>
      <c r="AR795" s="385"/>
      <c r="AS795" s="385"/>
      <c r="AT795" s="386"/>
      <c r="AU795" s="381"/>
      <c r="AV795" s="382"/>
      <c r="AW795" s="382"/>
      <c r="AX795" s="383"/>
    </row>
    <row r="796" spans="1:51" ht="24.75" hidden="1" customHeight="1" x14ac:dyDescent="0.15">
      <c r="A796" s="538"/>
      <c r="B796" s="745"/>
      <c r="C796" s="745"/>
      <c r="D796" s="745"/>
      <c r="E796" s="745"/>
      <c r="F796" s="746"/>
      <c r="G796" s="334"/>
      <c r="H796" s="335"/>
      <c r="I796" s="335"/>
      <c r="J796" s="335"/>
      <c r="K796" s="336"/>
      <c r="L796" s="384"/>
      <c r="M796" s="385"/>
      <c r="N796" s="385"/>
      <c r="O796" s="385"/>
      <c r="P796" s="385"/>
      <c r="Q796" s="385"/>
      <c r="R796" s="385"/>
      <c r="S796" s="385"/>
      <c r="T796" s="385"/>
      <c r="U796" s="385"/>
      <c r="V796" s="385"/>
      <c r="W796" s="385"/>
      <c r="X796" s="386"/>
      <c r="Y796" s="381"/>
      <c r="Z796" s="382"/>
      <c r="AA796" s="382"/>
      <c r="AB796" s="388"/>
      <c r="AC796" s="334"/>
      <c r="AD796" s="335"/>
      <c r="AE796" s="335"/>
      <c r="AF796" s="335"/>
      <c r="AG796" s="336"/>
      <c r="AH796" s="384"/>
      <c r="AI796" s="385"/>
      <c r="AJ796" s="385"/>
      <c r="AK796" s="385"/>
      <c r="AL796" s="385"/>
      <c r="AM796" s="385"/>
      <c r="AN796" s="385"/>
      <c r="AO796" s="385"/>
      <c r="AP796" s="385"/>
      <c r="AQ796" s="385"/>
      <c r="AR796" s="385"/>
      <c r="AS796" s="385"/>
      <c r="AT796" s="386"/>
      <c r="AU796" s="381"/>
      <c r="AV796" s="382"/>
      <c r="AW796" s="382"/>
      <c r="AX796" s="383"/>
    </row>
    <row r="797" spans="1:51" ht="24.75" hidden="1" customHeight="1" x14ac:dyDescent="0.15">
      <c r="A797" s="538"/>
      <c r="B797" s="745"/>
      <c r="C797" s="745"/>
      <c r="D797" s="745"/>
      <c r="E797" s="745"/>
      <c r="F797" s="746"/>
      <c r="G797" s="334"/>
      <c r="H797" s="335"/>
      <c r="I797" s="335"/>
      <c r="J797" s="335"/>
      <c r="K797" s="336"/>
      <c r="L797" s="384"/>
      <c r="M797" s="385"/>
      <c r="N797" s="385"/>
      <c r="O797" s="385"/>
      <c r="P797" s="385"/>
      <c r="Q797" s="385"/>
      <c r="R797" s="385"/>
      <c r="S797" s="385"/>
      <c r="T797" s="385"/>
      <c r="U797" s="385"/>
      <c r="V797" s="385"/>
      <c r="W797" s="385"/>
      <c r="X797" s="386"/>
      <c r="Y797" s="381"/>
      <c r="Z797" s="382"/>
      <c r="AA797" s="382"/>
      <c r="AB797" s="388"/>
      <c r="AC797" s="334"/>
      <c r="AD797" s="335"/>
      <c r="AE797" s="335"/>
      <c r="AF797" s="335"/>
      <c r="AG797" s="336"/>
      <c r="AH797" s="384"/>
      <c r="AI797" s="385"/>
      <c r="AJ797" s="385"/>
      <c r="AK797" s="385"/>
      <c r="AL797" s="385"/>
      <c r="AM797" s="385"/>
      <c r="AN797" s="385"/>
      <c r="AO797" s="385"/>
      <c r="AP797" s="385"/>
      <c r="AQ797" s="385"/>
      <c r="AR797" s="385"/>
      <c r="AS797" s="385"/>
      <c r="AT797" s="386"/>
      <c r="AU797" s="381"/>
      <c r="AV797" s="382"/>
      <c r="AW797" s="382"/>
      <c r="AX797" s="383"/>
    </row>
    <row r="798" spans="1:51" ht="24.75" customHeight="1" x14ac:dyDescent="0.15">
      <c r="A798" s="538"/>
      <c r="B798" s="745"/>
      <c r="C798" s="745"/>
      <c r="D798" s="745"/>
      <c r="E798" s="745"/>
      <c r="F798" s="746"/>
      <c r="G798" s="334"/>
      <c r="H798" s="335"/>
      <c r="I798" s="335"/>
      <c r="J798" s="335"/>
      <c r="K798" s="336"/>
      <c r="L798" s="384"/>
      <c r="M798" s="385"/>
      <c r="N798" s="385"/>
      <c r="O798" s="385"/>
      <c r="P798" s="385"/>
      <c r="Q798" s="385"/>
      <c r="R798" s="385"/>
      <c r="S798" s="385"/>
      <c r="T798" s="385"/>
      <c r="U798" s="385"/>
      <c r="V798" s="385"/>
      <c r="W798" s="385"/>
      <c r="X798" s="386"/>
      <c r="Y798" s="381"/>
      <c r="Z798" s="382"/>
      <c r="AA798" s="382"/>
      <c r="AB798" s="388"/>
      <c r="AC798" s="334"/>
      <c r="AD798" s="335"/>
      <c r="AE798" s="335"/>
      <c r="AF798" s="335"/>
      <c r="AG798" s="336"/>
      <c r="AH798" s="384"/>
      <c r="AI798" s="385"/>
      <c r="AJ798" s="385"/>
      <c r="AK798" s="385"/>
      <c r="AL798" s="385"/>
      <c r="AM798" s="385"/>
      <c r="AN798" s="385"/>
      <c r="AO798" s="385"/>
      <c r="AP798" s="385"/>
      <c r="AQ798" s="385"/>
      <c r="AR798" s="385"/>
      <c r="AS798" s="385"/>
      <c r="AT798" s="386"/>
      <c r="AU798" s="381"/>
      <c r="AV798" s="382"/>
      <c r="AW798" s="382"/>
      <c r="AX798" s="383"/>
    </row>
    <row r="799" spans="1:51" ht="24.75" customHeight="1" x14ac:dyDescent="0.15">
      <c r="A799" s="538"/>
      <c r="B799" s="745"/>
      <c r="C799" s="745"/>
      <c r="D799" s="745"/>
      <c r="E799" s="745"/>
      <c r="F799" s="746"/>
      <c r="G799" s="392" t="s">
        <v>20</v>
      </c>
      <c r="H799" s="393"/>
      <c r="I799" s="393"/>
      <c r="J799" s="393"/>
      <c r="K799" s="393"/>
      <c r="L799" s="394"/>
      <c r="M799" s="395"/>
      <c r="N799" s="395"/>
      <c r="O799" s="395"/>
      <c r="P799" s="395"/>
      <c r="Q799" s="395"/>
      <c r="R799" s="395"/>
      <c r="S799" s="395"/>
      <c r="T799" s="395"/>
      <c r="U799" s="395"/>
      <c r="V799" s="395"/>
      <c r="W799" s="395"/>
      <c r="X799" s="396"/>
      <c r="Y799" s="397">
        <f>SUM(Y789:AB798)</f>
        <v>1</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1</v>
      </c>
      <c r="AV799" s="398"/>
      <c r="AW799" s="398"/>
      <c r="AX799" s="400"/>
    </row>
    <row r="800" spans="1:51" ht="24.75" hidden="1" customHeight="1" x14ac:dyDescent="0.15">
      <c r="A800" s="538"/>
      <c r="B800" s="745"/>
      <c r="C800" s="745"/>
      <c r="D800" s="745"/>
      <c r="E800" s="745"/>
      <c r="F800" s="746"/>
      <c r="G800" s="421" t="s">
        <v>242</v>
      </c>
      <c r="H800" s="422"/>
      <c r="I800" s="422"/>
      <c r="J800" s="422"/>
      <c r="K800" s="422"/>
      <c r="L800" s="422"/>
      <c r="M800" s="422"/>
      <c r="N800" s="422"/>
      <c r="O800" s="422"/>
      <c r="P800" s="422"/>
      <c r="Q800" s="422"/>
      <c r="R800" s="422"/>
      <c r="S800" s="422"/>
      <c r="T800" s="422"/>
      <c r="U800" s="422"/>
      <c r="V800" s="422"/>
      <c r="W800" s="422"/>
      <c r="X800" s="422"/>
      <c r="Y800" s="422"/>
      <c r="Z800" s="422"/>
      <c r="AA800" s="422"/>
      <c r="AB800" s="423"/>
      <c r="AC800" s="421" t="s">
        <v>241</v>
      </c>
      <c r="AD800" s="422"/>
      <c r="AE800" s="422"/>
      <c r="AF800" s="422"/>
      <c r="AG800" s="422"/>
      <c r="AH800" s="422"/>
      <c r="AI800" s="422"/>
      <c r="AJ800" s="422"/>
      <c r="AK800" s="422"/>
      <c r="AL800" s="422"/>
      <c r="AM800" s="422"/>
      <c r="AN800" s="422"/>
      <c r="AO800" s="422"/>
      <c r="AP800" s="422"/>
      <c r="AQ800" s="422"/>
      <c r="AR800" s="422"/>
      <c r="AS800" s="422"/>
      <c r="AT800" s="422"/>
      <c r="AU800" s="422"/>
      <c r="AV800" s="422"/>
      <c r="AW800" s="422"/>
      <c r="AX800" s="424"/>
      <c r="AY800">
        <f>COUNTA($G$802,$AC$802)</f>
        <v>0</v>
      </c>
    </row>
    <row r="801" spans="1:51" ht="24.75" hidden="1" customHeight="1" x14ac:dyDescent="0.15">
      <c r="A801" s="538"/>
      <c r="B801" s="745"/>
      <c r="C801" s="745"/>
      <c r="D801" s="745"/>
      <c r="E801" s="745"/>
      <c r="F801" s="746"/>
      <c r="G801" s="425" t="s">
        <v>17</v>
      </c>
      <c r="H801" s="426"/>
      <c r="I801" s="426"/>
      <c r="J801" s="426"/>
      <c r="K801" s="426"/>
      <c r="L801" s="427" t="s">
        <v>18</v>
      </c>
      <c r="M801" s="426"/>
      <c r="N801" s="426"/>
      <c r="O801" s="426"/>
      <c r="P801" s="426"/>
      <c r="Q801" s="426"/>
      <c r="R801" s="426"/>
      <c r="S801" s="426"/>
      <c r="T801" s="426"/>
      <c r="U801" s="426"/>
      <c r="V801" s="426"/>
      <c r="W801" s="426"/>
      <c r="X801" s="428"/>
      <c r="Y801" s="418" t="s">
        <v>19</v>
      </c>
      <c r="Z801" s="419"/>
      <c r="AA801" s="419"/>
      <c r="AB801" s="429"/>
      <c r="AC801" s="425" t="s">
        <v>17</v>
      </c>
      <c r="AD801" s="426"/>
      <c r="AE801" s="426"/>
      <c r="AF801" s="426"/>
      <c r="AG801" s="426"/>
      <c r="AH801" s="427" t="s">
        <v>18</v>
      </c>
      <c r="AI801" s="426"/>
      <c r="AJ801" s="426"/>
      <c r="AK801" s="426"/>
      <c r="AL801" s="426"/>
      <c r="AM801" s="426"/>
      <c r="AN801" s="426"/>
      <c r="AO801" s="426"/>
      <c r="AP801" s="426"/>
      <c r="AQ801" s="426"/>
      <c r="AR801" s="426"/>
      <c r="AS801" s="426"/>
      <c r="AT801" s="428"/>
      <c r="AU801" s="418" t="s">
        <v>19</v>
      </c>
      <c r="AV801" s="419"/>
      <c r="AW801" s="419"/>
      <c r="AX801" s="420"/>
      <c r="AY801">
        <f>$AY$800</f>
        <v>0</v>
      </c>
    </row>
    <row r="802" spans="1:51" ht="24.75" hidden="1" customHeight="1" x14ac:dyDescent="0.15">
      <c r="A802" s="538"/>
      <c r="B802" s="745"/>
      <c r="C802" s="745"/>
      <c r="D802" s="745"/>
      <c r="E802" s="745"/>
      <c r="F802" s="746"/>
      <c r="G802" s="431"/>
      <c r="H802" s="432"/>
      <c r="I802" s="432"/>
      <c r="J802" s="432"/>
      <c r="K802" s="433"/>
      <c r="L802" s="434"/>
      <c r="M802" s="435"/>
      <c r="N802" s="435"/>
      <c r="O802" s="435"/>
      <c r="P802" s="435"/>
      <c r="Q802" s="435"/>
      <c r="R802" s="435"/>
      <c r="S802" s="435"/>
      <c r="T802" s="435"/>
      <c r="U802" s="435"/>
      <c r="V802" s="435"/>
      <c r="W802" s="435"/>
      <c r="X802" s="436"/>
      <c r="Y802" s="437"/>
      <c r="Z802" s="438"/>
      <c r="AA802" s="438"/>
      <c r="AB802" s="539"/>
      <c r="AC802" s="431"/>
      <c r="AD802" s="432"/>
      <c r="AE802" s="432"/>
      <c r="AF802" s="432"/>
      <c r="AG802" s="433"/>
      <c r="AH802" s="434"/>
      <c r="AI802" s="435"/>
      <c r="AJ802" s="435"/>
      <c r="AK802" s="435"/>
      <c r="AL802" s="435"/>
      <c r="AM802" s="435"/>
      <c r="AN802" s="435"/>
      <c r="AO802" s="435"/>
      <c r="AP802" s="435"/>
      <c r="AQ802" s="435"/>
      <c r="AR802" s="435"/>
      <c r="AS802" s="435"/>
      <c r="AT802" s="436"/>
      <c r="AU802" s="437"/>
      <c r="AV802" s="438"/>
      <c r="AW802" s="438"/>
      <c r="AX802" s="439"/>
      <c r="AY802">
        <f t="shared" ref="AY802:AY812" si="115">$AY$800</f>
        <v>0</v>
      </c>
    </row>
    <row r="803" spans="1:51" ht="24.75" hidden="1" customHeight="1" x14ac:dyDescent="0.15">
      <c r="A803" s="538"/>
      <c r="B803" s="745"/>
      <c r="C803" s="745"/>
      <c r="D803" s="745"/>
      <c r="E803" s="745"/>
      <c r="F803" s="746"/>
      <c r="G803" s="334"/>
      <c r="H803" s="335"/>
      <c r="I803" s="335"/>
      <c r="J803" s="335"/>
      <c r="K803" s="336"/>
      <c r="L803" s="384"/>
      <c r="M803" s="385"/>
      <c r="N803" s="385"/>
      <c r="O803" s="385"/>
      <c r="P803" s="385"/>
      <c r="Q803" s="385"/>
      <c r="R803" s="385"/>
      <c r="S803" s="385"/>
      <c r="T803" s="385"/>
      <c r="U803" s="385"/>
      <c r="V803" s="385"/>
      <c r="W803" s="385"/>
      <c r="X803" s="386"/>
      <c r="Y803" s="381"/>
      <c r="Z803" s="382"/>
      <c r="AA803" s="382"/>
      <c r="AB803" s="388"/>
      <c r="AC803" s="334"/>
      <c r="AD803" s="335"/>
      <c r="AE803" s="335"/>
      <c r="AF803" s="335"/>
      <c r="AG803" s="336"/>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38"/>
      <c r="B804" s="745"/>
      <c r="C804" s="745"/>
      <c r="D804" s="745"/>
      <c r="E804" s="745"/>
      <c r="F804" s="746"/>
      <c r="G804" s="334"/>
      <c r="H804" s="335"/>
      <c r="I804" s="335"/>
      <c r="J804" s="335"/>
      <c r="K804" s="336"/>
      <c r="L804" s="384"/>
      <c r="M804" s="385"/>
      <c r="N804" s="385"/>
      <c r="O804" s="385"/>
      <c r="P804" s="385"/>
      <c r="Q804" s="385"/>
      <c r="R804" s="385"/>
      <c r="S804" s="385"/>
      <c r="T804" s="385"/>
      <c r="U804" s="385"/>
      <c r="V804" s="385"/>
      <c r="W804" s="385"/>
      <c r="X804" s="386"/>
      <c r="Y804" s="381"/>
      <c r="Z804" s="382"/>
      <c r="AA804" s="382"/>
      <c r="AB804" s="388"/>
      <c r="AC804" s="334"/>
      <c r="AD804" s="335"/>
      <c r="AE804" s="335"/>
      <c r="AF804" s="335"/>
      <c r="AG804" s="336"/>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38"/>
      <c r="B805" s="745"/>
      <c r="C805" s="745"/>
      <c r="D805" s="745"/>
      <c r="E805" s="745"/>
      <c r="F805" s="746"/>
      <c r="G805" s="334"/>
      <c r="H805" s="335"/>
      <c r="I805" s="335"/>
      <c r="J805" s="335"/>
      <c r="K805" s="336"/>
      <c r="L805" s="384"/>
      <c r="M805" s="385"/>
      <c r="N805" s="385"/>
      <c r="O805" s="385"/>
      <c r="P805" s="385"/>
      <c r="Q805" s="385"/>
      <c r="R805" s="385"/>
      <c r="S805" s="385"/>
      <c r="T805" s="385"/>
      <c r="U805" s="385"/>
      <c r="V805" s="385"/>
      <c r="W805" s="385"/>
      <c r="X805" s="386"/>
      <c r="Y805" s="381"/>
      <c r="Z805" s="382"/>
      <c r="AA805" s="382"/>
      <c r="AB805" s="388"/>
      <c r="AC805" s="334"/>
      <c r="AD805" s="335"/>
      <c r="AE805" s="335"/>
      <c r="AF805" s="335"/>
      <c r="AG805" s="336"/>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38"/>
      <c r="B806" s="745"/>
      <c r="C806" s="745"/>
      <c r="D806" s="745"/>
      <c r="E806" s="745"/>
      <c r="F806" s="746"/>
      <c r="G806" s="334"/>
      <c r="H806" s="335"/>
      <c r="I806" s="335"/>
      <c r="J806" s="335"/>
      <c r="K806" s="336"/>
      <c r="L806" s="384"/>
      <c r="M806" s="385"/>
      <c r="N806" s="385"/>
      <c r="O806" s="385"/>
      <c r="P806" s="385"/>
      <c r="Q806" s="385"/>
      <c r="R806" s="385"/>
      <c r="S806" s="385"/>
      <c r="T806" s="385"/>
      <c r="U806" s="385"/>
      <c r="V806" s="385"/>
      <c r="W806" s="385"/>
      <c r="X806" s="386"/>
      <c r="Y806" s="381"/>
      <c r="Z806" s="382"/>
      <c r="AA806" s="382"/>
      <c r="AB806" s="388"/>
      <c r="AC806" s="334"/>
      <c r="AD806" s="335"/>
      <c r="AE806" s="335"/>
      <c r="AF806" s="335"/>
      <c r="AG806" s="336"/>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38"/>
      <c r="B807" s="745"/>
      <c r="C807" s="745"/>
      <c r="D807" s="745"/>
      <c r="E807" s="745"/>
      <c r="F807" s="746"/>
      <c r="G807" s="334"/>
      <c r="H807" s="335"/>
      <c r="I807" s="335"/>
      <c r="J807" s="335"/>
      <c r="K807" s="336"/>
      <c r="L807" s="384"/>
      <c r="M807" s="385"/>
      <c r="N807" s="385"/>
      <c r="O807" s="385"/>
      <c r="P807" s="385"/>
      <c r="Q807" s="385"/>
      <c r="R807" s="385"/>
      <c r="S807" s="385"/>
      <c r="T807" s="385"/>
      <c r="U807" s="385"/>
      <c r="V807" s="385"/>
      <c r="W807" s="385"/>
      <c r="X807" s="386"/>
      <c r="Y807" s="381"/>
      <c r="Z807" s="382"/>
      <c r="AA807" s="382"/>
      <c r="AB807" s="388"/>
      <c r="AC807" s="334"/>
      <c r="AD807" s="335"/>
      <c r="AE807" s="335"/>
      <c r="AF807" s="335"/>
      <c r="AG807" s="336"/>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38"/>
      <c r="B808" s="745"/>
      <c r="C808" s="745"/>
      <c r="D808" s="745"/>
      <c r="E808" s="745"/>
      <c r="F808" s="746"/>
      <c r="G808" s="334"/>
      <c r="H808" s="335"/>
      <c r="I808" s="335"/>
      <c r="J808" s="335"/>
      <c r="K808" s="336"/>
      <c r="L808" s="384"/>
      <c r="M808" s="385"/>
      <c r="N808" s="385"/>
      <c r="O808" s="385"/>
      <c r="P808" s="385"/>
      <c r="Q808" s="385"/>
      <c r="R808" s="385"/>
      <c r="S808" s="385"/>
      <c r="T808" s="385"/>
      <c r="U808" s="385"/>
      <c r="V808" s="385"/>
      <c r="W808" s="385"/>
      <c r="X808" s="386"/>
      <c r="Y808" s="381"/>
      <c r="Z808" s="382"/>
      <c r="AA808" s="382"/>
      <c r="AB808" s="388"/>
      <c r="AC808" s="334"/>
      <c r="AD808" s="335"/>
      <c r="AE808" s="335"/>
      <c r="AF808" s="335"/>
      <c r="AG808" s="336"/>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38"/>
      <c r="B809" s="745"/>
      <c r="C809" s="745"/>
      <c r="D809" s="745"/>
      <c r="E809" s="745"/>
      <c r="F809" s="746"/>
      <c r="G809" s="334"/>
      <c r="H809" s="335"/>
      <c r="I809" s="335"/>
      <c r="J809" s="335"/>
      <c r="K809" s="336"/>
      <c r="L809" s="384"/>
      <c r="M809" s="385"/>
      <c r="N809" s="385"/>
      <c r="O809" s="385"/>
      <c r="P809" s="385"/>
      <c r="Q809" s="385"/>
      <c r="R809" s="385"/>
      <c r="S809" s="385"/>
      <c r="T809" s="385"/>
      <c r="U809" s="385"/>
      <c r="V809" s="385"/>
      <c r="W809" s="385"/>
      <c r="X809" s="386"/>
      <c r="Y809" s="381"/>
      <c r="Z809" s="382"/>
      <c r="AA809" s="382"/>
      <c r="AB809" s="388"/>
      <c r="AC809" s="334"/>
      <c r="AD809" s="335"/>
      <c r="AE809" s="335"/>
      <c r="AF809" s="335"/>
      <c r="AG809" s="336"/>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38"/>
      <c r="B810" s="745"/>
      <c r="C810" s="745"/>
      <c r="D810" s="745"/>
      <c r="E810" s="745"/>
      <c r="F810" s="746"/>
      <c r="G810" s="334"/>
      <c r="H810" s="335"/>
      <c r="I810" s="335"/>
      <c r="J810" s="335"/>
      <c r="K810" s="336"/>
      <c r="L810" s="384"/>
      <c r="M810" s="385"/>
      <c r="N810" s="385"/>
      <c r="O810" s="385"/>
      <c r="P810" s="385"/>
      <c r="Q810" s="385"/>
      <c r="R810" s="385"/>
      <c r="S810" s="385"/>
      <c r="T810" s="385"/>
      <c r="U810" s="385"/>
      <c r="V810" s="385"/>
      <c r="W810" s="385"/>
      <c r="X810" s="386"/>
      <c r="Y810" s="381"/>
      <c r="Z810" s="382"/>
      <c r="AA810" s="382"/>
      <c r="AB810" s="388"/>
      <c r="AC810" s="334"/>
      <c r="AD810" s="335"/>
      <c r="AE810" s="335"/>
      <c r="AF810" s="335"/>
      <c r="AG810" s="336"/>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38"/>
      <c r="B811" s="745"/>
      <c r="C811" s="745"/>
      <c r="D811" s="745"/>
      <c r="E811" s="745"/>
      <c r="F811" s="746"/>
      <c r="G811" s="334"/>
      <c r="H811" s="335"/>
      <c r="I811" s="335"/>
      <c r="J811" s="335"/>
      <c r="K811" s="336"/>
      <c r="L811" s="384"/>
      <c r="M811" s="385"/>
      <c r="N811" s="385"/>
      <c r="O811" s="385"/>
      <c r="P811" s="385"/>
      <c r="Q811" s="385"/>
      <c r="R811" s="385"/>
      <c r="S811" s="385"/>
      <c r="T811" s="385"/>
      <c r="U811" s="385"/>
      <c r="V811" s="385"/>
      <c r="W811" s="385"/>
      <c r="X811" s="386"/>
      <c r="Y811" s="381"/>
      <c r="Z811" s="382"/>
      <c r="AA811" s="382"/>
      <c r="AB811" s="388"/>
      <c r="AC811" s="334"/>
      <c r="AD811" s="335"/>
      <c r="AE811" s="335"/>
      <c r="AF811" s="335"/>
      <c r="AG811" s="336"/>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38"/>
      <c r="B812" s="745"/>
      <c r="C812" s="745"/>
      <c r="D812" s="745"/>
      <c r="E812" s="745"/>
      <c r="F812" s="746"/>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38"/>
      <c r="B813" s="745"/>
      <c r="C813" s="745"/>
      <c r="D813" s="745"/>
      <c r="E813" s="745"/>
      <c r="F813" s="746"/>
      <c r="G813" s="421" t="s">
        <v>243</v>
      </c>
      <c r="H813" s="422"/>
      <c r="I813" s="422"/>
      <c r="J813" s="422"/>
      <c r="K813" s="422"/>
      <c r="L813" s="422"/>
      <c r="M813" s="422"/>
      <c r="N813" s="422"/>
      <c r="O813" s="422"/>
      <c r="P813" s="422"/>
      <c r="Q813" s="422"/>
      <c r="R813" s="422"/>
      <c r="S813" s="422"/>
      <c r="T813" s="422"/>
      <c r="U813" s="422"/>
      <c r="V813" s="422"/>
      <c r="W813" s="422"/>
      <c r="X813" s="422"/>
      <c r="Y813" s="422"/>
      <c r="Z813" s="422"/>
      <c r="AA813" s="422"/>
      <c r="AB813" s="423"/>
      <c r="AC813" s="421" t="s">
        <v>244</v>
      </c>
      <c r="AD813" s="422"/>
      <c r="AE813" s="422"/>
      <c r="AF813" s="422"/>
      <c r="AG813" s="422"/>
      <c r="AH813" s="422"/>
      <c r="AI813" s="422"/>
      <c r="AJ813" s="422"/>
      <c r="AK813" s="422"/>
      <c r="AL813" s="422"/>
      <c r="AM813" s="422"/>
      <c r="AN813" s="422"/>
      <c r="AO813" s="422"/>
      <c r="AP813" s="422"/>
      <c r="AQ813" s="422"/>
      <c r="AR813" s="422"/>
      <c r="AS813" s="422"/>
      <c r="AT813" s="422"/>
      <c r="AU813" s="422"/>
      <c r="AV813" s="422"/>
      <c r="AW813" s="422"/>
      <c r="AX813" s="424"/>
      <c r="AY813">
        <f>COUNTA($G$815,$AC$815)</f>
        <v>0</v>
      </c>
    </row>
    <row r="814" spans="1:51" ht="24.75" hidden="1" customHeight="1" x14ac:dyDescent="0.15">
      <c r="A814" s="538"/>
      <c r="B814" s="745"/>
      <c r="C814" s="745"/>
      <c r="D814" s="745"/>
      <c r="E814" s="745"/>
      <c r="F814" s="746"/>
      <c r="G814" s="425" t="s">
        <v>17</v>
      </c>
      <c r="H814" s="426"/>
      <c r="I814" s="426"/>
      <c r="J814" s="426"/>
      <c r="K814" s="426"/>
      <c r="L814" s="427" t="s">
        <v>18</v>
      </c>
      <c r="M814" s="426"/>
      <c r="N814" s="426"/>
      <c r="O814" s="426"/>
      <c r="P814" s="426"/>
      <c r="Q814" s="426"/>
      <c r="R814" s="426"/>
      <c r="S814" s="426"/>
      <c r="T814" s="426"/>
      <c r="U814" s="426"/>
      <c r="V814" s="426"/>
      <c r="W814" s="426"/>
      <c r="X814" s="428"/>
      <c r="Y814" s="418" t="s">
        <v>19</v>
      </c>
      <c r="Z814" s="419"/>
      <c r="AA814" s="419"/>
      <c r="AB814" s="429"/>
      <c r="AC814" s="425" t="s">
        <v>17</v>
      </c>
      <c r="AD814" s="426"/>
      <c r="AE814" s="426"/>
      <c r="AF814" s="426"/>
      <c r="AG814" s="426"/>
      <c r="AH814" s="427" t="s">
        <v>18</v>
      </c>
      <c r="AI814" s="426"/>
      <c r="AJ814" s="426"/>
      <c r="AK814" s="426"/>
      <c r="AL814" s="426"/>
      <c r="AM814" s="426"/>
      <c r="AN814" s="426"/>
      <c r="AO814" s="426"/>
      <c r="AP814" s="426"/>
      <c r="AQ814" s="426"/>
      <c r="AR814" s="426"/>
      <c r="AS814" s="426"/>
      <c r="AT814" s="428"/>
      <c r="AU814" s="418" t="s">
        <v>19</v>
      </c>
      <c r="AV814" s="419"/>
      <c r="AW814" s="419"/>
      <c r="AX814" s="420"/>
      <c r="AY814">
        <f>$AY$813</f>
        <v>0</v>
      </c>
    </row>
    <row r="815" spans="1:51" ht="24.75" hidden="1" customHeight="1" x14ac:dyDescent="0.15">
      <c r="A815" s="538"/>
      <c r="B815" s="745"/>
      <c r="C815" s="745"/>
      <c r="D815" s="745"/>
      <c r="E815" s="745"/>
      <c r="F815" s="746"/>
      <c r="G815" s="431"/>
      <c r="H815" s="432"/>
      <c r="I815" s="432"/>
      <c r="J815" s="432"/>
      <c r="K815" s="433"/>
      <c r="L815" s="434"/>
      <c r="M815" s="435"/>
      <c r="N815" s="435"/>
      <c r="O815" s="435"/>
      <c r="P815" s="435"/>
      <c r="Q815" s="435"/>
      <c r="R815" s="435"/>
      <c r="S815" s="435"/>
      <c r="T815" s="435"/>
      <c r="U815" s="435"/>
      <c r="V815" s="435"/>
      <c r="W815" s="435"/>
      <c r="X815" s="436"/>
      <c r="Y815" s="437"/>
      <c r="Z815" s="438"/>
      <c r="AA815" s="438"/>
      <c r="AB815" s="539"/>
      <c r="AC815" s="431"/>
      <c r="AD815" s="432"/>
      <c r="AE815" s="432"/>
      <c r="AF815" s="432"/>
      <c r="AG815" s="433"/>
      <c r="AH815" s="434"/>
      <c r="AI815" s="435"/>
      <c r="AJ815" s="435"/>
      <c r="AK815" s="435"/>
      <c r="AL815" s="435"/>
      <c r="AM815" s="435"/>
      <c r="AN815" s="435"/>
      <c r="AO815" s="435"/>
      <c r="AP815" s="435"/>
      <c r="AQ815" s="435"/>
      <c r="AR815" s="435"/>
      <c r="AS815" s="435"/>
      <c r="AT815" s="436"/>
      <c r="AU815" s="437"/>
      <c r="AV815" s="438"/>
      <c r="AW815" s="438"/>
      <c r="AX815" s="439"/>
      <c r="AY815">
        <f t="shared" ref="AY815:AY825" si="116">$AY$813</f>
        <v>0</v>
      </c>
    </row>
    <row r="816" spans="1:51" ht="24.75" hidden="1" customHeight="1" x14ac:dyDescent="0.15">
      <c r="A816" s="538"/>
      <c r="B816" s="745"/>
      <c r="C816" s="745"/>
      <c r="D816" s="745"/>
      <c r="E816" s="745"/>
      <c r="F816" s="746"/>
      <c r="G816" s="334"/>
      <c r="H816" s="335"/>
      <c r="I816" s="335"/>
      <c r="J816" s="335"/>
      <c r="K816" s="336"/>
      <c r="L816" s="384"/>
      <c r="M816" s="385"/>
      <c r="N816" s="385"/>
      <c r="O816" s="385"/>
      <c r="P816" s="385"/>
      <c r="Q816" s="385"/>
      <c r="R816" s="385"/>
      <c r="S816" s="385"/>
      <c r="T816" s="385"/>
      <c r="U816" s="385"/>
      <c r="V816" s="385"/>
      <c r="W816" s="385"/>
      <c r="X816" s="386"/>
      <c r="Y816" s="381"/>
      <c r="Z816" s="382"/>
      <c r="AA816" s="382"/>
      <c r="AB816" s="388"/>
      <c r="AC816" s="334"/>
      <c r="AD816" s="335"/>
      <c r="AE816" s="335"/>
      <c r="AF816" s="335"/>
      <c r="AG816" s="336"/>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38"/>
      <c r="B817" s="745"/>
      <c r="C817" s="745"/>
      <c r="D817" s="745"/>
      <c r="E817" s="745"/>
      <c r="F817" s="746"/>
      <c r="G817" s="334"/>
      <c r="H817" s="335"/>
      <c r="I817" s="335"/>
      <c r="J817" s="335"/>
      <c r="K817" s="336"/>
      <c r="L817" s="384"/>
      <c r="M817" s="385"/>
      <c r="N817" s="385"/>
      <c r="O817" s="385"/>
      <c r="P817" s="385"/>
      <c r="Q817" s="385"/>
      <c r="R817" s="385"/>
      <c r="S817" s="385"/>
      <c r="T817" s="385"/>
      <c r="U817" s="385"/>
      <c r="V817" s="385"/>
      <c r="W817" s="385"/>
      <c r="X817" s="386"/>
      <c r="Y817" s="381"/>
      <c r="Z817" s="382"/>
      <c r="AA817" s="382"/>
      <c r="AB817" s="388"/>
      <c r="AC817" s="334"/>
      <c r="AD817" s="335"/>
      <c r="AE817" s="335"/>
      <c r="AF817" s="335"/>
      <c r="AG817" s="336"/>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38"/>
      <c r="B818" s="745"/>
      <c r="C818" s="745"/>
      <c r="D818" s="745"/>
      <c r="E818" s="745"/>
      <c r="F818" s="746"/>
      <c r="G818" s="334"/>
      <c r="H818" s="335"/>
      <c r="I818" s="335"/>
      <c r="J818" s="335"/>
      <c r="K818" s="336"/>
      <c r="L818" s="384"/>
      <c r="M818" s="385"/>
      <c r="N818" s="385"/>
      <c r="O818" s="385"/>
      <c r="P818" s="385"/>
      <c r="Q818" s="385"/>
      <c r="R818" s="385"/>
      <c r="S818" s="385"/>
      <c r="T818" s="385"/>
      <c r="U818" s="385"/>
      <c r="V818" s="385"/>
      <c r="W818" s="385"/>
      <c r="X818" s="386"/>
      <c r="Y818" s="381"/>
      <c r="Z818" s="382"/>
      <c r="AA818" s="382"/>
      <c r="AB818" s="388"/>
      <c r="AC818" s="334"/>
      <c r="AD818" s="335"/>
      <c r="AE818" s="335"/>
      <c r="AF818" s="335"/>
      <c r="AG818" s="336"/>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38"/>
      <c r="B819" s="745"/>
      <c r="C819" s="745"/>
      <c r="D819" s="745"/>
      <c r="E819" s="745"/>
      <c r="F819" s="746"/>
      <c r="G819" s="334"/>
      <c r="H819" s="335"/>
      <c r="I819" s="335"/>
      <c r="J819" s="335"/>
      <c r="K819" s="336"/>
      <c r="L819" s="384"/>
      <c r="M819" s="385"/>
      <c r="N819" s="385"/>
      <c r="O819" s="385"/>
      <c r="P819" s="385"/>
      <c r="Q819" s="385"/>
      <c r="R819" s="385"/>
      <c r="S819" s="385"/>
      <c r="T819" s="385"/>
      <c r="U819" s="385"/>
      <c r="V819" s="385"/>
      <c r="W819" s="385"/>
      <c r="X819" s="386"/>
      <c r="Y819" s="381"/>
      <c r="Z819" s="382"/>
      <c r="AA819" s="382"/>
      <c r="AB819" s="388"/>
      <c r="AC819" s="334"/>
      <c r="AD819" s="335"/>
      <c r="AE819" s="335"/>
      <c r="AF819" s="335"/>
      <c r="AG819" s="336"/>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38"/>
      <c r="B820" s="745"/>
      <c r="C820" s="745"/>
      <c r="D820" s="745"/>
      <c r="E820" s="745"/>
      <c r="F820" s="746"/>
      <c r="G820" s="334"/>
      <c r="H820" s="335"/>
      <c r="I820" s="335"/>
      <c r="J820" s="335"/>
      <c r="K820" s="336"/>
      <c r="L820" s="384"/>
      <c r="M820" s="385"/>
      <c r="N820" s="385"/>
      <c r="O820" s="385"/>
      <c r="P820" s="385"/>
      <c r="Q820" s="385"/>
      <c r="R820" s="385"/>
      <c r="S820" s="385"/>
      <c r="T820" s="385"/>
      <c r="U820" s="385"/>
      <c r="V820" s="385"/>
      <c r="W820" s="385"/>
      <c r="X820" s="386"/>
      <c r="Y820" s="381"/>
      <c r="Z820" s="382"/>
      <c r="AA820" s="382"/>
      <c r="AB820" s="388"/>
      <c r="AC820" s="334"/>
      <c r="AD820" s="335"/>
      <c r="AE820" s="335"/>
      <c r="AF820" s="335"/>
      <c r="AG820" s="336"/>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38"/>
      <c r="B821" s="745"/>
      <c r="C821" s="745"/>
      <c r="D821" s="745"/>
      <c r="E821" s="745"/>
      <c r="F821" s="746"/>
      <c r="G821" s="334"/>
      <c r="H821" s="335"/>
      <c r="I821" s="335"/>
      <c r="J821" s="335"/>
      <c r="K821" s="336"/>
      <c r="L821" s="384"/>
      <c r="M821" s="385"/>
      <c r="N821" s="385"/>
      <c r="O821" s="385"/>
      <c r="P821" s="385"/>
      <c r="Q821" s="385"/>
      <c r="R821" s="385"/>
      <c r="S821" s="385"/>
      <c r="T821" s="385"/>
      <c r="U821" s="385"/>
      <c r="V821" s="385"/>
      <c r="W821" s="385"/>
      <c r="X821" s="386"/>
      <c r="Y821" s="381"/>
      <c r="Z821" s="382"/>
      <c r="AA821" s="382"/>
      <c r="AB821" s="388"/>
      <c r="AC821" s="334"/>
      <c r="AD821" s="335"/>
      <c r="AE821" s="335"/>
      <c r="AF821" s="335"/>
      <c r="AG821" s="336"/>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38"/>
      <c r="B822" s="745"/>
      <c r="C822" s="745"/>
      <c r="D822" s="745"/>
      <c r="E822" s="745"/>
      <c r="F822" s="746"/>
      <c r="G822" s="334"/>
      <c r="H822" s="335"/>
      <c r="I822" s="335"/>
      <c r="J822" s="335"/>
      <c r="K822" s="336"/>
      <c r="L822" s="384"/>
      <c r="M822" s="385"/>
      <c r="N822" s="385"/>
      <c r="O822" s="385"/>
      <c r="P822" s="385"/>
      <c r="Q822" s="385"/>
      <c r="R822" s="385"/>
      <c r="S822" s="385"/>
      <c r="T822" s="385"/>
      <c r="U822" s="385"/>
      <c r="V822" s="385"/>
      <c r="W822" s="385"/>
      <c r="X822" s="386"/>
      <c r="Y822" s="381"/>
      <c r="Z822" s="382"/>
      <c r="AA822" s="382"/>
      <c r="AB822" s="388"/>
      <c r="AC822" s="334"/>
      <c r="AD822" s="335"/>
      <c r="AE822" s="335"/>
      <c r="AF822" s="335"/>
      <c r="AG822" s="336"/>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38"/>
      <c r="B823" s="745"/>
      <c r="C823" s="745"/>
      <c r="D823" s="745"/>
      <c r="E823" s="745"/>
      <c r="F823" s="746"/>
      <c r="G823" s="334"/>
      <c r="H823" s="335"/>
      <c r="I823" s="335"/>
      <c r="J823" s="335"/>
      <c r="K823" s="336"/>
      <c r="L823" s="384"/>
      <c r="M823" s="385"/>
      <c r="N823" s="385"/>
      <c r="O823" s="385"/>
      <c r="P823" s="385"/>
      <c r="Q823" s="385"/>
      <c r="R823" s="385"/>
      <c r="S823" s="385"/>
      <c r="T823" s="385"/>
      <c r="U823" s="385"/>
      <c r="V823" s="385"/>
      <c r="W823" s="385"/>
      <c r="X823" s="386"/>
      <c r="Y823" s="381"/>
      <c r="Z823" s="382"/>
      <c r="AA823" s="382"/>
      <c r="AB823" s="388"/>
      <c r="AC823" s="334"/>
      <c r="AD823" s="335"/>
      <c r="AE823" s="335"/>
      <c r="AF823" s="335"/>
      <c r="AG823" s="336"/>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38"/>
      <c r="B824" s="745"/>
      <c r="C824" s="745"/>
      <c r="D824" s="745"/>
      <c r="E824" s="745"/>
      <c r="F824" s="746"/>
      <c r="G824" s="334"/>
      <c r="H824" s="335"/>
      <c r="I824" s="335"/>
      <c r="J824" s="335"/>
      <c r="K824" s="336"/>
      <c r="L824" s="384"/>
      <c r="M824" s="385"/>
      <c r="N824" s="385"/>
      <c r="O824" s="385"/>
      <c r="P824" s="385"/>
      <c r="Q824" s="385"/>
      <c r="R824" s="385"/>
      <c r="S824" s="385"/>
      <c r="T824" s="385"/>
      <c r="U824" s="385"/>
      <c r="V824" s="385"/>
      <c r="W824" s="385"/>
      <c r="X824" s="386"/>
      <c r="Y824" s="381"/>
      <c r="Z824" s="382"/>
      <c r="AA824" s="382"/>
      <c r="AB824" s="388"/>
      <c r="AC824" s="334"/>
      <c r="AD824" s="335"/>
      <c r="AE824" s="335"/>
      <c r="AF824" s="335"/>
      <c r="AG824" s="336"/>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38"/>
      <c r="B825" s="745"/>
      <c r="C825" s="745"/>
      <c r="D825" s="745"/>
      <c r="E825" s="745"/>
      <c r="F825" s="746"/>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38"/>
      <c r="B826" s="745"/>
      <c r="C826" s="745"/>
      <c r="D826" s="745"/>
      <c r="E826" s="745"/>
      <c r="F826" s="746"/>
      <c r="G826" s="421" t="s">
        <v>218</v>
      </c>
      <c r="H826" s="422"/>
      <c r="I826" s="422"/>
      <c r="J826" s="422"/>
      <c r="K826" s="422"/>
      <c r="L826" s="422"/>
      <c r="M826" s="422"/>
      <c r="N826" s="422"/>
      <c r="O826" s="422"/>
      <c r="P826" s="422"/>
      <c r="Q826" s="422"/>
      <c r="R826" s="422"/>
      <c r="S826" s="422"/>
      <c r="T826" s="422"/>
      <c r="U826" s="422"/>
      <c r="V826" s="422"/>
      <c r="W826" s="422"/>
      <c r="X826" s="422"/>
      <c r="Y826" s="422"/>
      <c r="Z826" s="422"/>
      <c r="AA826" s="422"/>
      <c r="AB826" s="423"/>
      <c r="AC826" s="421" t="s">
        <v>177</v>
      </c>
      <c r="AD826" s="422"/>
      <c r="AE826" s="422"/>
      <c r="AF826" s="422"/>
      <c r="AG826" s="422"/>
      <c r="AH826" s="422"/>
      <c r="AI826" s="422"/>
      <c r="AJ826" s="422"/>
      <c r="AK826" s="422"/>
      <c r="AL826" s="422"/>
      <c r="AM826" s="422"/>
      <c r="AN826" s="422"/>
      <c r="AO826" s="422"/>
      <c r="AP826" s="422"/>
      <c r="AQ826" s="422"/>
      <c r="AR826" s="422"/>
      <c r="AS826" s="422"/>
      <c r="AT826" s="422"/>
      <c r="AU826" s="422"/>
      <c r="AV826" s="422"/>
      <c r="AW826" s="422"/>
      <c r="AX826" s="424"/>
      <c r="AY826">
        <f>COUNTA($G$828,$AC$828)</f>
        <v>0</v>
      </c>
    </row>
    <row r="827" spans="1:51" ht="24.75" hidden="1" customHeight="1" x14ac:dyDescent="0.15">
      <c r="A827" s="538"/>
      <c r="B827" s="745"/>
      <c r="C827" s="745"/>
      <c r="D827" s="745"/>
      <c r="E827" s="745"/>
      <c r="F827" s="746"/>
      <c r="G827" s="425" t="s">
        <v>17</v>
      </c>
      <c r="H827" s="426"/>
      <c r="I827" s="426"/>
      <c r="J827" s="426"/>
      <c r="K827" s="426"/>
      <c r="L827" s="427" t="s">
        <v>18</v>
      </c>
      <c r="M827" s="426"/>
      <c r="N827" s="426"/>
      <c r="O827" s="426"/>
      <c r="P827" s="426"/>
      <c r="Q827" s="426"/>
      <c r="R827" s="426"/>
      <c r="S827" s="426"/>
      <c r="T827" s="426"/>
      <c r="U827" s="426"/>
      <c r="V827" s="426"/>
      <c r="W827" s="426"/>
      <c r="X827" s="428"/>
      <c r="Y827" s="418" t="s">
        <v>19</v>
      </c>
      <c r="Z827" s="419"/>
      <c r="AA827" s="419"/>
      <c r="AB827" s="429"/>
      <c r="AC827" s="425" t="s">
        <v>17</v>
      </c>
      <c r="AD827" s="426"/>
      <c r="AE827" s="426"/>
      <c r="AF827" s="426"/>
      <c r="AG827" s="426"/>
      <c r="AH827" s="427" t="s">
        <v>18</v>
      </c>
      <c r="AI827" s="426"/>
      <c r="AJ827" s="426"/>
      <c r="AK827" s="426"/>
      <c r="AL827" s="426"/>
      <c r="AM827" s="426"/>
      <c r="AN827" s="426"/>
      <c r="AO827" s="426"/>
      <c r="AP827" s="426"/>
      <c r="AQ827" s="426"/>
      <c r="AR827" s="426"/>
      <c r="AS827" s="426"/>
      <c r="AT827" s="428"/>
      <c r="AU827" s="418" t="s">
        <v>19</v>
      </c>
      <c r="AV827" s="419"/>
      <c r="AW827" s="419"/>
      <c r="AX827" s="420"/>
      <c r="AY827">
        <f>$AY$826</f>
        <v>0</v>
      </c>
    </row>
    <row r="828" spans="1:51" s="16" customFormat="1" ht="24.75" hidden="1" customHeight="1" x14ac:dyDescent="0.15">
      <c r="A828" s="538"/>
      <c r="B828" s="745"/>
      <c r="C828" s="745"/>
      <c r="D828" s="745"/>
      <c r="E828" s="745"/>
      <c r="F828" s="746"/>
      <c r="G828" s="431"/>
      <c r="H828" s="432"/>
      <c r="I828" s="432"/>
      <c r="J828" s="432"/>
      <c r="K828" s="433"/>
      <c r="L828" s="434"/>
      <c r="M828" s="435"/>
      <c r="N828" s="435"/>
      <c r="O828" s="435"/>
      <c r="P828" s="435"/>
      <c r="Q828" s="435"/>
      <c r="R828" s="435"/>
      <c r="S828" s="435"/>
      <c r="T828" s="435"/>
      <c r="U828" s="435"/>
      <c r="V828" s="435"/>
      <c r="W828" s="435"/>
      <c r="X828" s="436"/>
      <c r="Y828" s="437"/>
      <c r="Z828" s="438"/>
      <c r="AA828" s="438"/>
      <c r="AB828" s="539"/>
      <c r="AC828" s="431"/>
      <c r="AD828" s="432"/>
      <c r="AE828" s="432"/>
      <c r="AF828" s="432"/>
      <c r="AG828" s="433"/>
      <c r="AH828" s="434"/>
      <c r="AI828" s="435"/>
      <c r="AJ828" s="435"/>
      <c r="AK828" s="435"/>
      <c r="AL828" s="435"/>
      <c r="AM828" s="435"/>
      <c r="AN828" s="435"/>
      <c r="AO828" s="435"/>
      <c r="AP828" s="435"/>
      <c r="AQ828" s="435"/>
      <c r="AR828" s="435"/>
      <c r="AS828" s="435"/>
      <c r="AT828" s="436"/>
      <c r="AU828" s="437"/>
      <c r="AV828" s="438"/>
      <c r="AW828" s="438"/>
      <c r="AX828" s="439"/>
      <c r="AY828">
        <f t="shared" ref="AY828:AY838" si="117">$AY$826</f>
        <v>0</v>
      </c>
    </row>
    <row r="829" spans="1:51" ht="24.75" hidden="1" customHeight="1" x14ac:dyDescent="0.15">
      <c r="A829" s="538"/>
      <c r="B829" s="745"/>
      <c r="C829" s="745"/>
      <c r="D829" s="745"/>
      <c r="E829" s="745"/>
      <c r="F829" s="746"/>
      <c r="G829" s="334"/>
      <c r="H829" s="335"/>
      <c r="I829" s="335"/>
      <c r="J829" s="335"/>
      <c r="K829" s="336"/>
      <c r="L829" s="384"/>
      <c r="M829" s="385"/>
      <c r="N829" s="385"/>
      <c r="O829" s="385"/>
      <c r="P829" s="385"/>
      <c r="Q829" s="385"/>
      <c r="R829" s="385"/>
      <c r="S829" s="385"/>
      <c r="T829" s="385"/>
      <c r="U829" s="385"/>
      <c r="V829" s="385"/>
      <c r="W829" s="385"/>
      <c r="X829" s="386"/>
      <c r="Y829" s="381"/>
      <c r="Z829" s="382"/>
      <c r="AA829" s="382"/>
      <c r="AB829" s="388"/>
      <c r="AC829" s="334"/>
      <c r="AD829" s="335"/>
      <c r="AE829" s="335"/>
      <c r="AF829" s="335"/>
      <c r="AG829" s="336"/>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38"/>
      <c r="B830" s="745"/>
      <c r="C830" s="745"/>
      <c r="D830" s="745"/>
      <c r="E830" s="745"/>
      <c r="F830" s="746"/>
      <c r="G830" s="334"/>
      <c r="H830" s="335"/>
      <c r="I830" s="335"/>
      <c r="J830" s="335"/>
      <c r="K830" s="336"/>
      <c r="L830" s="384"/>
      <c r="M830" s="385"/>
      <c r="N830" s="385"/>
      <c r="O830" s="385"/>
      <c r="P830" s="385"/>
      <c r="Q830" s="385"/>
      <c r="R830" s="385"/>
      <c r="S830" s="385"/>
      <c r="T830" s="385"/>
      <c r="U830" s="385"/>
      <c r="V830" s="385"/>
      <c r="W830" s="385"/>
      <c r="X830" s="386"/>
      <c r="Y830" s="381"/>
      <c r="Z830" s="382"/>
      <c r="AA830" s="382"/>
      <c r="AB830" s="388"/>
      <c r="AC830" s="334"/>
      <c r="AD830" s="335"/>
      <c r="AE830" s="335"/>
      <c r="AF830" s="335"/>
      <c r="AG830" s="336"/>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38"/>
      <c r="B831" s="745"/>
      <c r="C831" s="745"/>
      <c r="D831" s="745"/>
      <c r="E831" s="745"/>
      <c r="F831" s="746"/>
      <c r="G831" s="334"/>
      <c r="H831" s="335"/>
      <c r="I831" s="335"/>
      <c r="J831" s="335"/>
      <c r="K831" s="336"/>
      <c r="L831" s="384"/>
      <c r="M831" s="385"/>
      <c r="N831" s="385"/>
      <c r="O831" s="385"/>
      <c r="P831" s="385"/>
      <c r="Q831" s="385"/>
      <c r="R831" s="385"/>
      <c r="S831" s="385"/>
      <c r="T831" s="385"/>
      <c r="U831" s="385"/>
      <c r="V831" s="385"/>
      <c r="W831" s="385"/>
      <c r="X831" s="386"/>
      <c r="Y831" s="381"/>
      <c r="Z831" s="382"/>
      <c r="AA831" s="382"/>
      <c r="AB831" s="388"/>
      <c r="AC831" s="334"/>
      <c r="AD831" s="335"/>
      <c r="AE831" s="335"/>
      <c r="AF831" s="335"/>
      <c r="AG831" s="336"/>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38"/>
      <c r="B832" s="745"/>
      <c r="C832" s="745"/>
      <c r="D832" s="745"/>
      <c r="E832" s="745"/>
      <c r="F832" s="746"/>
      <c r="G832" s="334"/>
      <c r="H832" s="335"/>
      <c r="I832" s="335"/>
      <c r="J832" s="335"/>
      <c r="K832" s="336"/>
      <c r="L832" s="384"/>
      <c r="M832" s="385"/>
      <c r="N832" s="385"/>
      <c r="O832" s="385"/>
      <c r="P832" s="385"/>
      <c r="Q832" s="385"/>
      <c r="R832" s="385"/>
      <c r="S832" s="385"/>
      <c r="T832" s="385"/>
      <c r="U832" s="385"/>
      <c r="V832" s="385"/>
      <c r="W832" s="385"/>
      <c r="X832" s="386"/>
      <c r="Y832" s="381"/>
      <c r="Z832" s="382"/>
      <c r="AA832" s="382"/>
      <c r="AB832" s="388"/>
      <c r="AC832" s="334"/>
      <c r="AD832" s="335"/>
      <c r="AE832" s="335"/>
      <c r="AF832" s="335"/>
      <c r="AG832" s="336"/>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38"/>
      <c r="B833" s="745"/>
      <c r="C833" s="745"/>
      <c r="D833" s="745"/>
      <c r="E833" s="745"/>
      <c r="F833" s="746"/>
      <c r="G833" s="334"/>
      <c r="H833" s="335"/>
      <c r="I833" s="335"/>
      <c r="J833" s="335"/>
      <c r="K833" s="336"/>
      <c r="L833" s="384"/>
      <c r="M833" s="385"/>
      <c r="N833" s="385"/>
      <c r="O833" s="385"/>
      <c r="P833" s="385"/>
      <c r="Q833" s="385"/>
      <c r="R833" s="385"/>
      <c r="S833" s="385"/>
      <c r="T833" s="385"/>
      <c r="U833" s="385"/>
      <c r="V833" s="385"/>
      <c r="W833" s="385"/>
      <c r="X833" s="386"/>
      <c r="Y833" s="381"/>
      <c r="Z833" s="382"/>
      <c r="AA833" s="382"/>
      <c r="AB833" s="388"/>
      <c r="AC833" s="334"/>
      <c r="AD833" s="335"/>
      <c r="AE833" s="335"/>
      <c r="AF833" s="335"/>
      <c r="AG833" s="336"/>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38"/>
      <c r="B834" s="745"/>
      <c r="C834" s="745"/>
      <c r="D834" s="745"/>
      <c r="E834" s="745"/>
      <c r="F834" s="746"/>
      <c r="G834" s="334"/>
      <c r="H834" s="335"/>
      <c r="I834" s="335"/>
      <c r="J834" s="335"/>
      <c r="K834" s="336"/>
      <c r="L834" s="384"/>
      <c r="M834" s="385"/>
      <c r="N834" s="385"/>
      <c r="O834" s="385"/>
      <c r="P834" s="385"/>
      <c r="Q834" s="385"/>
      <c r="R834" s="385"/>
      <c r="S834" s="385"/>
      <c r="T834" s="385"/>
      <c r="U834" s="385"/>
      <c r="V834" s="385"/>
      <c r="W834" s="385"/>
      <c r="X834" s="386"/>
      <c r="Y834" s="381"/>
      <c r="Z834" s="382"/>
      <c r="AA834" s="382"/>
      <c r="AB834" s="388"/>
      <c r="AC834" s="334"/>
      <c r="AD834" s="335"/>
      <c r="AE834" s="335"/>
      <c r="AF834" s="335"/>
      <c r="AG834" s="336"/>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38"/>
      <c r="B835" s="745"/>
      <c r="C835" s="745"/>
      <c r="D835" s="745"/>
      <c r="E835" s="745"/>
      <c r="F835" s="746"/>
      <c r="G835" s="334"/>
      <c r="H835" s="335"/>
      <c r="I835" s="335"/>
      <c r="J835" s="335"/>
      <c r="K835" s="336"/>
      <c r="L835" s="384"/>
      <c r="M835" s="385"/>
      <c r="N835" s="385"/>
      <c r="O835" s="385"/>
      <c r="P835" s="385"/>
      <c r="Q835" s="385"/>
      <c r="R835" s="385"/>
      <c r="S835" s="385"/>
      <c r="T835" s="385"/>
      <c r="U835" s="385"/>
      <c r="V835" s="385"/>
      <c r="W835" s="385"/>
      <c r="X835" s="386"/>
      <c r="Y835" s="381"/>
      <c r="Z835" s="382"/>
      <c r="AA835" s="382"/>
      <c r="AB835" s="388"/>
      <c r="AC835" s="334"/>
      <c r="AD835" s="335"/>
      <c r="AE835" s="335"/>
      <c r="AF835" s="335"/>
      <c r="AG835" s="336"/>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38"/>
      <c r="B836" s="745"/>
      <c r="C836" s="745"/>
      <c r="D836" s="745"/>
      <c r="E836" s="745"/>
      <c r="F836" s="746"/>
      <c r="G836" s="334"/>
      <c r="H836" s="335"/>
      <c r="I836" s="335"/>
      <c r="J836" s="335"/>
      <c r="K836" s="336"/>
      <c r="L836" s="384"/>
      <c r="M836" s="385"/>
      <c r="N836" s="385"/>
      <c r="O836" s="385"/>
      <c r="P836" s="385"/>
      <c r="Q836" s="385"/>
      <c r="R836" s="385"/>
      <c r="S836" s="385"/>
      <c r="T836" s="385"/>
      <c r="U836" s="385"/>
      <c r="V836" s="385"/>
      <c r="W836" s="385"/>
      <c r="X836" s="386"/>
      <c r="Y836" s="381"/>
      <c r="Z836" s="382"/>
      <c r="AA836" s="382"/>
      <c r="AB836" s="388"/>
      <c r="AC836" s="334"/>
      <c r="AD836" s="335"/>
      <c r="AE836" s="335"/>
      <c r="AF836" s="335"/>
      <c r="AG836" s="336"/>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38"/>
      <c r="B837" s="745"/>
      <c r="C837" s="745"/>
      <c r="D837" s="745"/>
      <c r="E837" s="745"/>
      <c r="F837" s="746"/>
      <c r="G837" s="334"/>
      <c r="H837" s="335"/>
      <c r="I837" s="335"/>
      <c r="J837" s="335"/>
      <c r="K837" s="336"/>
      <c r="L837" s="384"/>
      <c r="M837" s="385"/>
      <c r="N837" s="385"/>
      <c r="O837" s="385"/>
      <c r="P837" s="385"/>
      <c r="Q837" s="385"/>
      <c r="R837" s="385"/>
      <c r="S837" s="385"/>
      <c r="T837" s="385"/>
      <c r="U837" s="385"/>
      <c r="V837" s="385"/>
      <c r="W837" s="385"/>
      <c r="X837" s="386"/>
      <c r="Y837" s="381"/>
      <c r="Z837" s="382"/>
      <c r="AA837" s="382"/>
      <c r="AB837" s="388"/>
      <c r="AC837" s="334"/>
      <c r="AD837" s="335"/>
      <c r="AE837" s="335"/>
      <c r="AF837" s="335"/>
      <c r="AG837" s="336"/>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38"/>
      <c r="B838" s="745"/>
      <c r="C838" s="745"/>
      <c r="D838" s="745"/>
      <c r="E838" s="745"/>
      <c r="F838" s="746"/>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75" customHeight="1" thickBot="1" x14ac:dyDescent="0.2">
      <c r="A839" s="415" t="s">
        <v>147</v>
      </c>
      <c r="B839" s="416"/>
      <c r="C839" s="416"/>
      <c r="D839" s="416"/>
      <c r="E839" s="416"/>
      <c r="F839" s="416"/>
      <c r="G839" s="416"/>
      <c r="H839" s="416"/>
      <c r="I839" s="416"/>
      <c r="J839" s="416"/>
      <c r="K839" s="416"/>
      <c r="L839" s="416"/>
      <c r="M839" s="416"/>
      <c r="N839" s="416"/>
      <c r="O839" s="416"/>
      <c r="P839" s="416"/>
      <c r="Q839" s="416"/>
      <c r="R839" s="416"/>
      <c r="S839" s="416"/>
      <c r="T839" s="416"/>
      <c r="U839" s="416"/>
      <c r="V839" s="416"/>
      <c r="W839" s="416"/>
      <c r="X839" s="416"/>
      <c r="Y839" s="416"/>
      <c r="Z839" s="416"/>
      <c r="AA839" s="416"/>
      <c r="AB839" s="416"/>
      <c r="AC839" s="416"/>
      <c r="AD839" s="416"/>
      <c r="AE839" s="416"/>
      <c r="AF839" s="416"/>
      <c r="AG839" s="416"/>
      <c r="AH839" s="416"/>
      <c r="AI839" s="416"/>
      <c r="AJ839" s="416"/>
      <c r="AK839" s="417"/>
      <c r="AL839" s="935" t="s">
        <v>265</v>
      </c>
      <c r="AM839" s="936"/>
      <c r="AN839" s="93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221</v>
      </c>
      <c r="K844" s="95"/>
      <c r="L844" s="95"/>
      <c r="M844" s="95"/>
      <c r="N844" s="95"/>
      <c r="O844" s="95"/>
      <c r="P844" s="321" t="s">
        <v>196</v>
      </c>
      <c r="Q844" s="321"/>
      <c r="R844" s="321"/>
      <c r="S844" s="321"/>
      <c r="T844" s="321"/>
      <c r="U844" s="321"/>
      <c r="V844" s="321"/>
      <c r="W844" s="321"/>
      <c r="X844" s="321"/>
      <c r="Y844" s="331" t="s">
        <v>219</v>
      </c>
      <c r="Z844" s="332"/>
      <c r="AA844" s="332"/>
      <c r="AB844" s="332"/>
      <c r="AC844" s="263" t="s">
        <v>259</v>
      </c>
      <c r="AD844" s="263"/>
      <c r="AE844" s="263"/>
      <c r="AF844" s="263"/>
      <c r="AG844" s="263"/>
      <c r="AH844" s="331" t="s">
        <v>286</v>
      </c>
      <c r="AI844" s="333"/>
      <c r="AJ844" s="333"/>
      <c r="AK844" s="333"/>
      <c r="AL844" s="333" t="s">
        <v>21</v>
      </c>
      <c r="AM844" s="333"/>
      <c r="AN844" s="333"/>
      <c r="AO844" s="408"/>
      <c r="AP844" s="409" t="s">
        <v>222</v>
      </c>
      <c r="AQ844" s="409"/>
      <c r="AR844" s="409"/>
      <c r="AS844" s="409"/>
      <c r="AT844" s="409"/>
      <c r="AU844" s="409"/>
      <c r="AV844" s="409"/>
      <c r="AW844" s="409"/>
      <c r="AX844" s="409"/>
    </row>
    <row r="845" spans="1:51" ht="51" customHeight="1" x14ac:dyDescent="0.15">
      <c r="A845" s="387">
        <v>1</v>
      </c>
      <c r="B845" s="387">
        <v>1</v>
      </c>
      <c r="C845" s="406" t="s">
        <v>682</v>
      </c>
      <c r="D845" s="401"/>
      <c r="E845" s="401"/>
      <c r="F845" s="401"/>
      <c r="G845" s="401"/>
      <c r="H845" s="401"/>
      <c r="I845" s="401"/>
      <c r="J845" s="402">
        <v>7200001003487</v>
      </c>
      <c r="K845" s="403"/>
      <c r="L845" s="403"/>
      <c r="M845" s="403"/>
      <c r="N845" s="403"/>
      <c r="O845" s="403"/>
      <c r="P845" s="407" t="s">
        <v>684</v>
      </c>
      <c r="Q845" s="303"/>
      <c r="R845" s="303"/>
      <c r="S845" s="303"/>
      <c r="T845" s="303"/>
      <c r="U845" s="303"/>
      <c r="V845" s="303"/>
      <c r="W845" s="303"/>
      <c r="X845" s="303"/>
      <c r="Y845" s="304">
        <v>1</v>
      </c>
      <c r="Z845" s="305"/>
      <c r="AA845" s="305"/>
      <c r="AB845" s="306"/>
      <c r="AC845" s="308" t="s">
        <v>296</v>
      </c>
      <c r="AD845" s="309"/>
      <c r="AE845" s="309"/>
      <c r="AF845" s="309"/>
      <c r="AG845" s="309"/>
      <c r="AH845" s="404" t="s">
        <v>681</v>
      </c>
      <c r="AI845" s="405"/>
      <c r="AJ845" s="405"/>
      <c r="AK845" s="405"/>
      <c r="AL845" s="312" t="s">
        <v>680</v>
      </c>
      <c r="AM845" s="313"/>
      <c r="AN845" s="313"/>
      <c r="AO845" s="314"/>
      <c r="AP845" s="307" t="s">
        <v>685</v>
      </c>
      <c r="AQ845" s="307"/>
      <c r="AR845" s="307"/>
      <c r="AS845" s="307"/>
      <c r="AT845" s="307"/>
      <c r="AU845" s="307"/>
      <c r="AV845" s="307"/>
      <c r="AW845" s="307"/>
      <c r="AX845" s="307"/>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3"/>
      <c r="Q846" s="303"/>
      <c r="R846" s="303"/>
      <c r="S846" s="303"/>
      <c r="T846" s="303"/>
      <c r="U846" s="303"/>
      <c r="V846" s="303"/>
      <c r="W846" s="303"/>
      <c r="X846" s="303"/>
      <c r="Y846" s="304"/>
      <c r="Z846" s="305"/>
      <c r="AA846" s="305"/>
      <c r="AB846" s="306"/>
      <c r="AC846" s="308"/>
      <c r="AD846" s="309"/>
      <c r="AE846" s="309"/>
      <c r="AF846" s="309"/>
      <c r="AG846" s="309"/>
      <c r="AH846" s="404"/>
      <c r="AI846" s="405"/>
      <c r="AJ846" s="405"/>
      <c r="AK846" s="405"/>
      <c r="AL846" s="312"/>
      <c r="AM846" s="313"/>
      <c r="AN846" s="313"/>
      <c r="AO846" s="314"/>
      <c r="AP846" s="307"/>
      <c r="AQ846" s="307"/>
      <c r="AR846" s="307"/>
      <c r="AS846" s="307"/>
      <c r="AT846" s="307"/>
      <c r="AU846" s="307"/>
      <c r="AV846" s="307"/>
      <c r="AW846" s="307"/>
      <c r="AX846" s="307"/>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21" hidden="1" customHeight="1" x14ac:dyDescent="0.15">
      <c r="A874" s="387">
        <v>30</v>
      </c>
      <c r="B874" s="387">
        <v>1</v>
      </c>
      <c r="C874" s="401"/>
      <c r="D874" s="401"/>
      <c r="E874" s="401"/>
      <c r="F874" s="401"/>
      <c r="G874" s="401"/>
      <c r="H874" s="401"/>
      <c r="I874" s="401"/>
      <c r="J874" s="402"/>
      <c r="K874" s="403"/>
      <c r="L874" s="403"/>
      <c r="M874" s="403"/>
      <c r="N874" s="403"/>
      <c r="O874" s="403"/>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3" t="s">
        <v>221</v>
      </c>
      <c r="K877" s="95"/>
      <c r="L877" s="95"/>
      <c r="M877" s="95"/>
      <c r="N877" s="95"/>
      <c r="O877" s="95"/>
      <c r="P877" s="321" t="s">
        <v>196</v>
      </c>
      <c r="Q877" s="321"/>
      <c r="R877" s="321"/>
      <c r="S877" s="321"/>
      <c r="T877" s="321"/>
      <c r="U877" s="321"/>
      <c r="V877" s="321"/>
      <c r="W877" s="321"/>
      <c r="X877" s="321"/>
      <c r="Y877" s="331" t="s">
        <v>219</v>
      </c>
      <c r="Z877" s="332"/>
      <c r="AA877" s="332"/>
      <c r="AB877" s="332"/>
      <c r="AC877" s="263" t="s">
        <v>259</v>
      </c>
      <c r="AD877" s="263"/>
      <c r="AE877" s="263"/>
      <c r="AF877" s="263"/>
      <c r="AG877" s="263"/>
      <c r="AH877" s="331" t="s">
        <v>286</v>
      </c>
      <c r="AI877" s="333"/>
      <c r="AJ877" s="333"/>
      <c r="AK877" s="333"/>
      <c r="AL877" s="333" t="s">
        <v>21</v>
      </c>
      <c r="AM877" s="333"/>
      <c r="AN877" s="333"/>
      <c r="AO877" s="408"/>
      <c r="AP877" s="409" t="s">
        <v>222</v>
      </c>
      <c r="AQ877" s="409"/>
      <c r="AR877" s="409"/>
      <c r="AS877" s="409"/>
      <c r="AT877" s="409"/>
      <c r="AU877" s="409"/>
      <c r="AV877" s="409"/>
      <c r="AW877" s="409"/>
      <c r="AX877" s="409"/>
      <c r="AY877">
        <f t="shared" ref="AY877:AY878" si="118">$AY$875</f>
        <v>1</v>
      </c>
    </row>
    <row r="878" spans="1:51" ht="54.75" customHeight="1" x14ac:dyDescent="0.15">
      <c r="A878" s="387">
        <v>1</v>
      </c>
      <c r="B878" s="387">
        <v>1</v>
      </c>
      <c r="C878" s="406" t="s">
        <v>683</v>
      </c>
      <c r="D878" s="401"/>
      <c r="E878" s="401"/>
      <c r="F878" s="401"/>
      <c r="G878" s="401"/>
      <c r="H878" s="401"/>
      <c r="I878" s="401"/>
      <c r="J878" s="402">
        <v>7200001003487</v>
      </c>
      <c r="K878" s="403"/>
      <c r="L878" s="403"/>
      <c r="M878" s="403"/>
      <c r="N878" s="403"/>
      <c r="O878" s="403"/>
      <c r="P878" s="407" t="s">
        <v>687</v>
      </c>
      <c r="Q878" s="303"/>
      <c r="R878" s="303"/>
      <c r="S878" s="303"/>
      <c r="T878" s="303"/>
      <c r="U878" s="303"/>
      <c r="V878" s="303"/>
      <c r="W878" s="303"/>
      <c r="X878" s="303"/>
      <c r="Y878" s="304">
        <v>1</v>
      </c>
      <c r="Z878" s="305"/>
      <c r="AA878" s="305"/>
      <c r="AB878" s="306"/>
      <c r="AC878" s="308" t="s">
        <v>296</v>
      </c>
      <c r="AD878" s="309"/>
      <c r="AE878" s="309"/>
      <c r="AF878" s="309"/>
      <c r="AG878" s="309"/>
      <c r="AH878" s="404" t="s">
        <v>680</v>
      </c>
      <c r="AI878" s="405"/>
      <c r="AJ878" s="405"/>
      <c r="AK878" s="405"/>
      <c r="AL878" s="312" t="s">
        <v>680</v>
      </c>
      <c r="AM878" s="313"/>
      <c r="AN878" s="313"/>
      <c r="AO878" s="314"/>
      <c r="AP878" s="307" t="s">
        <v>686</v>
      </c>
      <c r="AQ878" s="307"/>
      <c r="AR878" s="307"/>
      <c r="AS878" s="307"/>
      <c r="AT878" s="307"/>
      <c r="AU878" s="307"/>
      <c r="AV878" s="307"/>
      <c r="AW878" s="307"/>
      <c r="AX878" s="307"/>
      <c r="AY878">
        <f t="shared" si="118"/>
        <v>1</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3"/>
      <c r="Q879" s="303"/>
      <c r="R879" s="303"/>
      <c r="S879" s="303"/>
      <c r="T879" s="303"/>
      <c r="U879" s="303"/>
      <c r="V879" s="303"/>
      <c r="W879" s="303"/>
      <c r="X879" s="303"/>
      <c r="Y879" s="304"/>
      <c r="Z879" s="305"/>
      <c r="AA879" s="305"/>
      <c r="AB879" s="306"/>
      <c r="AC879" s="308"/>
      <c r="AD879" s="309"/>
      <c r="AE879" s="309"/>
      <c r="AF879" s="309"/>
      <c r="AG879" s="309"/>
      <c r="AH879" s="404"/>
      <c r="AI879" s="405"/>
      <c r="AJ879" s="405"/>
      <c r="AK879" s="405"/>
      <c r="AL879" s="312"/>
      <c r="AM879" s="313"/>
      <c r="AN879" s="313"/>
      <c r="AO879" s="314"/>
      <c r="AP879" s="307"/>
      <c r="AQ879" s="307"/>
      <c r="AR879" s="307"/>
      <c r="AS879" s="307"/>
      <c r="AT879" s="307"/>
      <c r="AU879" s="307"/>
      <c r="AV879" s="307"/>
      <c r="AW879" s="307"/>
      <c r="AX879" s="307"/>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3" t="s">
        <v>221</v>
      </c>
      <c r="K910" s="95"/>
      <c r="L910" s="95"/>
      <c r="M910" s="95"/>
      <c r="N910" s="95"/>
      <c r="O910" s="95"/>
      <c r="P910" s="321" t="s">
        <v>196</v>
      </c>
      <c r="Q910" s="321"/>
      <c r="R910" s="321"/>
      <c r="S910" s="321"/>
      <c r="T910" s="321"/>
      <c r="U910" s="321"/>
      <c r="V910" s="321"/>
      <c r="W910" s="321"/>
      <c r="X910" s="321"/>
      <c r="Y910" s="331" t="s">
        <v>219</v>
      </c>
      <c r="Z910" s="332"/>
      <c r="AA910" s="332"/>
      <c r="AB910" s="332"/>
      <c r="AC910" s="263" t="s">
        <v>259</v>
      </c>
      <c r="AD910" s="263"/>
      <c r="AE910" s="263"/>
      <c r="AF910" s="263"/>
      <c r="AG910" s="263"/>
      <c r="AH910" s="331" t="s">
        <v>286</v>
      </c>
      <c r="AI910" s="333"/>
      <c r="AJ910" s="333"/>
      <c r="AK910" s="333"/>
      <c r="AL910" s="333" t="s">
        <v>21</v>
      </c>
      <c r="AM910" s="333"/>
      <c r="AN910" s="333"/>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3"/>
      <c r="Q911" s="303"/>
      <c r="R911" s="303"/>
      <c r="S911" s="303"/>
      <c r="T911" s="303"/>
      <c r="U911" s="303"/>
      <c r="V911" s="303"/>
      <c r="W911" s="303"/>
      <c r="X911" s="303"/>
      <c r="Y911" s="304"/>
      <c r="Z911" s="305"/>
      <c r="AA911" s="305"/>
      <c r="AB911" s="306"/>
      <c r="AC911" s="308"/>
      <c r="AD911" s="309"/>
      <c r="AE911" s="309"/>
      <c r="AF911" s="309"/>
      <c r="AG911" s="309"/>
      <c r="AH911" s="404"/>
      <c r="AI911" s="405"/>
      <c r="AJ911" s="405"/>
      <c r="AK911" s="405"/>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3"/>
      <c r="Q912" s="303"/>
      <c r="R912" s="303"/>
      <c r="S912" s="303"/>
      <c r="T912" s="303"/>
      <c r="U912" s="303"/>
      <c r="V912" s="303"/>
      <c r="W912" s="303"/>
      <c r="X912" s="303"/>
      <c r="Y912" s="304"/>
      <c r="Z912" s="305"/>
      <c r="AA912" s="305"/>
      <c r="AB912" s="306"/>
      <c r="AC912" s="308"/>
      <c r="AD912" s="309"/>
      <c r="AE912" s="309"/>
      <c r="AF912" s="309"/>
      <c r="AG912" s="309"/>
      <c r="AH912" s="404"/>
      <c r="AI912" s="405"/>
      <c r="AJ912" s="405"/>
      <c r="AK912" s="405"/>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221</v>
      </c>
      <c r="K943" s="95"/>
      <c r="L943" s="95"/>
      <c r="M943" s="95"/>
      <c r="N943" s="95"/>
      <c r="O943" s="95"/>
      <c r="P943" s="321" t="s">
        <v>196</v>
      </c>
      <c r="Q943" s="321"/>
      <c r="R943" s="321"/>
      <c r="S943" s="321"/>
      <c r="T943" s="321"/>
      <c r="U943" s="321"/>
      <c r="V943" s="321"/>
      <c r="W943" s="321"/>
      <c r="X943" s="321"/>
      <c r="Y943" s="331" t="s">
        <v>219</v>
      </c>
      <c r="Z943" s="332"/>
      <c r="AA943" s="332"/>
      <c r="AB943" s="332"/>
      <c r="AC943" s="263" t="s">
        <v>259</v>
      </c>
      <c r="AD943" s="263"/>
      <c r="AE943" s="263"/>
      <c r="AF943" s="263"/>
      <c r="AG943" s="263"/>
      <c r="AH943" s="331" t="s">
        <v>286</v>
      </c>
      <c r="AI943" s="333"/>
      <c r="AJ943" s="333"/>
      <c r="AK943" s="333"/>
      <c r="AL943" s="333" t="s">
        <v>21</v>
      </c>
      <c r="AM943" s="333"/>
      <c r="AN943" s="333"/>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3"/>
      <c r="Q944" s="303"/>
      <c r="R944" s="303"/>
      <c r="S944" s="303"/>
      <c r="T944" s="303"/>
      <c r="U944" s="303"/>
      <c r="V944" s="303"/>
      <c r="W944" s="303"/>
      <c r="X944" s="303"/>
      <c r="Y944" s="304"/>
      <c r="Z944" s="305"/>
      <c r="AA944" s="305"/>
      <c r="AB944" s="306"/>
      <c r="AC944" s="308"/>
      <c r="AD944" s="309"/>
      <c r="AE944" s="309"/>
      <c r="AF944" s="309"/>
      <c r="AG944" s="309"/>
      <c r="AH944" s="404"/>
      <c r="AI944" s="405"/>
      <c r="AJ944" s="405"/>
      <c r="AK944" s="405"/>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3"/>
      <c r="Q945" s="303"/>
      <c r="R945" s="303"/>
      <c r="S945" s="303"/>
      <c r="T945" s="303"/>
      <c r="U945" s="303"/>
      <c r="V945" s="303"/>
      <c r="W945" s="303"/>
      <c r="X945" s="303"/>
      <c r="Y945" s="304"/>
      <c r="Z945" s="305"/>
      <c r="AA945" s="305"/>
      <c r="AB945" s="306"/>
      <c r="AC945" s="308"/>
      <c r="AD945" s="309"/>
      <c r="AE945" s="309"/>
      <c r="AF945" s="309"/>
      <c r="AG945" s="309"/>
      <c r="AH945" s="404"/>
      <c r="AI945" s="405"/>
      <c r="AJ945" s="405"/>
      <c r="AK945" s="405"/>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221</v>
      </c>
      <c r="K976" s="95"/>
      <c r="L976" s="95"/>
      <c r="M976" s="95"/>
      <c r="N976" s="95"/>
      <c r="O976" s="95"/>
      <c r="P976" s="321" t="s">
        <v>196</v>
      </c>
      <c r="Q976" s="321"/>
      <c r="R976" s="321"/>
      <c r="S976" s="321"/>
      <c r="T976" s="321"/>
      <c r="U976" s="321"/>
      <c r="V976" s="321"/>
      <c r="W976" s="321"/>
      <c r="X976" s="321"/>
      <c r="Y976" s="331" t="s">
        <v>219</v>
      </c>
      <c r="Z976" s="332"/>
      <c r="AA976" s="332"/>
      <c r="AB976" s="332"/>
      <c r="AC976" s="263" t="s">
        <v>259</v>
      </c>
      <c r="AD976" s="263"/>
      <c r="AE976" s="263"/>
      <c r="AF976" s="263"/>
      <c r="AG976" s="263"/>
      <c r="AH976" s="331" t="s">
        <v>286</v>
      </c>
      <c r="AI976" s="333"/>
      <c r="AJ976" s="333"/>
      <c r="AK976" s="333"/>
      <c r="AL976" s="333" t="s">
        <v>21</v>
      </c>
      <c r="AM976" s="333"/>
      <c r="AN976" s="333"/>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3"/>
      <c r="Q977" s="303"/>
      <c r="R977" s="303"/>
      <c r="S977" s="303"/>
      <c r="T977" s="303"/>
      <c r="U977" s="303"/>
      <c r="V977" s="303"/>
      <c r="W977" s="303"/>
      <c r="X977" s="303"/>
      <c r="Y977" s="304"/>
      <c r="Z977" s="305"/>
      <c r="AA977" s="305"/>
      <c r="AB977" s="306"/>
      <c r="AC977" s="308"/>
      <c r="AD977" s="309"/>
      <c r="AE977" s="309"/>
      <c r="AF977" s="309"/>
      <c r="AG977" s="309"/>
      <c r="AH977" s="404"/>
      <c r="AI977" s="405"/>
      <c r="AJ977" s="405"/>
      <c r="AK977" s="405"/>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3"/>
      <c r="Q978" s="303"/>
      <c r="R978" s="303"/>
      <c r="S978" s="303"/>
      <c r="T978" s="303"/>
      <c r="U978" s="303"/>
      <c r="V978" s="303"/>
      <c r="W978" s="303"/>
      <c r="X978" s="303"/>
      <c r="Y978" s="304"/>
      <c r="Z978" s="305"/>
      <c r="AA978" s="305"/>
      <c r="AB978" s="306"/>
      <c r="AC978" s="308"/>
      <c r="AD978" s="309"/>
      <c r="AE978" s="309"/>
      <c r="AF978" s="309"/>
      <c r="AG978" s="309"/>
      <c r="AH978" s="404"/>
      <c r="AI978" s="405"/>
      <c r="AJ978" s="405"/>
      <c r="AK978" s="405"/>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221</v>
      </c>
      <c r="K1009" s="95"/>
      <c r="L1009" s="95"/>
      <c r="M1009" s="95"/>
      <c r="N1009" s="95"/>
      <c r="O1009" s="95"/>
      <c r="P1009" s="321" t="s">
        <v>196</v>
      </c>
      <c r="Q1009" s="321"/>
      <c r="R1009" s="321"/>
      <c r="S1009" s="321"/>
      <c r="T1009" s="321"/>
      <c r="U1009" s="321"/>
      <c r="V1009" s="321"/>
      <c r="W1009" s="321"/>
      <c r="X1009" s="321"/>
      <c r="Y1009" s="331" t="s">
        <v>219</v>
      </c>
      <c r="Z1009" s="332"/>
      <c r="AA1009" s="332"/>
      <c r="AB1009" s="332"/>
      <c r="AC1009" s="263" t="s">
        <v>259</v>
      </c>
      <c r="AD1009" s="263"/>
      <c r="AE1009" s="263"/>
      <c r="AF1009" s="263"/>
      <c r="AG1009" s="263"/>
      <c r="AH1009" s="331" t="s">
        <v>286</v>
      </c>
      <c r="AI1009" s="333"/>
      <c r="AJ1009" s="333"/>
      <c r="AK1009" s="333"/>
      <c r="AL1009" s="333" t="s">
        <v>21</v>
      </c>
      <c r="AM1009" s="333"/>
      <c r="AN1009" s="333"/>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3"/>
      <c r="Q1010" s="303"/>
      <c r="R1010" s="303"/>
      <c r="S1010" s="303"/>
      <c r="T1010" s="303"/>
      <c r="U1010" s="303"/>
      <c r="V1010" s="303"/>
      <c r="W1010" s="303"/>
      <c r="X1010" s="303"/>
      <c r="Y1010" s="304"/>
      <c r="Z1010" s="305"/>
      <c r="AA1010" s="305"/>
      <c r="AB1010" s="306"/>
      <c r="AC1010" s="308"/>
      <c r="AD1010" s="309"/>
      <c r="AE1010" s="309"/>
      <c r="AF1010" s="309"/>
      <c r="AG1010" s="309"/>
      <c r="AH1010" s="404"/>
      <c r="AI1010" s="405"/>
      <c r="AJ1010" s="405"/>
      <c r="AK1010" s="405"/>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3"/>
      <c r="Q1011" s="303"/>
      <c r="R1011" s="303"/>
      <c r="S1011" s="303"/>
      <c r="T1011" s="303"/>
      <c r="U1011" s="303"/>
      <c r="V1011" s="303"/>
      <c r="W1011" s="303"/>
      <c r="X1011" s="303"/>
      <c r="Y1011" s="304"/>
      <c r="Z1011" s="305"/>
      <c r="AA1011" s="305"/>
      <c r="AB1011" s="306"/>
      <c r="AC1011" s="308"/>
      <c r="AD1011" s="309"/>
      <c r="AE1011" s="309"/>
      <c r="AF1011" s="309"/>
      <c r="AG1011" s="309"/>
      <c r="AH1011" s="404"/>
      <c r="AI1011" s="405"/>
      <c r="AJ1011" s="405"/>
      <c r="AK1011" s="405"/>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221</v>
      </c>
      <c r="K1042" s="95"/>
      <c r="L1042" s="95"/>
      <c r="M1042" s="95"/>
      <c r="N1042" s="95"/>
      <c r="O1042" s="95"/>
      <c r="P1042" s="321" t="s">
        <v>196</v>
      </c>
      <c r="Q1042" s="321"/>
      <c r="R1042" s="321"/>
      <c r="S1042" s="321"/>
      <c r="T1042" s="321"/>
      <c r="U1042" s="321"/>
      <c r="V1042" s="321"/>
      <c r="W1042" s="321"/>
      <c r="X1042" s="321"/>
      <c r="Y1042" s="331" t="s">
        <v>219</v>
      </c>
      <c r="Z1042" s="332"/>
      <c r="AA1042" s="332"/>
      <c r="AB1042" s="332"/>
      <c r="AC1042" s="263" t="s">
        <v>259</v>
      </c>
      <c r="AD1042" s="263"/>
      <c r="AE1042" s="263"/>
      <c r="AF1042" s="263"/>
      <c r="AG1042" s="263"/>
      <c r="AH1042" s="331" t="s">
        <v>286</v>
      </c>
      <c r="AI1042" s="333"/>
      <c r="AJ1042" s="333"/>
      <c r="AK1042" s="333"/>
      <c r="AL1042" s="333" t="s">
        <v>21</v>
      </c>
      <c r="AM1042" s="333"/>
      <c r="AN1042" s="333"/>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3"/>
      <c r="Q1043" s="303"/>
      <c r="R1043" s="303"/>
      <c r="S1043" s="303"/>
      <c r="T1043" s="303"/>
      <c r="U1043" s="303"/>
      <c r="V1043" s="303"/>
      <c r="W1043" s="303"/>
      <c r="X1043" s="303"/>
      <c r="Y1043" s="304"/>
      <c r="Z1043" s="305"/>
      <c r="AA1043" s="305"/>
      <c r="AB1043" s="306"/>
      <c r="AC1043" s="308"/>
      <c r="AD1043" s="309"/>
      <c r="AE1043" s="309"/>
      <c r="AF1043" s="309"/>
      <c r="AG1043" s="309"/>
      <c r="AH1043" s="404"/>
      <c r="AI1043" s="405"/>
      <c r="AJ1043" s="405"/>
      <c r="AK1043" s="405"/>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3"/>
      <c r="Q1044" s="303"/>
      <c r="R1044" s="303"/>
      <c r="S1044" s="303"/>
      <c r="T1044" s="303"/>
      <c r="U1044" s="303"/>
      <c r="V1044" s="303"/>
      <c r="W1044" s="303"/>
      <c r="X1044" s="303"/>
      <c r="Y1044" s="304"/>
      <c r="Z1044" s="305"/>
      <c r="AA1044" s="305"/>
      <c r="AB1044" s="306"/>
      <c r="AC1044" s="308"/>
      <c r="AD1044" s="309"/>
      <c r="AE1044" s="309"/>
      <c r="AF1044" s="309"/>
      <c r="AG1044" s="309"/>
      <c r="AH1044" s="404"/>
      <c r="AI1044" s="405"/>
      <c r="AJ1044" s="405"/>
      <c r="AK1044" s="405"/>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221</v>
      </c>
      <c r="K1075" s="95"/>
      <c r="L1075" s="95"/>
      <c r="M1075" s="95"/>
      <c r="N1075" s="95"/>
      <c r="O1075" s="95"/>
      <c r="P1075" s="321" t="s">
        <v>196</v>
      </c>
      <c r="Q1075" s="321"/>
      <c r="R1075" s="321"/>
      <c r="S1075" s="321"/>
      <c r="T1075" s="321"/>
      <c r="U1075" s="321"/>
      <c r="V1075" s="321"/>
      <c r="W1075" s="321"/>
      <c r="X1075" s="321"/>
      <c r="Y1075" s="331" t="s">
        <v>219</v>
      </c>
      <c r="Z1075" s="332"/>
      <c r="AA1075" s="332"/>
      <c r="AB1075" s="332"/>
      <c r="AC1075" s="263" t="s">
        <v>259</v>
      </c>
      <c r="AD1075" s="263"/>
      <c r="AE1075" s="263"/>
      <c r="AF1075" s="263"/>
      <c r="AG1075" s="263"/>
      <c r="AH1075" s="331" t="s">
        <v>286</v>
      </c>
      <c r="AI1075" s="333"/>
      <c r="AJ1075" s="333"/>
      <c r="AK1075" s="333"/>
      <c r="AL1075" s="333" t="s">
        <v>21</v>
      </c>
      <c r="AM1075" s="333"/>
      <c r="AN1075" s="333"/>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3"/>
      <c r="Q1076" s="303"/>
      <c r="R1076" s="303"/>
      <c r="S1076" s="303"/>
      <c r="T1076" s="303"/>
      <c r="U1076" s="303"/>
      <c r="V1076" s="303"/>
      <c r="W1076" s="303"/>
      <c r="X1076" s="303"/>
      <c r="Y1076" s="304"/>
      <c r="Z1076" s="305"/>
      <c r="AA1076" s="305"/>
      <c r="AB1076" s="306"/>
      <c r="AC1076" s="308"/>
      <c r="AD1076" s="309"/>
      <c r="AE1076" s="309"/>
      <c r="AF1076" s="309"/>
      <c r="AG1076" s="309"/>
      <c r="AH1076" s="404"/>
      <c r="AI1076" s="405"/>
      <c r="AJ1076" s="405"/>
      <c r="AK1076" s="405"/>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3"/>
      <c r="Q1077" s="303"/>
      <c r="R1077" s="303"/>
      <c r="S1077" s="303"/>
      <c r="T1077" s="303"/>
      <c r="U1077" s="303"/>
      <c r="V1077" s="303"/>
      <c r="W1077" s="303"/>
      <c r="X1077" s="303"/>
      <c r="Y1077" s="304"/>
      <c r="Z1077" s="305"/>
      <c r="AA1077" s="305"/>
      <c r="AB1077" s="306"/>
      <c r="AC1077" s="308"/>
      <c r="AD1077" s="309"/>
      <c r="AE1077" s="309"/>
      <c r="AF1077" s="309"/>
      <c r="AG1077" s="309"/>
      <c r="AH1077" s="404"/>
      <c r="AI1077" s="405"/>
      <c r="AJ1077" s="405"/>
      <c r="AK1077" s="405"/>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27" hidden="1" customHeight="1" x14ac:dyDescent="0.15">
      <c r="A1105" s="387">
        <v>30</v>
      </c>
      <c r="B1105" s="387">
        <v>1</v>
      </c>
      <c r="C1105" s="401"/>
      <c r="D1105" s="401"/>
      <c r="E1105" s="401"/>
      <c r="F1105" s="401"/>
      <c r="G1105" s="401"/>
      <c r="H1105" s="401"/>
      <c r="I1105" s="401"/>
      <c r="J1105" s="402"/>
      <c r="K1105" s="403"/>
      <c r="L1105" s="403"/>
      <c r="M1105" s="403"/>
      <c r="N1105" s="403"/>
      <c r="O1105" s="403"/>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customHeight="1" x14ac:dyDescent="0.15">
      <c r="A1106" s="868" t="s">
        <v>250</v>
      </c>
      <c r="B1106" s="869"/>
      <c r="C1106" s="869"/>
      <c r="D1106" s="869"/>
      <c r="E1106" s="869"/>
      <c r="F1106" s="869"/>
      <c r="G1106" s="869"/>
      <c r="H1106" s="869"/>
      <c r="I1106" s="869"/>
      <c r="J1106" s="869"/>
      <c r="K1106" s="869"/>
      <c r="L1106" s="869"/>
      <c r="M1106" s="869"/>
      <c r="N1106" s="869"/>
      <c r="O1106" s="869"/>
      <c r="P1106" s="869"/>
      <c r="Q1106" s="869"/>
      <c r="R1106" s="869"/>
      <c r="S1106" s="869"/>
      <c r="T1106" s="869"/>
      <c r="U1106" s="869"/>
      <c r="V1106" s="869"/>
      <c r="W1106" s="869"/>
      <c r="X1106" s="869"/>
      <c r="Y1106" s="869"/>
      <c r="Z1106" s="869"/>
      <c r="AA1106" s="869"/>
      <c r="AB1106" s="869"/>
      <c r="AC1106" s="869"/>
      <c r="AD1106" s="869"/>
      <c r="AE1106" s="869"/>
      <c r="AF1106" s="869"/>
      <c r="AG1106" s="869"/>
      <c r="AH1106" s="869"/>
      <c r="AI1106" s="869"/>
      <c r="AJ1106" s="869"/>
      <c r="AK1106" s="870"/>
      <c r="AL1106" s="937" t="s">
        <v>265</v>
      </c>
      <c r="AM1106" s="938"/>
      <c r="AN1106" s="93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3" t="s">
        <v>215</v>
      </c>
      <c r="D1109" s="871"/>
      <c r="E1109" s="263" t="s">
        <v>214</v>
      </c>
      <c r="F1109" s="871"/>
      <c r="G1109" s="871"/>
      <c r="H1109" s="871"/>
      <c r="I1109" s="871"/>
      <c r="J1109" s="263" t="s">
        <v>221</v>
      </c>
      <c r="K1109" s="263"/>
      <c r="L1109" s="263"/>
      <c r="M1109" s="263"/>
      <c r="N1109" s="263"/>
      <c r="O1109" s="263"/>
      <c r="P1109" s="331" t="s">
        <v>27</v>
      </c>
      <c r="Q1109" s="331"/>
      <c r="R1109" s="331"/>
      <c r="S1109" s="331"/>
      <c r="T1109" s="331"/>
      <c r="U1109" s="331"/>
      <c r="V1109" s="331"/>
      <c r="W1109" s="331"/>
      <c r="X1109" s="331"/>
      <c r="Y1109" s="263" t="s">
        <v>223</v>
      </c>
      <c r="Z1109" s="871"/>
      <c r="AA1109" s="871"/>
      <c r="AB1109" s="871"/>
      <c r="AC1109" s="263" t="s">
        <v>197</v>
      </c>
      <c r="AD1109" s="263"/>
      <c r="AE1109" s="263"/>
      <c r="AF1109" s="263"/>
      <c r="AG1109" s="263"/>
      <c r="AH1109" s="331" t="s">
        <v>210</v>
      </c>
      <c r="AI1109" s="332"/>
      <c r="AJ1109" s="332"/>
      <c r="AK1109" s="332"/>
      <c r="AL1109" s="332" t="s">
        <v>21</v>
      </c>
      <c r="AM1109" s="332"/>
      <c r="AN1109" s="332"/>
      <c r="AO1109" s="874"/>
      <c r="AP1109" s="409" t="s">
        <v>251</v>
      </c>
      <c r="AQ1109" s="409"/>
      <c r="AR1109" s="409"/>
      <c r="AS1109" s="409"/>
      <c r="AT1109" s="409"/>
      <c r="AU1109" s="409"/>
      <c r="AV1109" s="409"/>
      <c r="AW1109" s="409"/>
      <c r="AX1109" s="409"/>
    </row>
    <row r="1110" spans="1:51" ht="30" customHeight="1" x14ac:dyDescent="0.15">
      <c r="A1110" s="387">
        <v>1</v>
      </c>
      <c r="B1110" s="387">
        <v>1</v>
      </c>
      <c r="C1110" s="873"/>
      <c r="D1110" s="873"/>
      <c r="E1110" s="248" t="s">
        <v>680</v>
      </c>
      <c r="F1110" s="872"/>
      <c r="G1110" s="872"/>
      <c r="H1110" s="872"/>
      <c r="I1110" s="872"/>
      <c r="J1110" s="402" t="s">
        <v>681</v>
      </c>
      <c r="K1110" s="403"/>
      <c r="L1110" s="403"/>
      <c r="M1110" s="403"/>
      <c r="N1110" s="403"/>
      <c r="O1110" s="403"/>
      <c r="P1110" s="303" t="s">
        <v>639</v>
      </c>
      <c r="Q1110" s="303"/>
      <c r="R1110" s="303"/>
      <c r="S1110" s="303"/>
      <c r="T1110" s="303"/>
      <c r="U1110" s="303"/>
      <c r="V1110" s="303"/>
      <c r="W1110" s="303"/>
      <c r="X1110" s="303"/>
      <c r="Y1110" s="304" t="s">
        <v>639</v>
      </c>
      <c r="Z1110" s="305"/>
      <c r="AA1110" s="305"/>
      <c r="AB1110" s="306"/>
      <c r="AC1110" s="308" t="s">
        <v>639</v>
      </c>
      <c r="AD1110" s="309"/>
      <c r="AE1110" s="309"/>
      <c r="AF1110" s="309"/>
      <c r="AG1110" s="309"/>
      <c r="AH1110" s="310" t="s">
        <v>639</v>
      </c>
      <c r="AI1110" s="311"/>
      <c r="AJ1110" s="311"/>
      <c r="AK1110" s="311"/>
      <c r="AL1110" s="312" t="s">
        <v>639</v>
      </c>
      <c r="AM1110" s="313"/>
      <c r="AN1110" s="313"/>
      <c r="AO1110" s="314"/>
      <c r="AP1110" s="307" t="s">
        <v>639</v>
      </c>
      <c r="AQ1110" s="307"/>
      <c r="AR1110" s="307"/>
      <c r="AS1110" s="307"/>
      <c r="AT1110" s="307"/>
      <c r="AU1110" s="307"/>
      <c r="AV1110" s="307"/>
      <c r="AW1110" s="307"/>
      <c r="AX1110" s="307"/>
    </row>
    <row r="1111" spans="1:51" ht="30" hidden="1" customHeight="1" x14ac:dyDescent="0.15">
      <c r="A1111" s="387">
        <v>2</v>
      </c>
      <c r="B1111" s="387">
        <v>1</v>
      </c>
      <c r="C1111" s="873"/>
      <c r="D1111" s="873"/>
      <c r="E1111" s="872"/>
      <c r="F1111" s="872"/>
      <c r="G1111" s="872"/>
      <c r="H1111" s="872"/>
      <c r="I1111" s="872"/>
      <c r="J1111" s="402"/>
      <c r="K1111" s="403"/>
      <c r="L1111" s="403"/>
      <c r="M1111" s="403"/>
      <c r="N1111" s="403"/>
      <c r="O1111" s="403"/>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7">
        <v>3</v>
      </c>
      <c r="B1112" s="387">
        <v>1</v>
      </c>
      <c r="C1112" s="873"/>
      <c r="D1112" s="873"/>
      <c r="E1112" s="872"/>
      <c r="F1112" s="872"/>
      <c r="G1112" s="872"/>
      <c r="H1112" s="872"/>
      <c r="I1112" s="872"/>
      <c r="J1112" s="402"/>
      <c r="K1112" s="403"/>
      <c r="L1112" s="403"/>
      <c r="M1112" s="403"/>
      <c r="N1112" s="403"/>
      <c r="O1112" s="403"/>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7">
        <v>4</v>
      </c>
      <c r="B1113" s="387">
        <v>1</v>
      </c>
      <c r="C1113" s="873"/>
      <c r="D1113" s="873"/>
      <c r="E1113" s="872"/>
      <c r="F1113" s="872"/>
      <c r="G1113" s="872"/>
      <c r="H1113" s="872"/>
      <c r="I1113" s="872"/>
      <c r="J1113" s="402"/>
      <c r="K1113" s="403"/>
      <c r="L1113" s="403"/>
      <c r="M1113" s="403"/>
      <c r="N1113" s="403"/>
      <c r="O1113" s="403"/>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7">
        <v>5</v>
      </c>
      <c r="B1114" s="387">
        <v>1</v>
      </c>
      <c r="C1114" s="873"/>
      <c r="D1114" s="873"/>
      <c r="E1114" s="872"/>
      <c r="F1114" s="872"/>
      <c r="G1114" s="872"/>
      <c r="H1114" s="872"/>
      <c r="I1114" s="872"/>
      <c r="J1114" s="402"/>
      <c r="K1114" s="403"/>
      <c r="L1114" s="403"/>
      <c r="M1114" s="403"/>
      <c r="N1114" s="403"/>
      <c r="O1114" s="403"/>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7">
        <v>6</v>
      </c>
      <c r="B1115" s="387">
        <v>1</v>
      </c>
      <c r="C1115" s="873"/>
      <c r="D1115" s="873"/>
      <c r="E1115" s="872"/>
      <c r="F1115" s="872"/>
      <c r="G1115" s="872"/>
      <c r="H1115" s="872"/>
      <c r="I1115" s="872"/>
      <c r="J1115" s="402"/>
      <c r="K1115" s="403"/>
      <c r="L1115" s="403"/>
      <c r="M1115" s="403"/>
      <c r="N1115" s="403"/>
      <c r="O1115" s="403"/>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7">
        <v>7</v>
      </c>
      <c r="B1116" s="387">
        <v>1</v>
      </c>
      <c r="C1116" s="873"/>
      <c r="D1116" s="873"/>
      <c r="E1116" s="872"/>
      <c r="F1116" s="872"/>
      <c r="G1116" s="872"/>
      <c r="H1116" s="872"/>
      <c r="I1116" s="872"/>
      <c r="J1116" s="402"/>
      <c r="K1116" s="403"/>
      <c r="L1116" s="403"/>
      <c r="M1116" s="403"/>
      <c r="N1116" s="403"/>
      <c r="O1116" s="403"/>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7">
        <v>8</v>
      </c>
      <c r="B1117" s="387">
        <v>1</v>
      </c>
      <c r="C1117" s="873"/>
      <c r="D1117" s="873"/>
      <c r="E1117" s="872"/>
      <c r="F1117" s="872"/>
      <c r="G1117" s="872"/>
      <c r="H1117" s="872"/>
      <c r="I1117" s="872"/>
      <c r="J1117" s="402" t="s">
        <v>680</v>
      </c>
      <c r="K1117" s="403"/>
      <c r="L1117" s="403"/>
      <c r="M1117" s="403"/>
      <c r="N1117" s="403"/>
      <c r="O1117" s="403"/>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7">
        <v>9</v>
      </c>
      <c r="B1118" s="387">
        <v>1</v>
      </c>
      <c r="C1118" s="873"/>
      <c r="D1118" s="873"/>
      <c r="E1118" s="872"/>
      <c r="F1118" s="872"/>
      <c r="G1118" s="872"/>
      <c r="H1118" s="872"/>
      <c r="I1118" s="872"/>
      <c r="J1118" s="402"/>
      <c r="K1118" s="403"/>
      <c r="L1118" s="403"/>
      <c r="M1118" s="403"/>
      <c r="N1118" s="403"/>
      <c r="O1118" s="403"/>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7">
        <v>10</v>
      </c>
      <c r="B1119" s="387">
        <v>1</v>
      </c>
      <c r="C1119" s="873"/>
      <c r="D1119" s="873"/>
      <c r="E1119" s="872"/>
      <c r="F1119" s="872"/>
      <c r="G1119" s="872"/>
      <c r="H1119" s="872"/>
      <c r="I1119" s="872"/>
      <c r="J1119" s="402"/>
      <c r="K1119" s="403"/>
      <c r="L1119" s="403"/>
      <c r="M1119" s="403"/>
      <c r="N1119" s="403"/>
      <c r="O1119" s="403"/>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7">
        <v>11</v>
      </c>
      <c r="B1120" s="387">
        <v>1</v>
      </c>
      <c r="C1120" s="873"/>
      <c r="D1120" s="873"/>
      <c r="E1120" s="872"/>
      <c r="F1120" s="872"/>
      <c r="G1120" s="872"/>
      <c r="H1120" s="872"/>
      <c r="I1120" s="872"/>
      <c r="J1120" s="402"/>
      <c r="K1120" s="403"/>
      <c r="L1120" s="403"/>
      <c r="M1120" s="403"/>
      <c r="N1120" s="403"/>
      <c r="O1120" s="403"/>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7">
        <v>12</v>
      </c>
      <c r="B1121" s="387">
        <v>1</v>
      </c>
      <c r="C1121" s="873"/>
      <c r="D1121" s="873"/>
      <c r="E1121" s="872"/>
      <c r="F1121" s="872"/>
      <c r="G1121" s="872"/>
      <c r="H1121" s="872"/>
      <c r="I1121" s="872"/>
      <c r="J1121" s="402"/>
      <c r="K1121" s="403"/>
      <c r="L1121" s="403"/>
      <c r="M1121" s="403"/>
      <c r="N1121" s="403"/>
      <c r="O1121" s="403"/>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7">
        <v>13</v>
      </c>
      <c r="B1122" s="387">
        <v>1</v>
      </c>
      <c r="C1122" s="873"/>
      <c r="D1122" s="873"/>
      <c r="E1122" s="872"/>
      <c r="F1122" s="872"/>
      <c r="G1122" s="872"/>
      <c r="H1122" s="872"/>
      <c r="I1122" s="872"/>
      <c r="J1122" s="402"/>
      <c r="K1122" s="403"/>
      <c r="L1122" s="403"/>
      <c r="M1122" s="403"/>
      <c r="N1122" s="403"/>
      <c r="O1122" s="403"/>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7">
        <v>14</v>
      </c>
      <c r="B1123" s="387">
        <v>1</v>
      </c>
      <c r="C1123" s="873"/>
      <c r="D1123" s="873"/>
      <c r="E1123" s="872"/>
      <c r="F1123" s="872"/>
      <c r="G1123" s="872"/>
      <c r="H1123" s="872"/>
      <c r="I1123" s="872"/>
      <c r="J1123" s="402"/>
      <c r="K1123" s="403"/>
      <c r="L1123" s="403"/>
      <c r="M1123" s="403"/>
      <c r="N1123" s="403"/>
      <c r="O1123" s="403"/>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7">
        <v>15</v>
      </c>
      <c r="B1124" s="387">
        <v>1</v>
      </c>
      <c r="C1124" s="873"/>
      <c r="D1124" s="873"/>
      <c r="E1124" s="872"/>
      <c r="F1124" s="872"/>
      <c r="G1124" s="872"/>
      <c r="H1124" s="872"/>
      <c r="I1124" s="872"/>
      <c r="J1124" s="402"/>
      <c r="K1124" s="403"/>
      <c r="L1124" s="403"/>
      <c r="M1124" s="403"/>
      <c r="N1124" s="403"/>
      <c r="O1124" s="403"/>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7">
        <v>16</v>
      </c>
      <c r="B1125" s="387">
        <v>1</v>
      </c>
      <c r="C1125" s="873"/>
      <c r="D1125" s="873"/>
      <c r="E1125" s="872"/>
      <c r="F1125" s="872"/>
      <c r="G1125" s="872"/>
      <c r="H1125" s="872"/>
      <c r="I1125" s="872"/>
      <c r="J1125" s="402"/>
      <c r="K1125" s="403"/>
      <c r="L1125" s="403"/>
      <c r="M1125" s="403"/>
      <c r="N1125" s="403"/>
      <c r="O1125" s="403"/>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7">
        <v>17</v>
      </c>
      <c r="B1126" s="387">
        <v>1</v>
      </c>
      <c r="C1126" s="873"/>
      <c r="D1126" s="873"/>
      <c r="E1126" s="872"/>
      <c r="F1126" s="872"/>
      <c r="G1126" s="872"/>
      <c r="H1126" s="872"/>
      <c r="I1126" s="872"/>
      <c r="J1126" s="402"/>
      <c r="K1126" s="403"/>
      <c r="L1126" s="403"/>
      <c r="M1126" s="403"/>
      <c r="N1126" s="403"/>
      <c r="O1126" s="403"/>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7">
        <v>18</v>
      </c>
      <c r="B1127" s="387">
        <v>1</v>
      </c>
      <c r="C1127" s="873"/>
      <c r="D1127" s="873"/>
      <c r="E1127" s="248"/>
      <c r="F1127" s="872"/>
      <c r="G1127" s="872"/>
      <c r="H1127" s="872"/>
      <c r="I1127" s="872"/>
      <c r="J1127" s="402"/>
      <c r="K1127" s="403"/>
      <c r="L1127" s="403"/>
      <c r="M1127" s="403"/>
      <c r="N1127" s="403"/>
      <c r="O1127" s="403"/>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7">
        <v>19</v>
      </c>
      <c r="B1128" s="387">
        <v>1</v>
      </c>
      <c r="C1128" s="873"/>
      <c r="D1128" s="873"/>
      <c r="E1128" s="872"/>
      <c r="F1128" s="872"/>
      <c r="G1128" s="872"/>
      <c r="H1128" s="872"/>
      <c r="I1128" s="872"/>
      <c r="J1128" s="402"/>
      <c r="K1128" s="403"/>
      <c r="L1128" s="403"/>
      <c r="M1128" s="403"/>
      <c r="N1128" s="403"/>
      <c r="O1128" s="403"/>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7">
        <v>20</v>
      </c>
      <c r="B1129" s="387">
        <v>1</v>
      </c>
      <c r="C1129" s="873"/>
      <c r="D1129" s="873"/>
      <c r="E1129" s="872"/>
      <c r="F1129" s="872"/>
      <c r="G1129" s="872"/>
      <c r="H1129" s="872"/>
      <c r="I1129" s="872"/>
      <c r="J1129" s="402"/>
      <c r="K1129" s="403"/>
      <c r="L1129" s="403"/>
      <c r="M1129" s="403"/>
      <c r="N1129" s="403"/>
      <c r="O1129" s="403"/>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7">
        <v>21</v>
      </c>
      <c r="B1130" s="387">
        <v>1</v>
      </c>
      <c r="C1130" s="873"/>
      <c r="D1130" s="873"/>
      <c r="E1130" s="872"/>
      <c r="F1130" s="872"/>
      <c r="G1130" s="872"/>
      <c r="H1130" s="872"/>
      <c r="I1130" s="872"/>
      <c r="J1130" s="402"/>
      <c r="K1130" s="403"/>
      <c r="L1130" s="403"/>
      <c r="M1130" s="403"/>
      <c r="N1130" s="403"/>
      <c r="O1130" s="403"/>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7">
        <v>22</v>
      </c>
      <c r="B1131" s="387">
        <v>1</v>
      </c>
      <c r="C1131" s="873"/>
      <c r="D1131" s="873"/>
      <c r="E1131" s="872"/>
      <c r="F1131" s="872"/>
      <c r="G1131" s="872"/>
      <c r="H1131" s="872"/>
      <c r="I1131" s="872"/>
      <c r="J1131" s="402"/>
      <c r="K1131" s="403"/>
      <c r="L1131" s="403"/>
      <c r="M1131" s="403"/>
      <c r="N1131" s="403"/>
      <c r="O1131" s="403"/>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7">
        <v>23</v>
      </c>
      <c r="B1132" s="387">
        <v>1</v>
      </c>
      <c r="C1132" s="873"/>
      <c r="D1132" s="873"/>
      <c r="E1132" s="872"/>
      <c r="F1132" s="872"/>
      <c r="G1132" s="872"/>
      <c r="H1132" s="872"/>
      <c r="I1132" s="872"/>
      <c r="J1132" s="402"/>
      <c r="K1132" s="403"/>
      <c r="L1132" s="403"/>
      <c r="M1132" s="403"/>
      <c r="N1132" s="403"/>
      <c r="O1132" s="403"/>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7">
        <v>24</v>
      </c>
      <c r="B1133" s="387">
        <v>1</v>
      </c>
      <c r="C1133" s="873"/>
      <c r="D1133" s="873"/>
      <c r="E1133" s="872"/>
      <c r="F1133" s="872"/>
      <c r="G1133" s="872"/>
      <c r="H1133" s="872"/>
      <c r="I1133" s="872"/>
      <c r="J1133" s="402"/>
      <c r="K1133" s="403"/>
      <c r="L1133" s="403"/>
      <c r="M1133" s="403"/>
      <c r="N1133" s="403"/>
      <c r="O1133" s="403"/>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7">
        <v>25</v>
      </c>
      <c r="B1134" s="387">
        <v>1</v>
      </c>
      <c r="C1134" s="873"/>
      <c r="D1134" s="873"/>
      <c r="E1134" s="872"/>
      <c r="F1134" s="872"/>
      <c r="G1134" s="872"/>
      <c r="H1134" s="872"/>
      <c r="I1134" s="872"/>
      <c r="J1134" s="402"/>
      <c r="K1134" s="403"/>
      <c r="L1134" s="403"/>
      <c r="M1134" s="403"/>
      <c r="N1134" s="403"/>
      <c r="O1134" s="403"/>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7">
        <v>26</v>
      </c>
      <c r="B1135" s="387">
        <v>1</v>
      </c>
      <c r="C1135" s="873"/>
      <c r="D1135" s="873"/>
      <c r="E1135" s="872"/>
      <c r="F1135" s="872"/>
      <c r="G1135" s="872"/>
      <c r="H1135" s="872"/>
      <c r="I1135" s="872"/>
      <c r="J1135" s="402"/>
      <c r="K1135" s="403"/>
      <c r="L1135" s="403"/>
      <c r="M1135" s="403"/>
      <c r="N1135" s="403"/>
      <c r="O1135" s="403"/>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7">
        <v>27</v>
      </c>
      <c r="B1136" s="387">
        <v>1</v>
      </c>
      <c r="C1136" s="873"/>
      <c r="D1136" s="873"/>
      <c r="E1136" s="872"/>
      <c r="F1136" s="872"/>
      <c r="G1136" s="872"/>
      <c r="H1136" s="872"/>
      <c r="I1136" s="872"/>
      <c r="J1136" s="402"/>
      <c r="K1136" s="403"/>
      <c r="L1136" s="403"/>
      <c r="M1136" s="403"/>
      <c r="N1136" s="403"/>
      <c r="O1136" s="403"/>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7">
        <v>28</v>
      </c>
      <c r="B1137" s="387">
        <v>1</v>
      </c>
      <c r="C1137" s="873"/>
      <c r="D1137" s="873"/>
      <c r="E1137" s="872"/>
      <c r="F1137" s="872"/>
      <c r="G1137" s="872"/>
      <c r="H1137" s="872"/>
      <c r="I1137" s="872"/>
      <c r="J1137" s="402"/>
      <c r="K1137" s="403"/>
      <c r="L1137" s="403"/>
      <c r="M1137" s="403"/>
      <c r="N1137" s="403"/>
      <c r="O1137" s="403"/>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7">
        <v>29</v>
      </c>
      <c r="B1138" s="387">
        <v>1</v>
      </c>
      <c r="C1138" s="873"/>
      <c r="D1138" s="873"/>
      <c r="E1138" s="872"/>
      <c r="F1138" s="872"/>
      <c r="G1138" s="872"/>
      <c r="H1138" s="872"/>
      <c r="I1138" s="872"/>
      <c r="J1138" s="402"/>
      <c r="K1138" s="403"/>
      <c r="L1138" s="403"/>
      <c r="M1138" s="403"/>
      <c r="N1138" s="403"/>
      <c r="O1138" s="403"/>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7">
        <v>30</v>
      </c>
      <c r="B1139" s="387">
        <v>1</v>
      </c>
      <c r="C1139" s="873"/>
      <c r="D1139" s="873"/>
      <c r="E1139" s="872"/>
      <c r="F1139" s="872"/>
      <c r="G1139" s="872"/>
      <c r="H1139" s="872"/>
      <c r="I1139" s="872"/>
      <c r="J1139" s="402"/>
      <c r="K1139" s="403"/>
      <c r="L1139" s="403"/>
      <c r="M1139" s="403"/>
      <c r="N1139" s="403"/>
      <c r="O1139" s="403"/>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5:AJ17 P13:AX13 AR15:AX15">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Y789">
    <cfRule type="expression" dxfId="2087" priority="13685">
      <formula>IF(RIGHT(TEXT(Y789,"0.#"),1)=".",FALSE,TRUE)</formula>
    </cfRule>
    <cfRule type="expression" dxfId="2086" priority="13686">
      <formula>IF(RIGHT(TEXT(Y789,"0.#"),1)=".",TRUE,FALSE)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 RIGHT(TEXT(AL847,"0.#"),1)&lt;&gt;"."),TRUE,FALSE)</formula>
    </cfRule>
    <cfRule type="expression" dxfId="1804" priority="6634">
      <formula>IF(AND(AL847&gt;=0, RIGHT(TEXT(AL847,"0.#"),1)="."),TRUE,FALSE)</formula>
    </cfRule>
    <cfRule type="expression" dxfId="1803" priority="6635">
      <formula>IF(AND(AL847&lt;0, RIGHT(TEXT(AL847,"0.#"),1)&lt;&gt;"."),TRUE,FALSE)</formula>
    </cfRule>
    <cfRule type="expression" dxfId="1802" priority="6636">
      <formula>IF(AND(AL847&lt;0, 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 RIGHT(TEXT(AL1110,"0.#"),1)&lt;&gt;"."),TRUE,FALSE)</formula>
    </cfRule>
    <cfRule type="expression" dxfId="1700" priority="2868">
      <formula>IF(AND(AL1110&gt;=0, RIGHT(TEXT(AL1110,"0.#"),1)="."),TRUE,FALSE)</formula>
    </cfRule>
    <cfRule type="expression" dxfId="1699" priority="2869">
      <formula>IF(AND(AL1110&lt;0, RIGHT(TEXT(AL1110,"0.#"),1)&lt;&gt;"."),TRUE,FALSE)</formula>
    </cfRule>
    <cfRule type="expression" dxfId="1698" priority="2870">
      <formula>IF(AND(AL1110&lt;0, 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5:AO846">
    <cfRule type="expression" dxfId="1687" priority="2819">
      <formula>IF(AND(AL845&gt;=0, RIGHT(TEXT(AL845,"0.#"),1)&lt;&gt;"."),TRUE,FALSE)</formula>
    </cfRule>
    <cfRule type="expression" dxfId="1686" priority="2820">
      <formula>IF(AND(AL845&gt;=0, RIGHT(TEXT(AL845,"0.#"),1)="."),TRUE,FALSE)</formula>
    </cfRule>
    <cfRule type="expression" dxfId="1685" priority="2821">
      <formula>IF(AND(AL845&lt;0, RIGHT(TEXT(AL845,"0.#"),1)&lt;&gt;"."),TRUE,FALSE)</formula>
    </cfRule>
    <cfRule type="expression" dxfId="1684" priority="2822">
      <formula>IF(AND(AL845&lt;0, RIGHT(TEXT(AL845,"0.#"),1)="."),TRUE,FALSE)</formula>
    </cfRule>
  </conditionalFormatting>
  <conditionalFormatting sqref="Y845:Y846">
    <cfRule type="expression" dxfId="1683" priority="2817">
      <formula>IF(RIGHT(TEXT(Y845,"0.#"),1)=".",FALSE,TRUE)</formula>
    </cfRule>
    <cfRule type="expression" dxfId="1682" priority="2818">
      <formula>IF(RIGHT(TEXT(Y845,"0.#"),1)=".",TRUE,FALSE)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5:P27">
    <cfRule type="expression" dxfId="1339" priority="2299">
      <formula>IF(RIGHT(TEXT(P25,"0.#"),1)=".",FALSE,TRUE)</formula>
    </cfRule>
    <cfRule type="expression" dxfId="1338" priority="2300">
      <formula>IF(RIGHT(TEXT(P25,"0.#"),1)=".",TRUE,FALSE)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 RIGHT(TEXT(AL880,"0.#"),1)&lt;&gt;"."),TRUE,FALSE)</formula>
    </cfRule>
    <cfRule type="expression" dxfId="1266" priority="2080">
      <formula>IF(AND(AL880&gt;=0, RIGHT(TEXT(AL880,"0.#"),1)="."),TRUE,FALSE)</formula>
    </cfRule>
    <cfRule type="expression" dxfId="1265" priority="2081">
      <formula>IF(AND(AL880&lt;0, RIGHT(TEXT(AL880,"0.#"),1)&lt;&gt;"."),TRUE,FALSE)</formula>
    </cfRule>
    <cfRule type="expression" dxfId="1264" priority="2082">
      <formula>IF(AND(AL880&lt;0, RIGHT(TEXT(AL880,"0.#"),1)="."),TRUE,FALSE)</formula>
    </cfRule>
  </conditionalFormatting>
  <conditionalFormatting sqref="AL878:AO879">
    <cfRule type="expression" dxfId="1263" priority="2073">
      <formula>IF(AND(AL878&gt;=0, RIGHT(TEXT(AL878,"0.#"),1)&lt;&gt;"."),TRUE,FALSE)</formula>
    </cfRule>
    <cfRule type="expression" dxfId="1262" priority="2074">
      <formula>IF(AND(AL878&gt;=0, RIGHT(TEXT(AL878,"0.#"),1)="."),TRUE,FALSE)</formula>
    </cfRule>
    <cfRule type="expression" dxfId="1261" priority="2075">
      <formula>IF(AND(AL878&lt;0, RIGHT(TEXT(AL878,"0.#"),1)&lt;&gt;"."),TRUE,FALSE)</formula>
    </cfRule>
    <cfRule type="expression" dxfId="1260" priority="2076">
      <formula>IF(AND(AL878&lt;0, RIGHT(TEXT(AL878,"0.#"),1)="."),TRUE,FALSE)</formula>
    </cfRule>
  </conditionalFormatting>
  <conditionalFormatting sqref="AL913:AO940">
    <cfRule type="expression" dxfId="1259" priority="2067">
      <formula>IF(AND(AL913&gt;=0, RIGHT(TEXT(AL913,"0.#"),1)&lt;&gt;"."),TRUE,FALSE)</formula>
    </cfRule>
    <cfRule type="expression" dxfId="1258" priority="2068">
      <formula>IF(AND(AL913&gt;=0, RIGHT(TEXT(AL913,"0.#"),1)="."),TRUE,FALSE)</formula>
    </cfRule>
    <cfRule type="expression" dxfId="1257" priority="2069">
      <formula>IF(AND(AL913&lt;0, RIGHT(TEXT(AL913,"0.#"),1)&lt;&gt;"."),TRUE,FALSE)</formula>
    </cfRule>
    <cfRule type="expression" dxfId="1256" priority="2070">
      <formula>IF(AND(AL913&lt;0, RIGHT(TEXT(AL913,"0.#"),1)="."),TRUE,FALSE)</formula>
    </cfRule>
  </conditionalFormatting>
  <conditionalFormatting sqref="AL911:AO912">
    <cfRule type="expression" dxfId="1255" priority="2061">
      <formula>IF(AND(AL911&gt;=0, RIGHT(TEXT(AL911,"0.#"),1)&lt;&gt;"."),TRUE,FALSE)</formula>
    </cfRule>
    <cfRule type="expression" dxfId="1254" priority="2062">
      <formula>IF(AND(AL911&gt;=0, RIGHT(TEXT(AL911,"0.#"),1)="."),TRUE,FALSE)</formula>
    </cfRule>
    <cfRule type="expression" dxfId="1253" priority="2063">
      <formula>IF(AND(AL911&lt;0, RIGHT(TEXT(AL911,"0.#"),1)&lt;&gt;"."),TRUE,FALSE)</formula>
    </cfRule>
    <cfRule type="expression" dxfId="1252" priority="2064">
      <formula>IF(AND(AL911&lt;0, RIGHT(TEXT(AL911,"0.#"),1)="."),TRUE,FALSE)</formula>
    </cfRule>
  </conditionalFormatting>
  <conditionalFormatting sqref="AL946:AO973">
    <cfRule type="expression" dxfId="1251" priority="2055">
      <formula>IF(AND(AL946&gt;=0, RIGHT(TEXT(AL946,"0.#"),1)&lt;&gt;"."),TRUE,FALSE)</formula>
    </cfRule>
    <cfRule type="expression" dxfId="1250" priority="2056">
      <formula>IF(AND(AL946&gt;=0, RIGHT(TEXT(AL946,"0.#"),1)="."),TRUE,FALSE)</formula>
    </cfRule>
    <cfRule type="expression" dxfId="1249" priority="2057">
      <formula>IF(AND(AL946&lt;0, RIGHT(TEXT(AL946,"0.#"),1)&lt;&gt;"."),TRUE,FALSE)</formula>
    </cfRule>
    <cfRule type="expression" dxfId="1248" priority="2058">
      <formula>IF(AND(AL946&lt;0, RIGHT(TEXT(AL946,"0.#"),1)="."),TRUE,FALSE)</formula>
    </cfRule>
  </conditionalFormatting>
  <conditionalFormatting sqref="AL944:AO945">
    <cfRule type="expression" dxfId="1247" priority="2049">
      <formula>IF(AND(AL944&gt;=0, RIGHT(TEXT(AL944,"0.#"),1)&lt;&gt;"."),TRUE,FALSE)</formula>
    </cfRule>
    <cfRule type="expression" dxfId="1246" priority="2050">
      <formula>IF(AND(AL944&gt;=0, RIGHT(TEXT(AL944,"0.#"),1)="."),TRUE,FALSE)</formula>
    </cfRule>
    <cfRule type="expression" dxfId="1245" priority="2051">
      <formula>IF(AND(AL944&lt;0, RIGHT(TEXT(AL944,"0.#"),1)&lt;&gt;"."),TRUE,FALSE)</formula>
    </cfRule>
    <cfRule type="expression" dxfId="1244" priority="2052">
      <formula>IF(AND(AL944&lt;0, RIGHT(TEXT(AL944,"0.#"),1)="."),TRUE,FALSE)</formula>
    </cfRule>
  </conditionalFormatting>
  <conditionalFormatting sqref="AL979:AO1006">
    <cfRule type="expression" dxfId="1243" priority="2043">
      <formula>IF(AND(AL979&gt;=0, RIGHT(TEXT(AL979,"0.#"),1)&lt;&gt;"."),TRUE,FALSE)</formula>
    </cfRule>
    <cfRule type="expression" dxfId="1242" priority="2044">
      <formula>IF(AND(AL979&gt;=0, RIGHT(TEXT(AL979,"0.#"),1)="."),TRUE,FALSE)</formula>
    </cfRule>
    <cfRule type="expression" dxfId="1241" priority="2045">
      <formula>IF(AND(AL979&lt;0, RIGHT(TEXT(AL979,"0.#"),1)&lt;&gt;"."),TRUE,FALSE)</formula>
    </cfRule>
    <cfRule type="expression" dxfId="1240" priority="2046">
      <formula>IF(AND(AL979&lt;0, RIGHT(TEXT(AL979,"0.#"),1)="."),TRUE,FALSE)</formula>
    </cfRule>
  </conditionalFormatting>
  <conditionalFormatting sqref="AL977:AO978">
    <cfRule type="expression" dxfId="1239" priority="2037">
      <formula>IF(AND(AL977&gt;=0, RIGHT(TEXT(AL977,"0.#"),1)&lt;&gt;"."),TRUE,FALSE)</formula>
    </cfRule>
    <cfRule type="expression" dxfId="1238" priority="2038">
      <formula>IF(AND(AL977&gt;=0, RIGHT(TEXT(AL977,"0.#"),1)="."),TRUE,FALSE)</formula>
    </cfRule>
    <cfRule type="expression" dxfId="1237" priority="2039">
      <formula>IF(AND(AL977&lt;0, RIGHT(TEXT(AL977,"0.#"),1)&lt;&gt;"."),TRUE,FALSE)</formula>
    </cfRule>
    <cfRule type="expression" dxfId="1236" priority="2040">
      <formula>IF(AND(AL977&lt;0, RIGHT(TEXT(AL977,"0.#"),1)="."),TRUE,FALSE)</formula>
    </cfRule>
  </conditionalFormatting>
  <conditionalFormatting sqref="AL1012:AO1039">
    <cfRule type="expression" dxfId="1235" priority="2031">
      <formula>IF(AND(AL1012&gt;=0, RIGHT(TEXT(AL1012,"0.#"),1)&lt;&gt;"."),TRUE,FALSE)</formula>
    </cfRule>
    <cfRule type="expression" dxfId="1234" priority="2032">
      <formula>IF(AND(AL1012&gt;=0, RIGHT(TEXT(AL1012,"0.#"),1)="."),TRUE,FALSE)</formula>
    </cfRule>
    <cfRule type="expression" dxfId="1233" priority="2033">
      <formula>IF(AND(AL1012&lt;0, RIGHT(TEXT(AL1012,"0.#"),1)&lt;&gt;"."),TRUE,FALSE)</formula>
    </cfRule>
    <cfRule type="expression" dxfId="1232" priority="2034">
      <formula>IF(AND(AL1012&lt;0, RIGHT(TEXT(AL1012,"0.#"),1)="."),TRUE,FALSE)</formula>
    </cfRule>
  </conditionalFormatting>
  <conditionalFormatting sqref="AL1010:AO1011">
    <cfRule type="expression" dxfId="1231" priority="2025">
      <formula>IF(AND(AL1010&gt;=0, RIGHT(TEXT(AL1010,"0.#"),1)&lt;&gt;"."),TRUE,FALSE)</formula>
    </cfRule>
    <cfRule type="expression" dxfId="1230" priority="2026">
      <formula>IF(AND(AL1010&gt;=0, RIGHT(TEXT(AL1010,"0.#"),1)="."),TRUE,FALSE)</formula>
    </cfRule>
    <cfRule type="expression" dxfId="1229" priority="2027">
      <formula>IF(AND(AL1010&lt;0, RIGHT(TEXT(AL1010,"0.#"),1)&lt;&gt;"."),TRUE,FALSE)</formula>
    </cfRule>
    <cfRule type="expression" dxfId="1228" priority="2028">
      <formula>IF(AND(AL1010&lt;0, 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 RIGHT(TEXT(AL1045,"0.#"),1)&lt;&gt;"."),TRUE,FALSE)</formula>
    </cfRule>
    <cfRule type="expression" dxfId="1224" priority="2020">
      <formula>IF(AND(AL1045&gt;=0, RIGHT(TEXT(AL1045,"0.#"),1)="."),TRUE,FALSE)</formula>
    </cfRule>
    <cfRule type="expression" dxfId="1223" priority="2021">
      <formula>IF(AND(AL1045&lt;0, RIGHT(TEXT(AL1045,"0.#"),1)&lt;&gt;"."),TRUE,FALSE)</formula>
    </cfRule>
    <cfRule type="expression" dxfId="1222" priority="2022">
      <formula>IF(AND(AL1045&lt;0, 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 RIGHT(TEXT(AL1043,"0.#"),1)&lt;&gt;"."),TRUE,FALSE)</formula>
    </cfRule>
    <cfRule type="expression" dxfId="1218" priority="2014">
      <formula>IF(AND(AL1043&gt;=0, RIGHT(TEXT(AL1043,"0.#"),1)="."),TRUE,FALSE)</formula>
    </cfRule>
    <cfRule type="expression" dxfId="1217" priority="2015">
      <formula>IF(AND(AL1043&lt;0, RIGHT(TEXT(AL1043,"0.#"),1)&lt;&gt;"."),TRUE,FALSE)</formula>
    </cfRule>
    <cfRule type="expression" dxfId="1216" priority="2016">
      <formula>IF(AND(AL1043&lt;0, 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 RIGHT(TEXT(AL1078,"0.#"),1)&lt;&gt;"."),TRUE,FALSE)</formula>
    </cfRule>
    <cfRule type="expression" dxfId="1212" priority="2008">
      <formula>IF(AND(AL1078&gt;=0, RIGHT(TEXT(AL1078,"0.#"),1)="."),TRUE,FALSE)</formula>
    </cfRule>
    <cfRule type="expression" dxfId="1211" priority="2009">
      <formula>IF(AND(AL1078&lt;0, RIGHT(TEXT(AL1078,"0.#"),1)&lt;&gt;"."),TRUE,FALSE)</formula>
    </cfRule>
    <cfRule type="expression" dxfId="1210" priority="2010">
      <formula>IF(AND(AL1078&lt;0, 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 RIGHT(TEXT(AL1076,"0.#"),1)&lt;&gt;"."),TRUE,FALSE)</formula>
    </cfRule>
    <cfRule type="expression" dxfId="1206" priority="2002">
      <formula>IF(AND(AL1076&gt;=0, RIGHT(TEXT(AL1076,"0.#"),1)="."),TRUE,FALSE)</formula>
    </cfRule>
    <cfRule type="expression" dxfId="1205" priority="2003">
      <formula>IF(AND(AL1076&lt;0, RIGHT(TEXT(AL1076,"0.#"),1)&lt;&gt;"."),TRUE,FALSE)</formula>
    </cfRule>
    <cfRule type="expression" dxfId="1204" priority="2004">
      <formula>IF(AND(AL1076&lt;0, 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K14:AQ14">
    <cfRule type="expression" dxfId="7" priority="7">
      <formula>IF(RIGHT(TEXT(AK14,"0.#"),1)=".",FALSE,TRUE)</formula>
    </cfRule>
    <cfRule type="expression" dxfId="6" priority="8">
      <formula>IF(RIGHT(TEXT(AK14,"0.#"),1)=".",TRUE,FALSE)</formula>
    </cfRule>
  </conditionalFormatting>
  <conditionalFormatting sqref="AK15:AQ17">
    <cfRule type="expression" dxfId="5" priority="5">
      <formula>IF(RIGHT(TEXT(AK15,"0.#"),1)=".",FALSE,TRUE)</formula>
    </cfRule>
    <cfRule type="expression" dxfId="4" priority="6">
      <formula>IF(RIGHT(TEXT(AK15,"0.#"),1)=".",TRUE,FALSE)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P24">
    <cfRule type="expression" dxfId="1" priority="1">
      <formula>IF(RIGHT(TEXT(P24,"0.#"),1)=".",FALSE,TRUE)</formula>
    </cfRule>
    <cfRule type="expression" dxfId="0" priority="2">
      <formula>IF(RIGHT(TEXT(P24,"0.#"),1)=".",TRUE,FALSE)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50" man="1"/>
    <brk id="483" max="50" man="1"/>
    <brk id="733" max="50" man="1"/>
    <brk id="839"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665</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665</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一騎</dc:creator>
  <cp:lastPrinted>2021-06-22T08:42:58Z</cp:lastPrinted>
  <dcterms:created xsi:type="dcterms:W3CDTF">2012-03-13T00:50:25Z</dcterms:created>
  <dcterms:modified xsi:type="dcterms:W3CDTF">2021-09-01T08:52:11Z</dcterms:modified>
</cp:coreProperties>
</file>