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R3（R4要求）\01_行政事業レビュー（基金シート含む）\【210419】レビューシート作成依頼\04_最終公表に向けた作業\作業ファイル\"/>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<sst xmlns="http://schemas.openxmlformats.org/spreadsheetml/2006/main" count="3125" uniqueCount="808">
  <si>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</si>
  <si>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</si>
  <si>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</si>
  <si>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</si>
  <si>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</si>
  <si>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</si>
  <si>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</si>
  <si>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</si>
  <si>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</si>
  <si>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</si>
  <si>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</si>
  <si>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</si>
  <si>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</si>
  <si>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</si>
  <si>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</si>
  <si>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</si>
  <si>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</si>
  <si>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</si>
  <si>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</si>
  <si>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</si>
  <si>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</si>
  <si>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</si>
  <si>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</si>
  <si>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</si>
  <si>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</si>
  <si>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</si>
  <si>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</si>
  <si>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</si>
  <si>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</si>
  <si>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</si>
  <si>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</si>
  <si>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</si>
  <si>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</si>
  <si>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</si>
  <si>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</si>
  <si>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</si>
  <si>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</si>
  <si>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</si>
  <si>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</si>
  <si>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</si>
  <si>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</si>
  <si>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</si>
  <si>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</si>
  <si>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</si>
  <si>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</si>
  <si>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</si>
  <si>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</si>
  <si>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</si>
  <si>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</si>
  <si>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</si>
  <si>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</si>
  <si>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</si>
  <si>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</si>
  <si>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</si>
  <si>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</si>
  <si>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</si>
  <si>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</si>
  <si>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</si>
  <si>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</si>
  <si>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</si>
  <si>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</si>
  <si>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</si>
  <si>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</si>
  <si>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</si>
  <si>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</si>
  <si>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</si>
  <si>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</si>
  <si>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</si>
  <si>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</si>
  <si>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</si>
  <si>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</si>
  <si>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</si>
  <si>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</si>
  <si>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</si>
  <si>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</si>
  <si>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</si>
  <si>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</si>
  <si>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</si>
  <si>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</si>
  <si>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</si>
  <si>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</si>
  <si>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</si>
  <si>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</si>
  <si>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</si>
  <si>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</si>
  <si>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</si>
  <si>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</si>
  <si>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</si>
  <si>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</si>
  <si>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</si>
  <si>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</si>
  <si>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</si>
  <si>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</si>
  <si>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</si>
  <si>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</si>
  <si>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</si>
  <si>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</si>
  <si>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</si>
  <si>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</si>
  <si>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</si>
  <si>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</si>
  <si>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</si>
  <si>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</si>
  <si>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</si>
  <si>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</si>
  <si>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</si>
  <si>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</si>
  <si>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</si>
  <si>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</si>
  <si>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</si>
  <si>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</si>
  <si>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</si>
  <si>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</si>
  <si>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</si>
  <si>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</si>
  <si>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</si>
  <si>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</si>
  <si>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</si>
  <si>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</si>
  <si>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</si>
  <si>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</si>
  <si>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</si>
  <si>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</si>
  <si>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</si>
  <si>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</si>
  <si>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</si>
  <si>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</si>
  <si>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</si>
  <si>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</si>
  <si>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</si>
  <si>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</si>
  <si>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</si>
  <si>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</si>
  <si>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</si>
  <si>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</si>
  <si>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</si>
  <si>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</si>
  <si>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</si>
  <si>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</si>
  <si>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</si>
  <si>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</si>
  <si>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</si>
  <si>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</si>
  <si>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</si>
  <si>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</si>
  <si>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</si>
  <si>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</si>
  <si>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</si>
  <si>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</si>
  <si>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</si>
  <si>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</si>
  <si>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</si>
  <si>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</si>
  <si>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</si>
  <si>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</si>
  <si>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</si>
  <si>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</si>
  <si>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</si>
  <si>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</si>
  <si>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</si>
  <si>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</si>
  <si>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</si>
  <si>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</si>
  <si>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</si>
  <si>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</si>
  <si>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</si>
  <si>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</si>
  <si>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</si>
  <si>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</si>
  <si>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</si>
  <si>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</si>
  <si>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</si>
  <si>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</si>
  <si>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</si>
  <si>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</si>
  <si>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</si>
  <si>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</si>
  <si>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</si>
  <si>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</si>
  <si>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</si>
  <si>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</si>
  <si>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</si>
  <si>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</si>
  <si>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</si>
  <si>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</si>
  <si>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</si>
  <si>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</si>
  <si>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</si>
  <si>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</si>
  <si>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</si>
  <si>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</si>
  <si>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</si>
  <si>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</si>
  <si>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</si>
  <si>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</si>
  <si>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</si>
  <si>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</si>
  <si>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</si>
  <si>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</si>
  <si>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</si>
  <si>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</si>
  <si>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</si>
  <si>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</si>
  <si>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</si>
  <si>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</si>
  <si>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</si>
  <si>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</si>
  <si>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</si>
  <si>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</si>
  <si>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</si>
  <si>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</si>
  <si>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</si>
  <si>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</si>
  <si>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</si>
  <si>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</si>
  <si>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</si>
  <si>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</si>
  <si>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</si>
  <si>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</si>
  <si>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</si>
  <si>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</si>
  <si>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</si>
  <si>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</si>
  <si>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</si>
  <si>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</si>
  <si>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</si>
  <si>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</si>
  <si>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</si>
  <si>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</si>
  <si>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</si>
  <si>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</si>
  <si>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</si>
  <si>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</si>
  <si>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</si>
  <si>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</si>
  <si>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</si>
  <si>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</si>
  <si>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</si>
  <si>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</si>
  <si>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</si>
  <si>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</si>
  <si>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</si>
  <si>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</si>
  <si>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</si>
  <si>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</si>
  <si>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</si>
  <si>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</si>
  <si>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</si>
  <si>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</si>
  <si>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</si>
  <si>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</si>
  <si>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</si>
  <si>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</si>
  <si>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</si>
  <si>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</si>
  <si>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</si>
  <si>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</si>
  <si>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</si>
  <si>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</si>
  <si>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</si>
  <si>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</si>
  <si>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</si>
  <si>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</si>
  <si>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</si>
  <si>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</si>
  <si>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</si>
  <si>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</si>
  <si>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</si>
  <si>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</si>
  <si>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</si>
  <si>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</si>
  <si>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</si>
  <si>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</si>
  <si>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</si>
  <si>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</si>
  <si>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</si>
  <si>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</si>
  <si>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</si>
  <si>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</si>
  <si>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</si>
  <si>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</si>
  <si>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</si>
  <si>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</si>
  <si>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</si>
  <si>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</si>
  <si>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</si>
  <si>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</si>
  <si>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</si>
  <si>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</si>
  <si>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</si>
  <si>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</si>
  <si>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</si>
  <si>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</si>
  <si>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</si>
  <si>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</si>
  <si>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</si>
  <si>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</si>
  <si>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</si>
  <si>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</si>
  <si>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</si>
  <si>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</si>
  <si>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</si>
  <si>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</si>
  <si>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</si>
  <si>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</si>
  <si>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</si>
  <si>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</si>
  <si>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</si>
  <si>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</si>
  <si>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</si>
  <si>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</si>
  <si>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</si>
  <si>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</si>
  <si>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</si>
  <si>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</si>
  <si>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</si>
  <si>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</si>
  <si>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</si>
  <si>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</si>
  <si>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</si>
  <si>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</si>
  <si>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</si>
  <si>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</si>
  <si>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</si>
  <si>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</si>
  <si>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</si>
  <si>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</si>
  <si>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</si>
  <si>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</si>
  <si>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</si>
  <si>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</si>
  <si>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</si>
  <si>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</si>
  <si>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</si>
  <si>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</si>
  <si>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</si>
  <si>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</si>
  <si>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</si>
  <si>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</si>
  <si>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</si>
  <si>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</si>
  <si>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</si>
  <si>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</si>
  <si>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</si>
  <si>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</si>
  <si>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</si>
  <si>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</si>
  <si>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</si>
  <si>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</si>
  <si>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</si>
  <si>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</si>
  <si>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</si>
  <si>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</si>
  <si>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</si>
  <si>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</si>
  <si>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</si>
  <si>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</si>
  <si>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</si>
  <si>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</si>
  <si>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</si>
  <si>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</si>
  <si>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</si>
  <si>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</si>
  <si>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</si>
  <si>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</si>
  <si>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</si>
  <si>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</si>
  <si>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</si>
  <si>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</si>
  <si>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</si>
  <si>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</si>
  <si>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</si>
  <si>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</si>
  <si>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</si>
  <si>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</si>
  <si>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</si>
  <si>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</si>
  <si>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</si>
  <si>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</si>
  <si>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</si>
  <si>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</si>
  <si>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</si>
  <si>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</si>
  <si>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</si>
  <si>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</si>
  <si>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</si>
  <si>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</si>
  <si>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</si>
  <si>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</si>
  <si>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</si>
  <si>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</si>
  <si>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</si>
  <si>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</si>
  <si>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</si>
  <si>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</si>
  <si>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</si>
  <si>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</si>
  <si>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</si>
  <si>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</si>
  <si>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</si>
  <si>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</si>
  <si>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</si>
  <si>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</si>
  <si>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</si>
  <si>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</si>
  <si>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</si>
  <si>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</si>
  <si>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</si>
  <si>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</si>
  <si>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</si>
  <si>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</si>
  <si>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</si>
  <si>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</si>
  <si>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</si>
  <si>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</si>
  <si>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</si>
  <si>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</si>
  <si>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</si>
  <si>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</si>
  <si>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</si>
  <si>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</si>
  <si>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</si>
  <si>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</si>
  <si>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</si>
  <si>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</si>
  <si>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</si>
  <si>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</si>
  <si>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</si>
  <si>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</si>
  <si>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</si>
  <si>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</si>
  <si>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</si>
  <si>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</si>
  <si>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</si>
  <si>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</si>
  <si>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</si>
  <si>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</si>
  <si>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</si>
  <si>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</si>
  <si>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</si>
  <si>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</si>
  <si>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</si>
  <si>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</si>
  <si>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</si>
  <si>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</si>
  <si>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</si>
  <si>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</si>
  <si>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</si>
  <si>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</si>
  <si>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</si>
  <si>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</si>
  <si>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</si>
  <si>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</si>
  <si>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</si>
  <si>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</si>
  <si>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</si>
  <si>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</si>
  <si>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</si>
  <si>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</si>
  <si>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</si>
  <si>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</si>
  <si>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</si>
  <si>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</si>
  <si>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</si>
  <si>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</si>
  <si>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</si>
  <si>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</si>
  <si>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</si>
  <si>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</si>
  <si>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</si>
  <si>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</si>
  <si>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</si>
  <si>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</si>
  <si>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</si>
  <si>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</si>
  <si>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</si>
  <si>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</si>
  <si>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</si>
  <si>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</si>
  <si>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</si>
  <si>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</si>
  <si>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</si>
  <si>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</si>
  <si>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</si>
  <si>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</si>
  <si>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</si>
  <si>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</si>
  <si>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</si>
  <si>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</si>
  <si>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</si>
  <si>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</si>
  <si>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</si>
  <si>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</si>
  <si>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</si>
  <si>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</si>
  <si>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</si>
  <si>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</si>
  <si>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</si>
  <si>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</si>
  <si>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</si>
  <si>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</si>
  <si>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</si>
  <si>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</si>
  <si>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</si>
  <si>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</si>
  <si>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</si>
  <si>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</si>
  <si>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</si>
  <si>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</si>
  <si>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</si>
  <si>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</si>
  <si>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</si>
  <si>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</si>
  <si>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</si>
  <si>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</si>
  <si>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</si>
  <si>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</si>
  <si>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</si>
  <si>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</si>
  <si>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</si>
  <si>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</si>
  <si>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</si>
  <si>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</si>
  <si>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</si>
  <si>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</si>
  <si>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</si>
  <si>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</si>
  <si>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</si>
  <si>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</si>
  <si>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</si>
  <si>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</si>
  <si>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</si>
  <si>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</si>
  <si>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</si>
  <si>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</si>
  <si>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</si>
  <si>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</si>
  <si>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</si>
  <si>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</si>
  <si>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</si>
  <si>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</si>
  <si>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</si>
  <si>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</si>
  <si>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</si>
  <si>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</si>
  <si>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</si>
  <si>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</si>
  <si>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</si>
  <si>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</si>
  <si>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</si>
  <si>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</si>
  <si>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</si>
  <si>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</si>
  <si>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</si>
  <si>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</si>
  <si>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</si>
  <si>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</si>
  <si>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</si>
  <si>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</si>
  <si>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</si>
  <si>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</si>
  <si>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</si>
  <si>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</si>
  <si>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</si>
  <si>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</si>
  <si>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</si>
  <si>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</si>
  <si>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</si>
  <si>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</si>
  <si>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</si>
  <si>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</si>
  <si>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</si>
  <si>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</si>
  <si>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</si>
  <si>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</si>
  <si>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</si>
  <si>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</si>
  <si>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</si>
  <si>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</si>
  <si>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</si>
  <si>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</si>
  <si>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</si>
  <si>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</si>
  <si>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</si>
  <si>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</si>
  <si>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</si>
  <si>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</si>
  <si>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</si>
  <si>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</si>
  <si>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</si>
  <si>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</si>
  <si>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</si>
  <si>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</si>
  <si>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</si>
  <si>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</si>
  <si>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</si>
  <si>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</si>
  <si>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</si>
  <si>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</si>
  <si>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</si>
  <si>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</si>
  <si>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</si>
  <si>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</si>
  <si>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</si>
  <si>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</si>
  <si>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</si>
  <si>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</si>
  <si>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</si>
  <si>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</si>
  <si>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</si>
  <si>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</si>
  <si>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</si>
  <si>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</si>
  <si>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</si>
  <si>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</si>
  <si>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</si>
  <si>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</si>
  <si>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</si>
  <si>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</si>
  <si>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</si>
  <si>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</si>
  <si>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</si>
  <si>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</si>
  <si>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</si>
  <si>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</si>
  <si>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</si>
  <si>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</si>
  <si>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</si>
  <si>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</si>
  <si>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</si>
  <si>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</si>
  <si>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</si>
  <si>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</si>
  <si>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</si>
  <si>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</si>
  <si>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</si>
  <si>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</si>
  <si>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</si>
  <si>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</si>
  <si>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</si>
  <si>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</si>
  <si>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</si>
  <si>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</si>
  <si>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</si>
  <si>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</si>
  <si>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</si>
  <si>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</si>
  <si>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</si>
  <si>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</si>
  <si>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</si>
  <si>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</si>
  <si>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</si>
  <si>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</si>
  <si>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</si>
  <si>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</si>
  <si>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</si>
  <si>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</si>
  <si>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</si>
  <si>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</si>
  <si>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</si>
  <si>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</si>
  <si>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</si>
  <si>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</si>
  <si>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</si>
  <si>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</si>
  <si>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</si>
  <si>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</si>
  <si>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</si>
  <si>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</si>
  <si>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</si>
  <si>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</si>
  <si>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</si>
  <si>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</si>
  <si>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</si>
  <si>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</si>
  <si>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</si>
  <si>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</si>
  <si>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</si>
  <si>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</si>
  <si>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</si>
  <si>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</si>
  <si>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</si>
  <si>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</si>
  <si>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</si>
  <si>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</si>
  <si>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</si>
  <si>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</si>
  <si>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</si>
  <si>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</si>
  <si>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</si>
  <si>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</si>
  <si>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</si>
  <si>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</si>
  <si>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</si>
  <si>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</si>
  <si>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</si>
  <si>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</si>
  <si>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</si>
  <si>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</si>
  <si>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</si>
  <si>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</si>
  <si>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</si>
  <si>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</si>
  <si>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</si>
  <si>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</si>
  <si>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</si>
  <si>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</si>
  <si>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</si>
  <si>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</si>
  <si>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</si>
  <si>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室長　黒羽　真吾</t>
  </si>
  <si>
    <t>昭和４９年度</t>
  </si>
  <si>
    <t>終了予定なし</t>
  </si>
  <si>
    <t>環境保健企画管理課保健業務室</t>
  </si>
  <si>
    <t>公害健康被害の補償等に関する法律（昭和48年法律第111号）第51条</t>
  </si>
  <si>
    <t>-</t>
  </si>
  <si>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</si>
  <si>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</si>
  <si>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</si>
  <si>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被認定者数に占める本事業に参加した延べ参加者の割合</t>
  </si>
  <si>
    <t>公害保健福祉事業費納付金の事業実績報告からの抜粋</t>
  </si>
  <si>
    <t>●●</t>
    <phoneticPr fontId="5"/>
  </si>
  <si>
    <t>インフルエンザ予防接種目標数に対するインフルエンザ予防接種事業の参加者数</t>
  </si>
  <si>
    <t>人</t>
  </si>
  <si>
    <t>各年度の執行額／各年度の本事業に参加した延べ被認定者数</t>
    <phoneticPr fontId="5"/>
  </si>
  <si>
    <t>円</t>
  </si>
  <si>
    <t>千円/人</t>
    <phoneticPr fontId="5"/>
  </si>
  <si>
    <t>34,889/26,273</t>
  </si>
  <si>
    <t>30,990/25,313</t>
  </si>
  <si>
    <t>／　</t>
    <phoneticPr fontId="5"/>
  </si>
  <si>
    <t>　　/</t>
    <phoneticPr fontId="5"/>
  </si>
  <si>
    <t>／　　　　　　　　　　　　　　</t>
    <phoneticPr fontId="5"/>
  </si>
  <si>
    <t>　　/</t>
    <phoneticPr fontId="5"/>
  </si>
  <si>
    <t>７　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</si>
  <si>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</si>
  <si>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</si>
  <si>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219</t>
  </si>
  <si>
    <t>218</t>
  </si>
  <si>
    <t>227</t>
  </si>
  <si>
    <t>267</t>
  </si>
  <si>
    <t>264</t>
  </si>
  <si>
    <t>258</t>
  </si>
  <si>
    <t>243</t>
  </si>
  <si>
    <t>259</t>
  </si>
  <si>
    <t>0261</t>
  </si>
  <si>
    <t>○</t>
  </si>
  <si>
    <t>-</t>
    <phoneticPr fontId="5"/>
  </si>
  <si>
    <t>-</t>
    <phoneticPr fontId="5"/>
  </si>
  <si>
    <t>-</t>
    <phoneticPr fontId="5"/>
  </si>
  <si>
    <t>-</t>
    <phoneticPr fontId="5"/>
  </si>
  <si>
    <t xml:space="preserve">27,161/19,219 </t>
    <phoneticPr fontId="5"/>
  </si>
  <si>
    <t>40,975/19,219</t>
    <phoneticPr fontId="5"/>
  </si>
  <si>
    <t>公健法による被認定者に対し、公害の影響による健康被害に係る損害を填補するために、療養の給付、障害補償費等の補償給付を着実に支給。</t>
    <phoneticPr fontId="5"/>
  </si>
  <si>
    <t>独立行政法人環境再生保全機構が納付金を納付する事業を交付の対象とし、補助を行う。</t>
    <phoneticPr fontId="5"/>
  </si>
  <si>
    <t>無</t>
  </si>
  <si>
    <t>‐</t>
  </si>
  <si>
    <t>公害健康被害の補償等に関する法律に基づいて行う事業である。</t>
  </si>
  <si>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</si>
  <si>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</si>
  <si>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</si>
  <si>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</si>
  <si>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</si>
  <si>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phoneticPr fontId="5"/>
  </si>
  <si>
    <t>使途は本事業の目的に必要なものに限定されている。</t>
    <phoneticPr fontId="5"/>
  </si>
  <si>
    <t>本事業は、被認定者を対象に、指定疾病により損なわれた被認定者の健康を回復させ、回復した健康を保持又は増進させるために行うものであり、他に類似の事業はない。</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</si>
  <si>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phoneticPr fontId="5"/>
  </si>
  <si>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phoneticPr fontId="5"/>
  </si>
  <si>
    <t>A.独立行政法人環境再生保全機構.</t>
    <phoneticPr fontId="5"/>
  </si>
  <si>
    <t>B.名古屋市.</t>
    <phoneticPr fontId="5"/>
  </si>
  <si>
    <t>助成金</t>
    <rPh sb="0" eb="3">
      <t>ジョセイキン</t>
    </rPh>
    <phoneticPr fontId="5"/>
  </si>
  <si>
    <t>都道府県が公害保健福祉事業に要する費用</t>
  </si>
  <si>
    <t>その他</t>
  </si>
  <si>
    <t>保健師給料、旅費、消耗品、通信費等</t>
    <phoneticPr fontId="5"/>
  </si>
  <si>
    <t>業務費</t>
    <rPh sb="0" eb="3">
      <t>ギョウムヒ</t>
    </rPh>
    <phoneticPr fontId="5"/>
  </si>
  <si>
    <t>インフルエンザ予防接種費用</t>
    <rPh sb="7" eb="9">
      <t>ヨボウ</t>
    </rPh>
    <rPh sb="9" eb="11">
      <t>セッシュ</t>
    </rPh>
    <rPh sb="11" eb="13">
      <t>ヒヨウ</t>
    </rPh>
    <phoneticPr fontId="5"/>
  </si>
  <si>
    <t>独立行政法人環境再生保全機構</t>
  </si>
  <si>
    <t>公害保健福祉事業に係る業務</t>
  </si>
  <si>
    <t>補助金等交付</t>
  </si>
  <si>
    <t>名古屋市</t>
    <rPh sb="0" eb="4">
      <t>ナゴヤシ</t>
    </rPh>
    <phoneticPr fontId="5"/>
  </si>
  <si>
    <t>公害保健福祉事業に係る業務</t>
    <phoneticPr fontId="5"/>
  </si>
  <si>
    <t>大阪市</t>
    <phoneticPr fontId="5"/>
  </si>
  <si>
    <t>尼崎市</t>
    <phoneticPr fontId="5"/>
  </si>
  <si>
    <t>川崎市</t>
    <phoneticPr fontId="5"/>
  </si>
  <si>
    <t>東大阪市</t>
    <phoneticPr fontId="5"/>
  </si>
  <si>
    <t>熊本県</t>
    <phoneticPr fontId="5"/>
  </si>
  <si>
    <t>板橋区</t>
    <phoneticPr fontId="5"/>
  </si>
  <si>
    <t>堺市</t>
    <rPh sb="0" eb="2">
      <t>サカイシ</t>
    </rPh>
    <phoneticPr fontId="5"/>
  </si>
  <si>
    <t>倉敷市</t>
    <rPh sb="0" eb="3">
      <t>クラシキシ</t>
    </rPh>
    <phoneticPr fontId="5"/>
  </si>
  <si>
    <t>足立区</t>
    <rPh sb="0" eb="3">
      <t>アダチク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</si>
  <si>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</si>
  <si>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</si>
  <si>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</si>
  <si>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</si>
  <si>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</si>
  <si>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</si>
  <si>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</si>
  <si>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</si>
  <si>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</si>
  <si>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</si>
  <si>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被認定者の高齢化に加え、新型コロナウィルスの影響等もあり、事業の中止、縮小等が生じたため。</t>
    <phoneticPr fontId="5"/>
  </si>
  <si>
    <t>-</t>
    <phoneticPr fontId="5"/>
  </si>
  <si>
    <t>達成度は目標の９０％を下回ったが、被認定者数が年々減少している状況に加え、新型コロナウイルスの影響が大きいと考えられる。</t>
    <rPh sb="0" eb="3">
      <t>タッセイド</t>
    </rPh>
    <rPh sb="4" eb="6">
      <t>モクヒョウ</t>
    </rPh>
    <rPh sb="11" eb="13">
      <t>シタマワ</t>
    </rPh>
    <rPh sb="17" eb="18">
      <t>ヒ</t>
    </rPh>
    <rPh sb="18" eb="21">
      <t>ニンテイシャ</t>
    </rPh>
    <rPh sb="21" eb="22">
      <t>スウ</t>
    </rPh>
    <rPh sb="23" eb="25">
      <t>ネンネン</t>
    </rPh>
    <rPh sb="25" eb="27">
      <t>ゲンショウ</t>
    </rPh>
    <rPh sb="31" eb="33">
      <t>ジョウキョウ</t>
    </rPh>
    <rPh sb="34" eb="35">
      <t>クワ</t>
    </rPh>
    <rPh sb="37" eb="39">
      <t>シンガタ</t>
    </rPh>
    <rPh sb="47" eb="49">
      <t>エイキョウ</t>
    </rPh>
    <rPh sb="50" eb="51">
      <t>オオ</t>
    </rPh>
    <rPh sb="54" eb="55">
      <t>カンガ</t>
    </rPh>
    <phoneticPr fontId="5"/>
  </si>
  <si>
    <t>新型コロナウイルス感染症の影響が大きかったため、成果実績と見込みに乖離が生じたが、やがて下火になるため、成果は実績に見合ったものとなる。</t>
    <rPh sb="0" eb="2">
      <t>シンガタ</t>
    </rPh>
    <rPh sb="9" eb="12">
      <t>カンセンショウ</t>
    </rPh>
    <rPh sb="13" eb="15">
      <t>エイキョウ</t>
    </rPh>
    <rPh sb="16" eb="17">
      <t>オオ</t>
    </rPh>
    <rPh sb="24" eb="26">
      <t>セイカ</t>
    </rPh>
    <rPh sb="26" eb="28">
      <t>ジッセキ</t>
    </rPh>
    <rPh sb="29" eb="31">
      <t>ミコ</t>
    </rPh>
    <rPh sb="33" eb="35">
      <t>カイリ</t>
    </rPh>
    <rPh sb="36" eb="37">
      <t>ショウ</t>
    </rPh>
    <rPh sb="44" eb="46">
      <t>シタビ</t>
    </rPh>
    <rPh sb="52" eb="54">
      <t>セイカ</t>
    </rPh>
    <rPh sb="55" eb="57">
      <t>ジッセキ</t>
    </rPh>
    <rPh sb="58" eb="60">
      <t>ミア</t>
    </rPh>
    <phoneticPr fontId="5"/>
  </si>
  <si>
    <t>公害保健福祉事業を継続的に実施し、過去の実績を上回る参加率まで増加させる</t>
    <rPh sb="17" eb="19">
      <t>カコ</t>
    </rPh>
    <rPh sb="20" eb="22">
      <t>ジッセキ</t>
    </rPh>
    <rPh sb="23" eb="25">
      <t>ウワマワ</t>
    </rPh>
    <phoneticPr fontId="5"/>
  </si>
  <si>
    <t>公害保健福祉事業助成費</t>
    <phoneticPr fontId="5"/>
  </si>
  <si>
    <t>外部有識者点検対象外</t>
    <phoneticPr fontId="5"/>
  </si>
  <si>
    <t>被認定者の高齢化を踏まえ、より実態に即した事業運営を行い、引き続き事業の効果的な実施に努めること。
一方、執行率が6割程度の水準であり、被認定者の高齢化や新型コロナウイルスの影響以外にも執行率が低い要因が無いか等、十分に検証し、適切な執行管理に努めること。</t>
    <phoneticPr fontId="5"/>
  </si>
  <si>
    <t>都道府県知事等には住民福祉に対する第一義的責任があることから、知事等が実施運営することが適切であると考えるが、全国の事業内容のうち工夫が見られた例を他自治体に提供する等により、より効果的・効率的な事業となるよう努め、適切な予算執行につな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</si>
</sst>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127000</xdr:colOff>
      <xdr:row>748</xdr:row>
      <xdr:rowOff>317500</xdr:rowOff>
    </xdr:from>
    <xdr:to>
      <xdr:col>32</xdr:col>
      <xdr:colOff>76200</xdr:colOff>
      <xdr:row>751</xdr:row>
      <xdr:rowOff>114300</xdr:rowOff>
    </xdr:to>
    <xdr:sp macro="" textlink="">
      <xdr:nvSpPr>
        <xdr:cNvPr id="2" name="テキスト ボックス 1"/>
        <xdr:cNvSpPr txBox="1"/>
      </xdr:nvSpPr>
      <xdr:spPr>
        <a:xfrm>
          <a:off x="4597400" y="43180000"/>
          <a:ext cx="1981200"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t>環境省</a:t>
          </a:r>
          <a:endParaRPr kumimoji="1" lang="en-US" altLang="ja-JP" sz="2000"/>
        </a:p>
        <a:p>
          <a:pPr algn="ctr"/>
          <a:r>
            <a:rPr kumimoji="1" lang="ja-JP" altLang="en-US" sz="2000"/>
            <a:t>２７百万円</a:t>
          </a:r>
        </a:p>
      </xdr:txBody>
    </xdr:sp>
    <xdr:clientData/>
  </xdr:twoCellAnchor>
  <xdr:twoCellAnchor>
    <xdr:from>
      <xdr:col>27</xdr:col>
      <xdr:colOff>114300</xdr:colOff>
      <xdr:row>752</xdr:row>
      <xdr:rowOff>330200</xdr:rowOff>
    </xdr:from>
    <xdr:to>
      <xdr:col>27</xdr:col>
      <xdr:colOff>114300</xdr:colOff>
      <xdr:row>754</xdr:row>
      <xdr:rowOff>203200</xdr:rowOff>
    </xdr:to>
    <xdr:cxnSp macro="">
      <xdr:nvCxnSpPr>
        <xdr:cNvPr id="4" name="直線矢印コネクタ 3"/>
        <xdr:cNvCxnSpPr/>
      </xdr:nvCxnSpPr>
      <xdr:spPr>
        <a:xfrm>
          <a:off x="5600700" y="44615100"/>
          <a:ext cx="0" cy="584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50800</xdr:colOff>
      <xdr:row>755</xdr:row>
      <xdr:rowOff>266700</xdr:rowOff>
    </xdr:from>
    <xdr:to>
      <xdr:col>34</xdr:col>
      <xdr:colOff>152400</xdr:colOff>
      <xdr:row>758</xdr:row>
      <xdr:rowOff>114300</xdr:rowOff>
    </xdr:to>
    <xdr:sp macro="" textlink="">
      <xdr:nvSpPr>
        <xdr:cNvPr id="5" name="テキスト ボックス 4"/>
        <xdr:cNvSpPr txBox="1"/>
      </xdr:nvSpPr>
      <xdr:spPr>
        <a:xfrm>
          <a:off x="4114800" y="45618400"/>
          <a:ext cx="29464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ea"/>
              <a:ea typeface="+mn-ea"/>
              <a:cs typeface="+mn-cs"/>
            </a:rPr>
            <a:t>A</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lt"/>
              <a:ea typeface="+mn-ea"/>
              <a:cs typeface="+mn-cs"/>
            </a:rPr>
            <a:t>独立行政法人環境再生保全機構</a:t>
          </a:r>
          <a:endParaRPr lang="ja-JP" altLang="ja-JP" sz="1400">
            <a:effectLst/>
          </a:endParaRPr>
        </a:p>
        <a:p>
          <a:pPr algn="ct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21</xdr:col>
      <xdr:colOff>0</xdr:colOff>
      <xdr:row>751</xdr:row>
      <xdr:rowOff>228600</xdr:rowOff>
    </xdr:from>
    <xdr:to>
      <xdr:col>33</xdr:col>
      <xdr:colOff>190500</xdr:colOff>
      <xdr:row>752</xdr:row>
      <xdr:rowOff>260130</xdr:rowOff>
    </xdr:to>
    <xdr:sp macro="" textlink="">
      <xdr:nvSpPr>
        <xdr:cNvPr id="6" name="大かっこ 5"/>
        <xdr:cNvSpPr/>
      </xdr:nvSpPr>
      <xdr:spPr>
        <a:xfrm>
          <a:off x="4267200" y="44157900"/>
          <a:ext cx="2628900" cy="387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177800</xdr:colOff>
      <xdr:row>751</xdr:row>
      <xdr:rowOff>25400</xdr:rowOff>
    </xdr:from>
    <xdr:to>
      <xdr:col>33</xdr:col>
      <xdr:colOff>165100</xdr:colOff>
      <xdr:row>753</xdr:row>
      <xdr:rowOff>152400</xdr:rowOff>
    </xdr:to>
    <xdr:sp macro="" textlink="">
      <xdr:nvSpPr>
        <xdr:cNvPr id="8" name="正方形/長方形 7"/>
        <xdr:cNvSpPr/>
      </xdr:nvSpPr>
      <xdr:spPr>
        <a:xfrm>
          <a:off x="4445000" y="44424600"/>
          <a:ext cx="2425700" cy="838200"/>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25400</xdr:colOff>
      <xdr:row>754</xdr:row>
      <xdr:rowOff>266700</xdr:rowOff>
    </xdr:from>
    <xdr:to>
      <xdr:col>30</xdr:col>
      <xdr:colOff>114300</xdr:colOff>
      <xdr:row>755</xdr:row>
      <xdr:rowOff>226238</xdr:rowOff>
    </xdr:to>
    <xdr:sp macro="" textlink="">
      <xdr:nvSpPr>
        <xdr:cNvPr id="9" name="テキスト ボックス 8"/>
        <xdr:cNvSpPr txBox="1"/>
      </xdr:nvSpPr>
      <xdr:spPr>
        <a:xfrm>
          <a:off x="4902200" y="45262800"/>
          <a:ext cx="1308100" cy="315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27</xdr:col>
      <xdr:colOff>127000</xdr:colOff>
      <xdr:row>759</xdr:row>
      <xdr:rowOff>317500</xdr:rowOff>
    </xdr:from>
    <xdr:to>
      <xdr:col>27</xdr:col>
      <xdr:colOff>127000</xdr:colOff>
      <xdr:row>761</xdr:row>
      <xdr:rowOff>190500</xdr:rowOff>
    </xdr:to>
    <xdr:cxnSp macro="">
      <xdr:nvCxnSpPr>
        <xdr:cNvPr id="10" name="直線矢印コネクタ 9"/>
        <xdr:cNvCxnSpPr/>
      </xdr:nvCxnSpPr>
      <xdr:spPr>
        <a:xfrm>
          <a:off x="5613400" y="47091600"/>
          <a:ext cx="0" cy="584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177800</xdr:colOff>
      <xdr:row>758</xdr:row>
      <xdr:rowOff>0</xdr:rowOff>
    </xdr:from>
    <xdr:to>
      <xdr:col>35</xdr:col>
      <xdr:colOff>190500</xdr:colOff>
      <xdr:row>760</xdr:row>
      <xdr:rowOff>254000</xdr:rowOff>
    </xdr:to>
    <xdr:sp macro="" textlink="">
      <xdr:nvSpPr>
        <xdr:cNvPr id="12" name="正方形/長方形 11"/>
        <xdr:cNvSpPr/>
      </xdr:nvSpPr>
      <xdr:spPr>
        <a:xfrm>
          <a:off x="4038600" y="46888400"/>
          <a:ext cx="3263900" cy="965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19</xdr:col>
      <xdr:colOff>38100</xdr:colOff>
      <xdr:row>758</xdr:row>
      <xdr:rowOff>165100</xdr:rowOff>
    </xdr:from>
    <xdr:to>
      <xdr:col>35</xdr:col>
      <xdr:colOff>177800</xdr:colOff>
      <xdr:row>760</xdr:row>
      <xdr:rowOff>88900</xdr:rowOff>
    </xdr:to>
    <xdr:sp macro="" textlink="">
      <xdr:nvSpPr>
        <xdr:cNvPr id="18" name="大かっこ 17"/>
        <xdr:cNvSpPr/>
      </xdr:nvSpPr>
      <xdr:spPr>
        <a:xfrm>
          <a:off x="3898900" y="47053500"/>
          <a:ext cx="3390900"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139700</xdr:colOff>
      <xdr:row>763</xdr:row>
      <xdr:rowOff>88900</xdr:rowOff>
    </xdr:from>
    <xdr:to>
      <xdr:col>33</xdr:col>
      <xdr:colOff>127000</xdr:colOff>
      <xdr:row>764</xdr:row>
      <xdr:rowOff>596900</xdr:rowOff>
    </xdr:to>
    <xdr:sp macro="" textlink="">
      <xdr:nvSpPr>
        <xdr:cNvPr id="19" name="テキスト ボックス 18"/>
        <xdr:cNvSpPr txBox="1"/>
      </xdr:nvSpPr>
      <xdr:spPr>
        <a:xfrm>
          <a:off x="4406900" y="48285400"/>
          <a:ext cx="2425700"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solidFill>
                <a:schemeClr val="dk1"/>
              </a:solidFill>
              <a:effectLst/>
              <a:latin typeface="+mn-lt"/>
              <a:ea typeface="+mn-ea"/>
              <a:cs typeface="+mn-cs"/>
            </a:rPr>
            <a:t>B</a:t>
          </a:r>
          <a:r>
            <a:rPr kumimoji="1" lang="ja-JP" altLang="ja-JP" sz="1600">
              <a:solidFill>
                <a:schemeClr val="dk1"/>
              </a:solidFill>
              <a:effectLst/>
              <a:latin typeface="+mn-lt"/>
              <a:ea typeface="+mn-ea"/>
              <a:cs typeface="+mn-cs"/>
            </a:rPr>
            <a:t>　自治体（４３県市区）</a:t>
          </a:r>
          <a:endParaRPr lang="ja-JP" altLang="ja-JP" sz="1600">
            <a:effectLst/>
          </a:endParaRPr>
        </a:p>
        <a:p>
          <a:pPr algn="ctr"/>
          <a:r>
            <a:rPr kumimoji="1" lang="ja-JP" altLang="en-US" sz="1600">
              <a:solidFill>
                <a:schemeClr val="dk1"/>
              </a:solidFill>
              <a:effectLst/>
              <a:latin typeface="+mn-lt"/>
              <a:ea typeface="+mn-ea"/>
              <a:cs typeface="+mn-cs"/>
            </a:rPr>
            <a:t>２７</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24</xdr:col>
      <xdr:colOff>114300</xdr:colOff>
      <xdr:row>761</xdr:row>
      <xdr:rowOff>317500</xdr:rowOff>
    </xdr:from>
    <xdr:to>
      <xdr:col>30</xdr:col>
      <xdr:colOff>139700</xdr:colOff>
      <xdr:row>763</xdr:row>
      <xdr:rowOff>12700</xdr:rowOff>
    </xdr:to>
    <xdr:sp macro="" textlink="">
      <xdr:nvSpPr>
        <xdr:cNvPr id="20" name="テキスト ボックス 19"/>
        <xdr:cNvSpPr txBox="1"/>
      </xdr:nvSpPr>
      <xdr:spPr>
        <a:xfrm>
          <a:off x="4991100" y="47802800"/>
          <a:ext cx="12446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21</xdr:col>
      <xdr:colOff>38100</xdr:colOff>
      <xdr:row>764</xdr:row>
      <xdr:rowOff>419100</xdr:rowOff>
    </xdr:from>
    <xdr:to>
      <xdr:col>36</xdr:col>
      <xdr:colOff>139700</xdr:colOff>
      <xdr:row>786</xdr:row>
      <xdr:rowOff>279400</xdr:rowOff>
    </xdr:to>
    <xdr:sp macro="" textlink="">
      <xdr:nvSpPr>
        <xdr:cNvPr id="22" name="正方形/長方形 21"/>
        <xdr:cNvSpPr/>
      </xdr:nvSpPr>
      <xdr:spPr>
        <a:xfrm>
          <a:off x="4305300" y="49441100"/>
          <a:ext cx="3149600" cy="187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19</xdr:col>
      <xdr:colOff>101600</xdr:colOff>
      <xdr:row>764</xdr:row>
      <xdr:rowOff>660400</xdr:rowOff>
    </xdr:from>
    <xdr:to>
      <xdr:col>35</xdr:col>
      <xdr:colOff>165100</xdr:colOff>
      <xdr:row>766</xdr:row>
      <xdr:rowOff>558800</xdr:rowOff>
    </xdr:to>
    <xdr:sp macro="" textlink="">
      <xdr:nvSpPr>
        <xdr:cNvPr id="24" name="大かっこ 23"/>
        <xdr:cNvSpPr/>
      </xdr:nvSpPr>
      <xdr:spPr>
        <a:xfrm>
          <a:off x="3962400" y="49682400"/>
          <a:ext cx="3314700" cy="1244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C887" sqref="AC887:AG8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269</v>
      </c>
      <c r="AT2" s="207"/>
      <c r="AU2" s="207"/>
      <c r="AV2" s="98" t="str">
        <f>IF(AW2="","","-")</f>
        <v/>
      </c>
      <c r="AW2" s="394"/>
      <c r="AX2" s="394"/>
    </row>
    <row r="3" spans="1:50" ht="21" customHeight="1" thickBot="1" x14ac:dyDescent="0.2">
      <c r="A3" s="520" t="s">
        <v>698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804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711</v>
      </c>
      <c r="H5" s="556"/>
      <c r="I5" s="556"/>
      <c r="J5" s="556"/>
      <c r="K5" s="556"/>
      <c r="L5" s="556"/>
      <c r="M5" s="557" t="s">
        <v>66</v>
      </c>
      <c r="N5" s="558"/>
      <c r="O5" s="558"/>
      <c r="P5" s="558"/>
      <c r="Q5" s="558"/>
      <c r="R5" s="559"/>
      <c r="S5" s="560" t="s">
        <v>712</v>
      </c>
      <c r="T5" s="556"/>
      <c r="U5" s="556"/>
      <c r="V5" s="556"/>
      <c r="W5" s="556"/>
      <c r="X5" s="561"/>
      <c r="Y5" s="714" t="s">
        <v>3</v>
      </c>
      <c r="Z5" s="715"/>
      <c r="AA5" s="715"/>
      <c r="AB5" s="715"/>
      <c r="AC5" s="715"/>
      <c r="AD5" s="716"/>
      <c r="AE5" s="717" t="s">
        <v>713</v>
      </c>
      <c r="AF5" s="717"/>
      <c r="AG5" s="717"/>
      <c r="AH5" s="717"/>
      <c r="AI5" s="717"/>
      <c r="AJ5" s="717"/>
      <c r="AK5" s="717"/>
      <c r="AL5" s="717"/>
      <c r="AM5" s="717"/>
      <c r="AN5" s="717"/>
      <c r="AO5" s="717"/>
      <c r="AP5" s="718"/>
      <c r="AQ5" s="719" t="s">
        <v>710</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2" t="s">
        <v>385</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41</v>
      </c>
      <c r="Q13" s="164"/>
      <c r="R13" s="164"/>
      <c r="S13" s="164"/>
      <c r="T13" s="164"/>
      <c r="U13" s="164"/>
      <c r="V13" s="165"/>
      <c r="W13" s="163">
        <v>41</v>
      </c>
      <c r="X13" s="164"/>
      <c r="Y13" s="164"/>
      <c r="Z13" s="164"/>
      <c r="AA13" s="164"/>
      <c r="AB13" s="164"/>
      <c r="AC13" s="165"/>
      <c r="AD13" s="163">
        <v>42</v>
      </c>
      <c r="AE13" s="164"/>
      <c r="AF13" s="164"/>
      <c r="AG13" s="164"/>
      <c r="AH13" s="164"/>
      <c r="AI13" s="164"/>
      <c r="AJ13" s="165"/>
      <c r="AK13" s="163">
        <v>41</v>
      </c>
      <c r="AL13" s="164"/>
      <c r="AM13" s="164"/>
      <c r="AN13" s="164"/>
      <c r="AO13" s="164"/>
      <c r="AP13" s="164"/>
      <c r="AQ13" s="165"/>
      <c r="AR13" s="160">
        <v>41</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746</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747</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41</v>
      </c>
      <c r="Q18" s="170"/>
      <c r="R18" s="170"/>
      <c r="S18" s="170"/>
      <c r="T18" s="170"/>
      <c r="U18" s="170"/>
      <c r="V18" s="171"/>
      <c r="W18" s="169">
        <f>SUM(W13:AC17)</f>
        <v>41</v>
      </c>
      <c r="X18" s="170"/>
      <c r="Y18" s="170"/>
      <c r="Z18" s="170"/>
      <c r="AA18" s="170"/>
      <c r="AB18" s="170"/>
      <c r="AC18" s="171"/>
      <c r="AD18" s="169">
        <f>SUM(AD13:AJ17)</f>
        <v>42</v>
      </c>
      <c r="AE18" s="170"/>
      <c r="AF18" s="170"/>
      <c r="AG18" s="170"/>
      <c r="AH18" s="170"/>
      <c r="AI18" s="170"/>
      <c r="AJ18" s="171"/>
      <c r="AK18" s="169">
        <f>SUM(AK13:AQ17)</f>
        <v>41</v>
      </c>
      <c r="AL18" s="170"/>
      <c r="AM18" s="170"/>
      <c r="AN18" s="170"/>
      <c r="AO18" s="170"/>
      <c r="AP18" s="170"/>
      <c r="AQ18" s="171"/>
      <c r="AR18" s="169">
        <f>SUM(AR13:AX17)</f>
        <v>41</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35</v>
      </c>
      <c r="Q19" s="164"/>
      <c r="R19" s="164"/>
      <c r="S19" s="164"/>
      <c r="T19" s="164"/>
      <c r="U19" s="164"/>
      <c r="V19" s="165"/>
      <c r="W19" s="163">
        <v>31</v>
      </c>
      <c r="X19" s="164"/>
      <c r="Y19" s="164"/>
      <c r="Z19" s="164"/>
      <c r="AA19" s="164"/>
      <c r="AB19" s="164"/>
      <c r="AC19" s="165"/>
      <c r="AD19" s="163">
        <v>27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0.85365853658536583</v>
      </c>
      <c r="Q20" s="536"/>
      <c r="R20" s="536"/>
      <c r="S20" s="536"/>
      <c r="T20" s="536"/>
      <c r="U20" s="536"/>
      <c r="V20" s="536"/>
      <c r="W20" s="536">
        <f t="shared" ref="W20" si="0">IF(W18=0, "-", SUM(W19)/W18)</f>
        <v>0.75609756097560976</v>
      </c>
      <c r="X20" s="536"/>
      <c r="Y20" s="536"/>
      <c r="Z20" s="536"/>
      <c r="AA20" s="536"/>
      <c r="AB20" s="536"/>
      <c r="AC20" s="536"/>
      <c r="AD20" s="536">
        <f t="shared" ref="AD20" si="1">IF(AD18=0, "-", SUM(AD19)/AD18)</f>
        <v>0.6428571428571429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0.85365853658536583</v>
      </c>
      <c r="Q21" s="536"/>
      <c r="R21" s="536"/>
      <c r="S21" s="536"/>
      <c r="T21" s="536"/>
      <c r="U21" s="536"/>
      <c r="V21" s="536"/>
      <c r="W21" s="536">
        <f t="shared" ref="W21" si="2">IF(W19=0, "-", SUM(W19)/SUM(W13,W14))</f>
        <v>0.75609756097560976</v>
      </c>
      <c r="X21" s="536"/>
      <c r="Y21" s="536"/>
      <c r="Z21" s="536"/>
      <c r="AA21" s="536"/>
      <c r="AB21" s="536"/>
      <c r="AC21" s="536"/>
      <c r="AD21" s="536">
        <f t="shared" ref="AD21" si="3">IF(AD19=0, "-", SUM(AD19)/SUM(AD13,AD14))</f>
        <v>0.6428571428571429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703</v>
      </c>
      <c r="B22" s="139"/>
      <c r="C22" s="139"/>
      <c r="D22" s="139"/>
      <c r="E22" s="139"/>
      <c r="F22" s="140"/>
      <c r="G22" s="129" t="s">
        <v>333</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41</v>
      </c>
      <c r="Q23" s="161"/>
      <c r="R23" s="161"/>
      <c r="S23" s="161"/>
      <c r="T23" s="161"/>
      <c r="U23" s="161"/>
      <c r="V23" s="162"/>
      <c r="W23" s="160">
        <v>41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386</v>
      </c>
      <c r="AF30" s="383"/>
      <c r="AG30" s="383"/>
      <c r="AH30" s="384"/>
      <c r="AI30" s="385" t="s">
        <v>408</v>
      </c>
      <c r="AJ30" s="385"/>
      <c r="AK30" s="385"/>
      <c r="AL30" s="382"/>
      <c r="AM30" s="385" t="s">
        <v>505</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23.25" customHeight="1" x14ac:dyDescent="0.15">
      <c r="A32" s="512"/>
      <c r="B32" s="510"/>
      <c r="C32" s="510"/>
      <c r="D32" s="510"/>
      <c r="E32" s="510"/>
      <c r="F32" s="511"/>
      <c r="G32" s="537" t="s">
        <v>803</v>
      </c>
      <c r="H32" s="538"/>
      <c r="I32" s="538"/>
      <c r="J32" s="538"/>
      <c r="K32" s="538"/>
      <c r="L32" s="538"/>
      <c r="M32" s="538"/>
      <c r="N32" s="538"/>
      <c r="O32" s="539"/>
      <c r="P32" s="191" t="s">
        <v>719</v>
      </c>
      <c r="Q32" s="191"/>
      <c r="R32" s="191"/>
      <c r="S32" s="191"/>
      <c r="T32" s="191"/>
      <c r="U32" s="191"/>
      <c r="V32" s="191"/>
      <c r="W32" s="191"/>
      <c r="X32" s="233"/>
      <c r="Y32" s="339" t="s">
        <v>12</v>
      </c>
      <c r="Z32" s="546"/>
      <c r="AA32" s="547"/>
      <c r="AB32" s="548" t="s">
        <v>368</v>
      </c>
      <c r="AC32" s="548"/>
      <c r="AD32" s="548"/>
      <c r="AE32" s="363">
        <v>82</v>
      </c>
      <c r="AF32" s="364"/>
      <c r="AG32" s="364"/>
      <c r="AH32" s="364"/>
      <c r="AI32" s="363">
        <v>82</v>
      </c>
      <c r="AJ32" s="364"/>
      <c r="AK32" s="364"/>
      <c r="AL32" s="364"/>
      <c r="AM32" s="363">
        <v>64</v>
      </c>
      <c r="AN32" s="364"/>
      <c r="AO32" s="364"/>
      <c r="AP32" s="364"/>
      <c r="AQ32" s="166" t="s">
        <v>715</v>
      </c>
      <c r="AR32" s="167"/>
      <c r="AS32" s="167"/>
      <c r="AT32" s="168"/>
      <c r="AU32" s="364" t="s">
        <v>715</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368</v>
      </c>
      <c r="AC33" s="519"/>
      <c r="AD33" s="519"/>
      <c r="AE33" s="363">
        <v>90</v>
      </c>
      <c r="AF33" s="364"/>
      <c r="AG33" s="364"/>
      <c r="AH33" s="364"/>
      <c r="AI33" s="363">
        <v>90</v>
      </c>
      <c r="AJ33" s="364"/>
      <c r="AK33" s="364"/>
      <c r="AL33" s="364"/>
      <c r="AM33" s="363">
        <v>90</v>
      </c>
      <c r="AN33" s="364"/>
      <c r="AO33" s="364"/>
      <c r="AP33" s="364"/>
      <c r="AQ33" s="166">
        <v>90</v>
      </c>
      <c r="AR33" s="167"/>
      <c r="AS33" s="167"/>
      <c r="AT33" s="168"/>
      <c r="AU33" s="364" t="s">
        <v>715</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91</v>
      </c>
      <c r="AF34" s="364"/>
      <c r="AG34" s="364"/>
      <c r="AH34" s="364"/>
      <c r="AI34" s="363">
        <v>91</v>
      </c>
      <c r="AJ34" s="364"/>
      <c r="AK34" s="364"/>
      <c r="AL34" s="364"/>
      <c r="AM34" s="363">
        <v>71</v>
      </c>
      <c r="AN34" s="364"/>
      <c r="AO34" s="364"/>
      <c r="AP34" s="364"/>
      <c r="AQ34" s="166" t="s">
        <v>715</v>
      </c>
      <c r="AR34" s="167"/>
      <c r="AS34" s="167"/>
      <c r="AT34" s="168"/>
      <c r="AU34" s="364" t="s">
        <v>715</v>
      </c>
      <c r="AV34" s="364"/>
      <c r="AW34" s="364"/>
      <c r="AX34" s="365"/>
    </row>
    <row r="35" spans="1:51" ht="23.25" customHeight="1" x14ac:dyDescent="0.15">
      <c r="A35" s="892" t="s">
        <v>377</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386</v>
      </c>
      <c r="AF65" s="335"/>
      <c r="AG65" s="335"/>
      <c r="AH65" s="335"/>
      <c r="AI65" s="335" t="s">
        <v>408</v>
      </c>
      <c r="AJ65" s="335"/>
      <c r="AK65" s="335"/>
      <c r="AL65" s="335"/>
      <c r="AM65" s="335" t="s">
        <v>505</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367</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367</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368</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366</v>
      </c>
      <c r="X70" s="939"/>
      <c r="Y70" s="944" t="s">
        <v>12</v>
      </c>
      <c r="Z70" s="944"/>
      <c r="AA70" s="945"/>
      <c r="AB70" s="946" t="s">
        <v>367</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367</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368</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721</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696</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386</v>
      </c>
      <c r="AF100" s="819"/>
      <c r="AG100" s="819"/>
      <c r="AH100" s="820"/>
      <c r="AI100" s="818" t="s">
        <v>408</v>
      </c>
      <c r="AJ100" s="819"/>
      <c r="AK100" s="819"/>
      <c r="AL100" s="820"/>
      <c r="AM100" s="818" t="s">
        <v>505</v>
      </c>
      <c r="AN100" s="819"/>
      <c r="AO100" s="819"/>
      <c r="AP100" s="820"/>
      <c r="AQ100" s="921" t="s">
        <v>413</v>
      </c>
      <c r="AR100" s="922"/>
      <c r="AS100" s="922"/>
      <c r="AT100" s="923"/>
      <c r="AU100" s="921" t="s">
        <v>537</v>
      </c>
      <c r="AV100" s="922"/>
      <c r="AW100" s="922"/>
      <c r="AX100" s="924"/>
    </row>
    <row r="101" spans="1:60" ht="23.25" customHeight="1" x14ac:dyDescent="0.15">
      <c r="A101" s="488"/>
      <c r="B101" s="489"/>
      <c r="C101" s="489"/>
      <c r="D101" s="489"/>
      <c r="E101" s="489"/>
      <c r="F101" s="490"/>
      <c r="G101" s="191" t="s">
        <v>722</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58">
        <v>12779</v>
      </c>
      <c r="AF101" s="358"/>
      <c r="AG101" s="358"/>
      <c r="AH101" s="358"/>
      <c r="AI101" s="358">
        <v>12903</v>
      </c>
      <c r="AJ101" s="358"/>
      <c r="AK101" s="358"/>
      <c r="AL101" s="358"/>
      <c r="AM101" s="358">
        <v>10401</v>
      </c>
      <c r="AN101" s="358"/>
      <c r="AO101" s="358"/>
      <c r="AP101" s="358"/>
      <c r="AQ101" s="358" t="s">
        <v>796</v>
      </c>
      <c r="AR101" s="358"/>
      <c r="AS101" s="358"/>
      <c r="AT101" s="358"/>
      <c r="AU101" s="363" t="s">
        <v>796</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723</v>
      </c>
      <c r="AC102" s="548"/>
      <c r="AD102" s="548"/>
      <c r="AE102" s="358">
        <v>15424</v>
      </c>
      <c r="AF102" s="358"/>
      <c r="AG102" s="358"/>
      <c r="AH102" s="358"/>
      <c r="AI102" s="358">
        <v>15282</v>
      </c>
      <c r="AJ102" s="358"/>
      <c r="AK102" s="358"/>
      <c r="AL102" s="358"/>
      <c r="AM102" s="358">
        <v>14845</v>
      </c>
      <c r="AN102" s="358"/>
      <c r="AO102" s="358"/>
      <c r="AP102" s="358"/>
      <c r="AQ102" s="358">
        <v>13715</v>
      </c>
      <c r="AR102" s="358"/>
      <c r="AS102" s="358"/>
      <c r="AT102" s="358"/>
      <c r="AU102" s="371" t="s">
        <v>797</v>
      </c>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1328</v>
      </c>
      <c r="AF116" s="358"/>
      <c r="AG116" s="358"/>
      <c r="AH116" s="358"/>
      <c r="AI116" s="358">
        <v>1224</v>
      </c>
      <c r="AJ116" s="358"/>
      <c r="AK116" s="358"/>
      <c r="AL116" s="358"/>
      <c r="AM116" s="358">
        <v>1413</v>
      </c>
      <c r="AN116" s="358"/>
      <c r="AO116" s="358"/>
      <c r="AP116" s="358"/>
      <c r="AQ116" s="363">
        <v>2132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750</v>
      </c>
      <c r="AN117" s="306"/>
      <c r="AO117" s="306"/>
      <c r="AP117" s="306"/>
      <c r="AQ117" s="306"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401</v>
      </c>
      <c r="B130" s="986"/>
      <c r="C130" s="985" t="s">
        <v>236</v>
      </c>
      <c r="D130" s="986"/>
      <c r="E130" s="308" t="s">
        <v>265</v>
      </c>
      <c r="F130" s="309"/>
      <c r="G130" s="310" t="s">
        <v>705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9"/>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798</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798</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734</v>
      </c>
      <c r="H154" s="191"/>
      <c r="I154" s="191"/>
      <c r="J154" s="191"/>
      <c r="K154" s="191"/>
      <c r="L154" s="191"/>
      <c r="M154" s="191"/>
      <c r="N154" s="191"/>
      <c r="O154" s="191"/>
      <c r="P154" s="233"/>
      <c r="Q154" s="190" t="s">
        <v>715</v>
      </c>
      <c r="R154" s="191"/>
      <c r="S154" s="191"/>
      <c r="T154" s="191"/>
      <c r="U154" s="191"/>
      <c r="V154" s="191"/>
      <c r="W154" s="191"/>
      <c r="X154" s="191"/>
      <c r="Y154" s="191"/>
      <c r="Z154" s="191"/>
      <c r="AA154" s="916"/>
      <c r="AB154" s="256" t="s">
        <v>715</v>
      </c>
      <c r="AC154" s="257"/>
      <c r="AD154" s="257"/>
      <c r="AE154" s="262" t="s">
        <v>735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752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667</v>
      </c>
      <c r="D430" s="251"/>
      <c r="E430" s="239" t="s">
        <v>395</v>
      </c>
      <c r="F430" s="445"/>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795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789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793</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791</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791</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789</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6.25" customHeight="1" x14ac:dyDescent="0.15">
      <c r="A697" s="989"/>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9.25" customHeight="1" x14ac:dyDescent="0.15">
      <c r="A698" s="989"/>
      <c r="B698" s="253"/>
      <c r="C698" s="252"/>
      <c r="D698" s="253"/>
      <c r="E698" s="190" t="s">
        <v>800</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35.2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745</v>
      </c>
      <c r="AE702" s="891"/>
      <c r="AF702" s="891"/>
      <c r="AG702" s="880" t="s">
        <v>756</v>
      </c>
      <c r="AH702" s="881"/>
      <c r="AI702" s="881"/>
      <c r="AJ702" s="881"/>
      <c r="AK702" s="881"/>
      <c r="AL702" s="881"/>
      <c r="AM702" s="881"/>
      <c r="AN702" s="881"/>
      <c r="AO702" s="881"/>
      <c r="AP702" s="881"/>
      <c r="AQ702" s="881"/>
      <c r="AR702" s="881"/>
      <c r="AS702" s="881"/>
      <c r="AT702" s="881"/>
      <c r="AU702" s="881"/>
      <c r="AV702" s="881"/>
      <c r="AW702" s="881"/>
      <c r="AX702" s="882"/>
    </row>
    <row r="703" spans="1:51" ht="47.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745</v>
      </c>
      <c r="AE703" s="185"/>
      <c r="AF703" s="185"/>
      <c r="AG703" s="664" t="s">
        <v>757</v>
      </c>
      <c r="AH703" s="665"/>
      <c r="AI703" s="665"/>
      <c r="AJ703" s="665"/>
      <c r="AK703" s="665"/>
      <c r="AL703" s="665"/>
      <c r="AM703" s="665"/>
      <c r="AN703" s="665"/>
      <c r="AO703" s="665"/>
      <c r="AP703" s="665"/>
      <c r="AQ703" s="665"/>
      <c r="AR703" s="665"/>
      <c r="AS703" s="665"/>
      <c r="AT703" s="665"/>
      <c r="AU703" s="665"/>
      <c r="AV703" s="665"/>
      <c r="AW703" s="665"/>
      <c r="AX703" s="666"/>
    </row>
    <row r="704" spans="1:51" ht="27.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745</v>
      </c>
      <c r="AE704" s="583"/>
      <c r="AF704" s="583"/>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745</v>
      </c>
      <c r="AE705" s="733"/>
      <c r="AF705" s="733"/>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59.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745</v>
      </c>
      <c r="AE708" s="668"/>
      <c r="AF708" s="668"/>
      <c r="AG708" s="523" t="s">
        <v>760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745</v>
      </c>
      <c r="AE709" s="185"/>
      <c r="AF709" s="185"/>
      <c r="AG709" s="664" t="s">
        <v>761</v>
      </c>
      <c r="AH709" s="665"/>
      <c r="AI709" s="665"/>
      <c r="AJ709" s="665"/>
      <c r="AK709" s="665"/>
      <c r="AL709" s="665"/>
      <c r="AM709" s="665"/>
      <c r="AN709" s="665"/>
      <c r="AO709" s="665"/>
      <c r="AP709" s="665"/>
      <c r="AQ709" s="665"/>
      <c r="AR709" s="665"/>
      <c r="AS709" s="665"/>
      <c r="AT709" s="665"/>
      <c r="AU709" s="665"/>
      <c r="AV709" s="665"/>
      <c r="AW709" s="665"/>
      <c r="AX709" s="666"/>
    </row>
    <row r="710" spans="1:50" ht="59.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664" t="s">
        <v>762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745</v>
      </c>
      <c r="AE711" s="185"/>
      <c r="AF711" s="185"/>
      <c r="AG711" s="664" t="s">
        <v>763</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745</v>
      </c>
      <c r="AE712" s="583"/>
      <c r="AF712" s="583"/>
      <c r="AG712" s="591" t="s">
        <v>799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591" t="s">
        <v>715</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745</v>
      </c>
      <c r="AE714" s="589"/>
      <c r="AF714" s="590"/>
      <c r="AG714" s="689" t="s">
        <v>761</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745</v>
      </c>
      <c r="AE715" s="668"/>
      <c r="AF715" s="774"/>
      <c r="AG715" s="523" t="s">
        <v>801</v>
      </c>
      <c r="AH715" s="524"/>
      <c r="AI715" s="524"/>
      <c r="AJ715" s="524"/>
      <c r="AK715" s="524"/>
      <c r="AL715" s="524"/>
      <c r="AM715" s="524"/>
      <c r="AN715" s="524"/>
      <c r="AO715" s="524"/>
      <c r="AP715" s="524"/>
      <c r="AQ715" s="524"/>
      <c r="AR715" s="524"/>
      <c r="AS715" s="524"/>
      <c r="AT715" s="524"/>
      <c r="AU715" s="524"/>
      <c r="AV715" s="524"/>
      <c r="AW715" s="524"/>
      <c r="AX715" s="525"/>
    </row>
    <row r="716" spans="1:50" ht="48"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4" t="s">
        <v>764</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745</v>
      </c>
      <c r="AE717" s="185"/>
      <c r="AF717" s="185"/>
      <c r="AG717" s="664" t="s">
        <v>802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755</v>
      </c>
      <c r="AE718" s="185"/>
      <c r="AF718" s="185"/>
      <c r="AG718" s="591" t="s">
        <v>715</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755</v>
      </c>
      <c r="AE719" s="668"/>
      <c r="AF719" s="668"/>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19.5" customHeight="1" x14ac:dyDescent="0.15">
      <c r="A721" s="650"/>
      <c r="B721" s="651"/>
      <c r="C721" s="913"/>
      <c r="D721" s="914"/>
      <c r="E721" s="914"/>
      <c r="F721" s="915"/>
      <c r="G721" s="931"/>
      <c r="H721" s="932"/>
      <c r="I721" s="77" t="str">
        <f>IF(OR(G721="　", G721=""), "", "-")</f>
        <v/>
      </c>
      <c r="J721" s="912"/>
      <c r="K721" s="912"/>
      <c r="L721" s="77" t="str">
        <f>IF(M721="","","-")</f>
        <v/>
      </c>
      <c r="M721" s="78"/>
      <c r="N721" s="909" t="s">
        <v>715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t="s">
        <v>715</v>
      </c>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18.75" customHeight="1" x14ac:dyDescent="0.15">
      <c r="A723" s="650"/>
      <c r="B723" s="651"/>
      <c r="C723" s="913"/>
      <c r="D723" s="914"/>
      <c r="E723" s="914"/>
      <c r="F723" s="915"/>
      <c r="G723" s="931"/>
      <c r="H723" s="932"/>
      <c r="I723" s="77" t="str">
        <f t="shared" si="113"/>
        <v/>
      </c>
      <c r="J723" s="912"/>
      <c r="K723" s="912"/>
      <c r="L723" s="77" t="str">
        <f t="shared" si="114"/>
        <v/>
      </c>
      <c r="M723" s="78"/>
      <c r="N723" s="909" t="s">
        <v>715</v>
      </c>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18.75" customHeight="1" x14ac:dyDescent="0.15">
      <c r="A724" s="650"/>
      <c r="B724" s="651"/>
      <c r="C724" s="913"/>
      <c r="D724" s="914"/>
      <c r="E724" s="914"/>
      <c r="F724" s="915"/>
      <c r="G724" s="931"/>
      <c r="H724" s="932"/>
      <c r="I724" s="77" t="str">
        <f t="shared" si="113"/>
        <v/>
      </c>
      <c r="J724" s="912"/>
      <c r="K724" s="912"/>
      <c r="L724" s="77" t="str">
        <f t="shared" si="114"/>
        <v/>
      </c>
      <c r="M724" s="78"/>
      <c r="N724" s="909" t="s">
        <v>715</v>
      </c>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19.5" customHeight="1" x14ac:dyDescent="0.15">
      <c r="A725" s="652"/>
      <c r="B725" s="653"/>
      <c r="C725" s="913"/>
      <c r="D725" s="914"/>
      <c r="E725" s="914"/>
      <c r="F725" s="915"/>
      <c r="G725" s="954"/>
      <c r="H725" s="955"/>
      <c r="I725" s="79" t="str">
        <f t="shared" si="113"/>
        <v/>
      </c>
      <c r="J725" s="956"/>
      <c r="K725" s="956"/>
      <c r="L725" s="79" t="str">
        <f t="shared" si="114"/>
        <v/>
      </c>
      <c r="M725" s="80"/>
      <c r="N725" s="947" t="s">
        <v>715</v>
      </c>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765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7.25" customHeight="1" thickBot="1" x14ac:dyDescent="0.2">
      <c r="A729" s="762" t="s">
        <v>805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0.75" customHeight="1" thickBot="1" x14ac:dyDescent="0.2">
      <c r="A731" s="615" t="s">
        <v>138</v>
      </c>
      <c r="B731" s="616"/>
      <c r="C731" s="616"/>
      <c r="D731" s="616"/>
      <c r="E731" s="617"/>
      <c r="F731" s="680" t="s">
        <v>806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59.25" customHeight="1" thickBot="1" x14ac:dyDescent="0.2">
      <c r="A733" s="615" t="s">
        <v>138</v>
      </c>
      <c r="B733" s="616"/>
      <c r="C733" s="616"/>
      <c r="D733" s="616"/>
      <c r="E733" s="617"/>
      <c r="F733" s="763" t="s">
        <v>807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2.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668</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253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707</v>
      </c>
      <c r="F747" s="113"/>
      <c r="G747" s="113"/>
      <c r="H747" s="100" t="str">
        <f>IF(E747="","","-")</f>
        <v>-</v>
      </c>
      <c r="I747" s="113"/>
      <c r="J747" s="113"/>
      <c r="K747" s="100" t="str">
        <f>IF(I747="","","-")</f>
        <v/>
      </c>
      <c r="L747" s="104">
        <v>256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382</v>
      </c>
      <c r="B787" s="758"/>
      <c r="C787" s="758"/>
      <c r="D787" s="758"/>
      <c r="E787" s="758"/>
      <c r="F787" s="759"/>
      <c r="G787" s="436" t="s">
        <v>767</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768</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769</v>
      </c>
      <c r="H789" s="447"/>
      <c r="I789" s="447"/>
      <c r="J789" s="447"/>
      <c r="K789" s="448"/>
      <c r="L789" s="449" t="s">
        <v>770</v>
      </c>
      <c r="M789" s="450"/>
      <c r="N789" s="450"/>
      <c r="O789" s="450"/>
      <c r="P789" s="450"/>
      <c r="Q789" s="450"/>
      <c r="R789" s="450"/>
      <c r="S789" s="450"/>
      <c r="T789" s="450"/>
      <c r="U789" s="450"/>
      <c r="V789" s="450"/>
      <c r="W789" s="450"/>
      <c r="X789" s="451"/>
      <c r="Y789" s="452">
        <v>27</v>
      </c>
      <c r="Z789" s="453"/>
      <c r="AA789" s="453"/>
      <c r="AB789" s="554"/>
      <c r="AC789" s="446" t="s">
        <v>771</v>
      </c>
      <c r="AD789" s="447"/>
      <c r="AE789" s="447"/>
      <c r="AF789" s="447"/>
      <c r="AG789" s="448"/>
      <c r="AH789" s="449" t="s">
        <v>772</v>
      </c>
      <c r="AI789" s="450"/>
      <c r="AJ789" s="450"/>
      <c r="AK789" s="450"/>
      <c r="AL789" s="450"/>
      <c r="AM789" s="450"/>
      <c r="AN789" s="450"/>
      <c r="AO789" s="450"/>
      <c r="AP789" s="450"/>
      <c r="AQ789" s="450"/>
      <c r="AR789" s="450"/>
      <c r="AS789" s="450"/>
      <c r="AT789" s="451"/>
      <c r="AU789" s="452">
        <v>2</v>
      </c>
      <c r="AV789" s="453"/>
      <c r="AW789" s="453"/>
      <c r="AX789" s="454"/>
    </row>
    <row r="790" spans="1:51" ht="24.75"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773</v>
      </c>
      <c r="AD790" s="349"/>
      <c r="AE790" s="349"/>
      <c r="AF790" s="349"/>
      <c r="AG790" s="350"/>
      <c r="AH790" s="398" t="s">
        <v>774</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v>
      </c>
      <c r="AV799" s="412"/>
      <c r="AW799" s="412"/>
      <c r="AX799" s="414"/>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775</v>
      </c>
      <c r="D845" s="415"/>
      <c r="E845" s="415"/>
      <c r="F845" s="415"/>
      <c r="G845" s="415"/>
      <c r="H845" s="415"/>
      <c r="I845" s="415"/>
      <c r="J845" s="416">
        <v>8020005008491</v>
      </c>
      <c r="K845" s="417"/>
      <c r="L845" s="417"/>
      <c r="M845" s="417"/>
      <c r="N845" s="417"/>
      <c r="O845" s="417"/>
      <c r="P845" s="426" t="s">
        <v>776</v>
      </c>
      <c r="Q845" s="426"/>
      <c r="R845" s="426"/>
      <c r="S845" s="426"/>
      <c r="T845" s="426"/>
      <c r="U845" s="426"/>
      <c r="V845" s="426"/>
      <c r="W845" s="426"/>
      <c r="X845" s="426"/>
      <c r="Y845" s="318">
        <v>27</v>
      </c>
      <c r="Z845" s="319"/>
      <c r="AA845" s="319"/>
      <c r="AB845" s="320"/>
      <c r="AC845" s="322" t="s">
        <v>777</v>
      </c>
      <c r="AD845" s="323"/>
      <c r="AE845" s="323"/>
      <c r="AF845" s="323"/>
      <c r="AG845" s="323"/>
      <c r="AH845" s="418" t="s">
        <v>748</v>
      </c>
      <c r="AI845" s="419"/>
      <c r="AJ845" s="419"/>
      <c r="AK845" s="419"/>
      <c r="AL845" s="326" t="s">
        <v>747</v>
      </c>
      <c r="AM845" s="327"/>
      <c r="AN845" s="327"/>
      <c r="AO845" s="328"/>
      <c r="AP845" s="321" t="s">
        <v>794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778</v>
      </c>
      <c r="D878" s="415"/>
      <c r="E878" s="415"/>
      <c r="F878" s="415"/>
      <c r="G878" s="415"/>
      <c r="H878" s="415"/>
      <c r="I878" s="415"/>
      <c r="J878" s="416">
        <v>3000020231002</v>
      </c>
      <c r="K878" s="417"/>
      <c r="L878" s="417"/>
      <c r="M878" s="417"/>
      <c r="N878" s="417"/>
      <c r="O878" s="417"/>
      <c r="P878" s="421" t="s">
        <v>779</v>
      </c>
      <c r="Q878" s="317"/>
      <c r="R878" s="317"/>
      <c r="S878" s="317"/>
      <c r="T878" s="317"/>
      <c r="U878" s="317"/>
      <c r="V878" s="317"/>
      <c r="W878" s="317"/>
      <c r="X878" s="317"/>
      <c r="Y878" s="318">
        <v>3</v>
      </c>
      <c r="Z878" s="319"/>
      <c r="AA878" s="319"/>
      <c r="AB878" s="320"/>
      <c r="AC878" s="322" t="s">
        <v>777</v>
      </c>
      <c r="AD878" s="323"/>
      <c r="AE878" s="323"/>
      <c r="AF878" s="323"/>
      <c r="AG878" s="323"/>
      <c r="AH878" s="418" t="s">
        <v>792</v>
      </c>
      <c r="AI878" s="419"/>
      <c r="AJ878" s="419"/>
      <c r="AK878" s="419"/>
      <c r="AL878" s="326" t="s">
        <v>789</v>
      </c>
      <c r="AM878" s="327"/>
      <c r="AN878" s="327"/>
      <c r="AO878" s="328"/>
      <c r="AP878" s="321" t="s">
        <v>789</v>
      </c>
      <c r="AQ878" s="321"/>
      <c r="AR878" s="321"/>
      <c r="AS878" s="321"/>
      <c r="AT878" s="321"/>
      <c r="AU878" s="321"/>
      <c r="AV878" s="321"/>
      <c r="AW878" s="321"/>
      <c r="AX878" s="321"/>
      <c r="AY878">
        <f t="shared" si="118"/>
        <v>1</v>
      </c>
    </row>
    <row r="879" spans="1:51" ht="30" customHeight="1" x14ac:dyDescent="0.15">
      <c r="A879" s="401">
        <v>2</v>
      </c>
      <c r="B879" s="401">
        <v>1</v>
      </c>
      <c r="C879" s="420" t="s">
        <v>780</v>
      </c>
      <c r="D879" s="415"/>
      <c r="E879" s="415"/>
      <c r="F879" s="415"/>
      <c r="G879" s="415"/>
      <c r="H879" s="415"/>
      <c r="I879" s="415"/>
      <c r="J879" s="416">
        <v>6000020271004</v>
      </c>
      <c r="K879" s="417"/>
      <c r="L879" s="417"/>
      <c r="M879" s="417"/>
      <c r="N879" s="417"/>
      <c r="O879" s="417"/>
      <c r="P879" s="421" t="s">
        <v>779</v>
      </c>
      <c r="Q879" s="317"/>
      <c r="R879" s="317"/>
      <c r="S879" s="317"/>
      <c r="T879" s="317"/>
      <c r="U879" s="317"/>
      <c r="V879" s="317"/>
      <c r="W879" s="317"/>
      <c r="X879" s="317"/>
      <c r="Y879" s="318">
        <v>3</v>
      </c>
      <c r="Z879" s="319"/>
      <c r="AA879" s="319"/>
      <c r="AB879" s="320"/>
      <c r="AC879" s="322" t="s">
        <v>777</v>
      </c>
      <c r="AD879" s="323"/>
      <c r="AE879" s="323"/>
      <c r="AF879" s="323"/>
      <c r="AG879" s="323"/>
      <c r="AH879" s="418" t="s">
        <v>789</v>
      </c>
      <c r="AI879" s="419"/>
      <c r="AJ879" s="419"/>
      <c r="AK879" s="419"/>
      <c r="AL879" s="326" t="s">
        <v>792</v>
      </c>
      <c r="AM879" s="327"/>
      <c r="AN879" s="327"/>
      <c r="AO879" s="328"/>
      <c r="AP879" s="321" t="s">
        <v>789</v>
      </c>
      <c r="AQ879" s="321"/>
      <c r="AR879" s="321"/>
      <c r="AS879" s="321"/>
      <c r="AT879" s="321"/>
      <c r="AU879" s="321"/>
      <c r="AV879" s="321"/>
      <c r="AW879" s="321"/>
      <c r="AX879" s="321"/>
      <c r="AY879">
        <f>COUNTA($C$879)</f>
        <v>1</v>
      </c>
    </row>
    <row r="880" spans="1:51" ht="30" customHeight="1" x14ac:dyDescent="0.15">
      <c r="A880" s="401">
        <v>3</v>
      </c>
      <c r="B880" s="401">
        <v>1</v>
      </c>
      <c r="C880" s="420" t="s">
        <v>781</v>
      </c>
      <c r="D880" s="415"/>
      <c r="E880" s="415"/>
      <c r="F880" s="415"/>
      <c r="G880" s="415"/>
      <c r="H880" s="415"/>
      <c r="I880" s="415"/>
      <c r="J880" s="416">
        <v>1000020282022</v>
      </c>
      <c r="K880" s="417"/>
      <c r="L880" s="417"/>
      <c r="M880" s="417"/>
      <c r="N880" s="417"/>
      <c r="O880" s="417"/>
      <c r="P880" s="421" t="s">
        <v>779</v>
      </c>
      <c r="Q880" s="317"/>
      <c r="R880" s="317"/>
      <c r="S880" s="317"/>
      <c r="T880" s="317"/>
      <c r="U880" s="317"/>
      <c r="V880" s="317"/>
      <c r="W880" s="317"/>
      <c r="X880" s="317"/>
      <c r="Y880" s="318">
        <v>2</v>
      </c>
      <c r="Z880" s="319"/>
      <c r="AA880" s="319"/>
      <c r="AB880" s="320"/>
      <c r="AC880" s="322" t="s">
        <v>777</v>
      </c>
      <c r="AD880" s="323"/>
      <c r="AE880" s="323"/>
      <c r="AF880" s="323"/>
      <c r="AG880" s="323"/>
      <c r="AH880" s="324" t="s">
        <v>789</v>
      </c>
      <c r="AI880" s="325"/>
      <c r="AJ880" s="325"/>
      <c r="AK880" s="325"/>
      <c r="AL880" s="326" t="s">
        <v>791</v>
      </c>
      <c r="AM880" s="327"/>
      <c r="AN880" s="327"/>
      <c r="AO880" s="328"/>
      <c r="AP880" s="321" t="s">
        <v>789</v>
      </c>
      <c r="AQ880" s="321"/>
      <c r="AR880" s="321"/>
      <c r="AS880" s="321"/>
      <c r="AT880" s="321"/>
      <c r="AU880" s="321"/>
      <c r="AV880" s="321"/>
      <c r="AW880" s="321"/>
      <c r="AX880" s="321"/>
      <c r="AY880">
        <f>COUNTA($C$880)</f>
        <v>1</v>
      </c>
    </row>
    <row r="881" spans="1:51" ht="30" customHeight="1" x14ac:dyDescent="0.15">
      <c r="A881" s="401">
        <v>4</v>
      </c>
      <c r="B881" s="401">
        <v>1</v>
      </c>
      <c r="C881" s="420" t="s">
        <v>782</v>
      </c>
      <c r="D881" s="415"/>
      <c r="E881" s="415"/>
      <c r="F881" s="415"/>
      <c r="G881" s="415"/>
      <c r="H881" s="415"/>
      <c r="I881" s="415"/>
      <c r="J881" s="416">
        <v>7000020141305</v>
      </c>
      <c r="K881" s="417"/>
      <c r="L881" s="417"/>
      <c r="M881" s="417"/>
      <c r="N881" s="417"/>
      <c r="O881" s="417"/>
      <c r="P881" s="421" t="s">
        <v>779</v>
      </c>
      <c r="Q881" s="317"/>
      <c r="R881" s="317"/>
      <c r="S881" s="317"/>
      <c r="T881" s="317"/>
      <c r="U881" s="317"/>
      <c r="V881" s="317"/>
      <c r="W881" s="317"/>
      <c r="X881" s="317"/>
      <c r="Y881" s="318">
        <v>2</v>
      </c>
      <c r="Z881" s="319"/>
      <c r="AA881" s="319"/>
      <c r="AB881" s="320"/>
      <c r="AC881" s="322" t="s">
        <v>777</v>
      </c>
      <c r="AD881" s="323"/>
      <c r="AE881" s="323"/>
      <c r="AF881" s="323"/>
      <c r="AG881" s="323"/>
      <c r="AH881" s="324" t="s">
        <v>789</v>
      </c>
      <c r="AI881" s="325"/>
      <c r="AJ881" s="325"/>
      <c r="AK881" s="325"/>
      <c r="AL881" s="326" t="s">
        <v>793</v>
      </c>
      <c r="AM881" s="327"/>
      <c r="AN881" s="327"/>
      <c r="AO881" s="328"/>
      <c r="AP881" s="321" t="s">
        <v>792</v>
      </c>
      <c r="AQ881" s="321"/>
      <c r="AR881" s="321"/>
      <c r="AS881" s="321"/>
      <c r="AT881" s="321"/>
      <c r="AU881" s="321"/>
      <c r="AV881" s="321"/>
      <c r="AW881" s="321"/>
      <c r="AX881" s="321"/>
      <c r="AY881">
        <f>COUNTA($C$881)</f>
        <v>1</v>
      </c>
    </row>
    <row r="882" spans="1:51" ht="30" customHeight="1" x14ac:dyDescent="0.15">
      <c r="A882" s="401">
        <v>5</v>
      </c>
      <c r="B882" s="401">
        <v>1</v>
      </c>
      <c r="C882" s="420" t="s">
        <v>783</v>
      </c>
      <c r="D882" s="415"/>
      <c r="E882" s="415"/>
      <c r="F882" s="415"/>
      <c r="G882" s="415"/>
      <c r="H882" s="415"/>
      <c r="I882" s="415"/>
      <c r="J882" s="416">
        <v>8000020272272</v>
      </c>
      <c r="K882" s="417"/>
      <c r="L882" s="417"/>
      <c r="M882" s="417"/>
      <c r="N882" s="417"/>
      <c r="O882" s="417"/>
      <c r="P882" s="421" t="s">
        <v>779</v>
      </c>
      <c r="Q882" s="317"/>
      <c r="R882" s="317"/>
      <c r="S882" s="317"/>
      <c r="T882" s="317"/>
      <c r="U882" s="317"/>
      <c r="V882" s="317"/>
      <c r="W882" s="317"/>
      <c r="X882" s="317"/>
      <c r="Y882" s="318">
        <v>2</v>
      </c>
      <c r="Z882" s="319"/>
      <c r="AA882" s="319"/>
      <c r="AB882" s="320"/>
      <c r="AC882" s="322" t="s">
        <v>777</v>
      </c>
      <c r="AD882" s="323"/>
      <c r="AE882" s="323"/>
      <c r="AF882" s="323"/>
      <c r="AG882" s="323"/>
      <c r="AH882" s="324" t="s">
        <v>789</v>
      </c>
      <c r="AI882" s="325"/>
      <c r="AJ882" s="325"/>
      <c r="AK882" s="325"/>
      <c r="AL882" s="326" t="s">
        <v>793</v>
      </c>
      <c r="AM882" s="327"/>
      <c r="AN882" s="327"/>
      <c r="AO882" s="328"/>
      <c r="AP882" s="321" t="s">
        <v>790</v>
      </c>
      <c r="AQ882" s="321"/>
      <c r="AR882" s="321"/>
      <c r="AS882" s="321"/>
      <c r="AT882" s="321"/>
      <c r="AU882" s="321"/>
      <c r="AV882" s="321"/>
      <c r="AW882" s="321"/>
      <c r="AX882" s="321"/>
      <c r="AY882">
        <f>COUNTA($C$882)</f>
        <v>1</v>
      </c>
    </row>
    <row r="883" spans="1:51" ht="30" customHeight="1" x14ac:dyDescent="0.15">
      <c r="A883" s="401">
        <v>6</v>
      </c>
      <c r="B883" s="401">
        <v>1</v>
      </c>
      <c r="C883" s="420" t="s">
        <v>784</v>
      </c>
      <c r="D883" s="415"/>
      <c r="E883" s="415"/>
      <c r="F883" s="415"/>
      <c r="G883" s="415"/>
      <c r="H883" s="415"/>
      <c r="I883" s="415"/>
      <c r="J883" s="416">
        <v>7000020430005</v>
      </c>
      <c r="K883" s="417"/>
      <c r="L883" s="417"/>
      <c r="M883" s="417"/>
      <c r="N883" s="417"/>
      <c r="O883" s="417"/>
      <c r="P883" s="421" t="s">
        <v>779</v>
      </c>
      <c r="Q883" s="317"/>
      <c r="R883" s="317"/>
      <c r="S883" s="317"/>
      <c r="T883" s="317"/>
      <c r="U883" s="317"/>
      <c r="V883" s="317"/>
      <c r="W883" s="317"/>
      <c r="X883" s="317"/>
      <c r="Y883" s="318">
        <v>1</v>
      </c>
      <c r="Z883" s="319"/>
      <c r="AA883" s="319"/>
      <c r="AB883" s="320"/>
      <c r="AC883" s="322" t="s">
        <v>777</v>
      </c>
      <c r="AD883" s="323"/>
      <c r="AE883" s="323"/>
      <c r="AF883" s="323"/>
      <c r="AG883" s="323"/>
      <c r="AH883" s="324" t="s">
        <v>791</v>
      </c>
      <c r="AI883" s="325"/>
      <c r="AJ883" s="325"/>
      <c r="AK883" s="325"/>
      <c r="AL883" s="326" t="s">
        <v>794</v>
      </c>
      <c r="AM883" s="327"/>
      <c r="AN883" s="327"/>
      <c r="AO883" s="328"/>
      <c r="AP883" s="321" t="s">
        <v>789</v>
      </c>
      <c r="AQ883" s="321"/>
      <c r="AR883" s="321"/>
      <c r="AS883" s="321"/>
      <c r="AT883" s="321"/>
      <c r="AU883" s="321"/>
      <c r="AV883" s="321"/>
      <c r="AW883" s="321"/>
      <c r="AX883" s="321"/>
      <c r="AY883">
        <f>COUNTA($C$883)</f>
        <v>1</v>
      </c>
    </row>
    <row r="884" spans="1:51" ht="30" customHeight="1" x14ac:dyDescent="0.15">
      <c r="A884" s="401">
        <v>7</v>
      </c>
      <c r="B884" s="401">
        <v>1</v>
      </c>
      <c r="C884" s="420" t="s">
        <v>785</v>
      </c>
      <c r="D884" s="415"/>
      <c r="E884" s="415"/>
      <c r="F884" s="415"/>
      <c r="G884" s="415"/>
      <c r="H884" s="415"/>
      <c r="I884" s="415"/>
      <c r="J884" s="416">
        <v>6000020131199</v>
      </c>
      <c r="K884" s="417"/>
      <c r="L884" s="417"/>
      <c r="M884" s="417"/>
      <c r="N884" s="417"/>
      <c r="O884" s="417"/>
      <c r="P884" s="421" t="s">
        <v>779</v>
      </c>
      <c r="Q884" s="317"/>
      <c r="R884" s="317"/>
      <c r="S884" s="317"/>
      <c r="T884" s="317"/>
      <c r="U884" s="317"/>
      <c r="V884" s="317"/>
      <c r="W884" s="317"/>
      <c r="X884" s="317"/>
      <c r="Y884" s="318">
        <v>1</v>
      </c>
      <c r="Z884" s="319"/>
      <c r="AA884" s="319"/>
      <c r="AB884" s="320"/>
      <c r="AC884" s="322" t="s">
        <v>777</v>
      </c>
      <c r="AD884" s="323"/>
      <c r="AE884" s="323"/>
      <c r="AF884" s="323"/>
      <c r="AG884" s="323"/>
      <c r="AH884" s="324" t="s">
        <v>789</v>
      </c>
      <c r="AI884" s="325"/>
      <c r="AJ884" s="325"/>
      <c r="AK884" s="325"/>
      <c r="AL884" s="326" t="s">
        <v>791</v>
      </c>
      <c r="AM884" s="327"/>
      <c r="AN884" s="327"/>
      <c r="AO884" s="328"/>
      <c r="AP884" s="321" t="s">
        <v>790</v>
      </c>
      <c r="AQ884" s="321"/>
      <c r="AR884" s="321"/>
      <c r="AS884" s="321"/>
      <c r="AT884" s="321"/>
      <c r="AU884" s="321"/>
      <c r="AV884" s="321"/>
      <c r="AW884" s="321"/>
      <c r="AX884" s="321"/>
      <c r="AY884">
        <f>COUNTA($C$884)</f>
        <v>1</v>
      </c>
    </row>
    <row r="885" spans="1:51" ht="30" customHeight="1" x14ac:dyDescent="0.15">
      <c r="A885" s="401">
        <v>8</v>
      </c>
      <c r="B885" s="401">
        <v>1</v>
      </c>
      <c r="C885" s="420" t="s">
        <v>786</v>
      </c>
      <c r="D885" s="415"/>
      <c r="E885" s="415"/>
      <c r="F885" s="415"/>
      <c r="G885" s="415"/>
      <c r="H885" s="415"/>
      <c r="I885" s="415"/>
      <c r="J885" s="416">
        <v>3000020271403</v>
      </c>
      <c r="K885" s="417"/>
      <c r="L885" s="417"/>
      <c r="M885" s="417"/>
      <c r="N885" s="417"/>
      <c r="O885" s="417"/>
      <c r="P885" s="421" t="s">
        <v>779</v>
      </c>
      <c r="Q885" s="317"/>
      <c r="R885" s="317"/>
      <c r="S885" s="317"/>
      <c r="T885" s="317"/>
      <c r="U885" s="317"/>
      <c r="V885" s="317"/>
      <c r="W885" s="317"/>
      <c r="X885" s="317"/>
      <c r="Y885" s="318">
        <v>1</v>
      </c>
      <c r="Z885" s="319"/>
      <c r="AA885" s="319"/>
      <c r="AB885" s="320"/>
      <c r="AC885" s="322" t="s">
        <v>777</v>
      </c>
      <c r="AD885" s="323"/>
      <c r="AE885" s="323"/>
      <c r="AF885" s="323"/>
      <c r="AG885" s="323"/>
      <c r="AH885" s="324" t="s">
        <v>789</v>
      </c>
      <c r="AI885" s="325"/>
      <c r="AJ885" s="325"/>
      <c r="AK885" s="325"/>
      <c r="AL885" s="326" t="s">
        <v>794</v>
      </c>
      <c r="AM885" s="327"/>
      <c r="AN885" s="327"/>
      <c r="AO885" s="328"/>
      <c r="AP885" s="321" t="s">
        <v>789</v>
      </c>
      <c r="AQ885" s="321"/>
      <c r="AR885" s="321"/>
      <c r="AS885" s="321"/>
      <c r="AT885" s="321"/>
      <c r="AU885" s="321"/>
      <c r="AV885" s="321"/>
      <c r="AW885" s="321"/>
      <c r="AX885" s="321"/>
      <c r="AY885">
        <f>COUNTA($C$885)</f>
        <v>1</v>
      </c>
    </row>
    <row r="886" spans="1:51" ht="30" customHeight="1" x14ac:dyDescent="0.15">
      <c r="A886" s="401">
        <v>9</v>
      </c>
      <c r="B886" s="401">
        <v>1</v>
      </c>
      <c r="C886" s="420" t="s">
        <v>787</v>
      </c>
      <c r="D886" s="415"/>
      <c r="E886" s="415"/>
      <c r="F886" s="415"/>
      <c r="G886" s="415"/>
      <c r="H886" s="415"/>
      <c r="I886" s="415"/>
      <c r="J886" s="416">
        <v>6000020332020</v>
      </c>
      <c r="K886" s="417"/>
      <c r="L886" s="417"/>
      <c r="M886" s="417"/>
      <c r="N886" s="417"/>
      <c r="O886" s="417"/>
      <c r="P886" s="421" t="s">
        <v>779</v>
      </c>
      <c r="Q886" s="317"/>
      <c r="R886" s="317"/>
      <c r="S886" s="317"/>
      <c r="T886" s="317"/>
      <c r="U886" s="317"/>
      <c r="V886" s="317"/>
      <c r="W886" s="317"/>
      <c r="X886" s="317"/>
      <c r="Y886" s="318">
        <v>1</v>
      </c>
      <c r="Z886" s="319"/>
      <c r="AA886" s="319"/>
      <c r="AB886" s="320"/>
      <c r="AC886" s="322" t="s">
        <v>777</v>
      </c>
      <c r="AD886" s="323"/>
      <c r="AE886" s="323"/>
      <c r="AF886" s="323"/>
      <c r="AG886" s="323"/>
      <c r="AH886" s="324" t="s">
        <v>791</v>
      </c>
      <c r="AI886" s="325"/>
      <c r="AJ886" s="325"/>
      <c r="AK886" s="325"/>
      <c r="AL886" s="326" t="s">
        <v>791</v>
      </c>
      <c r="AM886" s="327"/>
      <c r="AN886" s="327"/>
      <c r="AO886" s="328"/>
      <c r="AP886" s="321" t="s">
        <v>789</v>
      </c>
      <c r="AQ886" s="321"/>
      <c r="AR886" s="321"/>
      <c r="AS886" s="321"/>
      <c r="AT886" s="321"/>
      <c r="AU886" s="321"/>
      <c r="AV886" s="321"/>
      <c r="AW886" s="321"/>
      <c r="AX886" s="321"/>
      <c r="AY886">
        <f>COUNTA($C$886)</f>
        <v>1</v>
      </c>
    </row>
    <row r="887" spans="1:51" ht="30" customHeight="1" x14ac:dyDescent="0.15">
      <c r="A887" s="401">
        <v>10</v>
      </c>
      <c r="B887" s="401">
        <v>1</v>
      </c>
      <c r="C887" s="420" t="s">
        <v>788</v>
      </c>
      <c r="D887" s="415"/>
      <c r="E887" s="415"/>
      <c r="F887" s="415"/>
      <c r="G887" s="415"/>
      <c r="H887" s="415"/>
      <c r="I887" s="415"/>
      <c r="J887" s="416">
        <v>2000020131211</v>
      </c>
      <c r="K887" s="417"/>
      <c r="L887" s="417"/>
      <c r="M887" s="417"/>
      <c r="N887" s="417"/>
      <c r="O887" s="417"/>
      <c r="P887" s="421" t="s">
        <v>779</v>
      </c>
      <c r="Q887" s="317"/>
      <c r="R887" s="317"/>
      <c r="S887" s="317"/>
      <c r="T887" s="317"/>
      <c r="U887" s="317"/>
      <c r="V887" s="317"/>
      <c r="W887" s="317"/>
      <c r="X887" s="317"/>
      <c r="Y887" s="318">
        <v>1</v>
      </c>
      <c r="Z887" s="319"/>
      <c r="AA887" s="319"/>
      <c r="AB887" s="320"/>
      <c r="AC887" s="322" t="s">
        <v>777</v>
      </c>
      <c r="AD887" s="323"/>
      <c r="AE887" s="323"/>
      <c r="AF887" s="323"/>
      <c r="AG887" s="323"/>
      <c r="AH887" s="324" t="s">
        <v>791</v>
      </c>
      <c r="AI887" s="325"/>
      <c r="AJ887" s="325"/>
      <c r="AK887" s="325"/>
      <c r="AL887" s="326" t="s">
        <v>791</v>
      </c>
      <c r="AM887" s="327"/>
      <c r="AN887" s="327"/>
      <c r="AO887" s="328"/>
      <c r="AP887" s="321" t="s">
        <v>789</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t="s">
        <v>790</v>
      </c>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789</v>
      </c>
      <c r="F1110" s="887"/>
      <c r="G1110" s="887"/>
      <c r="H1110" s="887"/>
      <c r="I1110" s="887"/>
      <c r="J1110" s="416" t="s">
        <v>790</v>
      </c>
      <c r="K1110" s="417"/>
      <c r="L1110" s="417"/>
      <c r="M1110" s="417"/>
      <c r="N1110" s="417"/>
      <c r="O1110" s="417"/>
      <c r="P1110" s="421" t="s">
        <v>789</v>
      </c>
      <c r="Q1110" s="317"/>
      <c r="R1110" s="317"/>
      <c r="S1110" s="317"/>
      <c r="T1110" s="317"/>
      <c r="U1110" s="317"/>
      <c r="V1110" s="317"/>
      <c r="W1110" s="317"/>
      <c r="X1110" s="317"/>
      <c r="Y1110" s="318" t="s">
        <v>789</v>
      </c>
      <c r="Z1110" s="319"/>
      <c r="AA1110" s="319"/>
      <c r="AB1110" s="320"/>
      <c r="AC1110" s="322"/>
      <c r="AD1110" s="323"/>
      <c r="AE1110" s="323"/>
      <c r="AF1110" s="323"/>
      <c r="AG1110" s="323"/>
      <c r="AH1110" s="324" t="s">
        <v>791</v>
      </c>
      <c r="AI1110" s="325"/>
      <c r="AJ1110" s="325"/>
      <c r="AK1110" s="325"/>
      <c r="AL1110" s="326" t="s">
        <v>789</v>
      </c>
      <c r="AM1110" s="327"/>
      <c r="AN1110" s="327"/>
      <c r="AO1110" s="328"/>
      <c r="AP1110" s="321" t="s">
        <v>789</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3" max="49" man="1"/>
    <brk id="778"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745</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386</v>
      </c>
      <c r="AF2" s="991"/>
      <c r="AG2" s="991"/>
      <c r="AH2" s="991"/>
      <c r="AI2" s="991" t="s">
        <v>408</v>
      </c>
      <c r="AJ2" s="991"/>
      <c r="AK2" s="991"/>
      <c r="AL2" s="455"/>
      <c r="AM2" s="991" t="s">
        <v>505</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386</v>
      </c>
      <c r="AF9" s="991"/>
      <c r="AG9" s="991"/>
      <c r="AH9" s="991"/>
      <c r="AI9" s="991" t="s">
        <v>408</v>
      </c>
      <c r="AJ9" s="991"/>
      <c r="AK9" s="991"/>
      <c r="AL9" s="455"/>
      <c r="AM9" s="991" t="s">
        <v>505</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386</v>
      </c>
      <c r="AF16" s="991"/>
      <c r="AG16" s="991"/>
      <c r="AH16" s="991"/>
      <c r="AI16" s="991" t="s">
        <v>408</v>
      </c>
      <c r="AJ16" s="991"/>
      <c r="AK16" s="991"/>
      <c r="AL16" s="455"/>
      <c r="AM16" s="991" t="s">
        <v>505</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386</v>
      </c>
      <c r="AF23" s="991"/>
      <c r="AG23" s="991"/>
      <c r="AH23" s="991"/>
      <c r="AI23" s="991" t="s">
        <v>408</v>
      </c>
      <c r="AJ23" s="991"/>
      <c r="AK23" s="991"/>
      <c r="AL23" s="455"/>
      <c r="AM23" s="991" t="s">
        <v>505</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386</v>
      </c>
      <c r="AF30" s="991"/>
      <c r="AG30" s="991"/>
      <c r="AH30" s="991"/>
      <c r="AI30" s="991" t="s">
        <v>408</v>
      </c>
      <c r="AJ30" s="991"/>
      <c r="AK30" s="991"/>
      <c r="AL30" s="455"/>
      <c r="AM30" s="991" t="s">
        <v>505</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386</v>
      </c>
      <c r="AF37" s="991"/>
      <c r="AG37" s="991"/>
      <c r="AH37" s="991"/>
      <c r="AI37" s="991" t="s">
        <v>408</v>
      </c>
      <c r="AJ37" s="991"/>
      <c r="AK37" s="991"/>
      <c r="AL37" s="455"/>
      <c r="AM37" s="991" t="s">
        <v>505</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386</v>
      </c>
      <c r="AF44" s="991"/>
      <c r="AG44" s="991"/>
      <c r="AH44" s="991"/>
      <c r="AI44" s="991" t="s">
        <v>408</v>
      </c>
      <c r="AJ44" s="991"/>
      <c r="AK44" s="991"/>
      <c r="AL44" s="455"/>
      <c r="AM44" s="991" t="s">
        <v>505</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386</v>
      </c>
      <c r="AF51" s="991"/>
      <c r="AG51" s="991"/>
      <c r="AH51" s="991"/>
      <c r="AI51" s="991" t="s">
        <v>408</v>
      </c>
      <c r="AJ51" s="991"/>
      <c r="AK51" s="991"/>
      <c r="AL51" s="455"/>
      <c r="AM51" s="991" t="s">
        <v>505</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386</v>
      </c>
      <c r="AF58" s="991"/>
      <c r="AG58" s="991"/>
      <c r="AH58" s="991"/>
      <c r="AI58" s="991" t="s">
        <v>408</v>
      </c>
      <c r="AJ58" s="991"/>
      <c r="AK58" s="991"/>
      <c r="AL58" s="455"/>
      <c r="AM58" s="991" t="s">
        <v>505</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386</v>
      </c>
      <c r="AF65" s="991"/>
      <c r="AG65" s="991"/>
      <c r="AH65" s="991"/>
      <c r="AI65" s="991" t="s">
        <v>408</v>
      </c>
      <c r="AJ65" s="991"/>
      <c r="AK65" s="991"/>
      <c r="AL65" s="455"/>
      <c r="AM65" s="991" t="s">
        <v>505</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363</v>
      </c>
      <c r="H2" s="437"/>
      <c r="I2" s="437"/>
      <c r="J2" s="437"/>
      <c r="K2" s="437"/>
      <c r="L2" s="437"/>
      <c r="M2" s="437"/>
      <c r="N2" s="437"/>
      <c r="O2" s="437"/>
      <c r="P2" s="437"/>
      <c r="Q2" s="437"/>
      <c r="R2" s="437"/>
      <c r="S2" s="437"/>
      <c r="T2" s="437"/>
      <c r="U2" s="437"/>
      <c r="V2" s="437"/>
      <c r="W2" s="437"/>
      <c r="X2" s="437"/>
      <c r="Y2" s="437"/>
      <c r="Z2" s="437"/>
      <c r="AA2" s="437"/>
      <c r="AB2" s="438"/>
      <c r="AC2" s="436"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dc:creator>
  <cp:lastPrinted>2021-05-25T02:19:00Z</cp:lastPrinted>
  <dcterms:created xsi:type="dcterms:W3CDTF">2012-03-13T00:50:25Z</dcterms:created>
  <dcterms:modified xsi:type="dcterms:W3CDTF">2021-08-12T00:17:26Z</dcterms:modified>
</cp:coreProperties>
</file>